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r9\Desktop\UNR stuff\"/>
    </mc:Choice>
  </mc:AlternateContent>
  <bookViews>
    <workbookView xWindow="120" yWindow="165" windowWidth="20730" windowHeight="11505" tabRatio="975" activeTab="5"/>
  </bookViews>
  <sheets>
    <sheet name="combined data by site" sheetId="12" r:id="rId1"/>
    <sheet name="Pairwise correlation" sheetId="13" r:id="rId2"/>
    <sheet name="All data 8-27-14" sheetId="11" r:id="rId3"/>
    <sheet name="combined nutrient data" sheetId="1" r:id="rId4"/>
    <sheet name="litter nutrients" sheetId="2" r:id="rId5"/>
    <sheet name="plant nutrients" sheetId="3" r:id="rId6"/>
    <sheet name="soil nutrients" sheetId="4" r:id="rId7"/>
    <sheet name="plant cover" sheetId="5" r:id="rId8"/>
    <sheet name="shrub cover" sheetId="6" r:id="rId9"/>
    <sheet name="ANOVA results" sheetId="15" r:id="rId10"/>
    <sheet name="total plant nutrients" sheetId="26" r:id="rId11"/>
    <sheet name="total plant nutrients_model ave" sheetId="28" r:id="rId12"/>
  </sheets>
  <calcPr calcId="162913"/>
</workbook>
</file>

<file path=xl/calcChain.xml><?xml version="1.0" encoding="utf-8"?>
<calcChain xmlns="http://schemas.openxmlformats.org/spreadsheetml/2006/main">
  <c r="F3" i="26" l="1"/>
  <c r="G3" i="26"/>
  <c r="F4" i="26"/>
  <c r="G4" i="26"/>
  <c r="F5" i="26"/>
  <c r="G5" i="26"/>
  <c r="F6" i="26"/>
  <c r="G6" i="26"/>
  <c r="F7" i="26"/>
  <c r="G7" i="26"/>
  <c r="F8" i="26"/>
  <c r="G8" i="26"/>
  <c r="F9" i="26"/>
  <c r="G9" i="26"/>
  <c r="F10" i="26"/>
  <c r="G10" i="26"/>
  <c r="F11" i="26"/>
  <c r="G11" i="26"/>
  <c r="F12" i="26"/>
  <c r="G12" i="26"/>
  <c r="F13" i="26"/>
  <c r="G13" i="26"/>
  <c r="F14" i="26"/>
  <c r="G14" i="26"/>
  <c r="F15" i="26"/>
  <c r="G15" i="26"/>
  <c r="F16" i="26"/>
  <c r="G16" i="26"/>
  <c r="F17" i="26"/>
  <c r="G17" i="26"/>
  <c r="F18" i="26"/>
  <c r="G18" i="26"/>
  <c r="F19" i="26"/>
  <c r="G19" i="26"/>
  <c r="F20" i="26"/>
  <c r="G20" i="26"/>
  <c r="F21" i="26"/>
  <c r="G21" i="26"/>
  <c r="F22" i="26"/>
  <c r="G22" i="26"/>
  <c r="F23" i="26"/>
  <c r="G23" i="26"/>
  <c r="F24" i="26"/>
  <c r="G24" i="26"/>
  <c r="F25" i="26"/>
  <c r="G25" i="26"/>
  <c r="F26" i="26"/>
  <c r="G26" i="26"/>
  <c r="G2" i="26"/>
  <c r="F2" i="26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2" i="3"/>
  <c r="S3" i="3" l="1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T2" i="3"/>
  <c r="S2" i="3"/>
  <c r="AA3" i="11" l="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" i="11"/>
  <c r="EB3" i="11" l="1"/>
  <c r="EB4" i="11"/>
  <c r="EB5" i="11"/>
  <c r="EB6" i="11"/>
  <c r="EB7" i="11"/>
  <c r="EB8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" i="11"/>
  <c r="EA3" i="11" l="1"/>
  <c r="EC3" i="11" s="1"/>
  <c r="EA4" i="11"/>
  <c r="EC4" i="11" s="1"/>
  <c r="EA5" i="11"/>
  <c r="EC5" i="11" s="1"/>
  <c r="EA6" i="11"/>
  <c r="EC6" i="11" s="1"/>
  <c r="EA7" i="11"/>
  <c r="EC7" i="11" s="1"/>
  <c r="EA8" i="11"/>
  <c r="EC8" i="11" s="1"/>
  <c r="EA9" i="11"/>
  <c r="EC9" i="11" s="1"/>
  <c r="EA10" i="11"/>
  <c r="EC10" i="11" s="1"/>
  <c r="EA11" i="11"/>
  <c r="EC11" i="11" s="1"/>
  <c r="EA12" i="11"/>
  <c r="EC12" i="11" s="1"/>
  <c r="EA13" i="11"/>
  <c r="EC13" i="11" s="1"/>
  <c r="EA14" i="11"/>
  <c r="EC14" i="11" s="1"/>
  <c r="EA15" i="11"/>
  <c r="EC15" i="11" s="1"/>
  <c r="EA16" i="11"/>
  <c r="EC16" i="11" s="1"/>
  <c r="EA17" i="11"/>
  <c r="EC17" i="11" s="1"/>
  <c r="EA18" i="11"/>
  <c r="EC18" i="11" s="1"/>
  <c r="EA19" i="11"/>
  <c r="EC19" i="11" s="1"/>
  <c r="EA20" i="11"/>
  <c r="EC20" i="11" s="1"/>
  <c r="EA21" i="11"/>
  <c r="EC21" i="11" s="1"/>
  <c r="EA22" i="11"/>
  <c r="EC22" i="11" s="1"/>
  <c r="EA23" i="11"/>
  <c r="EC23" i="11" s="1"/>
  <c r="EA24" i="11"/>
  <c r="EC24" i="11" s="1"/>
  <c r="EA25" i="11"/>
  <c r="EC25" i="11" s="1"/>
  <c r="EA26" i="11"/>
  <c r="EC26" i="11" s="1"/>
  <c r="EA2" i="11"/>
  <c r="EC2" i="11" s="1"/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" i="12"/>
  <c r="O24" i="12" l="1"/>
  <c r="P24" i="12"/>
  <c r="O20" i="12"/>
  <c r="P20" i="12"/>
  <c r="O16" i="12"/>
  <c r="P16" i="12"/>
  <c r="O12" i="12"/>
  <c r="P12" i="12"/>
  <c r="O8" i="12"/>
  <c r="P8" i="12"/>
  <c r="O4" i="12"/>
  <c r="P4" i="12"/>
  <c r="P2" i="12"/>
  <c r="O2" i="12"/>
  <c r="P23" i="12"/>
  <c r="O23" i="12"/>
  <c r="P19" i="12"/>
  <c r="O19" i="12"/>
  <c r="P15" i="12"/>
  <c r="O15" i="12"/>
  <c r="P11" i="12"/>
  <c r="O11" i="12"/>
  <c r="P7" i="12"/>
  <c r="O7" i="12"/>
  <c r="P3" i="12"/>
  <c r="O3" i="12"/>
  <c r="P26" i="12"/>
  <c r="O26" i="12"/>
  <c r="P22" i="12"/>
  <c r="O22" i="12"/>
  <c r="P18" i="12"/>
  <c r="O18" i="12"/>
  <c r="P14" i="12"/>
  <c r="O14" i="12"/>
  <c r="P10" i="12"/>
  <c r="O10" i="12"/>
  <c r="P6" i="12"/>
  <c r="O6" i="12"/>
  <c r="O25" i="12"/>
  <c r="P25" i="12"/>
  <c r="O21" i="12"/>
  <c r="P21" i="12"/>
  <c r="O17" i="12"/>
  <c r="P17" i="12"/>
  <c r="O13" i="12"/>
  <c r="P13" i="12"/>
  <c r="O9" i="12"/>
  <c r="P9" i="12"/>
  <c r="O5" i="12"/>
  <c r="P5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" i="12"/>
  <c r="D7" i="13" l="1"/>
  <c r="D8" i="13"/>
  <c r="D9" i="13"/>
  <c r="D11" i="13"/>
  <c r="D14" i="13"/>
  <c r="D15" i="13"/>
  <c r="D17" i="13"/>
  <c r="D18" i="13"/>
  <c r="D20" i="13"/>
  <c r="D21" i="13"/>
  <c r="D31" i="13"/>
  <c r="D33" i="13"/>
  <c r="D34" i="13"/>
  <c r="D35" i="13"/>
  <c r="D41" i="13"/>
  <c r="D42" i="13"/>
  <c r="D43" i="13"/>
  <c r="D44" i="13"/>
  <c r="D45" i="13"/>
  <c r="D46" i="13"/>
  <c r="D47" i="13"/>
  <c r="D49" i="13"/>
  <c r="D50" i="13"/>
  <c r="D54" i="13"/>
  <c r="D55" i="13"/>
  <c r="D56" i="13"/>
  <c r="D58" i="13"/>
  <c r="D61" i="13"/>
  <c r="D66" i="13"/>
  <c r="D67" i="13"/>
  <c r="D72" i="13"/>
  <c r="D78" i="13"/>
  <c r="D79" i="13"/>
  <c r="D80" i="13"/>
  <c r="D84" i="13"/>
  <c r="D85" i="13"/>
  <c r="D88" i="13"/>
  <c r="D90" i="13"/>
  <c r="D93" i="13"/>
  <c r="D95" i="13"/>
  <c r="D96" i="13"/>
  <c r="D97" i="13"/>
  <c r="D100" i="13"/>
  <c r="D102" i="13"/>
  <c r="D103" i="13"/>
  <c r="D106" i="13"/>
  <c r="D107" i="13"/>
  <c r="D109" i="13"/>
  <c r="D113" i="13"/>
  <c r="D117" i="13"/>
  <c r="D118" i="13"/>
  <c r="D119" i="13"/>
  <c r="D121" i="13"/>
  <c r="D122" i="13"/>
  <c r="D123" i="13"/>
  <c r="D124" i="13"/>
  <c r="D125" i="13"/>
  <c r="D126" i="13"/>
  <c r="D127" i="13"/>
  <c r="D128" i="13"/>
  <c r="D130" i="13"/>
  <c r="D132" i="13"/>
  <c r="D134" i="13"/>
  <c r="D135" i="13"/>
  <c r="D136" i="13"/>
  <c r="D137" i="13"/>
  <c r="D138" i="13"/>
  <c r="D139" i="13"/>
  <c r="D140" i="13"/>
  <c r="D141" i="13"/>
  <c r="D144" i="13"/>
  <c r="D145" i="13"/>
  <c r="D146" i="13"/>
  <c r="D148" i="13"/>
  <c r="D149" i="13"/>
  <c r="D150" i="13"/>
  <c r="D152" i="13"/>
  <c r="D153" i="13"/>
  <c r="D154" i="13"/>
  <c r="D158" i="13"/>
  <c r="D159" i="13"/>
  <c r="D160" i="13"/>
  <c r="D161" i="13"/>
  <c r="D162" i="13"/>
  <c r="D166" i="13"/>
  <c r="D167" i="13"/>
  <c r="D171" i="13"/>
  <c r="D174" i="13"/>
  <c r="D177" i="13"/>
  <c r="D178" i="13"/>
  <c r="D181" i="13"/>
  <c r="D182" i="13"/>
  <c r="D187" i="13"/>
  <c r="D188" i="13"/>
  <c r="D191" i="13"/>
  <c r="D193" i="13"/>
  <c r="D194" i="13"/>
  <c r="D196" i="13"/>
  <c r="D197" i="13"/>
  <c r="D206" i="13"/>
  <c r="D207" i="13"/>
  <c r="D208" i="13"/>
  <c r="D210" i="13"/>
  <c r="D212" i="13"/>
  <c r="D214" i="13"/>
  <c r="D216" i="13"/>
  <c r="D217" i="13"/>
  <c r="D218" i="13"/>
  <c r="D219" i="13"/>
  <c r="D220" i="13"/>
  <c r="D221" i="13"/>
  <c r="D222" i="13"/>
  <c r="D224" i="13"/>
  <c r="D226" i="13"/>
  <c r="D231" i="13"/>
  <c r="D233" i="13"/>
  <c r="D236" i="13"/>
  <c r="D239" i="13"/>
  <c r="D241" i="13"/>
  <c r="D242" i="13"/>
  <c r="D243" i="13"/>
  <c r="D248" i="13"/>
  <c r="D249" i="13"/>
  <c r="D250" i="13"/>
  <c r="D251" i="13"/>
  <c r="D252" i="13"/>
  <c r="D254" i="13"/>
  <c r="D255" i="13"/>
  <c r="D256" i="13"/>
  <c r="D253" i="13"/>
  <c r="D247" i="13"/>
  <c r="D246" i="13"/>
  <c r="D245" i="13"/>
  <c r="D244" i="13"/>
  <c r="D240" i="13"/>
  <c r="D238" i="13"/>
  <c r="D237" i="13"/>
  <c r="D235" i="13"/>
  <c r="D234" i="13"/>
  <c r="D232" i="13"/>
  <c r="D230" i="13"/>
  <c r="D229" i="13"/>
  <c r="D227" i="13"/>
  <c r="D228" i="13"/>
  <c r="D225" i="13"/>
  <c r="D223" i="13"/>
  <c r="D215" i="13"/>
  <c r="D213" i="13"/>
  <c r="D211" i="13"/>
  <c r="D209" i="13"/>
  <c r="D205" i="13"/>
  <c r="D204" i="13"/>
  <c r="D203" i="13"/>
  <c r="D202" i="13"/>
  <c r="D201" i="13"/>
  <c r="D200" i="13"/>
  <c r="D199" i="13"/>
  <c r="D198" i="13"/>
  <c r="D195" i="13"/>
  <c r="D192" i="13"/>
  <c r="D190" i="13"/>
  <c r="D189" i="13"/>
  <c r="D186" i="13"/>
  <c r="D185" i="13"/>
  <c r="D184" i="13"/>
  <c r="D183" i="13"/>
  <c r="D180" i="13"/>
  <c r="D179" i="13"/>
  <c r="D176" i="13"/>
  <c r="D175" i="13"/>
  <c r="D173" i="13"/>
  <c r="D172" i="13"/>
  <c r="D170" i="13"/>
  <c r="D169" i="13"/>
  <c r="D168" i="13"/>
  <c r="D165" i="13"/>
  <c r="D164" i="13"/>
  <c r="D163" i="13"/>
  <c r="D157" i="13"/>
  <c r="D156" i="13"/>
  <c r="D155" i="13"/>
  <c r="D151" i="13"/>
  <c r="D147" i="13"/>
  <c r="D143" i="13"/>
  <c r="D142" i="13"/>
  <c r="D133" i="13"/>
  <c r="D131" i="13"/>
  <c r="D129" i="13"/>
  <c r="D120" i="13"/>
  <c r="D116" i="13"/>
  <c r="D115" i="13"/>
  <c r="D114" i="13"/>
  <c r="D112" i="13"/>
  <c r="D111" i="13"/>
  <c r="D110" i="13"/>
  <c r="D108" i="13"/>
  <c r="D105" i="13"/>
  <c r="D104" i="13"/>
  <c r="D101" i="13"/>
  <c r="D99" i="13"/>
  <c r="D98" i="13"/>
  <c r="D94" i="13"/>
  <c r="D92" i="13"/>
  <c r="D91" i="13"/>
  <c r="D89" i="13"/>
  <c r="D87" i="13"/>
  <c r="D86" i="13"/>
  <c r="D83" i="13"/>
  <c r="D82" i="13"/>
  <c r="D81" i="13"/>
  <c r="D77" i="13"/>
  <c r="D76" i="13"/>
  <c r="D75" i="13"/>
  <c r="D74" i="13"/>
  <c r="D73" i="13"/>
  <c r="D71" i="13"/>
  <c r="D70" i="13"/>
  <c r="D69" i="13"/>
  <c r="D68" i="13"/>
  <c r="D65" i="13"/>
  <c r="D64" i="13"/>
  <c r="D63" i="13"/>
  <c r="D62" i="13"/>
  <c r="D60" i="13"/>
  <c r="D59" i="13"/>
  <c r="D57" i="13"/>
  <c r="D53" i="13"/>
  <c r="D52" i="13"/>
  <c r="D51" i="13"/>
  <c r="D48" i="13"/>
  <c r="D40" i="13"/>
  <c r="D39" i="13"/>
  <c r="D38" i="13"/>
  <c r="D37" i="13"/>
  <c r="D36" i="13"/>
  <c r="D32" i="13"/>
  <c r="D30" i="13"/>
  <c r="D29" i="13"/>
  <c r="D28" i="13"/>
  <c r="D27" i="13"/>
  <c r="D26" i="13"/>
  <c r="D25" i="13"/>
  <c r="D24" i="13"/>
  <c r="D23" i="13"/>
  <c r="D22" i="13"/>
  <c r="D19" i="13"/>
  <c r="D16" i="13"/>
  <c r="D13" i="13"/>
  <c r="D12" i="13"/>
  <c r="D10" i="13"/>
  <c r="D6" i="13"/>
  <c r="D5" i="13"/>
  <c r="D4" i="13"/>
  <c r="R81" i="6"/>
  <c r="Q81" i="6"/>
  <c r="P81" i="6"/>
  <c r="S81" i="6" s="1"/>
  <c r="R80" i="6"/>
  <c r="Q80" i="6"/>
  <c r="P80" i="6"/>
  <c r="S80" i="6" s="1"/>
  <c r="R79" i="6"/>
  <c r="Q79" i="6"/>
  <c r="P79" i="6"/>
  <c r="S79" i="6" s="1"/>
  <c r="R78" i="6"/>
  <c r="Q78" i="6"/>
  <c r="P78" i="6"/>
  <c r="S78" i="6" s="1"/>
  <c r="R77" i="6"/>
  <c r="Q77" i="6"/>
  <c r="P77" i="6"/>
  <c r="S77" i="6" s="1"/>
  <c r="R76" i="6"/>
  <c r="Q76" i="6"/>
  <c r="P76" i="6"/>
  <c r="S76" i="6" s="1"/>
  <c r="R75" i="6"/>
  <c r="Q75" i="6"/>
  <c r="P75" i="6"/>
  <c r="S75" i="6" s="1"/>
  <c r="R74" i="6"/>
  <c r="Q74" i="6"/>
  <c r="P74" i="6"/>
  <c r="S74" i="6" s="1"/>
  <c r="R73" i="6"/>
  <c r="Q73" i="6"/>
  <c r="P73" i="6"/>
  <c r="S73" i="6" s="1"/>
  <c r="R72" i="6"/>
  <c r="Q72" i="6"/>
  <c r="P72" i="6"/>
  <c r="S72" i="6" s="1"/>
  <c r="R71" i="6"/>
  <c r="Q71" i="6"/>
  <c r="P71" i="6"/>
  <c r="S71" i="6" s="1"/>
  <c r="R70" i="6"/>
  <c r="Q70" i="6"/>
  <c r="P70" i="6"/>
  <c r="S70" i="6" s="1"/>
  <c r="R69" i="6"/>
  <c r="Q69" i="6"/>
  <c r="P69" i="6"/>
  <c r="S69" i="6" s="1"/>
  <c r="R68" i="6"/>
  <c r="Q68" i="6"/>
  <c r="P68" i="6"/>
  <c r="S68" i="6" s="1"/>
  <c r="R67" i="6"/>
  <c r="Q67" i="6"/>
  <c r="P67" i="6"/>
  <c r="S67" i="6" s="1"/>
  <c r="R66" i="6"/>
  <c r="Q66" i="6"/>
  <c r="P66" i="6"/>
  <c r="S66" i="6" s="1"/>
  <c r="R65" i="6"/>
  <c r="Q65" i="6"/>
  <c r="P65" i="6"/>
  <c r="S65" i="6" s="1"/>
  <c r="R64" i="6"/>
  <c r="Q64" i="6"/>
  <c r="P64" i="6"/>
  <c r="S64" i="6" s="1"/>
  <c r="R63" i="6"/>
  <c r="Q63" i="6"/>
  <c r="P63" i="6"/>
  <c r="S63" i="6" s="1"/>
  <c r="R62" i="6"/>
  <c r="Q62" i="6"/>
  <c r="P62" i="6"/>
  <c r="S62" i="6" s="1"/>
  <c r="R61" i="6"/>
  <c r="Q61" i="6"/>
  <c r="P61" i="6"/>
  <c r="S61" i="6" s="1"/>
  <c r="R60" i="6"/>
  <c r="Q60" i="6"/>
  <c r="P60" i="6"/>
  <c r="S60" i="6" s="1"/>
  <c r="R59" i="6"/>
  <c r="Q59" i="6"/>
  <c r="P59" i="6"/>
  <c r="S59" i="6" s="1"/>
  <c r="R58" i="6"/>
  <c r="Q58" i="6"/>
  <c r="P58" i="6"/>
  <c r="S58" i="6" s="1"/>
  <c r="R57" i="6"/>
  <c r="Q57" i="6"/>
  <c r="P57" i="6"/>
  <c r="S57" i="6" s="1"/>
  <c r="R56" i="6"/>
  <c r="Q56" i="6"/>
  <c r="P56" i="6"/>
  <c r="S56" i="6" s="1"/>
  <c r="R55" i="6"/>
  <c r="Q55" i="6"/>
  <c r="P55" i="6"/>
  <c r="S55" i="6" s="1"/>
  <c r="R54" i="6"/>
  <c r="Q54" i="6"/>
  <c r="P54" i="6"/>
  <c r="S54" i="6" s="1"/>
  <c r="R53" i="6"/>
  <c r="Q53" i="6"/>
  <c r="P53" i="6"/>
  <c r="S53" i="6" s="1"/>
  <c r="R52" i="6"/>
  <c r="Q52" i="6"/>
  <c r="P52" i="6"/>
  <c r="S52" i="6" s="1"/>
  <c r="R51" i="6"/>
  <c r="Q51" i="6"/>
  <c r="P51" i="6"/>
  <c r="S51" i="6" s="1"/>
  <c r="R50" i="6"/>
  <c r="Q50" i="6"/>
  <c r="P50" i="6"/>
  <c r="S50" i="6" s="1"/>
  <c r="R49" i="6"/>
  <c r="Q49" i="6"/>
  <c r="P49" i="6"/>
  <c r="S49" i="6" s="1"/>
  <c r="R48" i="6"/>
  <c r="Q48" i="6"/>
  <c r="P48" i="6"/>
  <c r="S48" i="6" s="1"/>
  <c r="R47" i="6"/>
  <c r="Q47" i="6"/>
  <c r="P47" i="6"/>
  <c r="S47" i="6" s="1"/>
  <c r="R46" i="6"/>
  <c r="Q46" i="6"/>
  <c r="P46" i="6"/>
  <c r="S46" i="6" s="1"/>
  <c r="R45" i="6"/>
  <c r="Q45" i="6"/>
  <c r="P45" i="6"/>
  <c r="S45" i="6" s="1"/>
  <c r="R44" i="6"/>
  <c r="Q44" i="6"/>
  <c r="P44" i="6"/>
  <c r="S44" i="6" s="1"/>
  <c r="R43" i="6"/>
  <c r="Q43" i="6"/>
  <c r="P43" i="6"/>
  <c r="S43" i="6" s="1"/>
  <c r="R42" i="6"/>
  <c r="Q42" i="6"/>
  <c r="P42" i="6"/>
  <c r="S42" i="6" s="1"/>
  <c r="R41" i="6"/>
  <c r="Q41" i="6"/>
  <c r="P41" i="6"/>
  <c r="S41" i="6" s="1"/>
  <c r="R40" i="6"/>
  <c r="Q40" i="6"/>
  <c r="P40" i="6"/>
  <c r="S40" i="6" s="1"/>
  <c r="R39" i="6"/>
  <c r="Q39" i="6"/>
  <c r="P39" i="6"/>
  <c r="S39" i="6" s="1"/>
  <c r="R38" i="6"/>
  <c r="Q38" i="6"/>
  <c r="P38" i="6"/>
  <c r="S38" i="6" s="1"/>
  <c r="R37" i="6"/>
  <c r="Q37" i="6"/>
  <c r="P37" i="6"/>
  <c r="S37" i="6" s="1"/>
  <c r="R36" i="6"/>
  <c r="Q36" i="6"/>
  <c r="P36" i="6"/>
  <c r="S36" i="6" s="1"/>
  <c r="R35" i="6"/>
  <c r="Q35" i="6"/>
  <c r="P35" i="6"/>
  <c r="S35" i="6" s="1"/>
  <c r="R34" i="6"/>
  <c r="Q34" i="6"/>
  <c r="P34" i="6"/>
  <c r="S34" i="6" s="1"/>
  <c r="R33" i="6"/>
  <c r="Q33" i="6"/>
  <c r="P33" i="6"/>
  <c r="S33" i="6" s="1"/>
  <c r="R32" i="6"/>
  <c r="Q32" i="6"/>
  <c r="P32" i="6"/>
  <c r="S32" i="6" s="1"/>
  <c r="R31" i="6"/>
  <c r="Q31" i="6"/>
  <c r="P31" i="6"/>
  <c r="S31" i="6" s="1"/>
  <c r="R30" i="6"/>
  <c r="Q30" i="6"/>
  <c r="P30" i="6"/>
  <c r="S30" i="6" s="1"/>
  <c r="R29" i="6"/>
  <c r="Q29" i="6"/>
  <c r="P29" i="6"/>
  <c r="S29" i="6" s="1"/>
  <c r="R28" i="6"/>
  <c r="Q28" i="6"/>
  <c r="P28" i="6"/>
  <c r="S28" i="6" s="1"/>
  <c r="R27" i="6"/>
  <c r="Q27" i="6"/>
  <c r="P27" i="6"/>
  <c r="S27" i="6" s="1"/>
  <c r="R26" i="6"/>
  <c r="Q26" i="6"/>
  <c r="P26" i="6"/>
  <c r="S26" i="6" s="1"/>
  <c r="R25" i="6"/>
  <c r="Q25" i="6"/>
  <c r="P25" i="6"/>
  <c r="S25" i="6" s="1"/>
  <c r="R24" i="6"/>
  <c r="Q24" i="6"/>
  <c r="P24" i="6"/>
  <c r="S24" i="6" s="1"/>
  <c r="R23" i="6"/>
  <c r="Q23" i="6"/>
  <c r="P23" i="6"/>
  <c r="S23" i="6" s="1"/>
  <c r="R22" i="6"/>
  <c r="Q22" i="6"/>
  <c r="P22" i="6"/>
  <c r="S22" i="6" s="1"/>
  <c r="R21" i="6"/>
  <c r="Q21" i="6"/>
  <c r="P21" i="6"/>
  <c r="S21" i="6" s="1"/>
  <c r="R20" i="6"/>
  <c r="Q20" i="6"/>
  <c r="P20" i="6"/>
  <c r="S20" i="6" s="1"/>
  <c r="R19" i="6"/>
  <c r="Q19" i="6"/>
  <c r="P19" i="6"/>
  <c r="S19" i="6" s="1"/>
  <c r="R18" i="6"/>
  <c r="Q18" i="6"/>
  <c r="P18" i="6"/>
  <c r="S18" i="6" s="1"/>
  <c r="R17" i="6"/>
  <c r="Q17" i="6"/>
  <c r="P17" i="6"/>
  <c r="S17" i="6" s="1"/>
  <c r="R16" i="6"/>
  <c r="Q16" i="6"/>
  <c r="P16" i="6"/>
  <c r="S16" i="6" s="1"/>
  <c r="R15" i="6"/>
  <c r="Q15" i="6"/>
  <c r="P15" i="6"/>
  <c r="S15" i="6" s="1"/>
  <c r="R14" i="6"/>
  <c r="Q14" i="6"/>
  <c r="P14" i="6"/>
  <c r="S14" i="6" s="1"/>
  <c r="R13" i="6"/>
  <c r="Q13" i="6"/>
  <c r="P13" i="6"/>
  <c r="S13" i="6" s="1"/>
  <c r="R12" i="6"/>
  <c r="Q12" i="6"/>
  <c r="P12" i="6"/>
  <c r="S12" i="6" s="1"/>
  <c r="R11" i="6"/>
  <c r="Q11" i="6"/>
  <c r="P11" i="6"/>
  <c r="S11" i="6" s="1"/>
  <c r="R10" i="6"/>
  <c r="Q10" i="6"/>
  <c r="P10" i="6"/>
  <c r="S10" i="6" s="1"/>
  <c r="R9" i="6"/>
  <c r="Q9" i="6"/>
  <c r="P9" i="6"/>
  <c r="S9" i="6" s="1"/>
  <c r="R8" i="6"/>
  <c r="Q8" i="6"/>
  <c r="P8" i="6"/>
  <c r="S8" i="6" s="1"/>
  <c r="R7" i="6"/>
  <c r="Q7" i="6"/>
  <c r="P7" i="6"/>
  <c r="S7" i="6" s="1"/>
  <c r="R6" i="6"/>
  <c r="Q6" i="6"/>
  <c r="P6" i="6"/>
  <c r="S6" i="6" s="1"/>
  <c r="R5" i="6"/>
  <c r="Q5" i="6"/>
  <c r="P5" i="6"/>
  <c r="S5" i="6" s="1"/>
  <c r="R4" i="6"/>
  <c r="Q4" i="6"/>
  <c r="P4" i="6"/>
  <c r="S4" i="6" s="1"/>
  <c r="R3" i="6"/>
  <c r="Q3" i="6"/>
  <c r="P3" i="6"/>
  <c r="S3" i="6" s="1"/>
  <c r="R2" i="6"/>
  <c r="Q2" i="6"/>
  <c r="P2" i="6"/>
  <c r="S2" i="6" s="1"/>
  <c r="AF9" i="13" l="1"/>
  <c r="AF6" i="13"/>
  <c r="AF8" i="13"/>
  <c r="AF4" i="13"/>
  <c r="AF5" i="13"/>
  <c r="AF7" i="13"/>
  <c r="W7" i="13"/>
  <c r="W12" i="13"/>
  <c r="W13" i="13"/>
  <c r="W15" i="13"/>
  <c r="W20" i="13"/>
  <c r="W21" i="13"/>
  <c r="W23" i="13"/>
  <c r="W24" i="13"/>
  <c r="W22" i="13"/>
  <c r="W19" i="13"/>
  <c r="W18" i="13"/>
  <c r="W17" i="13"/>
  <c r="W16" i="13"/>
  <c r="W14" i="13"/>
  <c r="W11" i="13"/>
  <c r="W10" i="13"/>
  <c r="W9" i="13"/>
  <c r="W8" i="13"/>
  <c r="W5" i="13"/>
  <c r="W4" i="13"/>
  <c r="W6" i="13"/>
  <c r="N9" i="13" l="1"/>
  <c r="N11" i="13"/>
  <c r="N13" i="13"/>
  <c r="N16" i="13"/>
  <c r="N19" i="13"/>
  <c r="N20" i="13"/>
  <c r="N21" i="13"/>
  <c r="N22" i="13"/>
  <c r="N24" i="13"/>
  <c r="N26" i="13"/>
  <c r="N31" i="13"/>
  <c r="N33" i="13"/>
  <c r="N34" i="13"/>
  <c r="N35" i="13"/>
  <c r="N36" i="13"/>
  <c r="N38" i="13"/>
  <c r="N39" i="13"/>
  <c r="N42" i="13"/>
  <c r="N44" i="13"/>
  <c r="N45" i="13"/>
  <c r="N46" i="13"/>
  <c r="N47" i="13"/>
  <c r="N48" i="13"/>
  <c r="N58" i="13"/>
  <c r="N65" i="13"/>
  <c r="N66" i="13"/>
  <c r="N67" i="13"/>
  <c r="N69" i="13"/>
  <c r="N68" i="13"/>
  <c r="N64" i="13"/>
  <c r="N63" i="13"/>
  <c r="N62" i="13"/>
  <c r="N61" i="13"/>
  <c r="N60" i="13"/>
  <c r="N59" i="13"/>
  <c r="N57" i="13"/>
  <c r="N56" i="13"/>
  <c r="N55" i="13"/>
  <c r="N54" i="13"/>
  <c r="N53" i="13"/>
  <c r="N52" i="13"/>
  <c r="N51" i="13"/>
  <c r="N50" i="13"/>
  <c r="N49" i="13"/>
  <c r="N43" i="13"/>
  <c r="N41" i="13"/>
  <c r="N40" i="13"/>
  <c r="N37" i="13"/>
  <c r="N32" i="13"/>
  <c r="N30" i="13"/>
  <c r="N29" i="13"/>
  <c r="N28" i="13"/>
  <c r="N27" i="13"/>
  <c r="N25" i="13"/>
  <c r="N23" i="13"/>
  <c r="N18" i="13"/>
  <c r="N17" i="13"/>
  <c r="N15" i="13"/>
  <c r="N14" i="13"/>
  <c r="N12" i="13"/>
  <c r="N10" i="13"/>
  <c r="N8" i="13"/>
  <c r="N7" i="13"/>
  <c r="N6" i="13"/>
  <c r="N4" i="13"/>
  <c r="N5" i="13"/>
  <c r="H1524" i="6" l="1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12" i="6"/>
  <c r="H1513" i="6"/>
  <c r="H1514" i="6"/>
  <c r="H1515" i="6"/>
  <c r="H1516" i="6"/>
  <c r="H1517" i="6"/>
  <c r="H1518" i="6"/>
  <c r="H1519" i="6"/>
  <c r="H1520" i="6"/>
  <c r="H1521" i="6"/>
  <c r="H1522" i="6"/>
  <c r="H1541" i="6"/>
  <c r="H1542" i="6"/>
  <c r="H1543" i="6"/>
  <c r="H1555" i="6"/>
  <c r="H1556" i="6"/>
  <c r="H1557" i="6"/>
  <c r="H1558" i="6"/>
  <c r="H1559" i="6"/>
  <c r="H1560" i="6"/>
  <c r="H1561" i="6"/>
  <c r="H1562" i="6"/>
  <c r="H1563" i="6"/>
  <c r="H1564" i="6"/>
  <c r="H1565" i="6"/>
  <c r="H1544" i="6"/>
  <c r="H1545" i="6"/>
  <c r="H1546" i="6"/>
  <c r="H1547" i="6"/>
  <c r="H1548" i="6"/>
  <c r="H1549" i="6"/>
  <c r="H1550" i="6"/>
  <c r="H1551" i="6"/>
  <c r="H1552" i="6"/>
  <c r="H1553" i="6"/>
  <c r="H1554" i="6"/>
  <c r="H1566" i="6"/>
  <c r="H1567" i="6"/>
  <c r="H1568" i="6"/>
  <c r="H1582" i="6"/>
  <c r="H1583" i="6"/>
  <c r="H1584" i="6"/>
  <c r="H1585" i="6"/>
  <c r="H1586" i="6"/>
  <c r="H1587" i="6"/>
  <c r="H1588" i="6"/>
  <c r="H1589" i="6"/>
  <c r="H1590" i="6"/>
  <c r="H1591" i="6"/>
  <c r="H1592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593" i="6"/>
  <c r="H1594" i="6"/>
  <c r="H1595" i="6"/>
  <c r="H1596" i="6"/>
  <c r="H1597" i="6"/>
  <c r="H1598" i="6"/>
  <c r="H1599" i="6"/>
  <c r="H1600" i="6"/>
  <c r="H1601" i="6"/>
  <c r="H1620" i="6"/>
  <c r="H1621" i="6"/>
  <c r="H1622" i="6"/>
  <c r="H1632" i="6"/>
  <c r="H1633" i="6"/>
  <c r="H1634" i="6"/>
  <c r="H1635" i="6"/>
  <c r="H1636" i="6"/>
  <c r="H1637" i="6"/>
  <c r="H1638" i="6"/>
  <c r="H1639" i="6"/>
  <c r="H1640" i="6"/>
  <c r="H1641" i="6"/>
  <c r="H1623" i="6"/>
  <c r="H1624" i="6"/>
  <c r="H1625" i="6"/>
  <c r="H1626" i="6"/>
  <c r="H1627" i="6"/>
  <c r="H1628" i="6"/>
  <c r="H1629" i="6"/>
  <c r="H1630" i="6"/>
  <c r="H1631" i="6"/>
  <c r="H1642" i="6"/>
  <c r="H1643" i="6"/>
  <c r="H1644" i="6"/>
  <c r="H1645" i="6"/>
  <c r="H1646" i="6"/>
  <c r="H1647" i="6"/>
  <c r="H1648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74" i="6"/>
  <c r="H1675" i="6"/>
  <c r="H1676" i="6"/>
  <c r="H1677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99" i="6"/>
  <c r="H1900" i="6"/>
  <c r="H1901" i="6"/>
  <c r="H1902" i="6"/>
  <c r="H1903" i="6"/>
  <c r="H1904" i="6"/>
  <c r="H1905" i="6"/>
  <c r="H1906" i="6"/>
  <c r="H1907" i="6"/>
  <c r="H1896" i="6"/>
  <c r="H1897" i="6"/>
  <c r="H1898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45" i="6"/>
  <c r="H1952" i="6"/>
  <c r="H1953" i="6"/>
  <c r="H1954" i="6"/>
  <c r="H1955" i="6"/>
  <c r="H1956" i="6"/>
  <c r="H1957" i="6"/>
  <c r="H1958" i="6"/>
  <c r="H1959" i="6"/>
  <c r="H1960" i="6"/>
  <c r="H1961" i="6"/>
  <c r="H1946" i="6"/>
  <c r="H1947" i="6"/>
  <c r="H1948" i="6"/>
  <c r="H1949" i="6"/>
  <c r="H1950" i="6"/>
  <c r="H1951" i="6"/>
  <c r="H1962" i="6"/>
  <c r="H1963" i="6"/>
  <c r="H1964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65" i="6"/>
  <c r="H1966" i="6"/>
  <c r="H1967" i="6"/>
  <c r="H1968" i="6"/>
  <c r="H1969" i="6"/>
  <c r="H1970" i="6"/>
  <c r="H1971" i="6"/>
  <c r="H1972" i="6"/>
  <c r="H1973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1989" i="6"/>
  <c r="H1990" i="6"/>
  <c r="H1991" i="6"/>
  <c r="H1992" i="6"/>
  <c r="H1993" i="6"/>
  <c r="H1994" i="6"/>
  <c r="H1995" i="6"/>
  <c r="H1996" i="6"/>
  <c r="H1997" i="6"/>
  <c r="H2018" i="6"/>
  <c r="H2019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20" i="6"/>
  <c r="H2021" i="6"/>
  <c r="H2022" i="6"/>
  <c r="H2023" i="6"/>
  <c r="H2024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25" i="6"/>
  <c r="H2126" i="6"/>
  <c r="H2127" i="6"/>
  <c r="H2128" i="6"/>
  <c r="H2129" i="6"/>
  <c r="H2130" i="6"/>
  <c r="H2131" i="6"/>
  <c r="H2132" i="6"/>
  <c r="H2133" i="6"/>
  <c r="H2134" i="6"/>
  <c r="H2135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61" i="6"/>
  <c r="H2162" i="6"/>
  <c r="H2163" i="6"/>
  <c r="H2164" i="6"/>
  <c r="H2165" i="6"/>
  <c r="H2166" i="6"/>
  <c r="H2167" i="6"/>
  <c r="H2168" i="6"/>
  <c r="H2169" i="6"/>
  <c r="H2170" i="6"/>
  <c r="H2171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26" i="6"/>
  <c r="H2227" i="6"/>
  <c r="H2228" i="6"/>
  <c r="H2229" i="6"/>
  <c r="H2230" i="6"/>
  <c r="H2231" i="6"/>
  <c r="H2232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279" i="6"/>
  <c r="H2280" i="6"/>
  <c r="H2281" i="6"/>
  <c r="H2282" i="6"/>
  <c r="H2283" i="6"/>
  <c r="H2284" i="6"/>
  <c r="H2285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77" i="6"/>
  <c r="H2378" i="6"/>
  <c r="H2379" i="6"/>
  <c r="H2380" i="6"/>
  <c r="H2381" i="6"/>
  <c r="H2382" i="6"/>
  <c r="H2383" i="6"/>
  <c r="H2384" i="6"/>
  <c r="H2385" i="6"/>
  <c r="H2358" i="6"/>
  <c r="H2359" i="6"/>
  <c r="H2360" i="6"/>
  <c r="H2361" i="6"/>
  <c r="H2362" i="6"/>
  <c r="H2363" i="6"/>
  <c r="H2364" i="6"/>
  <c r="H2365" i="6"/>
  <c r="H2366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67" i="6"/>
  <c r="H2368" i="6"/>
  <c r="H2369" i="6"/>
  <c r="H2370" i="6"/>
  <c r="H2371" i="6"/>
  <c r="H2372" i="6"/>
  <c r="H2373" i="6"/>
  <c r="H2374" i="6"/>
  <c r="H2375" i="6"/>
  <c r="H2376" i="6"/>
  <c r="H2414" i="6"/>
  <c r="H2415" i="6"/>
  <c r="H2416" i="6"/>
  <c r="H2417" i="6"/>
  <c r="H2418" i="6"/>
  <c r="H2419" i="6"/>
  <c r="H2420" i="6"/>
  <c r="H2421" i="6"/>
  <c r="H2422" i="6"/>
  <c r="H2399" i="6"/>
  <c r="H2400" i="6"/>
  <c r="H2401" i="6"/>
  <c r="H2402" i="6"/>
  <c r="H2403" i="6"/>
  <c r="H2404" i="6"/>
  <c r="H2405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06" i="6"/>
  <c r="H2407" i="6"/>
  <c r="H2408" i="6"/>
  <c r="H2409" i="6"/>
  <c r="H2410" i="6"/>
  <c r="H2411" i="6"/>
  <c r="H2412" i="6"/>
  <c r="H2413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79" i="6"/>
  <c r="H2480" i="6"/>
  <c r="H2481" i="6"/>
  <c r="H2482" i="6"/>
  <c r="H2483" i="6"/>
  <c r="H2484" i="6"/>
  <c r="H2485" i="6"/>
  <c r="H2486" i="6"/>
  <c r="H2460" i="6"/>
  <c r="H2461" i="6"/>
  <c r="H2462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26" i="6"/>
  <c r="H2527" i="6"/>
  <c r="H2528" i="6"/>
  <c r="H2529" i="6"/>
  <c r="H2530" i="6"/>
  <c r="H2531" i="6"/>
  <c r="H2532" i="6"/>
  <c r="H2503" i="6"/>
  <c r="H2504" i="6"/>
  <c r="H2505" i="6"/>
  <c r="H2506" i="6"/>
  <c r="H2507" i="6"/>
  <c r="H13" i="6"/>
  <c r="H14" i="6"/>
  <c r="H15" i="6"/>
  <c r="H16" i="6"/>
  <c r="H17" i="6"/>
  <c r="H18" i="6"/>
  <c r="H19" i="6"/>
  <c r="H20" i="6"/>
  <c r="H21" i="6"/>
  <c r="H2" i="6"/>
  <c r="H3" i="6"/>
  <c r="H4" i="6"/>
  <c r="H5" i="6"/>
  <c r="H6" i="6"/>
  <c r="H7" i="6"/>
  <c r="H8" i="6"/>
  <c r="H9" i="6"/>
  <c r="H10" i="6"/>
  <c r="H11" i="6"/>
  <c r="H12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17" i="6"/>
  <c r="H118" i="6"/>
  <c r="H119" i="6"/>
  <c r="H120" i="6"/>
  <c r="H121" i="6"/>
  <c r="H122" i="6"/>
  <c r="H123" i="6"/>
  <c r="H124" i="6"/>
  <c r="H125" i="6"/>
  <c r="H126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31" i="6"/>
  <c r="H132" i="6"/>
  <c r="H133" i="6"/>
  <c r="H134" i="6"/>
  <c r="H135" i="6"/>
  <c r="H136" i="6"/>
  <c r="H137" i="6"/>
  <c r="H138" i="6"/>
  <c r="H127" i="6"/>
  <c r="H128" i="6"/>
  <c r="H129" i="6"/>
  <c r="H130" i="6"/>
  <c r="H139" i="6"/>
  <c r="H140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2533" i="6"/>
  <c r="H2534" i="6"/>
  <c r="H2535" i="6"/>
  <c r="H2536" i="6"/>
  <c r="H2537" i="6"/>
  <c r="H253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72" i="6"/>
  <c r="H173" i="6"/>
  <c r="H174" i="6"/>
  <c r="H175" i="6"/>
  <c r="H176" i="6"/>
  <c r="H177" i="6"/>
  <c r="H178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196" i="6"/>
  <c r="H197" i="6"/>
  <c r="H198" i="6"/>
  <c r="H199" i="6"/>
  <c r="H200" i="6"/>
  <c r="H201" i="6"/>
  <c r="H202" i="6"/>
  <c r="H203" i="6"/>
  <c r="H204" i="6"/>
  <c r="H205" i="6"/>
  <c r="H224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25" i="6"/>
  <c r="H226" i="6"/>
  <c r="H227" i="6"/>
  <c r="H228" i="6"/>
  <c r="H229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42" i="6"/>
  <c r="H243" i="6"/>
  <c r="H244" i="6"/>
  <c r="H245" i="6"/>
  <c r="H246" i="6"/>
  <c r="H247" i="6"/>
  <c r="H248" i="6"/>
  <c r="H249" i="6"/>
  <c r="H250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286" i="6"/>
  <c r="H287" i="6"/>
  <c r="H288" i="6"/>
  <c r="H289" i="6"/>
  <c r="H290" i="6"/>
  <c r="H291" i="6"/>
  <c r="H292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60" i="6"/>
  <c r="H361" i="6"/>
  <c r="H362" i="6"/>
  <c r="H363" i="6"/>
  <c r="H364" i="6"/>
  <c r="H365" i="6"/>
  <c r="H390" i="6"/>
  <c r="H391" i="6"/>
  <c r="H392" i="6"/>
  <c r="H393" i="6"/>
  <c r="H394" i="6"/>
  <c r="H395" i="6"/>
  <c r="H396" i="6"/>
  <c r="H397" i="6"/>
  <c r="H381" i="6"/>
  <c r="H382" i="6"/>
  <c r="H383" i="6"/>
  <c r="H384" i="6"/>
  <c r="H385" i="6"/>
  <c r="H386" i="6"/>
  <c r="H387" i="6"/>
  <c r="H388" i="6"/>
  <c r="H389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398" i="6"/>
  <c r="H399" i="6"/>
  <c r="H400" i="6"/>
  <c r="H401" i="6"/>
  <c r="H422" i="6"/>
  <c r="H427" i="6"/>
  <c r="H428" i="6"/>
  <c r="H429" i="6"/>
  <c r="H430" i="6"/>
  <c r="H431" i="6"/>
  <c r="H432" i="6"/>
  <c r="H433" i="6"/>
  <c r="H434" i="6"/>
  <c r="H423" i="6"/>
  <c r="H424" i="6"/>
  <c r="H425" i="6"/>
  <c r="H426" i="6"/>
  <c r="H435" i="6"/>
  <c r="H436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37" i="6"/>
  <c r="H438" i="6"/>
  <c r="H439" i="6"/>
  <c r="H440" i="6"/>
  <c r="H441" i="6"/>
  <c r="H442" i="6"/>
  <c r="H443" i="6"/>
  <c r="H444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504" i="6"/>
  <c r="H505" i="6"/>
  <c r="H506" i="6"/>
  <c r="H507" i="6"/>
  <c r="H508" i="6"/>
  <c r="H509" i="6"/>
  <c r="H510" i="6"/>
  <c r="H511" i="6"/>
  <c r="H512" i="6"/>
  <c r="H513" i="6"/>
  <c r="H494" i="6"/>
  <c r="H495" i="6"/>
  <c r="H496" i="6"/>
  <c r="H497" i="6"/>
  <c r="H498" i="6"/>
  <c r="H499" i="6"/>
  <c r="H500" i="6"/>
  <c r="H501" i="6"/>
  <c r="H502" i="6"/>
  <c r="H503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29" i="6"/>
  <c r="H830" i="6"/>
  <c r="H831" i="6"/>
  <c r="H832" i="6"/>
  <c r="H833" i="6"/>
  <c r="H834" i="6"/>
  <c r="H835" i="6"/>
  <c r="H836" i="6"/>
  <c r="H837" i="6"/>
  <c r="H838" i="6"/>
  <c r="H839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95" i="6"/>
  <c r="H896" i="6"/>
  <c r="H897" i="6"/>
  <c r="H898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87" i="6"/>
  <c r="H988" i="6"/>
  <c r="H989" i="6"/>
  <c r="H990" i="6"/>
  <c r="H991" i="6"/>
  <c r="H992" i="6"/>
  <c r="H993" i="6"/>
  <c r="H994" i="6"/>
  <c r="H995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62" i="6"/>
  <c r="H1063" i="6"/>
  <c r="H1064" i="6"/>
  <c r="H1065" i="6"/>
  <c r="H1048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105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06" i="6"/>
  <c r="H1107" i="6"/>
  <c r="H1108" i="6"/>
  <c r="H1109" i="6"/>
  <c r="H1110" i="6"/>
  <c r="H1111" i="6"/>
  <c r="H1112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42" i="6"/>
  <c r="H1143" i="6"/>
  <c r="H1144" i="6"/>
  <c r="H1145" i="6"/>
  <c r="H1146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20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09" i="6"/>
  <c r="H1210" i="6"/>
  <c r="H1211" i="6"/>
  <c r="H1212" i="6"/>
  <c r="H1213" i="6"/>
  <c r="H1214" i="6"/>
  <c r="H1215" i="6"/>
  <c r="H1216" i="6"/>
  <c r="H1217" i="6"/>
  <c r="H1218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44" i="6"/>
  <c r="H1245" i="6"/>
  <c r="H1246" i="6"/>
  <c r="H1247" i="6"/>
  <c r="H1248" i="6"/>
  <c r="H1249" i="6"/>
  <c r="H1250" i="6"/>
  <c r="H1251" i="6"/>
  <c r="H1252" i="6"/>
  <c r="H1253" i="6"/>
  <c r="H1281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23" i="6"/>
  <c r="DB752" i="5"/>
  <c r="DA752" i="5"/>
  <c r="CZ752" i="5"/>
  <c r="CY752" i="5"/>
  <c r="CX752" i="5"/>
  <c r="CW752" i="5"/>
  <c r="CV752" i="5"/>
  <c r="CU752" i="5"/>
  <c r="CT752" i="5"/>
  <c r="DB751" i="5"/>
  <c r="DA751" i="5"/>
  <c r="CZ751" i="5"/>
  <c r="CY751" i="5"/>
  <c r="CX751" i="5"/>
  <c r="CW751" i="5"/>
  <c r="CV751" i="5"/>
  <c r="CU751" i="5"/>
  <c r="CT751" i="5"/>
  <c r="DB750" i="5"/>
  <c r="DA750" i="5"/>
  <c r="CZ750" i="5"/>
  <c r="CY750" i="5"/>
  <c r="CX750" i="5"/>
  <c r="CW750" i="5"/>
  <c r="CV750" i="5"/>
  <c r="CU750" i="5"/>
  <c r="CT750" i="5"/>
  <c r="DB749" i="5"/>
  <c r="DA749" i="5"/>
  <c r="CZ749" i="5"/>
  <c r="CY749" i="5"/>
  <c r="CX749" i="5"/>
  <c r="CW749" i="5"/>
  <c r="CV749" i="5"/>
  <c r="CU749" i="5"/>
  <c r="CT749" i="5"/>
  <c r="DB748" i="5"/>
  <c r="DA748" i="5"/>
  <c r="CZ748" i="5"/>
  <c r="CY748" i="5"/>
  <c r="CX748" i="5"/>
  <c r="CW748" i="5"/>
  <c r="CV748" i="5"/>
  <c r="CU748" i="5"/>
  <c r="CT748" i="5"/>
  <c r="DB747" i="5"/>
  <c r="DA747" i="5"/>
  <c r="CZ747" i="5"/>
  <c r="CY747" i="5"/>
  <c r="CX747" i="5"/>
  <c r="CW747" i="5"/>
  <c r="CV747" i="5"/>
  <c r="CU747" i="5"/>
  <c r="CT747" i="5"/>
  <c r="DB746" i="5"/>
  <c r="DA746" i="5"/>
  <c r="CZ746" i="5"/>
  <c r="CY746" i="5"/>
  <c r="CX746" i="5"/>
  <c r="CW746" i="5"/>
  <c r="CV746" i="5"/>
  <c r="CU746" i="5"/>
  <c r="CT746" i="5"/>
  <c r="DB745" i="5"/>
  <c r="DA745" i="5"/>
  <c r="CZ745" i="5"/>
  <c r="CY745" i="5"/>
  <c r="CX745" i="5"/>
  <c r="CW745" i="5"/>
  <c r="CV745" i="5"/>
  <c r="CU745" i="5"/>
  <c r="CT745" i="5"/>
  <c r="DB744" i="5"/>
  <c r="DA744" i="5"/>
  <c r="CZ744" i="5"/>
  <c r="CY744" i="5"/>
  <c r="CX744" i="5"/>
  <c r="CW744" i="5"/>
  <c r="CV744" i="5"/>
  <c r="CU744" i="5"/>
  <c r="CT744" i="5"/>
  <c r="DB743" i="5"/>
  <c r="DA743" i="5"/>
  <c r="CZ743" i="5"/>
  <c r="CY743" i="5"/>
  <c r="CX743" i="5"/>
  <c r="CW743" i="5"/>
  <c r="CV743" i="5"/>
  <c r="CU743" i="5"/>
  <c r="CT743" i="5"/>
  <c r="DB742" i="5"/>
  <c r="DA742" i="5"/>
  <c r="CZ742" i="5"/>
  <c r="CY742" i="5"/>
  <c r="CX742" i="5"/>
  <c r="CW742" i="5"/>
  <c r="CV742" i="5"/>
  <c r="CU742" i="5"/>
  <c r="CT742" i="5"/>
  <c r="DB741" i="5"/>
  <c r="DA741" i="5"/>
  <c r="CZ741" i="5"/>
  <c r="CY741" i="5"/>
  <c r="CX741" i="5"/>
  <c r="CW741" i="5"/>
  <c r="CV741" i="5"/>
  <c r="CU741" i="5"/>
  <c r="CT741" i="5"/>
  <c r="DB740" i="5"/>
  <c r="DA740" i="5"/>
  <c r="CZ740" i="5"/>
  <c r="CY740" i="5"/>
  <c r="CX740" i="5"/>
  <c r="CW740" i="5"/>
  <c r="CV740" i="5"/>
  <c r="CU740" i="5"/>
  <c r="CT740" i="5"/>
  <c r="DB739" i="5"/>
  <c r="DA739" i="5"/>
  <c r="CZ739" i="5"/>
  <c r="CY739" i="5"/>
  <c r="CX739" i="5"/>
  <c r="CW739" i="5"/>
  <c r="CV739" i="5"/>
  <c r="CU739" i="5"/>
  <c r="CT739" i="5"/>
  <c r="DB738" i="5"/>
  <c r="DA738" i="5"/>
  <c r="CZ738" i="5"/>
  <c r="CY738" i="5"/>
  <c r="CX738" i="5"/>
  <c r="CW738" i="5"/>
  <c r="CV738" i="5"/>
  <c r="CU738" i="5"/>
  <c r="CT738" i="5"/>
  <c r="DB737" i="5"/>
  <c r="DA737" i="5"/>
  <c r="CZ737" i="5"/>
  <c r="CY737" i="5"/>
  <c r="CX737" i="5"/>
  <c r="CW737" i="5"/>
  <c r="CV737" i="5"/>
  <c r="CU737" i="5"/>
  <c r="CT737" i="5"/>
  <c r="DB736" i="5"/>
  <c r="DA736" i="5"/>
  <c r="CZ736" i="5"/>
  <c r="CY736" i="5"/>
  <c r="CX736" i="5"/>
  <c r="CW736" i="5"/>
  <c r="CV736" i="5"/>
  <c r="CU736" i="5"/>
  <c r="CT736" i="5"/>
  <c r="DB735" i="5"/>
  <c r="DA735" i="5"/>
  <c r="CZ735" i="5"/>
  <c r="CY735" i="5"/>
  <c r="CX735" i="5"/>
  <c r="CW735" i="5"/>
  <c r="CV735" i="5"/>
  <c r="CU735" i="5"/>
  <c r="CT735" i="5"/>
  <c r="DB734" i="5"/>
  <c r="DA734" i="5"/>
  <c r="CZ734" i="5"/>
  <c r="CY734" i="5"/>
  <c r="CX734" i="5"/>
  <c r="CW734" i="5"/>
  <c r="CV734" i="5"/>
  <c r="CU734" i="5"/>
  <c r="CT734" i="5"/>
  <c r="DB733" i="5"/>
  <c r="DA733" i="5"/>
  <c r="CZ733" i="5"/>
  <c r="CY733" i="5"/>
  <c r="CX733" i="5"/>
  <c r="CW733" i="5"/>
  <c r="CV733" i="5"/>
  <c r="CU733" i="5"/>
  <c r="CT733" i="5"/>
  <c r="DB732" i="5"/>
  <c r="DA732" i="5"/>
  <c r="CZ732" i="5"/>
  <c r="CY732" i="5"/>
  <c r="CX732" i="5"/>
  <c r="CW732" i="5"/>
  <c r="CV732" i="5"/>
  <c r="CU732" i="5"/>
  <c r="CT732" i="5"/>
  <c r="DB731" i="5"/>
  <c r="DA731" i="5"/>
  <c r="CZ731" i="5"/>
  <c r="CY731" i="5"/>
  <c r="CX731" i="5"/>
  <c r="CW731" i="5"/>
  <c r="CV731" i="5"/>
  <c r="CU731" i="5"/>
  <c r="CT731" i="5"/>
  <c r="DB730" i="5"/>
  <c r="DA730" i="5"/>
  <c r="CZ730" i="5"/>
  <c r="CY730" i="5"/>
  <c r="CX730" i="5"/>
  <c r="CW730" i="5"/>
  <c r="CV730" i="5"/>
  <c r="CU730" i="5"/>
  <c r="CT730" i="5"/>
  <c r="DB729" i="5"/>
  <c r="DA729" i="5"/>
  <c r="CZ729" i="5"/>
  <c r="CY729" i="5"/>
  <c r="CX729" i="5"/>
  <c r="CW729" i="5"/>
  <c r="CV729" i="5"/>
  <c r="CU729" i="5"/>
  <c r="CT729" i="5"/>
  <c r="DB728" i="5"/>
  <c r="DA728" i="5"/>
  <c r="CZ728" i="5"/>
  <c r="CY728" i="5"/>
  <c r="CX728" i="5"/>
  <c r="CW728" i="5"/>
  <c r="CV728" i="5"/>
  <c r="CU728" i="5"/>
  <c r="CT728" i="5"/>
  <c r="DB727" i="5"/>
  <c r="DA727" i="5"/>
  <c r="CZ727" i="5"/>
  <c r="CY727" i="5"/>
  <c r="CX727" i="5"/>
  <c r="CW727" i="5"/>
  <c r="CV727" i="5"/>
  <c r="CU727" i="5"/>
  <c r="CT727" i="5"/>
  <c r="DB726" i="5"/>
  <c r="DA726" i="5"/>
  <c r="CZ726" i="5"/>
  <c r="CY726" i="5"/>
  <c r="CX726" i="5"/>
  <c r="CW726" i="5"/>
  <c r="CV726" i="5"/>
  <c r="CU726" i="5"/>
  <c r="CT726" i="5"/>
  <c r="DB725" i="5"/>
  <c r="DA725" i="5"/>
  <c r="CZ725" i="5"/>
  <c r="CY725" i="5"/>
  <c r="CX725" i="5"/>
  <c r="CW725" i="5"/>
  <c r="CV725" i="5"/>
  <c r="CU725" i="5"/>
  <c r="CT725" i="5"/>
  <c r="DB724" i="5"/>
  <c r="DA724" i="5"/>
  <c r="CZ724" i="5"/>
  <c r="CY724" i="5"/>
  <c r="CX724" i="5"/>
  <c r="CW724" i="5"/>
  <c r="CV724" i="5"/>
  <c r="CU724" i="5"/>
  <c r="CT724" i="5"/>
  <c r="DB723" i="5"/>
  <c r="DA723" i="5"/>
  <c r="CZ723" i="5"/>
  <c r="CY723" i="5"/>
  <c r="CX723" i="5"/>
  <c r="CW723" i="5"/>
  <c r="CV723" i="5"/>
  <c r="CU723" i="5"/>
  <c r="CT723" i="5"/>
  <c r="DB722" i="5"/>
  <c r="DA722" i="5"/>
  <c r="CZ722" i="5"/>
  <c r="CY722" i="5"/>
  <c r="CX722" i="5"/>
  <c r="CW722" i="5"/>
  <c r="CV722" i="5"/>
  <c r="CU722" i="5"/>
  <c r="CT722" i="5"/>
  <c r="DB721" i="5"/>
  <c r="DA721" i="5"/>
  <c r="CZ721" i="5"/>
  <c r="CY721" i="5"/>
  <c r="CX721" i="5"/>
  <c r="CW721" i="5"/>
  <c r="CV721" i="5"/>
  <c r="CU721" i="5"/>
  <c r="CT721" i="5"/>
  <c r="DB720" i="5"/>
  <c r="DA720" i="5"/>
  <c r="CZ720" i="5"/>
  <c r="CY720" i="5"/>
  <c r="CX720" i="5"/>
  <c r="CW720" i="5"/>
  <c r="CV720" i="5"/>
  <c r="CU720" i="5"/>
  <c r="CT720" i="5"/>
  <c r="DB719" i="5"/>
  <c r="DA719" i="5"/>
  <c r="CZ719" i="5"/>
  <c r="CY719" i="5"/>
  <c r="CX719" i="5"/>
  <c r="CW719" i="5"/>
  <c r="CV719" i="5"/>
  <c r="CU719" i="5"/>
  <c r="CT719" i="5"/>
  <c r="DB718" i="5"/>
  <c r="DA718" i="5"/>
  <c r="CZ718" i="5"/>
  <c r="CY718" i="5"/>
  <c r="CX718" i="5"/>
  <c r="CW718" i="5"/>
  <c r="CV718" i="5"/>
  <c r="CU718" i="5"/>
  <c r="CT718" i="5"/>
  <c r="DB717" i="5"/>
  <c r="DA717" i="5"/>
  <c r="CZ717" i="5"/>
  <c r="CY717" i="5"/>
  <c r="CX717" i="5"/>
  <c r="CW717" i="5"/>
  <c r="CV717" i="5"/>
  <c r="CU717" i="5"/>
  <c r="CT717" i="5"/>
  <c r="DB716" i="5"/>
  <c r="DA716" i="5"/>
  <c r="CZ716" i="5"/>
  <c r="CY716" i="5"/>
  <c r="CX716" i="5"/>
  <c r="CW716" i="5"/>
  <c r="CV716" i="5"/>
  <c r="CU716" i="5"/>
  <c r="CT716" i="5"/>
  <c r="DB715" i="5"/>
  <c r="DA715" i="5"/>
  <c r="CZ715" i="5"/>
  <c r="CY715" i="5"/>
  <c r="CX715" i="5"/>
  <c r="CW715" i="5"/>
  <c r="CV715" i="5"/>
  <c r="CU715" i="5"/>
  <c r="CT715" i="5"/>
  <c r="DB714" i="5"/>
  <c r="DA714" i="5"/>
  <c r="CZ714" i="5"/>
  <c r="CY714" i="5"/>
  <c r="CX714" i="5"/>
  <c r="CW714" i="5"/>
  <c r="CV714" i="5"/>
  <c r="CU714" i="5"/>
  <c r="CT714" i="5"/>
  <c r="DB713" i="5"/>
  <c r="DA713" i="5"/>
  <c r="CZ713" i="5"/>
  <c r="CY713" i="5"/>
  <c r="CX713" i="5"/>
  <c r="CW713" i="5"/>
  <c r="CV713" i="5"/>
  <c r="CU713" i="5"/>
  <c r="CT713" i="5"/>
  <c r="DB712" i="5"/>
  <c r="DA712" i="5"/>
  <c r="CZ712" i="5"/>
  <c r="CY712" i="5"/>
  <c r="CX712" i="5"/>
  <c r="CW712" i="5"/>
  <c r="CV712" i="5"/>
  <c r="CU712" i="5"/>
  <c r="CT712" i="5"/>
  <c r="DB711" i="5"/>
  <c r="DA711" i="5"/>
  <c r="CZ711" i="5"/>
  <c r="CY711" i="5"/>
  <c r="CX711" i="5"/>
  <c r="CW711" i="5"/>
  <c r="CV711" i="5"/>
  <c r="CU711" i="5"/>
  <c r="CT711" i="5"/>
  <c r="DB710" i="5"/>
  <c r="DA710" i="5"/>
  <c r="CZ710" i="5"/>
  <c r="CY710" i="5"/>
  <c r="CX710" i="5"/>
  <c r="CW710" i="5"/>
  <c r="CV710" i="5"/>
  <c r="CU710" i="5"/>
  <c r="CT710" i="5"/>
  <c r="DB709" i="5"/>
  <c r="DA709" i="5"/>
  <c r="CZ709" i="5"/>
  <c r="CY709" i="5"/>
  <c r="CX709" i="5"/>
  <c r="CW709" i="5"/>
  <c r="CV709" i="5"/>
  <c r="CU709" i="5"/>
  <c r="CT709" i="5"/>
  <c r="DB708" i="5"/>
  <c r="DA708" i="5"/>
  <c r="CZ708" i="5"/>
  <c r="CY708" i="5"/>
  <c r="CX708" i="5"/>
  <c r="CW708" i="5"/>
  <c r="CV708" i="5"/>
  <c r="CU708" i="5"/>
  <c r="CT708" i="5"/>
  <c r="DB707" i="5"/>
  <c r="DA707" i="5"/>
  <c r="CZ707" i="5"/>
  <c r="CY707" i="5"/>
  <c r="CX707" i="5"/>
  <c r="CW707" i="5"/>
  <c r="CV707" i="5"/>
  <c r="CU707" i="5"/>
  <c r="CT707" i="5"/>
  <c r="DB706" i="5"/>
  <c r="DA706" i="5"/>
  <c r="CZ706" i="5"/>
  <c r="CY706" i="5"/>
  <c r="CX706" i="5"/>
  <c r="CW706" i="5"/>
  <c r="CV706" i="5"/>
  <c r="CU706" i="5"/>
  <c r="CT706" i="5"/>
  <c r="DB705" i="5"/>
  <c r="DA705" i="5"/>
  <c r="CZ705" i="5"/>
  <c r="CY705" i="5"/>
  <c r="CX705" i="5"/>
  <c r="CW705" i="5"/>
  <c r="CV705" i="5"/>
  <c r="CU705" i="5"/>
  <c r="CT705" i="5"/>
  <c r="DB704" i="5"/>
  <c r="DA704" i="5"/>
  <c r="CZ704" i="5"/>
  <c r="CY704" i="5"/>
  <c r="CX704" i="5"/>
  <c r="CW704" i="5"/>
  <c r="CV704" i="5"/>
  <c r="CU704" i="5"/>
  <c r="CT704" i="5"/>
  <c r="DB703" i="5"/>
  <c r="DA703" i="5"/>
  <c r="CZ703" i="5"/>
  <c r="CY703" i="5"/>
  <c r="CX703" i="5"/>
  <c r="CW703" i="5"/>
  <c r="CV703" i="5"/>
  <c r="CU703" i="5"/>
  <c r="CT703" i="5"/>
  <c r="DB702" i="5"/>
  <c r="DA702" i="5"/>
  <c r="CZ702" i="5"/>
  <c r="CY702" i="5"/>
  <c r="CX702" i="5"/>
  <c r="CW702" i="5"/>
  <c r="CV702" i="5"/>
  <c r="CU702" i="5"/>
  <c r="CT702" i="5"/>
  <c r="DB701" i="5"/>
  <c r="DA701" i="5"/>
  <c r="CZ701" i="5"/>
  <c r="CY701" i="5"/>
  <c r="CX701" i="5"/>
  <c r="CW701" i="5"/>
  <c r="CV701" i="5"/>
  <c r="CU701" i="5"/>
  <c r="CT701" i="5"/>
  <c r="DB700" i="5"/>
  <c r="DA700" i="5"/>
  <c r="CZ700" i="5"/>
  <c r="CY700" i="5"/>
  <c r="CX700" i="5"/>
  <c r="CW700" i="5"/>
  <c r="CV700" i="5"/>
  <c r="CU700" i="5"/>
  <c r="CT700" i="5"/>
  <c r="DB699" i="5"/>
  <c r="DA699" i="5"/>
  <c r="CZ699" i="5"/>
  <c r="CY699" i="5"/>
  <c r="CX699" i="5"/>
  <c r="CW699" i="5"/>
  <c r="CV699" i="5"/>
  <c r="CU699" i="5"/>
  <c r="CT699" i="5"/>
  <c r="DB698" i="5"/>
  <c r="DA698" i="5"/>
  <c r="CZ698" i="5"/>
  <c r="CY698" i="5"/>
  <c r="CX698" i="5"/>
  <c r="CW698" i="5"/>
  <c r="CV698" i="5"/>
  <c r="CU698" i="5"/>
  <c r="CT698" i="5"/>
  <c r="DB697" i="5"/>
  <c r="DA697" i="5"/>
  <c r="CZ697" i="5"/>
  <c r="CY697" i="5"/>
  <c r="CX697" i="5"/>
  <c r="CW697" i="5"/>
  <c r="CV697" i="5"/>
  <c r="CU697" i="5"/>
  <c r="CT697" i="5"/>
  <c r="DB696" i="5"/>
  <c r="DA696" i="5"/>
  <c r="CZ696" i="5"/>
  <c r="CY696" i="5"/>
  <c r="CX696" i="5"/>
  <c r="CW696" i="5"/>
  <c r="CV696" i="5"/>
  <c r="CU696" i="5"/>
  <c r="CT696" i="5"/>
  <c r="DB695" i="5"/>
  <c r="DA695" i="5"/>
  <c r="CZ695" i="5"/>
  <c r="CY695" i="5"/>
  <c r="CX695" i="5"/>
  <c r="CW695" i="5"/>
  <c r="CV695" i="5"/>
  <c r="CU695" i="5"/>
  <c r="CT695" i="5"/>
  <c r="DB694" i="5"/>
  <c r="DA694" i="5"/>
  <c r="CZ694" i="5"/>
  <c r="CY694" i="5"/>
  <c r="CX694" i="5"/>
  <c r="CW694" i="5"/>
  <c r="CV694" i="5"/>
  <c r="CU694" i="5"/>
  <c r="CT694" i="5"/>
  <c r="DB693" i="5"/>
  <c r="DA693" i="5"/>
  <c r="CZ693" i="5"/>
  <c r="CY693" i="5"/>
  <c r="CX693" i="5"/>
  <c r="CW693" i="5"/>
  <c r="CV693" i="5"/>
  <c r="CU693" i="5"/>
  <c r="CT693" i="5"/>
  <c r="DB692" i="5"/>
  <c r="DA692" i="5"/>
  <c r="CZ692" i="5"/>
  <c r="CY692" i="5"/>
  <c r="CX692" i="5"/>
  <c r="CW692" i="5"/>
  <c r="CV692" i="5"/>
  <c r="CU692" i="5"/>
  <c r="CT692" i="5"/>
  <c r="DB691" i="5"/>
  <c r="DA691" i="5"/>
  <c r="CZ691" i="5"/>
  <c r="CY691" i="5"/>
  <c r="CX691" i="5"/>
  <c r="CW691" i="5"/>
  <c r="CV691" i="5"/>
  <c r="CU691" i="5"/>
  <c r="CT691" i="5"/>
  <c r="DB690" i="5"/>
  <c r="DA690" i="5"/>
  <c r="CZ690" i="5"/>
  <c r="CY690" i="5"/>
  <c r="CX690" i="5"/>
  <c r="CW690" i="5"/>
  <c r="CV690" i="5"/>
  <c r="CU690" i="5"/>
  <c r="CT690" i="5"/>
  <c r="DB689" i="5"/>
  <c r="DA689" i="5"/>
  <c r="CZ689" i="5"/>
  <c r="CY689" i="5"/>
  <c r="CX689" i="5"/>
  <c r="CW689" i="5"/>
  <c r="CV689" i="5"/>
  <c r="CU689" i="5"/>
  <c r="CT689" i="5"/>
  <c r="DB688" i="5"/>
  <c r="DA688" i="5"/>
  <c r="CZ688" i="5"/>
  <c r="CY688" i="5"/>
  <c r="CX688" i="5"/>
  <c r="CW688" i="5"/>
  <c r="CV688" i="5"/>
  <c r="CU688" i="5"/>
  <c r="CT688" i="5"/>
  <c r="DB687" i="5"/>
  <c r="DA687" i="5"/>
  <c r="CZ687" i="5"/>
  <c r="CY687" i="5"/>
  <c r="CX687" i="5"/>
  <c r="CW687" i="5"/>
  <c r="CV687" i="5"/>
  <c r="CU687" i="5"/>
  <c r="CT687" i="5"/>
  <c r="DB686" i="5"/>
  <c r="DA686" i="5"/>
  <c r="CZ686" i="5"/>
  <c r="CY686" i="5"/>
  <c r="CX686" i="5"/>
  <c r="CW686" i="5"/>
  <c r="CV686" i="5"/>
  <c r="CU686" i="5"/>
  <c r="CT686" i="5"/>
  <c r="DB685" i="5"/>
  <c r="DA685" i="5"/>
  <c r="CZ685" i="5"/>
  <c r="CY685" i="5"/>
  <c r="CX685" i="5"/>
  <c r="CW685" i="5"/>
  <c r="CV685" i="5"/>
  <c r="CU685" i="5"/>
  <c r="CT685" i="5"/>
  <c r="DB684" i="5"/>
  <c r="DA684" i="5"/>
  <c r="CZ684" i="5"/>
  <c r="CY684" i="5"/>
  <c r="CX684" i="5"/>
  <c r="CW684" i="5"/>
  <c r="CV684" i="5"/>
  <c r="CU684" i="5"/>
  <c r="CT684" i="5"/>
  <c r="DB683" i="5"/>
  <c r="DA683" i="5"/>
  <c r="CZ683" i="5"/>
  <c r="CY683" i="5"/>
  <c r="CX683" i="5"/>
  <c r="CW683" i="5"/>
  <c r="CV683" i="5"/>
  <c r="CU683" i="5"/>
  <c r="CT683" i="5"/>
  <c r="DB682" i="5"/>
  <c r="DA682" i="5"/>
  <c r="CZ682" i="5"/>
  <c r="CY682" i="5"/>
  <c r="CX682" i="5"/>
  <c r="CW682" i="5"/>
  <c r="CV682" i="5"/>
  <c r="CU682" i="5"/>
  <c r="CT682" i="5"/>
  <c r="DB681" i="5"/>
  <c r="DA681" i="5"/>
  <c r="CZ681" i="5"/>
  <c r="CY681" i="5"/>
  <c r="CX681" i="5"/>
  <c r="CW681" i="5"/>
  <c r="CV681" i="5"/>
  <c r="CU681" i="5"/>
  <c r="CT681" i="5"/>
  <c r="DB680" i="5"/>
  <c r="DA680" i="5"/>
  <c r="CZ680" i="5"/>
  <c r="CY680" i="5"/>
  <c r="CX680" i="5"/>
  <c r="CW680" i="5"/>
  <c r="CV680" i="5"/>
  <c r="CU680" i="5"/>
  <c r="CT680" i="5"/>
  <c r="DB679" i="5"/>
  <c r="DA679" i="5"/>
  <c r="CZ679" i="5"/>
  <c r="CY679" i="5"/>
  <c r="CX679" i="5"/>
  <c r="CW679" i="5"/>
  <c r="CV679" i="5"/>
  <c r="CU679" i="5"/>
  <c r="CT679" i="5"/>
  <c r="DB678" i="5"/>
  <c r="DA678" i="5"/>
  <c r="CZ678" i="5"/>
  <c r="CY678" i="5"/>
  <c r="CX678" i="5"/>
  <c r="CW678" i="5"/>
  <c r="CV678" i="5"/>
  <c r="CU678" i="5"/>
  <c r="CT678" i="5"/>
  <c r="DB677" i="5"/>
  <c r="DA677" i="5"/>
  <c r="CZ677" i="5"/>
  <c r="CY677" i="5"/>
  <c r="CX677" i="5"/>
  <c r="CW677" i="5"/>
  <c r="CV677" i="5"/>
  <c r="CU677" i="5"/>
  <c r="CT677" i="5"/>
  <c r="DB676" i="5"/>
  <c r="DA676" i="5"/>
  <c r="CZ676" i="5"/>
  <c r="CY676" i="5"/>
  <c r="CX676" i="5"/>
  <c r="CW676" i="5"/>
  <c r="CV676" i="5"/>
  <c r="CU676" i="5"/>
  <c r="CT676" i="5"/>
  <c r="DB675" i="5"/>
  <c r="DA675" i="5"/>
  <c r="CZ675" i="5"/>
  <c r="CY675" i="5"/>
  <c r="CX675" i="5"/>
  <c r="CW675" i="5"/>
  <c r="CV675" i="5"/>
  <c r="CU675" i="5"/>
  <c r="CT675" i="5"/>
  <c r="DB674" i="5"/>
  <c r="DA674" i="5"/>
  <c r="CZ674" i="5"/>
  <c r="CY674" i="5"/>
  <c r="CX674" i="5"/>
  <c r="CW674" i="5"/>
  <c r="CV674" i="5"/>
  <c r="CU674" i="5"/>
  <c r="CT674" i="5"/>
  <c r="DB673" i="5"/>
  <c r="DA673" i="5"/>
  <c r="CZ673" i="5"/>
  <c r="CY673" i="5"/>
  <c r="CX673" i="5"/>
  <c r="CW673" i="5"/>
  <c r="CV673" i="5"/>
  <c r="CU673" i="5"/>
  <c r="CT673" i="5"/>
  <c r="DB672" i="5"/>
  <c r="DA672" i="5"/>
  <c r="CZ672" i="5"/>
  <c r="CY672" i="5"/>
  <c r="CX672" i="5"/>
  <c r="CW672" i="5"/>
  <c r="CV672" i="5"/>
  <c r="CU672" i="5"/>
  <c r="CT672" i="5"/>
  <c r="DB671" i="5"/>
  <c r="DA671" i="5"/>
  <c r="CZ671" i="5"/>
  <c r="CY671" i="5"/>
  <c r="CX671" i="5"/>
  <c r="CW671" i="5"/>
  <c r="CV671" i="5"/>
  <c r="CU671" i="5"/>
  <c r="CT671" i="5"/>
  <c r="DB670" i="5"/>
  <c r="DA670" i="5"/>
  <c r="CZ670" i="5"/>
  <c r="CY670" i="5"/>
  <c r="CX670" i="5"/>
  <c r="CW670" i="5"/>
  <c r="CV670" i="5"/>
  <c r="CU670" i="5"/>
  <c r="CT670" i="5"/>
  <c r="DB669" i="5"/>
  <c r="DA669" i="5"/>
  <c r="CZ669" i="5"/>
  <c r="CY669" i="5"/>
  <c r="CX669" i="5"/>
  <c r="CW669" i="5"/>
  <c r="CV669" i="5"/>
  <c r="CU669" i="5"/>
  <c r="CT669" i="5"/>
  <c r="DB668" i="5"/>
  <c r="DA668" i="5"/>
  <c r="CZ668" i="5"/>
  <c r="CY668" i="5"/>
  <c r="CX668" i="5"/>
  <c r="CW668" i="5"/>
  <c r="CV668" i="5"/>
  <c r="CU668" i="5"/>
  <c r="CT668" i="5"/>
  <c r="DB667" i="5"/>
  <c r="DA667" i="5"/>
  <c r="CZ667" i="5"/>
  <c r="CY667" i="5"/>
  <c r="CX667" i="5"/>
  <c r="CW667" i="5"/>
  <c r="CV667" i="5"/>
  <c r="CU667" i="5"/>
  <c r="CT667" i="5"/>
  <c r="DB666" i="5"/>
  <c r="DA666" i="5"/>
  <c r="CZ666" i="5"/>
  <c r="CY666" i="5"/>
  <c r="CX666" i="5"/>
  <c r="CW666" i="5"/>
  <c r="CV666" i="5"/>
  <c r="CU666" i="5"/>
  <c r="CT666" i="5"/>
  <c r="DB665" i="5"/>
  <c r="DA665" i="5"/>
  <c r="CZ665" i="5"/>
  <c r="CY665" i="5"/>
  <c r="CX665" i="5"/>
  <c r="CW665" i="5"/>
  <c r="CV665" i="5"/>
  <c r="CU665" i="5"/>
  <c r="CT665" i="5"/>
  <c r="DB664" i="5"/>
  <c r="DA664" i="5"/>
  <c r="CZ664" i="5"/>
  <c r="CY664" i="5"/>
  <c r="CX664" i="5"/>
  <c r="CW664" i="5"/>
  <c r="CV664" i="5"/>
  <c r="CU664" i="5"/>
  <c r="CT664" i="5"/>
  <c r="DB663" i="5"/>
  <c r="DA663" i="5"/>
  <c r="CZ663" i="5"/>
  <c r="CY663" i="5"/>
  <c r="CX663" i="5"/>
  <c r="CW663" i="5"/>
  <c r="CV663" i="5"/>
  <c r="CU663" i="5"/>
  <c r="CT663" i="5"/>
  <c r="DB662" i="5"/>
  <c r="DA662" i="5"/>
  <c r="CZ662" i="5"/>
  <c r="CY662" i="5"/>
  <c r="CX662" i="5"/>
  <c r="CW662" i="5"/>
  <c r="CV662" i="5"/>
  <c r="CU662" i="5"/>
  <c r="CT662" i="5"/>
  <c r="DB661" i="5"/>
  <c r="DA661" i="5"/>
  <c r="CZ661" i="5"/>
  <c r="CY661" i="5"/>
  <c r="CX661" i="5"/>
  <c r="CW661" i="5"/>
  <c r="CV661" i="5"/>
  <c r="CU661" i="5"/>
  <c r="CT661" i="5"/>
  <c r="DB660" i="5"/>
  <c r="DA660" i="5"/>
  <c r="CZ660" i="5"/>
  <c r="CY660" i="5"/>
  <c r="CX660" i="5"/>
  <c r="CW660" i="5"/>
  <c r="CV660" i="5"/>
  <c r="CU660" i="5"/>
  <c r="CT660" i="5"/>
  <c r="DB659" i="5"/>
  <c r="DA659" i="5"/>
  <c r="CZ659" i="5"/>
  <c r="CY659" i="5"/>
  <c r="CX659" i="5"/>
  <c r="CW659" i="5"/>
  <c r="CV659" i="5"/>
  <c r="CU659" i="5"/>
  <c r="CT659" i="5"/>
  <c r="DB658" i="5"/>
  <c r="DA658" i="5"/>
  <c r="CZ658" i="5"/>
  <c r="CY658" i="5"/>
  <c r="CX658" i="5"/>
  <c r="CW658" i="5"/>
  <c r="CV658" i="5"/>
  <c r="CU658" i="5"/>
  <c r="CT658" i="5"/>
  <c r="DB657" i="5"/>
  <c r="DA657" i="5"/>
  <c r="CZ657" i="5"/>
  <c r="CY657" i="5"/>
  <c r="CX657" i="5"/>
  <c r="CW657" i="5"/>
  <c r="CV657" i="5"/>
  <c r="CU657" i="5"/>
  <c r="CT657" i="5"/>
  <c r="DB656" i="5"/>
  <c r="DA656" i="5"/>
  <c r="CZ656" i="5"/>
  <c r="CY656" i="5"/>
  <c r="CX656" i="5"/>
  <c r="CW656" i="5"/>
  <c r="CV656" i="5"/>
  <c r="CU656" i="5"/>
  <c r="CT656" i="5"/>
  <c r="DB655" i="5"/>
  <c r="DA655" i="5"/>
  <c r="CZ655" i="5"/>
  <c r="CY655" i="5"/>
  <c r="CX655" i="5"/>
  <c r="CW655" i="5"/>
  <c r="CV655" i="5"/>
  <c r="CU655" i="5"/>
  <c r="CT655" i="5"/>
  <c r="DB654" i="5"/>
  <c r="DA654" i="5"/>
  <c r="CZ654" i="5"/>
  <c r="CY654" i="5"/>
  <c r="CX654" i="5"/>
  <c r="CW654" i="5"/>
  <c r="CV654" i="5"/>
  <c r="CU654" i="5"/>
  <c r="CT654" i="5"/>
  <c r="DB653" i="5"/>
  <c r="DA653" i="5"/>
  <c r="CZ653" i="5"/>
  <c r="CY653" i="5"/>
  <c r="CX653" i="5"/>
  <c r="CW653" i="5"/>
  <c r="CV653" i="5"/>
  <c r="CU653" i="5"/>
  <c r="CT653" i="5"/>
  <c r="DB652" i="5"/>
  <c r="DA652" i="5"/>
  <c r="CZ652" i="5"/>
  <c r="CY652" i="5"/>
  <c r="CX652" i="5"/>
  <c r="CW652" i="5"/>
  <c r="CV652" i="5"/>
  <c r="CU652" i="5"/>
  <c r="CT652" i="5"/>
  <c r="DB651" i="5"/>
  <c r="DA651" i="5"/>
  <c r="CZ651" i="5"/>
  <c r="CY651" i="5"/>
  <c r="CX651" i="5"/>
  <c r="CW651" i="5"/>
  <c r="CV651" i="5"/>
  <c r="CU651" i="5"/>
  <c r="CT651" i="5"/>
  <c r="DB650" i="5"/>
  <c r="DA650" i="5"/>
  <c r="CZ650" i="5"/>
  <c r="CY650" i="5"/>
  <c r="CX650" i="5"/>
  <c r="CW650" i="5"/>
  <c r="CV650" i="5"/>
  <c r="CU650" i="5"/>
  <c r="CT650" i="5"/>
  <c r="DB649" i="5"/>
  <c r="DA649" i="5"/>
  <c r="CZ649" i="5"/>
  <c r="CY649" i="5"/>
  <c r="CX649" i="5"/>
  <c r="CW649" i="5"/>
  <c r="CV649" i="5"/>
  <c r="CU649" i="5"/>
  <c r="CT649" i="5"/>
  <c r="DB648" i="5"/>
  <c r="DA648" i="5"/>
  <c r="CZ648" i="5"/>
  <c r="CY648" i="5"/>
  <c r="CX648" i="5"/>
  <c r="CW648" i="5"/>
  <c r="CV648" i="5"/>
  <c r="CU648" i="5"/>
  <c r="CT648" i="5"/>
  <c r="DB647" i="5"/>
  <c r="DA647" i="5"/>
  <c r="CZ647" i="5"/>
  <c r="CY647" i="5"/>
  <c r="CX647" i="5"/>
  <c r="CW647" i="5"/>
  <c r="CV647" i="5"/>
  <c r="CU647" i="5"/>
  <c r="CT647" i="5"/>
  <c r="DB646" i="5"/>
  <c r="DA646" i="5"/>
  <c r="CZ646" i="5"/>
  <c r="CY646" i="5"/>
  <c r="CX646" i="5"/>
  <c r="CW646" i="5"/>
  <c r="CV646" i="5"/>
  <c r="CU646" i="5"/>
  <c r="CT646" i="5"/>
  <c r="DB645" i="5"/>
  <c r="DA645" i="5"/>
  <c r="CZ645" i="5"/>
  <c r="CY645" i="5"/>
  <c r="CX645" i="5"/>
  <c r="CW645" i="5"/>
  <c r="CV645" i="5"/>
  <c r="CU645" i="5"/>
  <c r="CT645" i="5"/>
  <c r="DB644" i="5"/>
  <c r="DA644" i="5"/>
  <c r="CZ644" i="5"/>
  <c r="CY644" i="5"/>
  <c r="CX644" i="5"/>
  <c r="CW644" i="5"/>
  <c r="CV644" i="5"/>
  <c r="CU644" i="5"/>
  <c r="CT644" i="5"/>
  <c r="DB643" i="5"/>
  <c r="DA643" i="5"/>
  <c r="CZ643" i="5"/>
  <c r="CY643" i="5"/>
  <c r="CX643" i="5"/>
  <c r="CW643" i="5"/>
  <c r="CV643" i="5"/>
  <c r="CU643" i="5"/>
  <c r="CT643" i="5"/>
  <c r="DB642" i="5"/>
  <c r="DA642" i="5"/>
  <c r="CZ642" i="5"/>
  <c r="CY642" i="5"/>
  <c r="CX642" i="5"/>
  <c r="CW642" i="5"/>
  <c r="CV642" i="5"/>
  <c r="CU642" i="5"/>
  <c r="CT642" i="5"/>
  <c r="DB641" i="5"/>
  <c r="DA641" i="5"/>
  <c r="CZ641" i="5"/>
  <c r="CY641" i="5"/>
  <c r="CX641" i="5"/>
  <c r="CW641" i="5"/>
  <c r="CV641" i="5"/>
  <c r="CU641" i="5"/>
  <c r="CT641" i="5"/>
  <c r="DB640" i="5"/>
  <c r="DA640" i="5"/>
  <c r="CZ640" i="5"/>
  <c r="CY640" i="5"/>
  <c r="CX640" i="5"/>
  <c r="CW640" i="5"/>
  <c r="CV640" i="5"/>
  <c r="CU640" i="5"/>
  <c r="CT640" i="5"/>
  <c r="DB639" i="5"/>
  <c r="DA639" i="5"/>
  <c r="CZ639" i="5"/>
  <c r="CY639" i="5"/>
  <c r="CX639" i="5"/>
  <c r="CW639" i="5"/>
  <c r="CV639" i="5"/>
  <c r="CU639" i="5"/>
  <c r="CT639" i="5"/>
  <c r="DB638" i="5"/>
  <c r="DA638" i="5"/>
  <c r="CZ638" i="5"/>
  <c r="CY638" i="5"/>
  <c r="CX638" i="5"/>
  <c r="CW638" i="5"/>
  <c r="CV638" i="5"/>
  <c r="CU638" i="5"/>
  <c r="CT638" i="5"/>
  <c r="DB637" i="5"/>
  <c r="DA637" i="5"/>
  <c r="CZ637" i="5"/>
  <c r="CY637" i="5"/>
  <c r="CX637" i="5"/>
  <c r="CW637" i="5"/>
  <c r="CV637" i="5"/>
  <c r="CU637" i="5"/>
  <c r="CT637" i="5"/>
  <c r="DB636" i="5"/>
  <c r="DA636" i="5"/>
  <c r="CZ636" i="5"/>
  <c r="CY636" i="5"/>
  <c r="CX636" i="5"/>
  <c r="CW636" i="5"/>
  <c r="CV636" i="5"/>
  <c r="CU636" i="5"/>
  <c r="CT636" i="5"/>
  <c r="DB635" i="5"/>
  <c r="DA635" i="5"/>
  <c r="CZ635" i="5"/>
  <c r="CY635" i="5"/>
  <c r="CX635" i="5"/>
  <c r="CW635" i="5"/>
  <c r="CV635" i="5"/>
  <c r="CU635" i="5"/>
  <c r="CT635" i="5"/>
  <c r="DB634" i="5"/>
  <c r="DA634" i="5"/>
  <c r="CZ634" i="5"/>
  <c r="CY634" i="5"/>
  <c r="CX634" i="5"/>
  <c r="CW634" i="5"/>
  <c r="CV634" i="5"/>
  <c r="CU634" i="5"/>
  <c r="CT634" i="5"/>
  <c r="DB633" i="5"/>
  <c r="DA633" i="5"/>
  <c r="CZ633" i="5"/>
  <c r="CY633" i="5"/>
  <c r="CX633" i="5"/>
  <c r="CW633" i="5"/>
  <c r="CV633" i="5"/>
  <c r="CU633" i="5"/>
  <c r="CT633" i="5"/>
  <c r="DB632" i="5"/>
  <c r="DA632" i="5"/>
  <c r="CZ632" i="5"/>
  <c r="CY632" i="5"/>
  <c r="CX632" i="5"/>
  <c r="CW632" i="5"/>
  <c r="CV632" i="5"/>
  <c r="CU632" i="5"/>
  <c r="CT632" i="5"/>
  <c r="DB631" i="5"/>
  <c r="DA631" i="5"/>
  <c r="CZ631" i="5"/>
  <c r="CY631" i="5"/>
  <c r="CX631" i="5"/>
  <c r="CW631" i="5"/>
  <c r="CV631" i="5"/>
  <c r="CU631" i="5"/>
  <c r="CT631" i="5"/>
  <c r="DB630" i="5"/>
  <c r="DA630" i="5"/>
  <c r="CZ630" i="5"/>
  <c r="CY630" i="5"/>
  <c r="CX630" i="5"/>
  <c r="CW630" i="5"/>
  <c r="CV630" i="5"/>
  <c r="CU630" i="5"/>
  <c r="CT630" i="5"/>
  <c r="DB629" i="5"/>
  <c r="DA629" i="5"/>
  <c r="CZ629" i="5"/>
  <c r="CY629" i="5"/>
  <c r="CX629" i="5"/>
  <c r="CW629" i="5"/>
  <c r="CV629" i="5"/>
  <c r="CU629" i="5"/>
  <c r="CT629" i="5"/>
  <c r="DB628" i="5"/>
  <c r="DA628" i="5"/>
  <c r="CZ628" i="5"/>
  <c r="CY628" i="5"/>
  <c r="CX628" i="5"/>
  <c r="CW628" i="5"/>
  <c r="CV628" i="5"/>
  <c r="CU628" i="5"/>
  <c r="CT628" i="5"/>
  <c r="DB627" i="5"/>
  <c r="DA627" i="5"/>
  <c r="CZ627" i="5"/>
  <c r="CY627" i="5"/>
  <c r="CX627" i="5"/>
  <c r="CW627" i="5"/>
  <c r="CV627" i="5"/>
  <c r="CU627" i="5"/>
  <c r="CT627" i="5"/>
  <c r="DB626" i="5"/>
  <c r="DA626" i="5"/>
  <c r="CZ626" i="5"/>
  <c r="CY626" i="5"/>
  <c r="CX626" i="5"/>
  <c r="CW626" i="5"/>
  <c r="CV626" i="5"/>
  <c r="CU626" i="5"/>
  <c r="CT626" i="5"/>
  <c r="DB625" i="5"/>
  <c r="DA625" i="5"/>
  <c r="CZ625" i="5"/>
  <c r="CY625" i="5"/>
  <c r="CX625" i="5"/>
  <c r="CW625" i="5"/>
  <c r="CV625" i="5"/>
  <c r="CU625" i="5"/>
  <c r="CT625" i="5"/>
  <c r="DB624" i="5"/>
  <c r="DA624" i="5"/>
  <c r="CZ624" i="5"/>
  <c r="CY624" i="5"/>
  <c r="CX624" i="5"/>
  <c r="CW624" i="5"/>
  <c r="CV624" i="5"/>
  <c r="CU624" i="5"/>
  <c r="CT624" i="5"/>
  <c r="DB623" i="5"/>
  <c r="DA623" i="5"/>
  <c r="CZ623" i="5"/>
  <c r="CY623" i="5"/>
  <c r="CX623" i="5"/>
  <c r="CW623" i="5"/>
  <c r="CV623" i="5"/>
  <c r="CU623" i="5"/>
  <c r="CT623" i="5"/>
  <c r="DB622" i="5"/>
  <c r="DA622" i="5"/>
  <c r="CZ622" i="5"/>
  <c r="CY622" i="5"/>
  <c r="CX622" i="5"/>
  <c r="CW622" i="5"/>
  <c r="CV622" i="5"/>
  <c r="CU622" i="5"/>
  <c r="CT622" i="5"/>
  <c r="DB621" i="5"/>
  <c r="DA621" i="5"/>
  <c r="CZ621" i="5"/>
  <c r="CY621" i="5"/>
  <c r="CX621" i="5"/>
  <c r="CW621" i="5"/>
  <c r="CV621" i="5"/>
  <c r="CU621" i="5"/>
  <c r="CT621" i="5"/>
  <c r="DB620" i="5"/>
  <c r="DA620" i="5"/>
  <c r="CZ620" i="5"/>
  <c r="CY620" i="5"/>
  <c r="CX620" i="5"/>
  <c r="CW620" i="5"/>
  <c r="CV620" i="5"/>
  <c r="CU620" i="5"/>
  <c r="CT620" i="5"/>
  <c r="DB619" i="5"/>
  <c r="DA619" i="5"/>
  <c r="CZ619" i="5"/>
  <c r="CY619" i="5"/>
  <c r="CX619" i="5"/>
  <c r="CW619" i="5"/>
  <c r="CV619" i="5"/>
  <c r="CU619" i="5"/>
  <c r="CT619" i="5"/>
  <c r="DB618" i="5"/>
  <c r="DA618" i="5"/>
  <c r="CZ618" i="5"/>
  <c r="CY618" i="5"/>
  <c r="CX618" i="5"/>
  <c r="CW618" i="5"/>
  <c r="CV618" i="5"/>
  <c r="CU618" i="5"/>
  <c r="CT618" i="5"/>
  <c r="DB617" i="5"/>
  <c r="DA617" i="5"/>
  <c r="CZ617" i="5"/>
  <c r="CY617" i="5"/>
  <c r="CX617" i="5"/>
  <c r="CW617" i="5"/>
  <c r="CV617" i="5"/>
  <c r="CU617" i="5"/>
  <c r="CT617" i="5"/>
  <c r="DB616" i="5"/>
  <c r="DA616" i="5"/>
  <c r="CZ616" i="5"/>
  <c r="CY616" i="5"/>
  <c r="CX616" i="5"/>
  <c r="CW616" i="5"/>
  <c r="CV616" i="5"/>
  <c r="CU616" i="5"/>
  <c r="CT616" i="5"/>
  <c r="DB615" i="5"/>
  <c r="DA615" i="5"/>
  <c r="CZ615" i="5"/>
  <c r="CY615" i="5"/>
  <c r="CX615" i="5"/>
  <c r="CW615" i="5"/>
  <c r="CV615" i="5"/>
  <c r="CU615" i="5"/>
  <c r="CT615" i="5"/>
  <c r="DB614" i="5"/>
  <c r="DA614" i="5"/>
  <c r="CZ614" i="5"/>
  <c r="CY614" i="5"/>
  <c r="CX614" i="5"/>
  <c r="CW614" i="5"/>
  <c r="CV614" i="5"/>
  <c r="CU614" i="5"/>
  <c r="CT614" i="5"/>
  <c r="DB613" i="5"/>
  <c r="DA613" i="5"/>
  <c r="CZ613" i="5"/>
  <c r="CY613" i="5"/>
  <c r="CX613" i="5"/>
  <c r="CW613" i="5"/>
  <c r="CV613" i="5"/>
  <c r="CU613" i="5"/>
  <c r="CT613" i="5"/>
  <c r="DB612" i="5"/>
  <c r="DA612" i="5"/>
  <c r="CZ612" i="5"/>
  <c r="CY612" i="5"/>
  <c r="CX612" i="5"/>
  <c r="CW612" i="5"/>
  <c r="CV612" i="5"/>
  <c r="CU612" i="5"/>
  <c r="CT612" i="5"/>
  <c r="DB611" i="5"/>
  <c r="DA611" i="5"/>
  <c r="CZ611" i="5"/>
  <c r="CY611" i="5"/>
  <c r="CX611" i="5"/>
  <c r="CW611" i="5"/>
  <c r="CV611" i="5"/>
  <c r="CU611" i="5"/>
  <c r="CT611" i="5"/>
  <c r="DB610" i="5"/>
  <c r="DA610" i="5"/>
  <c r="CZ610" i="5"/>
  <c r="CY610" i="5"/>
  <c r="CX610" i="5"/>
  <c r="CW610" i="5"/>
  <c r="CV610" i="5"/>
  <c r="CU610" i="5"/>
  <c r="CT610" i="5"/>
  <c r="DB609" i="5"/>
  <c r="DA609" i="5"/>
  <c r="CZ609" i="5"/>
  <c r="CY609" i="5"/>
  <c r="CX609" i="5"/>
  <c r="CW609" i="5"/>
  <c r="CV609" i="5"/>
  <c r="CU609" i="5"/>
  <c r="CT609" i="5"/>
  <c r="DB608" i="5"/>
  <c r="DA608" i="5"/>
  <c r="CZ608" i="5"/>
  <c r="CY608" i="5"/>
  <c r="CX608" i="5"/>
  <c r="CW608" i="5"/>
  <c r="CV608" i="5"/>
  <c r="CU608" i="5"/>
  <c r="CT608" i="5"/>
  <c r="DB607" i="5"/>
  <c r="DA607" i="5"/>
  <c r="CZ607" i="5"/>
  <c r="CY607" i="5"/>
  <c r="CX607" i="5"/>
  <c r="CW607" i="5"/>
  <c r="CV607" i="5"/>
  <c r="CU607" i="5"/>
  <c r="CT607" i="5"/>
  <c r="DB606" i="5"/>
  <c r="DA606" i="5"/>
  <c r="CZ606" i="5"/>
  <c r="CY606" i="5"/>
  <c r="CX606" i="5"/>
  <c r="CW606" i="5"/>
  <c r="CV606" i="5"/>
  <c r="CU606" i="5"/>
  <c r="CT606" i="5"/>
  <c r="DB605" i="5"/>
  <c r="DA605" i="5"/>
  <c r="CZ605" i="5"/>
  <c r="CY605" i="5"/>
  <c r="CX605" i="5"/>
  <c r="CW605" i="5"/>
  <c r="CV605" i="5"/>
  <c r="CU605" i="5"/>
  <c r="CT605" i="5"/>
  <c r="DB604" i="5"/>
  <c r="DA604" i="5"/>
  <c r="CZ604" i="5"/>
  <c r="CY604" i="5"/>
  <c r="CX604" i="5"/>
  <c r="CW604" i="5"/>
  <c r="CV604" i="5"/>
  <c r="CU604" i="5"/>
  <c r="CT604" i="5"/>
  <c r="DB603" i="5"/>
  <c r="DA603" i="5"/>
  <c r="CZ603" i="5"/>
  <c r="CY603" i="5"/>
  <c r="CX603" i="5"/>
  <c r="CW603" i="5"/>
  <c r="CV603" i="5"/>
  <c r="CU603" i="5"/>
  <c r="CT603" i="5"/>
  <c r="DB602" i="5"/>
  <c r="DA602" i="5"/>
  <c r="CZ602" i="5"/>
  <c r="CY602" i="5"/>
  <c r="CX602" i="5"/>
  <c r="CW602" i="5"/>
  <c r="CV602" i="5"/>
  <c r="CU602" i="5"/>
  <c r="CT602" i="5"/>
  <c r="DB601" i="5"/>
  <c r="DA601" i="5"/>
  <c r="CZ601" i="5"/>
  <c r="CY601" i="5"/>
  <c r="CX601" i="5"/>
  <c r="CW601" i="5"/>
  <c r="CV601" i="5"/>
  <c r="CU601" i="5"/>
  <c r="CT601" i="5"/>
  <c r="DB600" i="5"/>
  <c r="DA600" i="5"/>
  <c r="CZ600" i="5"/>
  <c r="CY600" i="5"/>
  <c r="CX600" i="5"/>
  <c r="CW600" i="5"/>
  <c r="CV600" i="5"/>
  <c r="CU600" i="5"/>
  <c r="CT600" i="5"/>
  <c r="DB599" i="5"/>
  <c r="DA599" i="5"/>
  <c r="CZ599" i="5"/>
  <c r="CY599" i="5"/>
  <c r="CX599" i="5"/>
  <c r="CW599" i="5"/>
  <c r="CV599" i="5"/>
  <c r="CU599" i="5"/>
  <c r="CT599" i="5"/>
  <c r="DB598" i="5"/>
  <c r="DA598" i="5"/>
  <c r="CZ598" i="5"/>
  <c r="CY598" i="5"/>
  <c r="CX598" i="5"/>
  <c r="CW598" i="5"/>
  <c r="CV598" i="5"/>
  <c r="CU598" i="5"/>
  <c r="CT598" i="5"/>
  <c r="DB597" i="5"/>
  <c r="DA597" i="5"/>
  <c r="CZ597" i="5"/>
  <c r="CY597" i="5"/>
  <c r="CX597" i="5"/>
  <c r="CW597" i="5"/>
  <c r="CV597" i="5"/>
  <c r="CU597" i="5"/>
  <c r="CT597" i="5"/>
  <c r="DB596" i="5"/>
  <c r="DA596" i="5"/>
  <c r="CZ596" i="5"/>
  <c r="CY596" i="5"/>
  <c r="CX596" i="5"/>
  <c r="CW596" i="5"/>
  <c r="CV596" i="5"/>
  <c r="CU596" i="5"/>
  <c r="CT596" i="5"/>
  <c r="DB595" i="5"/>
  <c r="DA595" i="5"/>
  <c r="CZ595" i="5"/>
  <c r="CY595" i="5"/>
  <c r="CX595" i="5"/>
  <c r="CW595" i="5"/>
  <c r="CV595" i="5"/>
  <c r="CU595" i="5"/>
  <c r="CT595" i="5"/>
  <c r="DB594" i="5"/>
  <c r="DA594" i="5"/>
  <c r="CZ594" i="5"/>
  <c r="CY594" i="5"/>
  <c r="CX594" i="5"/>
  <c r="CW594" i="5"/>
  <c r="CV594" i="5"/>
  <c r="CU594" i="5"/>
  <c r="CT594" i="5"/>
  <c r="DB593" i="5"/>
  <c r="DA593" i="5"/>
  <c r="CZ593" i="5"/>
  <c r="CY593" i="5"/>
  <c r="CX593" i="5"/>
  <c r="CW593" i="5"/>
  <c r="CV593" i="5"/>
  <c r="CU593" i="5"/>
  <c r="CT593" i="5"/>
  <c r="DB592" i="5"/>
  <c r="DA592" i="5"/>
  <c r="CZ592" i="5"/>
  <c r="CY592" i="5"/>
  <c r="CX592" i="5"/>
  <c r="CW592" i="5"/>
  <c r="CV592" i="5"/>
  <c r="CU592" i="5"/>
  <c r="CT592" i="5"/>
  <c r="DB591" i="5"/>
  <c r="DA591" i="5"/>
  <c r="CZ591" i="5"/>
  <c r="CY591" i="5"/>
  <c r="CX591" i="5"/>
  <c r="CW591" i="5"/>
  <c r="CV591" i="5"/>
  <c r="CU591" i="5"/>
  <c r="CT591" i="5"/>
  <c r="DB590" i="5"/>
  <c r="DA590" i="5"/>
  <c r="CZ590" i="5"/>
  <c r="CY590" i="5"/>
  <c r="CX590" i="5"/>
  <c r="CW590" i="5"/>
  <c r="CV590" i="5"/>
  <c r="CU590" i="5"/>
  <c r="CT590" i="5"/>
  <c r="DB589" i="5"/>
  <c r="DA589" i="5"/>
  <c r="CZ589" i="5"/>
  <c r="CY589" i="5"/>
  <c r="CX589" i="5"/>
  <c r="CW589" i="5"/>
  <c r="CV589" i="5"/>
  <c r="CU589" i="5"/>
  <c r="CT589" i="5"/>
  <c r="DB588" i="5"/>
  <c r="DA588" i="5"/>
  <c r="CZ588" i="5"/>
  <c r="CY588" i="5"/>
  <c r="CX588" i="5"/>
  <c r="CW588" i="5"/>
  <c r="CV588" i="5"/>
  <c r="CU588" i="5"/>
  <c r="CT588" i="5"/>
  <c r="DB587" i="5"/>
  <c r="DA587" i="5"/>
  <c r="CZ587" i="5"/>
  <c r="CY587" i="5"/>
  <c r="CX587" i="5"/>
  <c r="CW587" i="5"/>
  <c r="CV587" i="5"/>
  <c r="CU587" i="5"/>
  <c r="CT587" i="5"/>
  <c r="DB586" i="5"/>
  <c r="DA586" i="5"/>
  <c r="CZ586" i="5"/>
  <c r="CY586" i="5"/>
  <c r="CX586" i="5"/>
  <c r="CW586" i="5"/>
  <c r="CV586" i="5"/>
  <c r="CU586" i="5"/>
  <c r="CT586" i="5"/>
  <c r="DB585" i="5"/>
  <c r="DA585" i="5"/>
  <c r="CZ585" i="5"/>
  <c r="CY585" i="5"/>
  <c r="CX585" i="5"/>
  <c r="CW585" i="5"/>
  <c r="CV585" i="5"/>
  <c r="CU585" i="5"/>
  <c r="CT585" i="5"/>
  <c r="DB584" i="5"/>
  <c r="DA584" i="5"/>
  <c r="CZ584" i="5"/>
  <c r="CY584" i="5"/>
  <c r="CX584" i="5"/>
  <c r="CW584" i="5"/>
  <c r="CV584" i="5"/>
  <c r="CU584" i="5"/>
  <c r="CT584" i="5"/>
  <c r="DB583" i="5"/>
  <c r="DA583" i="5"/>
  <c r="CZ583" i="5"/>
  <c r="CY583" i="5"/>
  <c r="CX583" i="5"/>
  <c r="CW583" i="5"/>
  <c r="CV583" i="5"/>
  <c r="CU583" i="5"/>
  <c r="CT583" i="5"/>
  <c r="DB582" i="5"/>
  <c r="DA582" i="5"/>
  <c r="CZ582" i="5"/>
  <c r="CY582" i="5"/>
  <c r="CX582" i="5"/>
  <c r="CW582" i="5"/>
  <c r="CV582" i="5"/>
  <c r="CU582" i="5"/>
  <c r="CT582" i="5"/>
  <c r="DB581" i="5"/>
  <c r="DA581" i="5"/>
  <c r="CZ581" i="5"/>
  <c r="CY581" i="5"/>
  <c r="CX581" i="5"/>
  <c r="CW581" i="5"/>
  <c r="CV581" i="5"/>
  <c r="CU581" i="5"/>
  <c r="CT581" i="5"/>
  <c r="DB580" i="5"/>
  <c r="DA580" i="5"/>
  <c r="CZ580" i="5"/>
  <c r="CY580" i="5"/>
  <c r="CX580" i="5"/>
  <c r="CW580" i="5"/>
  <c r="CV580" i="5"/>
  <c r="CU580" i="5"/>
  <c r="CT580" i="5"/>
  <c r="DB579" i="5"/>
  <c r="DA579" i="5"/>
  <c r="CZ579" i="5"/>
  <c r="CY579" i="5"/>
  <c r="CX579" i="5"/>
  <c r="CW579" i="5"/>
  <c r="CV579" i="5"/>
  <c r="CU579" i="5"/>
  <c r="CT579" i="5"/>
  <c r="DB578" i="5"/>
  <c r="DA578" i="5"/>
  <c r="CZ578" i="5"/>
  <c r="CY578" i="5"/>
  <c r="CX578" i="5"/>
  <c r="CW578" i="5"/>
  <c r="CV578" i="5"/>
  <c r="CU578" i="5"/>
  <c r="CT578" i="5"/>
  <c r="DB577" i="5"/>
  <c r="DA577" i="5"/>
  <c r="CZ577" i="5"/>
  <c r="CY577" i="5"/>
  <c r="CX577" i="5"/>
  <c r="CW577" i="5"/>
  <c r="CV577" i="5"/>
  <c r="CU577" i="5"/>
  <c r="CT577" i="5"/>
  <c r="DB576" i="5"/>
  <c r="DA576" i="5"/>
  <c r="CZ576" i="5"/>
  <c r="CY576" i="5"/>
  <c r="CX576" i="5"/>
  <c r="CW576" i="5"/>
  <c r="CV576" i="5"/>
  <c r="CU576" i="5"/>
  <c r="CT576" i="5"/>
  <c r="DB575" i="5"/>
  <c r="DA575" i="5"/>
  <c r="CZ575" i="5"/>
  <c r="CY575" i="5"/>
  <c r="CX575" i="5"/>
  <c r="CW575" i="5"/>
  <c r="CV575" i="5"/>
  <c r="CU575" i="5"/>
  <c r="CT575" i="5"/>
  <c r="DB574" i="5"/>
  <c r="DA574" i="5"/>
  <c r="CZ574" i="5"/>
  <c r="CY574" i="5"/>
  <c r="CX574" i="5"/>
  <c r="CW574" i="5"/>
  <c r="CV574" i="5"/>
  <c r="CU574" i="5"/>
  <c r="CT574" i="5"/>
  <c r="DB573" i="5"/>
  <c r="DA573" i="5"/>
  <c r="CZ573" i="5"/>
  <c r="CY573" i="5"/>
  <c r="CX573" i="5"/>
  <c r="CW573" i="5"/>
  <c r="CV573" i="5"/>
  <c r="CU573" i="5"/>
  <c r="CT573" i="5"/>
  <c r="DB572" i="5"/>
  <c r="DA572" i="5"/>
  <c r="CZ572" i="5"/>
  <c r="CY572" i="5"/>
  <c r="CX572" i="5"/>
  <c r="CW572" i="5"/>
  <c r="CV572" i="5"/>
  <c r="CU572" i="5"/>
  <c r="CT572" i="5"/>
  <c r="DB571" i="5"/>
  <c r="DA571" i="5"/>
  <c r="CZ571" i="5"/>
  <c r="CY571" i="5"/>
  <c r="CX571" i="5"/>
  <c r="CW571" i="5"/>
  <c r="CV571" i="5"/>
  <c r="CU571" i="5"/>
  <c r="CT571" i="5"/>
  <c r="DB570" i="5"/>
  <c r="DA570" i="5"/>
  <c r="CZ570" i="5"/>
  <c r="CY570" i="5"/>
  <c r="CX570" i="5"/>
  <c r="CW570" i="5"/>
  <c r="CV570" i="5"/>
  <c r="CU570" i="5"/>
  <c r="CT570" i="5"/>
  <c r="DB569" i="5"/>
  <c r="DA569" i="5"/>
  <c r="CZ569" i="5"/>
  <c r="CY569" i="5"/>
  <c r="CX569" i="5"/>
  <c r="CW569" i="5"/>
  <c r="CV569" i="5"/>
  <c r="CU569" i="5"/>
  <c r="CT569" i="5"/>
  <c r="DB568" i="5"/>
  <c r="DA568" i="5"/>
  <c r="CZ568" i="5"/>
  <c r="CY568" i="5"/>
  <c r="CX568" i="5"/>
  <c r="CW568" i="5"/>
  <c r="CV568" i="5"/>
  <c r="CU568" i="5"/>
  <c r="CT568" i="5"/>
  <c r="DB567" i="5"/>
  <c r="DA567" i="5"/>
  <c r="CZ567" i="5"/>
  <c r="CY567" i="5"/>
  <c r="CX567" i="5"/>
  <c r="CW567" i="5"/>
  <c r="CV567" i="5"/>
  <c r="CU567" i="5"/>
  <c r="CT567" i="5"/>
  <c r="DB566" i="5"/>
  <c r="DA566" i="5"/>
  <c r="CZ566" i="5"/>
  <c r="CY566" i="5"/>
  <c r="CX566" i="5"/>
  <c r="CW566" i="5"/>
  <c r="CV566" i="5"/>
  <c r="CU566" i="5"/>
  <c r="CT566" i="5"/>
  <c r="DB565" i="5"/>
  <c r="DA565" i="5"/>
  <c r="CZ565" i="5"/>
  <c r="CY565" i="5"/>
  <c r="CX565" i="5"/>
  <c r="CW565" i="5"/>
  <c r="CV565" i="5"/>
  <c r="CU565" i="5"/>
  <c r="CT565" i="5"/>
  <c r="DB564" i="5"/>
  <c r="DA564" i="5"/>
  <c r="CZ564" i="5"/>
  <c r="CY564" i="5"/>
  <c r="CX564" i="5"/>
  <c r="CW564" i="5"/>
  <c r="CV564" i="5"/>
  <c r="CU564" i="5"/>
  <c r="CT564" i="5"/>
  <c r="DB563" i="5"/>
  <c r="DA563" i="5"/>
  <c r="CZ563" i="5"/>
  <c r="CY563" i="5"/>
  <c r="CX563" i="5"/>
  <c r="CW563" i="5"/>
  <c r="CV563" i="5"/>
  <c r="CU563" i="5"/>
  <c r="CT563" i="5"/>
  <c r="DB562" i="5"/>
  <c r="DA562" i="5"/>
  <c r="CZ562" i="5"/>
  <c r="CY562" i="5"/>
  <c r="CX562" i="5"/>
  <c r="CW562" i="5"/>
  <c r="CV562" i="5"/>
  <c r="CU562" i="5"/>
  <c r="CT562" i="5"/>
  <c r="DB561" i="5"/>
  <c r="DA561" i="5"/>
  <c r="CZ561" i="5"/>
  <c r="CY561" i="5"/>
  <c r="CX561" i="5"/>
  <c r="CW561" i="5"/>
  <c r="CV561" i="5"/>
  <c r="CU561" i="5"/>
  <c r="CT561" i="5"/>
  <c r="DB560" i="5"/>
  <c r="DA560" i="5"/>
  <c r="CZ560" i="5"/>
  <c r="CY560" i="5"/>
  <c r="CX560" i="5"/>
  <c r="CW560" i="5"/>
  <c r="CV560" i="5"/>
  <c r="CU560" i="5"/>
  <c r="CT560" i="5"/>
  <c r="DB559" i="5"/>
  <c r="DA559" i="5"/>
  <c r="CZ559" i="5"/>
  <c r="CY559" i="5"/>
  <c r="CX559" i="5"/>
  <c r="CW559" i="5"/>
  <c r="CV559" i="5"/>
  <c r="CU559" i="5"/>
  <c r="CT559" i="5"/>
  <c r="DB558" i="5"/>
  <c r="DA558" i="5"/>
  <c r="CZ558" i="5"/>
  <c r="CY558" i="5"/>
  <c r="CX558" i="5"/>
  <c r="CW558" i="5"/>
  <c r="CV558" i="5"/>
  <c r="CU558" i="5"/>
  <c r="CT558" i="5"/>
  <c r="DB557" i="5"/>
  <c r="DA557" i="5"/>
  <c r="CZ557" i="5"/>
  <c r="CY557" i="5"/>
  <c r="CX557" i="5"/>
  <c r="CW557" i="5"/>
  <c r="CV557" i="5"/>
  <c r="CU557" i="5"/>
  <c r="CT557" i="5"/>
  <c r="DB556" i="5"/>
  <c r="DA556" i="5"/>
  <c r="CZ556" i="5"/>
  <c r="CY556" i="5"/>
  <c r="CX556" i="5"/>
  <c r="CW556" i="5"/>
  <c r="CV556" i="5"/>
  <c r="CU556" i="5"/>
  <c r="CT556" i="5"/>
  <c r="DB555" i="5"/>
  <c r="DA555" i="5"/>
  <c r="CZ555" i="5"/>
  <c r="CY555" i="5"/>
  <c r="CX555" i="5"/>
  <c r="CW555" i="5"/>
  <c r="CV555" i="5"/>
  <c r="CU555" i="5"/>
  <c r="CT555" i="5"/>
  <c r="DB554" i="5"/>
  <c r="DA554" i="5"/>
  <c r="CZ554" i="5"/>
  <c r="CY554" i="5"/>
  <c r="CX554" i="5"/>
  <c r="CW554" i="5"/>
  <c r="CV554" i="5"/>
  <c r="CU554" i="5"/>
  <c r="CT554" i="5"/>
  <c r="DB553" i="5"/>
  <c r="DA553" i="5"/>
  <c r="CZ553" i="5"/>
  <c r="CY553" i="5"/>
  <c r="CX553" i="5"/>
  <c r="CW553" i="5"/>
  <c r="CV553" i="5"/>
  <c r="CU553" i="5"/>
  <c r="CT553" i="5"/>
  <c r="DB552" i="5"/>
  <c r="DA552" i="5"/>
  <c r="CZ552" i="5"/>
  <c r="CY552" i="5"/>
  <c r="CX552" i="5"/>
  <c r="CW552" i="5"/>
  <c r="CV552" i="5"/>
  <c r="CU552" i="5"/>
  <c r="CT552" i="5"/>
  <c r="DB551" i="5"/>
  <c r="DA551" i="5"/>
  <c r="CZ551" i="5"/>
  <c r="CY551" i="5"/>
  <c r="CX551" i="5"/>
  <c r="CW551" i="5"/>
  <c r="CV551" i="5"/>
  <c r="CU551" i="5"/>
  <c r="CT551" i="5"/>
  <c r="DB550" i="5"/>
  <c r="DA550" i="5"/>
  <c r="CZ550" i="5"/>
  <c r="CY550" i="5"/>
  <c r="CX550" i="5"/>
  <c r="CW550" i="5"/>
  <c r="CV550" i="5"/>
  <c r="CU550" i="5"/>
  <c r="CT550" i="5"/>
  <c r="DB549" i="5"/>
  <c r="DA549" i="5"/>
  <c r="CZ549" i="5"/>
  <c r="CY549" i="5"/>
  <c r="CX549" i="5"/>
  <c r="CW549" i="5"/>
  <c r="CV549" i="5"/>
  <c r="CU549" i="5"/>
  <c r="CT549" i="5"/>
  <c r="DB548" i="5"/>
  <c r="DA548" i="5"/>
  <c r="CZ548" i="5"/>
  <c r="CY548" i="5"/>
  <c r="CX548" i="5"/>
  <c r="CW548" i="5"/>
  <c r="CV548" i="5"/>
  <c r="CU548" i="5"/>
  <c r="CT548" i="5"/>
  <c r="DB547" i="5"/>
  <c r="DA547" i="5"/>
  <c r="CZ547" i="5"/>
  <c r="CY547" i="5"/>
  <c r="CX547" i="5"/>
  <c r="CW547" i="5"/>
  <c r="CV547" i="5"/>
  <c r="CU547" i="5"/>
  <c r="CT547" i="5"/>
  <c r="DB546" i="5"/>
  <c r="DA546" i="5"/>
  <c r="CZ546" i="5"/>
  <c r="CY546" i="5"/>
  <c r="CX546" i="5"/>
  <c r="CW546" i="5"/>
  <c r="CV546" i="5"/>
  <c r="CU546" i="5"/>
  <c r="CT546" i="5"/>
  <c r="DB545" i="5"/>
  <c r="DA545" i="5"/>
  <c r="CZ545" i="5"/>
  <c r="CY545" i="5"/>
  <c r="CX545" i="5"/>
  <c r="CW545" i="5"/>
  <c r="CV545" i="5"/>
  <c r="CU545" i="5"/>
  <c r="CT545" i="5"/>
  <c r="DB544" i="5"/>
  <c r="DA544" i="5"/>
  <c r="CZ544" i="5"/>
  <c r="CY544" i="5"/>
  <c r="CX544" i="5"/>
  <c r="CW544" i="5"/>
  <c r="CV544" i="5"/>
  <c r="CU544" i="5"/>
  <c r="CT544" i="5"/>
  <c r="DB543" i="5"/>
  <c r="DA543" i="5"/>
  <c r="CZ543" i="5"/>
  <c r="CY543" i="5"/>
  <c r="CX543" i="5"/>
  <c r="CW543" i="5"/>
  <c r="CV543" i="5"/>
  <c r="CU543" i="5"/>
  <c r="CT543" i="5"/>
  <c r="DB542" i="5"/>
  <c r="DA542" i="5"/>
  <c r="CZ542" i="5"/>
  <c r="CY542" i="5"/>
  <c r="CX542" i="5"/>
  <c r="CW542" i="5"/>
  <c r="CV542" i="5"/>
  <c r="CU542" i="5"/>
  <c r="CT542" i="5"/>
  <c r="DB541" i="5"/>
  <c r="DA541" i="5"/>
  <c r="CZ541" i="5"/>
  <c r="CY541" i="5"/>
  <c r="CX541" i="5"/>
  <c r="CW541" i="5"/>
  <c r="CV541" i="5"/>
  <c r="CU541" i="5"/>
  <c r="CT541" i="5"/>
  <c r="DB540" i="5"/>
  <c r="DA540" i="5"/>
  <c r="CZ540" i="5"/>
  <c r="CY540" i="5"/>
  <c r="CX540" i="5"/>
  <c r="CW540" i="5"/>
  <c r="CV540" i="5"/>
  <c r="CU540" i="5"/>
  <c r="CT540" i="5"/>
  <c r="DB539" i="5"/>
  <c r="DA539" i="5"/>
  <c r="CZ539" i="5"/>
  <c r="CY539" i="5"/>
  <c r="CX539" i="5"/>
  <c r="CW539" i="5"/>
  <c r="CV539" i="5"/>
  <c r="CU539" i="5"/>
  <c r="CT539" i="5"/>
  <c r="DB538" i="5"/>
  <c r="DA538" i="5"/>
  <c r="CZ538" i="5"/>
  <c r="CY538" i="5"/>
  <c r="CX538" i="5"/>
  <c r="CW538" i="5"/>
  <c r="CV538" i="5"/>
  <c r="CU538" i="5"/>
  <c r="CT538" i="5"/>
  <c r="DB537" i="5"/>
  <c r="DA537" i="5"/>
  <c r="CZ537" i="5"/>
  <c r="CY537" i="5"/>
  <c r="CX537" i="5"/>
  <c r="CW537" i="5"/>
  <c r="CV537" i="5"/>
  <c r="CU537" i="5"/>
  <c r="CT537" i="5"/>
  <c r="DB536" i="5"/>
  <c r="DA536" i="5"/>
  <c r="CZ536" i="5"/>
  <c r="CY536" i="5"/>
  <c r="CX536" i="5"/>
  <c r="CW536" i="5"/>
  <c r="CV536" i="5"/>
  <c r="CU536" i="5"/>
  <c r="CT536" i="5"/>
  <c r="DB535" i="5"/>
  <c r="DA535" i="5"/>
  <c r="CZ535" i="5"/>
  <c r="CY535" i="5"/>
  <c r="CX535" i="5"/>
  <c r="CW535" i="5"/>
  <c r="CV535" i="5"/>
  <c r="CU535" i="5"/>
  <c r="CT535" i="5"/>
  <c r="DB534" i="5"/>
  <c r="DA534" i="5"/>
  <c r="CZ534" i="5"/>
  <c r="CY534" i="5"/>
  <c r="CX534" i="5"/>
  <c r="CW534" i="5"/>
  <c r="CV534" i="5"/>
  <c r="CU534" i="5"/>
  <c r="CT534" i="5"/>
  <c r="DB533" i="5"/>
  <c r="DA533" i="5"/>
  <c r="CZ533" i="5"/>
  <c r="CY533" i="5"/>
  <c r="CX533" i="5"/>
  <c r="CW533" i="5"/>
  <c r="CV533" i="5"/>
  <c r="CU533" i="5"/>
  <c r="CT533" i="5"/>
  <c r="DB532" i="5"/>
  <c r="DA532" i="5"/>
  <c r="CZ532" i="5"/>
  <c r="CY532" i="5"/>
  <c r="CX532" i="5"/>
  <c r="CW532" i="5"/>
  <c r="CV532" i="5"/>
  <c r="CU532" i="5"/>
  <c r="CT532" i="5"/>
  <c r="DB531" i="5"/>
  <c r="DA531" i="5"/>
  <c r="CZ531" i="5"/>
  <c r="CY531" i="5"/>
  <c r="CX531" i="5"/>
  <c r="CW531" i="5"/>
  <c r="CV531" i="5"/>
  <c r="CU531" i="5"/>
  <c r="CT531" i="5"/>
  <c r="DB530" i="5"/>
  <c r="DA530" i="5"/>
  <c r="CZ530" i="5"/>
  <c r="CY530" i="5"/>
  <c r="CX530" i="5"/>
  <c r="CW530" i="5"/>
  <c r="CV530" i="5"/>
  <c r="CU530" i="5"/>
  <c r="CT530" i="5"/>
  <c r="DB529" i="5"/>
  <c r="DA529" i="5"/>
  <c r="CZ529" i="5"/>
  <c r="CY529" i="5"/>
  <c r="CX529" i="5"/>
  <c r="CW529" i="5"/>
  <c r="CV529" i="5"/>
  <c r="CU529" i="5"/>
  <c r="CT529" i="5"/>
  <c r="DB528" i="5"/>
  <c r="DA528" i="5"/>
  <c r="CZ528" i="5"/>
  <c r="CY528" i="5"/>
  <c r="CX528" i="5"/>
  <c r="CW528" i="5"/>
  <c r="CV528" i="5"/>
  <c r="CU528" i="5"/>
  <c r="CT528" i="5"/>
  <c r="DB527" i="5"/>
  <c r="DA527" i="5"/>
  <c r="CZ527" i="5"/>
  <c r="CY527" i="5"/>
  <c r="CX527" i="5"/>
  <c r="CW527" i="5"/>
  <c r="CV527" i="5"/>
  <c r="CU527" i="5"/>
  <c r="CT527" i="5"/>
  <c r="DB526" i="5"/>
  <c r="DA526" i="5"/>
  <c r="CZ526" i="5"/>
  <c r="CY526" i="5"/>
  <c r="CX526" i="5"/>
  <c r="CW526" i="5"/>
  <c r="CV526" i="5"/>
  <c r="CU526" i="5"/>
  <c r="CT526" i="5"/>
  <c r="DB525" i="5"/>
  <c r="DA525" i="5"/>
  <c r="CZ525" i="5"/>
  <c r="CY525" i="5"/>
  <c r="CX525" i="5"/>
  <c r="CW525" i="5"/>
  <c r="CV525" i="5"/>
  <c r="CU525" i="5"/>
  <c r="CT525" i="5"/>
  <c r="DB524" i="5"/>
  <c r="DA524" i="5"/>
  <c r="CZ524" i="5"/>
  <c r="CY524" i="5"/>
  <c r="CX524" i="5"/>
  <c r="CW524" i="5"/>
  <c r="CV524" i="5"/>
  <c r="CU524" i="5"/>
  <c r="CT524" i="5"/>
  <c r="DB523" i="5"/>
  <c r="DA523" i="5"/>
  <c r="CZ523" i="5"/>
  <c r="CY523" i="5"/>
  <c r="CX523" i="5"/>
  <c r="CW523" i="5"/>
  <c r="CV523" i="5"/>
  <c r="CU523" i="5"/>
  <c r="CT523" i="5"/>
  <c r="DB522" i="5"/>
  <c r="DA522" i="5"/>
  <c r="CZ522" i="5"/>
  <c r="CY522" i="5"/>
  <c r="CX522" i="5"/>
  <c r="CW522" i="5"/>
  <c r="CV522" i="5"/>
  <c r="CU522" i="5"/>
  <c r="CT522" i="5"/>
  <c r="DB521" i="5"/>
  <c r="DA521" i="5"/>
  <c r="CZ521" i="5"/>
  <c r="CY521" i="5"/>
  <c r="CX521" i="5"/>
  <c r="CW521" i="5"/>
  <c r="CV521" i="5"/>
  <c r="CU521" i="5"/>
  <c r="CT521" i="5"/>
  <c r="DB520" i="5"/>
  <c r="DA520" i="5"/>
  <c r="CZ520" i="5"/>
  <c r="CY520" i="5"/>
  <c r="CX520" i="5"/>
  <c r="CW520" i="5"/>
  <c r="CV520" i="5"/>
  <c r="CU520" i="5"/>
  <c r="CT520" i="5"/>
  <c r="DB519" i="5"/>
  <c r="DA519" i="5"/>
  <c r="CZ519" i="5"/>
  <c r="CY519" i="5"/>
  <c r="CX519" i="5"/>
  <c r="CW519" i="5"/>
  <c r="CV519" i="5"/>
  <c r="CU519" i="5"/>
  <c r="CT519" i="5"/>
  <c r="DB518" i="5"/>
  <c r="DA518" i="5"/>
  <c r="CZ518" i="5"/>
  <c r="CY518" i="5"/>
  <c r="CX518" i="5"/>
  <c r="CW518" i="5"/>
  <c r="CV518" i="5"/>
  <c r="CU518" i="5"/>
  <c r="CT518" i="5"/>
  <c r="DB517" i="5"/>
  <c r="DA517" i="5"/>
  <c r="CZ517" i="5"/>
  <c r="CY517" i="5"/>
  <c r="CX517" i="5"/>
  <c r="CW517" i="5"/>
  <c r="CV517" i="5"/>
  <c r="CU517" i="5"/>
  <c r="CT517" i="5"/>
  <c r="DB516" i="5"/>
  <c r="DA516" i="5"/>
  <c r="CZ516" i="5"/>
  <c r="CY516" i="5"/>
  <c r="CX516" i="5"/>
  <c r="CW516" i="5"/>
  <c r="CV516" i="5"/>
  <c r="CU516" i="5"/>
  <c r="CT516" i="5"/>
  <c r="DB515" i="5"/>
  <c r="DA515" i="5"/>
  <c r="CZ515" i="5"/>
  <c r="CY515" i="5"/>
  <c r="CX515" i="5"/>
  <c r="CW515" i="5"/>
  <c r="CV515" i="5"/>
  <c r="CU515" i="5"/>
  <c r="CT515" i="5"/>
  <c r="DB514" i="5"/>
  <c r="DA514" i="5"/>
  <c r="CZ514" i="5"/>
  <c r="CY514" i="5"/>
  <c r="CX514" i="5"/>
  <c r="CW514" i="5"/>
  <c r="CV514" i="5"/>
  <c r="CU514" i="5"/>
  <c r="CT514" i="5"/>
  <c r="DB513" i="5"/>
  <c r="DA513" i="5"/>
  <c r="CZ513" i="5"/>
  <c r="CY513" i="5"/>
  <c r="CX513" i="5"/>
  <c r="CW513" i="5"/>
  <c r="CV513" i="5"/>
  <c r="CU513" i="5"/>
  <c r="CT513" i="5"/>
  <c r="DB512" i="5"/>
  <c r="DA512" i="5"/>
  <c r="CZ512" i="5"/>
  <c r="CY512" i="5"/>
  <c r="CX512" i="5"/>
  <c r="CW512" i="5"/>
  <c r="CV512" i="5"/>
  <c r="CU512" i="5"/>
  <c r="CT512" i="5"/>
  <c r="DB511" i="5"/>
  <c r="DA511" i="5"/>
  <c r="CZ511" i="5"/>
  <c r="CY511" i="5"/>
  <c r="CX511" i="5"/>
  <c r="CW511" i="5"/>
  <c r="CV511" i="5"/>
  <c r="CU511" i="5"/>
  <c r="CT511" i="5"/>
  <c r="DB510" i="5"/>
  <c r="DA510" i="5"/>
  <c r="CZ510" i="5"/>
  <c r="CY510" i="5"/>
  <c r="CX510" i="5"/>
  <c r="CW510" i="5"/>
  <c r="CV510" i="5"/>
  <c r="CU510" i="5"/>
  <c r="CT510" i="5"/>
  <c r="DB509" i="5"/>
  <c r="DA509" i="5"/>
  <c r="CZ509" i="5"/>
  <c r="CY509" i="5"/>
  <c r="CX509" i="5"/>
  <c r="CW509" i="5"/>
  <c r="CV509" i="5"/>
  <c r="CU509" i="5"/>
  <c r="CT509" i="5"/>
  <c r="DB508" i="5"/>
  <c r="DA508" i="5"/>
  <c r="CZ508" i="5"/>
  <c r="CY508" i="5"/>
  <c r="CX508" i="5"/>
  <c r="CW508" i="5"/>
  <c r="CV508" i="5"/>
  <c r="CU508" i="5"/>
  <c r="CT508" i="5"/>
  <c r="DB507" i="5"/>
  <c r="DA507" i="5"/>
  <c r="CZ507" i="5"/>
  <c r="CY507" i="5"/>
  <c r="CX507" i="5"/>
  <c r="CW507" i="5"/>
  <c r="CV507" i="5"/>
  <c r="CU507" i="5"/>
  <c r="CT507" i="5"/>
  <c r="DB506" i="5"/>
  <c r="DA506" i="5"/>
  <c r="CZ506" i="5"/>
  <c r="CY506" i="5"/>
  <c r="CX506" i="5"/>
  <c r="CW506" i="5"/>
  <c r="CV506" i="5"/>
  <c r="CU506" i="5"/>
  <c r="CT506" i="5"/>
  <c r="DB505" i="5"/>
  <c r="DA505" i="5"/>
  <c r="CZ505" i="5"/>
  <c r="CY505" i="5"/>
  <c r="CX505" i="5"/>
  <c r="CW505" i="5"/>
  <c r="CV505" i="5"/>
  <c r="CU505" i="5"/>
  <c r="CT505" i="5"/>
  <c r="DB504" i="5"/>
  <c r="DA504" i="5"/>
  <c r="CZ504" i="5"/>
  <c r="CY504" i="5"/>
  <c r="CX504" i="5"/>
  <c r="CW504" i="5"/>
  <c r="CV504" i="5"/>
  <c r="CU504" i="5"/>
  <c r="CT504" i="5"/>
  <c r="DB503" i="5"/>
  <c r="DA503" i="5"/>
  <c r="CZ503" i="5"/>
  <c r="CY503" i="5"/>
  <c r="CX503" i="5"/>
  <c r="CW503" i="5"/>
  <c r="CV503" i="5"/>
  <c r="CU503" i="5"/>
  <c r="CT503" i="5"/>
  <c r="DB502" i="5"/>
  <c r="DA502" i="5"/>
  <c r="CZ502" i="5"/>
  <c r="CY502" i="5"/>
  <c r="CX502" i="5"/>
  <c r="CW502" i="5"/>
  <c r="CV502" i="5"/>
  <c r="CU502" i="5"/>
  <c r="CT502" i="5"/>
  <c r="DB501" i="5"/>
  <c r="DA501" i="5"/>
  <c r="CZ501" i="5"/>
  <c r="CY501" i="5"/>
  <c r="CX501" i="5"/>
  <c r="CW501" i="5"/>
  <c r="CV501" i="5"/>
  <c r="CU501" i="5"/>
  <c r="CT501" i="5"/>
  <c r="DB500" i="5"/>
  <c r="DA500" i="5"/>
  <c r="CZ500" i="5"/>
  <c r="CY500" i="5"/>
  <c r="CX500" i="5"/>
  <c r="CW500" i="5"/>
  <c r="CV500" i="5"/>
  <c r="CU500" i="5"/>
  <c r="CT500" i="5"/>
  <c r="DB499" i="5"/>
  <c r="DA499" i="5"/>
  <c r="CZ499" i="5"/>
  <c r="CY499" i="5"/>
  <c r="CX499" i="5"/>
  <c r="CW499" i="5"/>
  <c r="CV499" i="5"/>
  <c r="CU499" i="5"/>
  <c r="CT499" i="5"/>
  <c r="DB498" i="5"/>
  <c r="DA498" i="5"/>
  <c r="CZ498" i="5"/>
  <c r="CY498" i="5"/>
  <c r="CX498" i="5"/>
  <c r="CW498" i="5"/>
  <c r="CV498" i="5"/>
  <c r="CU498" i="5"/>
  <c r="CT498" i="5"/>
  <c r="DB497" i="5"/>
  <c r="DA497" i="5"/>
  <c r="CZ497" i="5"/>
  <c r="CY497" i="5"/>
  <c r="CX497" i="5"/>
  <c r="CW497" i="5"/>
  <c r="CV497" i="5"/>
  <c r="CU497" i="5"/>
  <c r="CT497" i="5"/>
  <c r="DB496" i="5"/>
  <c r="DA496" i="5"/>
  <c r="CZ496" i="5"/>
  <c r="CY496" i="5"/>
  <c r="CX496" i="5"/>
  <c r="CW496" i="5"/>
  <c r="CV496" i="5"/>
  <c r="CU496" i="5"/>
  <c r="CT496" i="5"/>
  <c r="DB495" i="5"/>
  <c r="DA495" i="5"/>
  <c r="CZ495" i="5"/>
  <c r="CY495" i="5"/>
  <c r="CX495" i="5"/>
  <c r="CW495" i="5"/>
  <c r="CV495" i="5"/>
  <c r="CU495" i="5"/>
  <c r="CT495" i="5"/>
  <c r="DB494" i="5"/>
  <c r="DA494" i="5"/>
  <c r="CZ494" i="5"/>
  <c r="CY494" i="5"/>
  <c r="CX494" i="5"/>
  <c r="CW494" i="5"/>
  <c r="CV494" i="5"/>
  <c r="CU494" i="5"/>
  <c r="CT494" i="5"/>
  <c r="DB493" i="5"/>
  <c r="DA493" i="5"/>
  <c r="CZ493" i="5"/>
  <c r="CY493" i="5"/>
  <c r="CX493" i="5"/>
  <c r="CW493" i="5"/>
  <c r="CV493" i="5"/>
  <c r="CU493" i="5"/>
  <c r="CT493" i="5"/>
  <c r="DB492" i="5"/>
  <c r="DA492" i="5"/>
  <c r="CZ492" i="5"/>
  <c r="CY492" i="5"/>
  <c r="CX492" i="5"/>
  <c r="CW492" i="5"/>
  <c r="CV492" i="5"/>
  <c r="CU492" i="5"/>
  <c r="CT492" i="5"/>
  <c r="DB491" i="5"/>
  <c r="DA491" i="5"/>
  <c r="CZ491" i="5"/>
  <c r="CY491" i="5"/>
  <c r="CX491" i="5"/>
  <c r="CW491" i="5"/>
  <c r="CV491" i="5"/>
  <c r="CU491" i="5"/>
  <c r="CT491" i="5"/>
  <c r="DB490" i="5"/>
  <c r="DA490" i="5"/>
  <c r="CZ490" i="5"/>
  <c r="CY490" i="5"/>
  <c r="CX490" i="5"/>
  <c r="CW490" i="5"/>
  <c r="CV490" i="5"/>
  <c r="CU490" i="5"/>
  <c r="CT490" i="5"/>
  <c r="DB489" i="5"/>
  <c r="DA489" i="5"/>
  <c r="CZ489" i="5"/>
  <c r="CY489" i="5"/>
  <c r="CX489" i="5"/>
  <c r="CW489" i="5"/>
  <c r="CV489" i="5"/>
  <c r="CU489" i="5"/>
  <c r="CT489" i="5"/>
  <c r="DB488" i="5"/>
  <c r="DA488" i="5"/>
  <c r="CZ488" i="5"/>
  <c r="CY488" i="5"/>
  <c r="CX488" i="5"/>
  <c r="CW488" i="5"/>
  <c r="CV488" i="5"/>
  <c r="CU488" i="5"/>
  <c r="CT488" i="5"/>
  <c r="DB487" i="5"/>
  <c r="DA487" i="5"/>
  <c r="CZ487" i="5"/>
  <c r="CY487" i="5"/>
  <c r="CX487" i="5"/>
  <c r="CW487" i="5"/>
  <c r="CV487" i="5"/>
  <c r="CU487" i="5"/>
  <c r="CT487" i="5"/>
  <c r="DB486" i="5"/>
  <c r="DA486" i="5"/>
  <c r="CZ486" i="5"/>
  <c r="CY486" i="5"/>
  <c r="CX486" i="5"/>
  <c r="CW486" i="5"/>
  <c r="CV486" i="5"/>
  <c r="CU486" i="5"/>
  <c r="CT486" i="5"/>
  <c r="DB485" i="5"/>
  <c r="DA485" i="5"/>
  <c r="CZ485" i="5"/>
  <c r="CY485" i="5"/>
  <c r="CX485" i="5"/>
  <c r="CW485" i="5"/>
  <c r="CV485" i="5"/>
  <c r="CU485" i="5"/>
  <c r="CT485" i="5"/>
  <c r="DB484" i="5"/>
  <c r="DA484" i="5"/>
  <c r="CZ484" i="5"/>
  <c r="CY484" i="5"/>
  <c r="CX484" i="5"/>
  <c r="CW484" i="5"/>
  <c r="CV484" i="5"/>
  <c r="CU484" i="5"/>
  <c r="CT484" i="5"/>
  <c r="DB483" i="5"/>
  <c r="DA483" i="5"/>
  <c r="CZ483" i="5"/>
  <c r="CY483" i="5"/>
  <c r="CX483" i="5"/>
  <c r="CW483" i="5"/>
  <c r="CV483" i="5"/>
  <c r="CU483" i="5"/>
  <c r="CT483" i="5"/>
  <c r="DB482" i="5"/>
  <c r="DA482" i="5"/>
  <c r="CZ482" i="5"/>
  <c r="CY482" i="5"/>
  <c r="CX482" i="5"/>
  <c r="CW482" i="5"/>
  <c r="CV482" i="5"/>
  <c r="CU482" i="5"/>
  <c r="CT482" i="5"/>
  <c r="DB481" i="5"/>
  <c r="DA481" i="5"/>
  <c r="CZ481" i="5"/>
  <c r="CY481" i="5"/>
  <c r="CX481" i="5"/>
  <c r="CW481" i="5"/>
  <c r="CV481" i="5"/>
  <c r="CU481" i="5"/>
  <c r="CT481" i="5"/>
  <c r="DB480" i="5"/>
  <c r="DA480" i="5"/>
  <c r="CZ480" i="5"/>
  <c r="CY480" i="5"/>
  <c r="CX480" i="5"/>
  <c r="CW480" i="5"/>
  <c r="CV480" i="5"/>
  <c r="CU480" i="5"/>
  <c r="CT480" i="5"/>
  <c r="DB479" i="5"/>
  <c r="DA479" i="5"/>
  <c r="CZ479" i="5"/>
  <c r="CY479" i="5"/>
  <c r="CX479" i="5"/>
  <c r="CW479" i="5"/>
  <c r="CV479" i="5"/>
  <c r="CU479" i="5"/>
  <c r="CT479" i="5"/>
  <c r="DB478" i="5"/>
  <c r="DA478" i="5"/>
  <c r="CZ478" i="5"/>
  <c r="CY478" i="5"/>
  <c r="CX478" i="5"/>
  <c r="CW478" i="5"/>
  <c r="CV478" i="5"/>
  <c r="CU478" i="5"/>
  <c r="CT478" i="5"/>
  <c r="DB477" i="5"/>
  <c r="DA477" i="5"/>
  <c r="CZ477" i="5"/>
  <c r="CY477" i="5"/>
  <c r="CX477" i="5"/>
  <c r="CW477" i="5"/>
  <c r="CV477" i="5"/>
  <c r="CU477" i="5"/>
  <c r="CT477" i="5"/>
  <c r="DB476" i="5"/>
  <c r="DA476" i="5"/>
  <c r="CZ476" i="5"/>
  <c r="CY476" i="5"/>
  <c r="CX476" i="5"/>
  <c r="CW476" i="5"/>
  <c r="CV476" i="5"/>
  <c r="CU476" i="5"/>
  <c r="CT476" i="5"/>
  <c r="DB475" i="5"/>
  <c r="DA475" i="5"/>
  <c r="CZ475" i="5"/>
  <c r="CY475" i="5"/>
  <c r="CX475" i="5"/>
  <c r="CW475" i="5"/>
  <c r="CV475" i="5"/>
  <c r="CU475" i="5"/>
  <c r="CT475" i="5"/>
  <c r="DB474" i="5"/>
  <c r="DA474" i="5"/>
  <c r="CZ474" i="5"/>
  <c r="CY474" i="5"/>
  <c r="CX474" i="5"/>
  <c r="CW474" i="5"/>
  <c r="CV474" i="5"/>
  <c r="CU474" i="5"/>
  <c r="CT474" i="5"/>
  <c r="DB473" i="5"/>
  <c r="DA473" i="5"/>
  <c r="CZ473" i="5"/>
  <c r="CY473" i="5"/>
  <c r="CX473" i="5"/>
  <c r="CW473" i="5"/>
  <c r="CV473" i="5"/>
  <c r="CU473" i="5"/>
  <c r="CT473" i="5"/>
  <c r="DB472" i="5"/>
  <c r="DA472" i="5"/>
  <c r="CZ472" i="5"/>
  <c r="CY472" i="5"/>
  <c r="CX472" i="5"/>
  <c r="CW472" i="5"/>
  <c r="CV472" i="5"/>
  <c r="CU472" i="5"/>
  <c r="CT472" i="5"/>
  <c r="DB471" i="5"/>
  <c r="DA471" i="5"/>
  <c r="CZ471" i="5"/>
  <c r="CY471" i="5"/>
  <c r="CX471" i="5"/>
  <c r="CW471" i="5"/>
  <c r="CV471" i="5"/>
  <c r="CU471" i="5"/>
  <c r="CT471" i="5"/>
  <c r="DB470" i="5"/>
  <c r="DA470" i="5"/>
  <c r="CZ470" i="5"/>
  <c r="CY470" i="5"/>
  <c r="CX470" i="5"/>
  <c r="CW470" i="5"/>
  <c r="CV470" i="5"/>
  <c r="CU470" i="5"/>
  <c r="CT470" i="5"/>
  <c r="DB469" i="5"/>
  <c r="DA469" i="5"/>
  <c r="CZ469" i="5"/>
  <c r="CY469" i="5"/>
  <c r="CX469" i="5"/>
  <c r="CW469" i="5"/>
  <c r="CV469" i="5"/>
  <c r="CU469" i="5"/>
  <c r="CT469" i="5"/>
  <c r="DB468" i="5"/>
  <c r="DA468" i="5"/>
  <c r="CZ468" i="5"/>
  <c r="CY468" i="5"/>
  <c r="CX468" i="5"/>
  <c r="CW468" i="5"/>
  <c r="CV468" i="5"/>
  <c r="CU468" i="5"/>
  <c r="CT468" i="5"/>
  <c r="DB467" i="5"/>
  <c r="DA467" i="5"/>
  <c r="CZ467" i="5"/>
  <c r="CY467" i="5"/>
  <c r="CX467" i="5"/>
  <c r="CW467" i="5"/>
  <c r="CV467" i="5"/>
  <c r="CU467" i="5"/>
  <c r="CT467" i="5"/>
  <c r="DB466" i="5"/>
  <c r="DA466" i="5"/>
  <c r="CZ466" i="5"/>
  <c r="CY466" i="5"/>
  <c r="CX466" i="5"/>
  <c r="CW466" i="5"/>
  <c r="CV466" i="5"/>
  <c r="CU466" i="5"/>
  <c r="CT466" i="5"/>
  <c r="DB465" i="5"/>
  <c r="DA465" i="5"/>
  <c r="CZ465" i="5"/>
  <c r="CY465" i="5"/>
  <c r="CX465" i="5"/>
  <c r="CW465" i="5"/>
  <c r="CV465" i="5"/>
  <c r="CU465" i="5"/>
  <c r="CT465" i="5"/>
  <c r="DB464" i="5"/>
  <c r="DA464" i="5"/>
  <c r="CZ464" i="5"/>
  <c r="CY464" i="5"/>
  <c r="CX464" i="5"/>
  <c r="CW464" i="5"/>
  <c r="CV464" i="5"/>
  <c r="CU464" i="5"/>
  <c r="CT464" i="5"/>
  <c r="DB463" i="5"/>
  <c r="DA463" i="5"/>
  <c r="CZ463" i="5"/>
  <c r="CY463" i="5"/>
  <c r="CX463" i="5"/>
  <c r="CW463" i="5"/>
  <c r="CV463" i="5"/>
  <c r="CU463" i="5"/>
  <c r="CT463" i="5"/>
  <c r="DB462" i="5"/>
  <c r="DA462" i="5"/>
  <c r="CZ462" i="5"/>
  <c r="CY462" i="5"/>
  <c r="CX462" i="5"/>
  <c r="CW462" i="5"/>
  <c r="CV462" i="5"/>
  <c r="CU462" i="5"/>
  <c r="CT462" i="5"/>
  <c r="DB461" i="5"/>
  <c r="DA461" i="5"/>
  <c r="CZ461" i="5"/>
  <c r="CY461" i="5"/>
  <c r="CX461" i="5"/>
  <c r="CW461" i="5"/>
  <c r="CV461" i="5"/>
  <c r="CU461" i="5"/>
  <c r="CT461" i="5"/>
  <c r="DB460" i="5"/>
  <c r="DA460" i="5"/>
  <c r="CZ460" i="5"/>
  <c r="CY460" i="5"/>
  <c r="CX460" i="5"/>
  <c r="CW460" i="5"/>
  <c r="CV460" i="5"/>
  <c r="CU460" i="5"/>
  <c r="CT460" i="5"/>
  <c r="DB459" i="5"/>
  <c r="DA459" i="5"/>
  <c r="CZ459" i="5"/>
  <c r="CY459" i="5"/>
  <c r="CX459" i="5"/>
  <c r="CW459" i="5"/>
  <c r="CV459" i="5"/>
  <c r="CU459" i="5"/>
  <c r="CT459" i="5"/>
  <c r="DB458" i="5"/>
  <c r="DA458" i="5"/>
  <c r="CZ458" i="5"/>
  <c r="CY458" i="5"/>
  <c r="CX458" i="5"/>
  <c r="CW458" i="5"/>
  <c r="CV458" i="5"/>
  <c r="CU458" i="5"/>
  <c r="CT458" i="5"/>
  <c r="DB457" i="5"/>
  <c r="DA457" i="5"/>
  <c r="CZ457" i="5"/>
  <c r="CY457" i="5"/>
  <c r="CX457" i="5"/>
  <c r="CW457" i="5"/>
  <c r="CV457" i="5"/>
  <c r="CU457" i="5"/>
  <c r="CT457" i="5"/>
  <c r="DB456" i="5"/>
  <c r="DA456" i="5"/>
  <c r="CZ456" i="5"/>
  <c r="CY456" i="5"/>
  <c r="CX456" i="5"/>
  <c r="CW456" i="5"/>
  <c r="CV456" i="5"/>
  <c r="CU456" i="5"/>
  <c r="CT456" i="5"/>
  <c r="DB455" i="5"/>
  <c r="DA455" i="5"/>
  <c r="CZ455" i="5"/>
  <c r="CY455" i="5"/>
  <c r="CX455" i="5"/>
  <c r="CW455" i="5"/>
  <c r="CV455" i="5"/>
  <c r="CU455" i="5"/>
  <c r="CT455" i="5"/>
  <c r="DB454" i="5"/>
  <c r="DA454" i="5"/>
  <c r="CZ454" i="5"/>
  <c r="CY454" i="5"/>
  <c r="CX454" i="5"/>
  <c r="CW454" i="5"/>
  <c r="CV454" i="5"/>
  <c r="CU454" i="5"/>
  <c r="CT454" i="5"/>
  <c r="DB453" i="5"/>
  <c r="DA453" i="5"/>
  <c r="CZ453" i="5"/>
  <c r="CY453" i="5"/>
  <c r="CX453" i="5"/>
  <c r="CW453" i="5"/>
  <c r="CV453" i="5"/>
  <c r="CU453" i="5"/>
  <c r="CT453" i="5"/>
  <c r="DB452" i="5"/>
  <c r="DA452" i="5"/>
  <c r="CZ452" i="5"/>
  <c r="CY452" i="5"/>
  <c r="CX452" i="5"/>
  <c r="CW452" i="5"/>
  <c r="CV452" i="5"/>
  <c r="CU452" i="5"/>
  <c r="CT452" i="5"/>
  <c r="DB451" i="5"/>
  <c r="DA451" i="5"/>
  <c r="CZ451" i="5"/>
  <c r="CY451" i="5"/>
  <c r="CX451" i="5"/>
  <c r="CW451" i="5"/>
  <c r="CV451" i="5"/>
  <c r="CU451" i="5"/>
  <c r="CT451" i="5"/>
  <c r="DB450" i="5"/>
  <c r="DA450" i="5"/>
  <c r="CZ450" i="5"/>
  <c r="CY450" i="5"/>
  <c r="CX450" i="5"/>
  <c r="CW450" i="5"/>
  <c r="CV450" i="5"/>
  <c r="CU450" i="5"/>
  <c r="CT450" i="5"/>
  <c r="DB449" i="5"/>
  <c r="DA449" i="5"/>
  <c r="CZ449" i="5"/>
  <c r="CY449" i="5"/>
  <c r="CX449" i="5"/>
  <c r="CW449" i="5"/>
  <c r="CV449" i="5"/>
  <c r="CU449" i="5"/>
  <c r="CT449" i="5"/>
  <c r="DB448" i="5"/>
  <c r="DA448" i="5"/>
  <c r="CZ448" i="5"/>
  <c r="CY448" i="5"/>
  <c r="CX448" i="5"/>
  <c r="CW448" i="5"/>
  <c r="CV448" i="5"/>
  <c r="CU448" i="5"/>
  <c r="CT448" i="5"/>
  <c r="DB447" i="5"/>
  <c r="DA447" i="5"/>
  <c r="CZ447" i="5"/>
  <c r="CY447" i="5"/>
  <c r="CX447" i="5"/>
  <c r="CW447" i="5"/>
  <c r="CV447" i="5"/>
  <c r="CU447" i="5"/>
  <c r="CT447" i="5"/>
  <c r="DB446" i="5"/>
  <c r="DA446" i="5"/>
  <c r="CZ446" i="5"/>
  <c r="CY446" i="5"/>
  <c r="CX446" i="5"/>
  <c r="CW446" i="5"/>
  <c r="CV446" i="5"/>
  <c r="CU446" i="5"/>
  <c r="CT446" i="5"/>
  <c r="DB445" i="5"/>
  <c r="DA445" i="5"/>
  <c r="CZ445" i="5"/>
  <c r="CY445" i="5"/>
  <c r="CX445" i="5"/>
  <c r="CW445" i="5"/>
  <c r="CV445" i="5"/>
  <c r="CU445" i="5"/>
  <c r="CT445" i="5"/>
  <c r="DB444" i="5"/>
  <c r="DA444" i="5"/>
  <c r="CZ444" i="5"/>
  <c r="CY444" i="5"/>
  <c r="CX444" i="5"/>
  <c r="CW444" i="5"/>
  <c r="CV444" i="5"/>
  <c r="CU444" i="5"/>
  <c r="CT444" i="5"/>
  <c r="DB443" i="5"/>
  <c r="DA443" i="5"/>
  <c r="CZ443" i="5"/>
  <c r="CY443" i="5"/>
  <c r="CX443" i="5"/>
  <c r="CW443" i="5"/>
  <c r="CV443" i="5"/>
  <c r="CU443" i="5"/>
  <c r="CT443" i="5"/>
  <c r="DB442" i="5"/>
  <c r="DA442" i="5"/>
  <c r="CZ442" i="5"/>
  <c r="CY442" i="5"/>
  <c r="CX442" i="5"/>
  <c r="CW442" i="5"/>
  <c r="CV442" i="5"/>
  <c r="CU442" i="5"/>
  <c r="CT442" i="5"/>
  <c r="DB441" i="5"/>
  <c r="DA441" i="5"/>
  <c r="CZ441" i="5"/>
  <c r="CY441" i="5"/>
  <c r="CX441" i="5"/>
  <c r="CW441" i="5"/>
  <c r="CV441" i="5"/>
  <c r="CU441" i="5"/>
  <c r="CT441" i="5"/>
  <c r="DB440" i="5"/>
  <c r="DA440" i="5"/>
  <c r="CZ440" i="5"/>
  <c r="CY440" i="5"/>
  <c r="CX440" i="5"/>
  <c r="CW440" i="5"/>
  <c r="CV440" i="5"/>
  <c r="CU440" i="5"/>
  <c r="CT440" i="5"/>
  <c r="DB439" i="5"/>
  <c r="DA439" i="5"/>
  <c r="CZ439" i="5"/>
  <c r="CY439" i="5"/>
  <c r="CX439" i="5"/>
  <c r="CW439" i="5"/>
  <c r="CV439" i="5"/>
  <c r="CU439" i="5"/>
  <c r="CT439" i="5"/>
  <c r="DB438" i="5"/>
  <c r="DA438" i="5"/>
  <c r="CZ438" i="5"/>
  <c r="CY438" i="5"/>
  <c r="CX438" i="5"/>
  <c r="CW438" i="5"/>
  <c r="CV438" i="5"/>
  <c r="CU438" i="5"/>
  <c r="CT438" i="5"/>
  <c r="DB437" i="5"/>
  <c r="DA437" i="5"/>
  <c r="CZ437" i="5"/>
  <c r="CY437" i="5"/>
  <c r="CX437" i="5"/>
  <c r="CW437" i="5"/>
  <c r="CV437" i="5"/>
  <c r="CU437" i="5"/>
  <c r="CT437" i="5"/>
  <c r="DB436" i="5"/>
  <c r="DA436" i="5"/>
  <c r="CZ436" i="5"/>
  <c r="CY436" i="5"/>
  <c r="CX436" i="5"/>
  <c r="CW436" i="5"/>
  <c r="CV436" i="5"/>
  <c r="CU436" i="5"/>
  <c r="CT436" i="5"/>
  <c r="DB435" i="5"/>
  <c r="DA435" i="5"/>
  <c r="CZ435" i="5"/>
  <c r="CY435" i="5"/>
  <c r="CX435" i="5"/>
  <c r="CW435" i="5"/>
  <c r="CV435" i="5"/>
  <c r="CU435" i="5"/>
  <c r="CT435" i="5"/>
  <c r="DB434" i="5"/>
  <c r="DA434" i="5"/>
  <c r="CZ434" i="5"/>
  <c r="CY434" i="5"/>
  <c r="CX434" i="5"/>
  <c r="CW434" i="5"/>
  <c r="CV434" i="5"/>
  <c r="CU434" i="5"/>
  <c r="CT434" i="5"/>
  <c r="DB433" i="5"/>
  <c r="DA433" i="5"/>
  <c r="CZ433" i="5"/>
  <c r="CY433" i="5"/>
  <c r="CX433" i="5"/>
  <c r="CW433" i="5"/>
  <c r="CV433" i="5"/>
  <c r="CU433" i="5"/>
  <c r="CT433" i="5"/>
  <c r="DB432" i="5"/>
  <c r="DA432" i="5"/>
  <c r="CZ432" i="5"/>
  <c r="CY432" i="5"/>
  <c r="CX432" i="5"/>
  <c r="CW432" i="5"/>
  <c r="CV432" i="5"/>
  <c r="CU432" i="5"/>
  <c r="CT432" i="5"/>
  <c r="DB431" i="5"/>
  <c r="DA431" i="5"/>
  <c r="CZ431" i="5"/>
  <c r="CY431" i="5"/>
  <c r="CX431" i="5"/>
  <c r="CW431" i="5"/>
  <c r="CV431" i="5"/>
  <c r="CU431" i="5"/>
  <c r="CT431" i="5"/>
  <c r="DB430" i="5"/>
  <c r="DA430" i="5"/>
  <c r="CZ430" i="5"/>
  <c r="CY430" i="5"/>
  <c r="CX430" i="5"/>
  <c r="CW430" i="5"/>
  <c r="CV430" i="5"/>
  <c r="CU430" i="5"/>
  <c r="CT430" i="5"/>
  <c r="DB429" i="5"/>
  <c r="DA429" i="5"/>
  <c r="CZ429" i="5"/>
  <c r="CY429" i="5"/>
  <c r="CX429" i="5"/>
  <c r="CW429" i="5"/>
  <c r="CV429" i="5"/>
  <c r="CU429" i="5"/>
  <c r="CT429" i="5"/>
  <c r="DB428" i="5"/>
  <c r="DA428" i="5"/>
  <c r="CZ428" i="5"/>
  <c r="CY428" i="5"/>
  <c r="CX428" i="5"/>
  <c r="CW428" i="5"/>
  <c r="CV428" i="5"/>
  <c r="CU428" i="5"/>
  <c r="CT428" i="5"/>
  <c r="DB427" i="5"/>
  <c r="DA427" i="5"/>
  <c r="CZ427" i="5"/>
  <c r="CY427" i="5"/>
  <c r="CX427" i="5"/>
  <c r="CW427" i="5"/>
  <c r="CV427" i="5"/>
  <c r="CU427" i="5"/>
  <c r="CT427" i="5"/>
  <c r="DB426" i="5"/>
  <c r="DA426" i="5"/>
  <c r="CZ426" i="5"/>
  <c r="CY426" i="5"/>
  <c r="CX426" i="5"/>
  <c r="CW426" i="5"/>
  <c r="CV426" i="5"/>
  <c r="CU426" i="5"/>
  <c r="CT426" i="5"/>
  <c r="DB425" i="5"/>
  <c r="DA425" i="5"/>
  <c r="CZ425" i="5"/>
  <c r="CY425" i="5"/>
  <c r="CX425" i="5"/>
  <c r="CW425" i="5"/>
  <c r="CV425" i="5"/>
  <c r="CU425" i="5"/>
  <c r="CT425" i="5"/>
  <c r="DB424" i="5"/>
  <c r="DA424" i="5"/>
  <c r="CZ424" i="5"/>
  <c r="CY424" i="5"/>
  <c r="CX424" i="5"/>
  <c r="CW424" i="5"/>
  <c r="CV424" i="5"/>
  <c r="CU424" i="5"/>
  <c r="CT424" i="5"/>
  <c r="DB423" i="5"/>
  <c r="DA423" i="5"/>
  <c r="CZ423" i="5"/>
  <c r="CY423" i="5"/>
  <c r="CX423" i="5"/>
  <c r="CW423" i="5"/>
  <c r="CV423" i="5"/>
  <c r="CU423" i="5"/>
  <c r="CT423" i="5"/>
  <c r="DB422" i="5"/>
  <c r="DA422" i="5"/>
  <c r="CZ422" i="5"/>
  <c r="CY422" i="5"/>
  <c r="CX422" i="5"/>
  <c r="CW422" i="5"/>
  <c r="CV422" i="5"/>
  <c r="CU422" i="5"/>
  <c r="CT422" i="5"/>
  <c r="DB421" i="5"/>
  <c r="DA421" i="5"/>
  <c r="CZ421" i="5"/>
  <c r="CY421" i="5"/>
  <c r="CX421" i="5"/>
  <c r="CW421" i="5"/>
  <c r="CV421" i="5"/>
  <c r="CU421" i="5"/>
  <c r="CT421" i="5"/>
  <c r="DB420" i="5"/>
  <c r="DA420" i="5"/>
  <c r="CZ420" i="5"/>
  <c r="CY420" i="5"/>
  <c r="CX420" i="5"/>
  <c r="CW420" i="5"/>
  <c r="CV420" i="5"/>
  <c r="CU420" i="5"/>
  <c r="CT420" i="5"/>
  <c r="DB419" i="5"/>
  <c r="DA419" i="5"/>
  <c r="CZ419" i="5"/>
  <c r="CY419" i="5"/>
  <c r="CX419" i="5"/>
  <c r="CW419" i="5"/>
  <c r="CV419" i="5"/>
  <c r="CU419" i="5"/>
  <c r="CT419" i="5"/>
  <c r="DB418" i="5"/>
  <c r="DA418" i="5"/>
  <c r="CZ418" i="5"/>
  <c r="CY418" i="5"/>
  <c r="CX418" i="5"/>
  <c r="CW418" i="5"/>
  <c r="CV418" i="5"/>
  <c r="CU418" i="5"/>
  <c r="CT418" i="5"/>
  <c r="DB417" i="5"/>
  <c r="DA417" i="5"/>
  <c r="CZ417" i="5"/>
  <c r="CY417" i="5"/>
  <c r="CX417" i="5"/>
  <c r="CW417" i="5"/>
  <c r="CV417" i="5"/>
  <c r="CU417" i="5"/>
  <c r="CT417" i="5"/>
  <c r="DB416" i="5"/>
  <c r="DA416" i="5"/>
  <c r="CZ416" i="5"/>
  <c r="CY416" i="5"/>
  <c r="CX416" i="5"/>
  <c r="CW416" i="5"/>
  <c r="CV416" i="5"/>
  <c r="CU416" i="5"/>
  <c r="CT416" i="5"/>
  <c r="DB415" i="5"/>
  <c r="DA415" i="5"/>
  <c r="CZ415" i="5"/>
  <c r="CY415" i="5"/>
  <c r="CX415" i="5"/>
  <c r="CW415" i="5"/>
  <c r="CV415" i="5"/>
  <c r="CU415" i="5"/>
  <c r="CT415" i="5"/>
  <c r="DB414" i="5"/>
  <c r="DA414" i="5"/>
  <c r="CZ414" i="5"/>
  <c r="CY414" i="5"/>
  <c r="CX414" i="5"/>
  <c r="CW414" i="5"/>
  <c r="CV414" i="5"/>
  <c r="CU414" i="5"/>
  <c r="CT414" i="5"/>
  <c r="DB413" i="5"/>
  <c r="DA413" i="5"/>
  <c r="CZ413" i="5"/>
  <c r="CY413" i="5"/>
  <c r="CX413" i="5"/>
  <c r="CW413" i="5"/>
  <c r="CV413" i="5"/>
  <c r="CU413" i="5"/>
  <c r="CT413" i="5"/>
  <c r="DB412" i="5"/>
  <c r="DA412" i="5"/>
  <c r="CZ412" i="5"/>
  <c r="CY412" i="5"/>
  <c r="CX412" i="5"/>
  <c r="CW412" i="5"/>
  <c r="CV412" i="5"/>
  <c r="CU412" i="5"/>
  <c r="CT412" i="5"/>
  <c r="DB411" i="5"/>
  <c r="DA411" i="5"/>
  <c r="CZ411" i="5"/>
  <c r="CY411" i="5"/>
  <c r="CX411" i="5"/>
  <c r="CW411" i="5"/>
  <c r="CV411" i="5"/>
  <c r="CU411" i="5"/>
  <c r="CT411" i="5"/>
  <c r="DB410" i="5"/>
  <c r="DA410" i="5"/>
  <c r="CZ410" i="5"/>
  <c r="CY410" i="5"/>
  <c r="CX410" i="5"/>
  <c r="CW410" i="5"/>
  <c r="CV410" i="5"/>
  <c r="CU410" i="5"/>
  <c r="CT410" i="5"/>
  <c r="DB409" i="5"/>
  <c r="DA409" i="5"/>
  <c r="CZ409" i="5"/>
  <c r="CY409" i="5"/>
  <c r="CX409" i="5"/>
  <c r="CW409" i="5"/>
  <c r="CV409" i="5"/>
  <c r="CU409" i="5"/>
  <c r="CT409" i="5"/>
  <c r="DB408" i="5"/>
  <c r="DA408" i="5"/>
  <c r="CZ408" i="5"/>
  <c r="CY408" i="5"/>
  <c r="CX408" i="5"/>
  <c r="CW408" i="5"/>
  <c r="CV408" i="5"/>
  <c r="CU408" i="5"/>
  <c r="CT408" i="5"/>
  <c r="DB407" i="5"/>
  <c r="DA407" i="5"/>
  <c r="CZ407" i="5"/>
  <c r="CY407" i="5"/>
  <c r="CX407" i="5"/>
  <c r="CW407" i="5"/>
  <c r="CV407" i="5"/>
  <c r="CU407" i="5"/>
  <c r="CT407" i="5"/>
  <c r="DB406" i="5"/>
  <c r="DA406" i="5"/>
  <c r="CZ406" i="5"/>
  <c r="CY406" i="5"/>
  <c r="CX406" i="5"/>
  <c r="CW406" i="5"/>
  <c r="CV406" i="5"/>
  <c r="CU406" i="5"/>
  <c r="CT406" i="5"/>
  <c r="DB405" i="5"/>
  <c r="DA405" i="5"/>
  <c r="CZ405" i="5"/>
  <c r="CY405" i="5"/>
  <c r="CX405" i="5"/>
  <c r="CW405" i="5"/>
  <c r="CV405" i="5"/>
  <c r="CU405" i="5"/>
  <c r="CT405" i="5"/>
  <c r="DB404" i="5"/>
  <c r="DA404" i="5"/>
  <c r="CZ404" i="5"/>
  <c r="CY404" i="5"/>
  <c r="CX404" i="5"/>
  <c r="CW404" i="5"/>
  <c r="CV404" i="5"/>
  <c r="CU404" i="5"/>
  <c r="CT404" i="5"/>
  <c r="DB403" i="5"/>
  <c r="DA403" i="5"/>
  <c r="CZ403" i="5"/>
  <c r="CY403" i="5"/>
  <c r="CX403" i="5"/>
  <c r="CW403" i="5"/>
  <c r="CV403" i="5"/>
  <c r="CU403" i="5"/>
  <c r="CT403" i="5"/>
  <c r="DB402" i="5"/>
  <c r="DA402" i="5"/>
  <c r="CZ402" i="5"/>
  <c r="CY402" i="5"/>
  <c r="CX402" i="5"/>
  <c r="CW402" i="5"/>
  <c r="CV402" i="5"/>
  <c r="CU402" i="5"/>
  <c r="CT402" i="5"/>
  <c r="DB401" i="5"/>
  <c r="DA401" i="5"/>
  <c r="CZ401" i="5"/>
  <c r="CY401" i="5"/>
  <c r="CX401" i="5"/>
  <c r="CW401" i="5"/>
  <c r="CV401" i="5"/>
  <c r="CU401" i="5"/>
  <c r="CT401" i="5"/>
  <c r="DB400" i="5"/>
  <c r="DA400" i="5"/>
  <c r="CZ400" i="5"/>
  <c r="CY400" i="5"/>
  <c r="CX400" i="5"/>
  <c r="CW400" i="5"/>
  <c r="CV400" i="5"/>
  <c r="CU400" i="5"/>
  <c r="CT400" i="5"/>
  <c r="DB399" i="5"/>
  <c r="DA399" i="5"/>
  <c r="CZ399" i="5"/>
  <c r="CY399" i="5"/>
  <c r="CX399" i="5"/>
  <c r="CW399" i="5"/>
  <c r="CV399" i="5"/>
  <c r="CU399" i="5"/>
  <c r="CT399" i="5"/>
  <c r="DB398" i="5"/>
  <c r="DA398" i="5"/>
  <c r="CZ398" i="5"/>
  <c r="CY398" i="5"/>
  <c r="CX398" i="5"/>
  <c r="CW398" i="5"/>
  <c r="CV398" i="5"/>
  <c r="CU398" i="5"/>
  <c r="CT398" i="5"/>
  <c r="DB397" i="5"/>
  <c r="DA397" i="5"/>
  <c r="CZ397" i="5"/>
  <c r="CY397" i="5"/>
  <c r="CX397" i="5"/>
  <c r="CW397" i="5"/>
  <c r="CV397" i="5"/>
  <c r="CU397" i="5"/>
  <c r="CT397" i="5"/>
  <c r="DB396" i="5"/>
  <c r="DA396" i="5"/>
  <c r="CZ396" i="5"/>
  <c r="CY396" i="5"/>
  <c r="CX396" i="5"/>
  <c r="CW396" i="5"/>
  <c r="CV396" i="5"/>
  <c r="CU396" i="5"/>
  <c r="CT396" i="5"/>
  <c r="DB395" i="5"/>
  <c r="DA395" i="5"/>
  <c r="CZ395" i="5"/>
  <c r="CY395" i="5"/>
  <c r="CX395" i="5"/>
  <c r="CW395" i="5"/>
  <c r="CV395" i="5"/>
  <c r="CU395" i="5"/>
  <c r="CT395" i="5"/>
  <c r="DB394" i="5"/>
  <c r="DA394" i="5"/>
  <c r="CZ394" i="5"/>
  <c r="CY394" i="5"/>
  <c r="CX394" i="5"/>
  <c r="CW394" i="5"/>
  <c r="CV394" i="5"/>
  <c r="CU394" i="5"/>
  <c r="CT394" i="5"/>
  <c r="DB393" i="5"/>
  <c r="DA393" i="5"/>
  <c r="CZ393" i="5"/>
  <c r="CY393" i="5"/>
  <c r="CX393" i="5"/>
  <c r="CW393" i="5"/>
  <c r="CV393" i="5"/>
  <c r="CU393" i="5"/>
  <c r="CT393" i="5"/>
  <c r="DB392" i="5"/>
  <c r="DA392" i="5"/>
  <c r="CZ392" i="5"/>
  <c r="CY392" i="5"/>
  <c r="CX392" i="5"/>
  <c r="CW392" i="5"/>
  <c r="CV392" i="5"/>
  <c r="CU392" i="5"/>
  <c r="CT392" i="5"/>
  <c r="DB391" i="5"/>
  <c r="DA391" i="5"/>
  <c r="CZ391" i="5"/>
  <c r="CY391" i="5"/>
  <c r="CX391" i="5"/>
  <c r="CW391" i="5"/>
  <c r="CV391" i="5"/>
  <c r="CU391" i="5"/>
  <c r="CT391" i="5"/>
  <c r="DB390" i="5"/>
  <c r="DA390" i="5"/>
  <c r="CZ390" i="5"/>
  <c r="CY390" i="5"/>
  <c r="CX390" i="5"/>
  <c r="CW390" i="5"/>
  <c r="CV390" i="5"/>
  <c r="CU390" i="5"/>
  <c r="CT390" i="5"/>
  <c r="DB389" i="5"/>
  <c r="DA389" i="5"/>
  <c r="CZ389" i="5"/>
  <c r="CY389" i="5"/>
  <c r="CX389" i="5"/>
  <c r="CW389" i="5"/>
  <c r="CV389" i="5"/>
  <c r="CU389" i="5"/>
  <c r="CT389" i="5"/>
  <c r="DB388" i="5"/>
  <c r="DA388" i="5"/>
  <c r="CZ388" i="5"/>
  <c r="CY388" i="5"/>
  <c r="CX388" i="5"/>
  <c r="CW388" i="5"/>
  <c r="CV388" i="5"/>
  <c r="CU388" i="5"/>
  <c r="CT388" i="5"/>
  <c r="DB387" i="5"/>
  <c r="DA387" i="5"/>
  <c r="CZ387" i="5"/>
  <c r="CY387" i="5"/>
  <c r="CX387" i="5"/>
  <c r="CW387" i="5"/>
  <c r="CV387" i="5"/>
  <c r="CU387" i="5"/>
  <c r="CT387" i="5"/>
  <c r="DB386" i="5"/>
  <c r="DA386" i="5"/>
  <c r="CZ386" i="5"/>
  <c r="CY386" i="5"/>
  <c r="CX386" i="5"/>
  <c r="CW386" i="5"/>
  <c r="CV386" i="5"/>
  <c r="CU386" i="5"/>
  <c r="CT386" i="5"/>
  <c r="DB385" i="5"/>
  <c r="DA385" i="5"/>
  <c r="CZ385" i="5"/>
  <c r="CY385" i="5"/>
  <c r="CX385" i="5"/>
  <c r="CW385" i="5"/>
  <c r="CV385" i="5"/>
  <c r="CU385" i="5"/>
  <c r="CT385" i="5"/>
  <c r="DB384" i="5"/>
  <c r="DA384" i="5"/>
  <c r="CZ384" i="5"/>
  <c r="CY384" i="5"/>
  <c r="CX384" i="5"/>
  <c r="CW384" i="5"/>
  <c r="CV384" i="5"/>
  <c r="CU384" i="5"/>
  <c r="CT384" i="5"/>
  <c r="DB383" i="5"/>
  <c r="DA383" i="5"/>
  <c r="CZ383" i="5"/>
  <c r="CY383" i="5"/>
  <c r="CX383" i="5"/>
  <c r="CW383" i="5"/>
  <c r="CV383" i="5"/>
  <c r="CU383" i="5"/>
  <c r="CT383" i="5"/>
  <c r="DB382" i="5"/>
  <c r="DA382" i="5"/>
  <c r="CZ382" i="5"/>
  <c r="CY382" i="5"/>
  <c r="CX382" i="5"/>
  <c r="CW382" i="5"/>
  <c r="CV382" i="5"/>
  <c r="CU382" i="5"/>
  <c r="CT382" i="5"/>
  <c r="DB381" i="5"/>
  <c r="DA381" i="5"/>
  <c r="CZ381" i="5"/>
  <c r="CY381" i="5"/>
  <c r="CX381" i="5"/>
  <c r="CW381" i="5"/>
  <c r="CV381" i="5"/>
  <c r="CU381" i="5"/>
  <c r="CT381" i="5"/>
  <c r="DB380" i="5"/>
  <c r="DA380" i="5"/>
  <c r="CZ380" i="5"/>
  <c r="CY380" i="5"/>
  <c r="CX380" i="5"/>
  <c r="CW380" i="5"/>
  <c r="CV380" i="5"/>
  <c r="CU380" i="5"/>
  <c r="CT380" i="5"/>
  <c r="DB379" i="5"/>
  <c r="DA379" i="5"/>
  <c r="CZ379" i="5"/>
  <c r="CY379" i="5"/>
  <c r="CX379" i="5"/>
  <c r="CW379" i="5"/>
  <c r="CV379" i="5"/>
  <c r="CU379" i="5"/>
  <c r="CT379" i="5"/>
  <c r="DB378" i="5"/>
  <c r="DA378" i="5"/>
  <c r="CZ378" i="5"/>
  <c r="CY378" i="5"/>
  <c r="CX378" i="5"/>
  <c r="CW378" i="5"/>
  <c r="CV378" i="5"/>
  <c r="CU378" i="5"/>
  <c r="CT378" i="5"/>
  <c r="DB377" i="5"/>
  <c r="DA377" i="5"/>
  <c r="CZ377" i="5"/>
  <c r="CY377" i="5"/>
  <c r="CX377" i="5"/>
  <c r="CW377" i="5"/>
  <c r="CV377" i="5"/>
  <c r="CU377" i="5"/>
  <c r="CT377" i="5"/>
  <c r="DB376" i="5"/>
  <c r="DA376" i="5"/>
  <c r="CZ376" i="5"/>
  <c r="CY376" i="5"/>
  <c r="CX376" i="5"/>
  <c r="CW376" i="5"/>
  <c r="CV376" i="5"/>
  <c r="CU376" i="5"/>
  <c r="CT376" i="5"/>
  <c r="DB375" i="5"/>
  <c r="DA375" i="5"/>
  <c r="CZ375" i="5"/>
  <c r="CY375" i="5"/>
  <c r="CX375" i="5"/>
  <c r="CW375" i="5"/>
  <c r="CV375" i="5"/>
  <c r="CU375" i="5"/>
  <c r="CT375" i="5"/>
  <c r="DB374" i="5"/>
  <c r="DA374" i="5"/>
  <c r="CZ374" i="5"/>
  <c r="CY374" i="5"/>
  <c r="CX374" i="5"/>
  <c r="CW374" i="5"/>
  <c r="CV374" i="5"/>
  <c r="CU374" i="5"/>
  <c r="CT374" i="5"/>
  <c r="DB373" i="5"/>
  <c r="DA373" i="5"/>
  <c r="CZ373" i="5"/>
  <c r="CY373" i="5"/>
  <c r="CX373" i="5"/>
  <c r="CW373" i="5"/>
  <c r="CV373" i="5"/>
  <c r="CU373" i="5"/>
  <c r="CT373" i="5"/>
  <c r="DB372" i="5"/>
  <c r="DA372" i="5"/>
  <c r="CZ372" i="5"/>
  <c r="CY372" i="5"/>
  <c r="CX372" i="5"/>
  <c r="CW372" i="5"/>
  <c r="CV372" i="5"/>
  <c r="CU372" i="5"/>
  <c r="CT372" i="5"/>
  <c r="DB371" i="5"/>
  <c r="DA371" i="5"/>
  <c r="CZ371" i="5"/>
  <c r="CY371" i="5"/>
  <c r="CX371" i="5"/>
  <c r="CW371" i="5"/>
  <c r="CV371" i="5"/>
  <c r="CU371" i="5"/>
  <c r="CT371" i="5"/>
  <c r="DB370" i="5"/>
  <c r="DA370" i="5"/>
  <c r="CZ370" i="5"/>
  <c r="CY370" i="5"/>
  <c r="CX370" i="5"/>
  <c r="CW370" i="5"/>
  <c r="CV370" i="5"/>
  <c r="CU370" i="5"/>
  <c r="CT370" i="5"/>
  <c r="DB369" i="5"/>
  <c r="DA369" i="5"/>
  <c r="CZ369" i="5"/>
  <c r="CY369" i="5"/>
  <c r="CX369" i="5"/>
  <c r="CW369" i="5"/>
  <c r="CV369" i="5"/>
  <c r="CU369" i="5"/>
  <c r="CT369" i="5"/>
  <c r="DB368" i="5"/>
  <c r="DA368" i="5"/>
  <c r="CZ368" i="5"/>
  <c r="CY368" i="5"/>
  <c r="CX368" i="5"/>
  <c r="CW368" i="5"/>
  <c r="CV368" i="5"/>
  <c r="CU368" i="5"/>
  <c r="CT368" i="5"/>
  <c r="DB367" i="5"/>
  <c r="DA367" i="5"/>
  <c r="CZ367" i="5"/>
  <c r="CY367" i="5"/>
  <c r="CX367" i="5"/>
  <c r="CW367" i="5"/>
  <c r="CV367" i="5"/>
  <c r="CU367" i="5"/>
  <c r="CT367" i="5"/>
  <c r="DB366" i="5"/>
  <c r="DA366" i="5"/>
  <c r="CZ366" i="5"/>
  <c r="CY366" i="5"/>
  <c r="CX366" i="5"/>
  <c r="CW366" i="5"/>
  <c r="CV366" i="5"/>
  <c r="CU366" i="5"/>
  <c r="CT366" i="5"/>
  <c r="DB365" i="5"/>
  <c r="DA365" i="5"/>
  <c r="CZ365" i="5"/>
  <c r="CY365" i="5"/>
  <c r="CX365" i="5"/>
  <c r="CW365" i="5"/>
  <c r="CV365" i="5"/>
  <c r="CU365" i="5"/>
  <c r="CT365" i="5"/>
  <c r="DB364" i="5"/>
  <c r="DA364" i="5"/>
  <c r="CZ364" i="5"/>
  <c r="CY364" i="5"/>
  <c r="CX364" i="5"/>
  <c r="CW364" i="5"/>
  <c r="CV364" i="5"/>
  <c r="CU364" i="5"/>
  <c r="CT364" i="5"/>
  <c r="DB363" i="5"/>
  <c r="DA363" i="5"/>
  <c r="CZ363" i="5"/>
  <c r="CY363" i="5"/>
  <c r="CX363" i="5"/>
  <c r="CW363" i="5"/>
  <c r="CV363" i="5"/>
  <c r="CU363" i="5"/>
  <c r="CT363" i="5"/>
  <c r="DB362" i="5"/>
  <c r="DA362" i="5"/>
  <c r="CZ362" i="5"/>
  <c r="CY362" i="5"/>
  <c r="CX362" i="5"/>
  <c r="CW362" i="5"/>
  <c r="CV362" i="5"/>
  <c r="CU362" i="5"/>
  <c r="CT362" i="5"/>
  <c r="DB361" i="5"/>
  <c r="DA361" i="5"/>
  <c r="CZ361" i="5"/>
  <c r="CY361" i="5"/>
  <c r="CX361" i="5"/>
  <c r="CW361" i="5"/>
  <c r="CV361" i="5"/>
  <c r="CU361" i="5"/>
  <c r="CT361" i="5"/>
  <c r="DB360" i="5"/>
  <c r="DA360" i="5"/>
  <c r="CZ360" i="5"/>
  <c r="CY360" i="5"/>
  <c r="CX360" i="5"/>
  <c r="CW360" i="5"/>
  <c r="CV360" i="5"/>
  <c r="CU360" i="5"/>
  <c r="CT360" i="5"/>
  <c r="DB359" i="5"/>
  <c r="DA359" i="5"/>
  <c r="CZ359" i="5"/>
  <c r="CY359" i="5"/>
  <c r="CX359" i="5"/>
  <c r="CW359" i="5"/>
  <c r="CV359" i="5"/>
  <c r="CU359" i="5"/>
  <c r="CT359" i="5"/>
  <c r="DB358" i="5"/>
  <c r="DA358" i="5"/>
  <c r="CZ358" i="5"/>
  <c r="CY358" i="5"/>
  <c r="CX358" i="5"/>
  <c r="CW358" i="5"/>
  <c r="CV358" i="5"/>
  <c r="CU358" i="5"/>
  <c r="CT358" i="5"/>
  <c r="DB357" i="5"/>
  <c r="DA357" i="5"/>
  <c r="CZ357" i="5"/>
  <c r="CY357" i="5"/>
  <c r="CX357" i="5"/>
  <c r="CW357" i="5"/>
  <c r="CV357" i="5"/>
  <c r="CU357" i="5"/>
  <c r="CT357" i="5"/>
  <c r="DB356" i="5"/>
  <c r="DA356" i="5"/>
  <c r="CZ356" i="5"/>
  <c r="CY356" i="5"/>
  <c r="CX356" i="5"/>
  <c r="CW356" i="5"/>
  <c r="CV356" i="5"/>
  <c r="CU356" i="5"/>
  <c r="CT356" i="5"/>
  <c r="DB355" i="5"/>
  <c r="DA355" i="5"/>
  <c r="CZ355" i="5"/>
  <c r="CY355" i="5"/>
  <c r="CX355" i="5"/>
  <c r="CW355" i="5"/>
  <c r="CV355" i="5"/>
  <c r="CU355" i="5"/>
  <c r="CT355" i="5"/>
  <c r="DB354" i="5"/>
  <c r="DA354" i="5"/>
  <c r="CZ354" i="5"/>
  <c r="CY354" i="5"/>
  <c r="CX354" i="5"/>
  <c r="CW354" i="5"/>
  <c r="CV354" i="5"/>
  <c r="CU354" i="5"/>
  <c r="CT354" i="5"/>
  <c r="DB353" i="5"/>
  <c r="DA353" i="5"/>
  <c r="CZ353" i="5"/>
  <c r="CY353" i="5"/>
  <c r="CX353" i="5"/>
  <c r="CW353" i="5"/>
  <c r="CV353" i="5"/>
  <c r="CU353" i="5"/>
  <c r="CT353" i="5"/>
  <c r="DB352" i="5"/>
  <c r="DA352" i="5"/>
  <c r="CZ352" i="5"/>
  <c r="CY352" i="5"/>
  <c r="CX352" i="5"/>
  <c r="CW352" i="5"/>
  <c r="CV352" i="5"/>
  <c r="CU352" i="5"/>
  <c r="CT352" i="5"/>
  <c r="DB351" i="5"/>
  <c r="DA351" i="5"/>
  <c r="CZ351" i="5"/>
  <c r="CY351" i="5"/>
  <c r="CX351" i="5"/>
  <c r="CW351" i="5"/>
  <c r="CV351" i="5"/>
  <c r="CU351" i="5"/>
  <c r="CT351" i="5"/>
  <c r="DB350" i="5"/>
  <c r="DA350" i="5"/>
  <c r="CZ350" i="5"/>
  <c r="CY350" i="5"/>
  <c r="CX350" i="5"/>
  <c r="CW350" i="5"/>
  <c r="CV350" i="5"/>
  <c r="CU350" i="5"/>
  <c r="CT350" i="5"/>
  <c r="DB349" i="5"/>
  <c r="DA349" i="5"/>
  <c r="CZ349" i="5"/>
  <c r="CY349" i="5"/>
  <c r="CX349" i="5"/>
  <c r="CW349" i="5"/>
  <c r="CV349" i="5"/>
  <c r="CU349" i="5"/>
  <c r="CT349" i="5"/>
  <c r="DB348" i="5"/>
  <c r="DA348" i="5"/>
  <c r="CZ348" i="5"/>
  <c r="CY348" i="5"/>
  <c r="CX348" i="5"/>
  <c r="CW348" i="5"/>
  <c r="CV348" i="5"/>
  <c r="CU348" i="5"/>
  <c r="CT348" i="5"/>
  <c r="DB347" i="5"/>
  <c r="DA347" i="5"/>
  <c r="CZ347" i="5"/>
  <c r="CY347" i="5"/>
  <c r="CX347" i="5"/>
  <c r="CW347" i="5"/>
  <c r="CV347" i="5"/>
  <c r="CU347" i="5"/>
  <c r="CT347" i="5"/>
  <c r="DB346" i="5"/>
  <c r="DA346" i="5"/>
  <c r="CZ346" i="5"/>
  <c r="CY346" i="5"/>
  <c r="CX346" i="5"/>
  <c r="CW346" i="5"/>
  <c r="CV346" i="5"/>
  <c r="CU346" i="5"/>
  <c r="CT346" i="5"/>
  <c r="DB345" i="5"/>
  <c r="DA345" i="5"/>
  <c r="CZ345" i="5"/>
  <c r="CY345" i="5"/>
  <c r="CX345" i="5"/>
  <c r="CW345" i="5"/>
  <c r="CV345" i="5"/>
  <c r="CU345" i="5"/>
  <c r="CT345" i="5"/>
  <c r="DB344" i="5"/>
  <c r="DA344" i="5"/>
  <c r="CZ344" i="5"/>
  <c r="CY344" i="5"/>
  <c r="CX344" i="5"/>
  <c r="CW344" i="5"/>
  <c r="CV344" i="5"/>
  <c r="CU344" i="5"/>
  <c r="CT344" i="5"/>
  <c r="DB343" i="5"/>
  <c r="DA343" i="5"/>
  <c r="CZ343" i="5"/>
  <c r="CY343" i="5"/>
  <c r="CX343" i="5"/>
  <c r="CW343" i="5"/>
  <c r="CV343" i="5"/>
  <c r="CU343" i="5"/>
  <c r="CT343" i="5"/>
  <c r="DB342" i="5"/>
  <c r="DA342" i="5"/>
  <c r="CZ342" i="5"/>
  <c r="CY342" i="5"/>
  <c r="CX342" i="5"/>
  <c r="CW342" i="5"/>
  <c r="CV342" i="5"/>
  <c r="CU342" i="5"/>
  <c r="CT342" i="5"/>
  <c r="DB341" i="5"/>
  <c r="DA341" i="5"/>
  <c r="CZ341" i="5"/>
  <c r="CY341" i="5"/>
  <c r="CX341" i="5"/>
  <c r="CW341" i="5"/>
  <c r="CV341" i="5"/>
  <c r="CU341" i="5"/>
  <c r="CT341" i="5"/>
  <c r="DB340" i="5"/>
  <c r="DA340" i="5"/>
  <c r="CZ340" i="5"/>
  <c r="CY340" i="5"/>
  <c r="CX340" i="5"/>
  <c r="CW340" i="5"/>
  <c r="CV340" i="5"/>
  <c r="CU340" i="5"/>
  <c r="CT340" i="5"/>
  <c r="DB339" i="5"/>
  <c r="DA339" i="5"/>
  <c r="CZ339" i="5"/>
  <c r="CY339" i="5"/>
  <c r="CX339" i="5"/>
  <c r="CW339" i="5"/>
  <c r="CV339" i="5"/>
  <c r="CU339" i="5"/>
  <c r="CT339" i="5"/>
  <c r="DB338" i="5"/>
  <c r="DA338" i="5"/>
  <c r="CZ338" i="5"/>
  <c r="CY338" i="5"/>
  <c r="CX338" i="5"/>
  <c r="CW338" i="5"/>
  <c r="CV338" i="5"/>
  <c r="CU338" i="5"/>
  <c r="CT338" i="5"/>
  <c r="DB337" i="5"/>
  <c r="DA337" i="5"/>
  <c r="CZ337" i="5"/>
  <c r="CY337" i="5"/>
  <c r="CX337" i="5"/>
  <c r="CW337" i="5"/>
  <c r="CV337" i="5"/>
  <c r="CU337" i="5"/>
  <c r="CT337" i="5"/>
  <c r="DB336" i="5"/>
  <c r="DA336" i="5"/>
  <c r="CZ336" i="5"/>
  <c r="CY336" i="5"/>
  <c r="CX336" i="5"/>
  <c r="CW336" i="5"/>
  <c r="CV336" i="5"/>
  <c r="CU336" i="5"/>
  <c r="CT336" i="5"/>
  <c r="DB335" i="5"/>
  <c r="DA335" i="5"/>
  <c r="CZ335" i="5"/>
  <c r="CY335" i="5"/>
  <c r="CX335" i="5"/>
  <c r="CW335" i="5"/>
  <c r="CV335" i="5"/>
  <c r="CU335" i="5"/>
  <c r="CT335" i="5"/>
  <c r="DB334" i="5"/>
  <c r="DA334" i="5"/>
  <c r="CZ334" i="5"/>
  <c r="CY334" i="5"/>
  <c r="CX334" i="5"/>
  <c r="CW334" i="5"/>
  <c r="CV334" i="5"/>
  <c r="CU334" i="5"/>
  <c r="CT334" i="5"/>
  <c r="DB333" i="5"/>
  <c r="DA333" i="5"/>
  <c r="CZ333" i="5"/>
  <c r="CY333" i="5"/>
  <c r="CX333" i="5"/>
  <c r="CW333" i="5"/>
  <c r="CV333" i="5"/>
  <c r="CU333" i="5"/>
  <c r="CT333" i="5"/>
  <c r="DB332" i="5"/>
  <c r="DA332" i="5"/>
  <c r="CZ332" i="5"/>
  <c r="CY332" i="5"/>
  <c r="CX332" i="5"/>
  <c r="CW332" i="5"/>
  <c r="CV332" i="5"/>
  <c r="CU332" i="5"/>
  <c r="CT332" i="5"/>
  <c r="DB331" i="5"/>
  <c r="DA331" i="5"/>
  <c r="CZ331" i="5"/>
  <c r="CY331" i="5"/>
  <c r="CX331" i="5"/>
  <c r="CW331" i="5"/>
  <c r="CV331" i="5"/>
  <c r="CU331" i="5"/>
  <c r="CT331" i="5"/>
  <c r="DB330" i="5"/>
  <c r="DA330" i="5"/>
  <c r="CZ330" i="5"/>
  <c r="CY330" i="5"/>
  <c r="CX330" i="5"/>
  <c r="CW330" i="5"/>
  <c r="CV330" i="5"/>
  <c r="CU330" i="5"/>
  <c r="CT330" i="5"/>
  <c r="DB329" i="5"/>
  <c r="DA329" i="5"/>
  <c r="CZ329" i="5"/>
  <c r="CY329" i="5"/>
  <c r="CX329" i="5"/>
  <c r="CW329" i="5"/>
  <c r="CV329" i="5"/>
  <c r="CU329" i="5"/>
  <c r="CT329" i="5"/>
  <c r="DB328" i="5"/>
  <c r="DA328" i="5"/>
  <c r="CZ328" i="5"/>
  <c r="CY328" i="5"/>
  <c r="CX328" i="5"/>
  <c r="CW328" i="5"/>
  <c r="CV328" i="5"/>
  <c r="CU328" i="5"/>
  <c r="CT328" i="5"/>
  <c r="DB327" i="5"/>
  <c r="DA327" i="5"/>
  <c r="CZ327" i="5"/>
  <c r="CY327" i="5"/>
  <c r="CX327" i="5"/>
  <c r="CW327" i="5"/>
  <c r="CV327" i="5"/>
  <c r="CU327" i="5"/>
  <c r="CT327" i="5"/>
  <c r="DB326" i="5"/>
  <c r="DA326" i="5"/>
  <c r="CZ326" i="5"/>
  <c r="CY326" i="5"/>
  <c r="CX326" i="5"/>
  <c r="CW326" i="5"/>
  <c r="CV326" i="5"/>
  <c r="CU326" i="5"/>
  <c r="CT326" i="5"/>
  <c r="DB325" i="5"/>
  <c r="DA325" i="5"/>
  <c r="CZ325" i="5"/>
  <c r="CY325" i="5"/>
  <c r="CX325" i="5"/>
  <c r="CW325" i="5"/>
  <c r="CV325" i="5"/>
  <c r="CU325" i="5"/>
  <c r="CT325" i="5"/>
  <c r="DB324" i="5"/>
  <c r="DA324" i="5"/>
  <c r="CZ324" i="5"/>
  <c r="CY324" i="5"/>
  <c r="CX324" i="5"/>
  <c r="CW324" i="5"/>
  <c r="CV324" i="5"/>
  <c r="CU324" i="5"/>
  <c r="CT324" i="5"/>
  <c r="DB323" i="5"/>
  <c r="DA323" i="5"/>
  <c r="CZ323" i="5"/>
  <c r="CY323" i="5"/>
  <c r="CX323" i="5"/>
  <c r="CW323" i="5"/>
  <c r="CV323" i="5"/>
  <c r="CU323" i="5"/>
  <c r="CT323" i="5"/>
  <c r="DB322" i="5"/>
  <c r="DA322" i="5"/>
  <c r="CZ322" i="5"/>
  <c r="CY322" i="5"/>
  <c r="CX322" i="5"/>
  <c r="CW322" i="5"/>
  <c r="CV322" i="5"/>
  <c r="CU322" i="5"/>
  <c r="CT322" i="5"/>
  <c r="DB321" i="5"/>
  <c r="DA321" i="5"/>
  <c r="CZ321" i="5"/>
  <c r="CY321" i="5"/>
  <c r="CX321" i="5"/>
  <c r="CW321" i="5"/>
  <c r="CV321" i="5"/>
  <c r="CU321" i="5"/>
  <c r="CT321" i="5"/>
  <c r="DB320" i="5"/>
  <c r="DA320" i="5"/>
  <c r="CZ320" i="5"/>
  <c r="CY320" i="5"/>
  <c r="CX320" i="5"/>
  <c r="CW320" i="5"/>
  <c r="CV320" i="5"/>
  <c r="CU320" i="5"/>
  <c r="CT320" i="5"/>
  <c r="DB319" i="5"/>
  <c r="DA319" i="5"/>
  <c r="CZ319" i="5"/>
  <c r="CY319" i="5"/>
  <c r="CX319" i="5"/>
  <c r="CW319" i="5"/>
  <c r="CV319" i="5"/>
  <c r="CU319" i="5"/>
  <c r="CT319" i="5"/>
  <c r="DB318" i="5"/>
  <c r="DA318" i="5"/>
  <c r="CZ318" i="5"/>
  <c r="CY318" i="5"/>
  <c r="CX318" i="5"/>
  <c r="CW318" i="5"/>
  <c r="CV318" i="5"/>
  <c r="CU318" i="5"/>
  <c r="CT318" i="5"/>
  <c r="DB317" i="5"/>
  <c r="DA317" i="5"/>
  <c r="CZ317" i="5"/>
  <c r="CY317" i="5"/>
  <c r="CX317" i="5"/>
  <c r="CW317" i="5"/>
  <c r="CV317" i="5"/>
  <c r="CU317" i="5"/>
  <c r="CT317" i="5"/>
  <c r="DB316" i="5"/>
  <c r="DA316" i="5"/>
  <c r="CZ316" i="5"/>
  <c r="CY316" i="5"/>
  <c r="CX316" i="5"/>
  <c r="CW316" i="5"/>
  <c r="CV316" i="5"/>
  <c r="CU316" i="5"/>
  <c r="CT316" i="5"/>
  <c r="DB315" i="5"/>
  <c r="DA315" i="5"/>
  <c r="CZ315" i="5"/>
  <c r="CY315" i="5"/>
  <c r="CX315" i="5"/>
  <c r="CW315" i="5"/>
  <c r="CV315" i="5"/>
  <c r="CU315" i="5"/>
  <c r="CT315" i="5"/>
  <c r="DB314" i="5"/>
  <c r="DA314" i="5"/>
  <c r="CZ314" i="5"/>
  <c r="CY314" i="5"/>
  <c r="CX314" i="5"/>
  <c r="CW314" i="5"/>
  <c r="CV314" i="5"/>
  <c r="CU314" i="5"/>
  <c r="CT314" i="5"/>
  <c r="DB313" i="5"/>
  <c r="DA313" i="5"/>
  <c r="CZ313" i="5"/>
  <c r="CY313" i="5"/>
  <c r="CX313" i="5"/>
  <c r="CW313" i="5"/>
  <c r="CV313" i="5"/>
  <c r="CU313" i="5"/>
  <c r="CT313" i="5"/>
  <c r="DB312" i="5"/>
  <c r="DA312" i="5"/>
  <c r="CZ312" i="5"/>
  <c r="CY312" i="5"/>
  <c r="CX312" i="5"/>
  <c r="CW312" i="5"/>
  <c r="CV312" i="5"/>
  <c r="CU312" i="5"/>
  <c r="CT312" i="5"/>
  <c r="DB311" i="5"/>
  <c r="DA311" i="5"/>
  <c r="CZ311" i="5"/>
  <c r="CY311" i="5"/>
  <c r="CX311" i="5"/>
  <c r="CW311" i="5"/>
  <c r="CV311" i="5"/>
  <c r="CU311" i="5"/>
  <c r="CT311" i="5"/>
  <c r="DB310" i="5"/>
  <c r="DA310" i="5"/>
  <c r="CZ310" i="5"/>
  <c r="CY310" i="5"/>
  <c r="CX310" i="5"/>
  <c r="CW310" i="5"/>
  <c r="CV310" i="5"/>
  <c r="CU310" i="5"/>
  <c r="CT310" i="5"/>
  <c r="DB309" i="5"/>
  <c r="DA309" i="5"/>
  <c r="CZ309" i="5"/>
  <c r="CY309" i="5"/>
  <c r="CX309" i="5"/>
  <c r="CW309" i="5"/>
  <c r="CV309" i="5"/>
  <c r="CU309" i="5"/>
  <c r="CT309" i="5"/>
  <c r="DB308" i="5"/>
  <c r="DA308" i="5"/>
  <c r="CZ308" i="5"/>
  <c r="CY308" i="5"/>
  <c r="CX308" i="5"/>
  <c r="CW308" i="5"/>
  <c r="CV308" i="5"/>
  <c r="CU308" i="5"/>
  <c r="CT308" i="5"/>
  <c r="DB307" i="5"/>
  <c r="DA307" i="5"/>
  <c r="CZ307" i="5"/>
  <c r="CY307" i="5"/>
  <c r="CX307" i="5"/>
  <c r="CW307" i="5"/>
  <c r="CV307" i="5"/>
  <c r="CU307" i="5"/>
  <c r="CT307" i="5"/>
  <c r="DB306" i="5"/>
  <c r="DA306" i="5"/>
  <c r="CZ306" i="5"/>
  <c r="CY306" i="5"/>
  <c r="CX306" i="5"/>
  <c r="CW306" i="5"/>
  <c r="CV306" i="5"/>
  <c r="CU306" i="5"/>
  <c r="CT306" i="5"/>
  <c r="DB305" i="5"/>
  <c r="DA305" i="5"/>
  <c r="CZ305" i="5"/>
  <c r="CY305" i="5"/>
  <c r="CX305" i="5"/>
  <c r="CW305" i="5"/>
  <c r="CV305" i="5"/>
  <c r="CU305" i="5"/>
  <c r="CT305" i="5"/>
  <c r="DB304" i="5"/>
  <c r="DA304" i="5"/>
  <c r="CZ304" i="5"/>
  <c r="CY304" i="5"/>
  <c r="CX304" i="5"/>
  <c r="CW304" i="5"/>
  <c r="CV304" i="5"/>
  <c r="CU304" i="5"/>
  <c r="CT304" i="5"/>
  <c r="DB303" i="5"/>
  <c r="DA303" i="5"/>
  <c r="CZ303" i="5"/>
  <c r="CY303" i="5"/>
  <c r="CX303" i="5"/>
  <c r="CW303" i="5"/>
  <c r="CV303" i="5"/>
  <c r="CU303" i="5"/>
  <c r="CT303" i="5"/>
  <c r="DB302" i="5"/>
  <c r="DA302" i="5"/>
  <c r="CZ302" i="5"/>
  <c r="CY302" i="5"/>
  <c r="CX302" i="5"/>
  <c r="CW302" i="5"/>
  <c r="CV302" i="5"/>
  <c r="CU302" i="5"/>
  <c r="CT302" i="5"/>
  <c r="DB301" i="5"/>
  <c r="DA301" i="5"/>
  <c r="CZ301" i="5"/>
  <c r="CY301" i="5"/>
  <c r="CX301" i="5"/>
  <c r="CW301" i="5"/>
  <c r="CV301" i="5"/>
  <c r="CU301" i="5"/>
  <c r="CT301" i="5"/>
  <c r="DB300" i="5"/>
  <c r="DA300" i="5"/>
  <c r="CZ300" i="5"/>
  <c r="CY300" i="5"/>
  <c r="CX300" i="5"/>
  <c r="CW300" i="5"/>
  <c r="CV300" i="5"/>
  <c r="CU300" i="5"/>
  <c r="CT300" i="5"/>
  <c r="DB299" i="5"/>
  <c r="DA299" i="5"/>
  <c r="CZ299" i="5"/>
  <c r="CY299" i="5"/>
  <c r="CX299" i="5"/>
  <c r="CW299" i="5"/>
  <c r="CV299" i="5"/>
  <c r="CU299" i="5"/>
  <c r="CT299" i="5"/>
  <c r="DB298" i="5"/>
  <c r="DA298" i="5"/>
  <c r="CZ298" i="5"/>
  <c r="CY298" i="5"/>
  <c r="CX298" i="5"/>
  <c r="CW298" i="5"/>
  <c r="CV298" i="5"/>
  <c r="CU298" i="5"/>
  <c r="CT298" i="5"/>
  <c r="DB297" i="5"/>
  <c r="DA297" i="5"/>
  <c r="CZ297" i="5"/>
  <c r="CY297" i="5"/>
  <c r="CX297" i="5"/>
  <c r="CW297" i="5"/>
  <c r="CV297" i="5"/>
  <c r="CU297" i="5"/>
  <c r="CT297" i="5"/>
  <c r="DB296" i="5"/>
  <c r="DA296" i="5"/>
  <c r="CZ296" i="5"/>
  <c r="CY296" i="5"/>
  <c r="CX296" i="5"/>
  <c r="CW296" i="5"/>
  <c r="CV296" i="5"/>
  <c r="CU296" i="5"/>
  <c r="CT296" i="5"/>
  <c r="DB295" i="5"/>
  <c r="DA295" i="5"/>
  <c r="CZ295" i="5"/>
  <c r="CY295" i="5"/>
  <c r="CX295" i="5"/>
  <c r="CW295" i="5"/>
  <c r="CV295" i="5"/>
  <c r="CU295" i="5"/>
  <c r="CT295" i="5"/>
  <c r="DB294" i="5"/>
  <c r="DA294" i="5"/>
  <c r="CZ294" i="5"/>
  <c r="CY294" i="5"/>
  <c r="CX294" i="5"/>
  <c r="CW294" i="5"/>
  <c r="CV294" i="5"/>
  <c r="CU294" i="5"/>
  <c r="CT294" i="5"/>
  <c r="DB293" i="5"/>
  <c r="DA293" i="5"/>
  <c r="CZ293" i="5"/>
  <c r="CY293" i="5"/>
  <c r="CX293" i="5"/>
  <c r="CW293" i="5"/>
  <c r="CV293" i="5"/>
  <c r="CU293" i="5"/>
  <c r="CT293" i="5"/>
  <c r="DB292" i="5"/>
  <c r="DA292" i="5"/>
  <c r="CZ292" i="5"/>
  <c r="CY292" i="5"/>
  <c r="CX292" i="5"/>
  <c r="CW292" i="5"/>
  <c r="CV292" i="5"/>
  <c r="CU292" i="5"/>
  <c r="CT292" i="5"/>
  <c r="DB291" i="5"/>
  <c r="DA291" i="5"/>
  <c r="CZ291" i="5"/>
  <c r="CY291" i="5"/>
  <c r="CX291" i="5"/>
  <c r="CW291" i="5"/>
  <c r="CV291" i="5"/>
  <c r="CU291" i="5"/>
  <c r="CT291" i="5"/>
  <c r="DB290" i="5"/>
  <c r="DA290" i="5"/>
  <c r="CZ290" i="5"/>
  <c r="CY290" i="5"/>
  <c r="CX290" i="5"/>
  <c r="CW290" i="5"/>
  <c r="CV290" i="5"/>
  <c r="CU290" i="5"/>
  <c r="CT290" i="5"/>
  <c r="DB289" i="5"/>
  <c r="DA289" i="5"/>
  <c r="CZ289" i="5"/>
  <c r="CY289" i="5"/>
  <c r="CX289" i="5"/>
  <c r="CW289" i="5"/>
  <c r="CV289" i="5"/>
  <c r="CU289" i="5"/>
  <c r="CT289" i="5"/>
  <c r="DB288" i="5"/>
  <c r="DA288" i="5"/>
  <c r="CZ288" i="5"/>
  <c r="CY288" i="5"/>
  <c r="CX288" i="5"/>
  <c r="CW288" i="5"/>
  <c r="CV288" i="5"/>
  <c r="CU288" i="5"/>
  <c r="CT288" i="5"/>
  <c r="DB287" i="5"/>
  <c r="DA287" i="5"/>
  <c r="CZ287" i="5"/>
  <c r="CY287" i="5"/>
  <c r="CX287" i="5"/>
  <c r="CW287" i="5"/>
  <c r="CV287" i="5"/>
  <c r="CU287" i="5"/>
  <c r="CT287" i="5"/>
  <c r="DB286" i="5"/>
  <c r="DA286" i="5"/>
  <c r="CZ286" i="5"/>
  <c r="CY286" i="5"/>
  <c r="CX286" i="5"/>
  <c r="CW286" i="5"/>
  <c r="CV286" i="5"/>
  <c r="CU286" i="5"/>
  <c r="CT286" i="5"/>
  <c r="DB285" i="5"/>
  <c r="DA285" i="5"/>
  <c r="CZ285" i="5"/>
  <c r="CY285" i="5"/>
  <c r="CX285" i="5"/>
  <c r="CW285" i="5"/>
  <c r="CV285" i="5"/>
  <c r="CU285" i="5"/>
  <c r="CT285" i="5"/>
  <c r="DB284" i="5"/>
  <c r="DA284" i="5"/>
  <c r="CZ284" i="5"/>
  <c r="CY284" i="5"/>
  <c r="CX284" i="5"/>
  <c r="CW284" i="5"/>
  <c r="CV284" i="5"/>
  <c r="CU284" i="5"/>
  <c r="CT284" i="5"/>
  <c r="DB283" i="5"/>
  <c r="DA283" i="5"/>
  <c r="CZ283" i="5"/>
  <c r="CY283" i="5"/>
  <c r="CX283" i="5"/>
  <c r="CW283" i="5"/>
  <c r="CV283" i="5"/>
  <c r="CU283" i="5"/>
  <c r="CT283" i="5"/>
  <c r="DB282" i="5"/>
  <c r="DA282" i="5"/>
  <c r="CZ282" i="5"/>
  <c r="CY282" i="5"/>
  <c r="CX282" i="5"/>
  <c r="CW282" i="5"/>
  <c r="CV282" i="5"/>
  <c r="CU282" i="5"/>
  <c r="CT282" i="5"/>
  <c r="DB281" i="5"/>
  <c r="DA281" i="5"/>
  <c r="CZ281" i="5"/>
  <c r="CY281" i="5"/>
  <c r="CX281" i="5"/>
  <c r="CW281" i="5"/>
  <c r="CV281" i="5"/>
  <c r="CU281" i="5"/>
  <c r="CT281" i="5"/>
  <c r="DB280" i="5"/>
  <c r="DA280" i="5"/>
  <c r="CZ280" i="5"/>
  <c r="CY280" i="5"/>
  <c r="CX280" i="5"/>
  <c r="CW280" i="5"/>
  <c r="CV280" i="5"/>
  <c r="CU280" i="5"/>
  <c r="CT280" i="5"/>
  <c r="DB279" i="5"/>
  <c r="DA279" i="5"/>
  <c r="CZ279" i="5"/>
  <c r="CY279" i="5"/>
  <c r="CX279" i="5"/>
  <c r="CW279" i="5"/>
  <c r="CV279" i="5"/>
  <c r="CU279" i="5"/>
  <c r="CT279" i="5"/>
  <c r="DB278" i="5"/>
  <c r="DA278" i="5"/>
  <c r="CZ278" i="5"/>
  <c r="CY278" i="5"/>
  <c r="CX278" i="5"/>
  <c r="CW278" i="5"/>
  <c r="CV278" i="5"/>
  <c r="CU278" i="5"/>
  <c r="CT278" i="5"/>
  <c r="DB277" i="5"/>
  <c r="DA277" i="5"/>
  <c r="CZ277" i="5"/>
  <c r="CY277" i="5"/>
  <c r="CX277" i="5"/>
  <c r="CW277" i="5"/>
  <c r="CV277" i="5"/>
  <c r="CU277" i="5"/>
  <c r="CT277" i="5"/>
  <c r="DB276" i="5"/>
  <c r="DA276" i="5"/>
  <c r="CZ276" i="5"/>
  <c r="CY276" i="5"/>
  <c r="CX276" i="5"/>
  <c r="CW276" i="5"/>
  <c r="CV276" i="5"/>
  <c r="CU276" i="5"/>
  <c r="CT276" i="5"/>
  <c r="DB275" i="5"/>
  <c r="DA275" i="5"/>
  <c r="CZ275" i="5"/>
  <c r="CY275" i="5"/>
  <c r="CX275" i="5"/>
  <c r="CW275" i="5"/>
  <c r="CV275" i="5"/>
  <c r="CU275" i="5"/>
  <c r="CT275" i="5"/>
  <c r="DB274" i="5"/>
  <c r="DA274" i="5"/>
  <c r="CZ274" i="5"/>
  <c r="CY274" i="5"/>
  <c r="CX274" i="5"/>
  <c r="CW274" i="5"/>
  <c r="CV274" i="5"/>
  <c r="CU274" i="5"/>
  <c r="CT274" i="5"/>
  <c r="DB273" i="5"/>
  <c r="DA273" i="5"/>
  <c r="CZ273" i="5"/>
  <c r="CY273" i="5"/>
  <c r="CX273" i="5"/>
  <c r="CW273" i="5"/>
  <c r="CV273" i="5"/>
  <c r="CU273" i="5"/>
  <c r="CT273" i="5"/>
  <c r="DB272" i="5"/>
  <c r="DA272" i="5"/>
  <c r="CZ272" i="5"/>
  <c r="CY272" i="5"/>
  <c r="CX272" i="5"/>
  <c r="CW272" i="5"/>
  <c r="CV272" i="5"/>
  <c r="CU272" i="5"/>
  <c r="CT272" i="5"/>
  <c r="DB271" i="5"/>
  <c r="DA271" i="5"/>
  <c r="CZ271" i="5"/>
  <c r="CY271" i="5"/>
  <c r="CX271" i="5"/>
  <c r="CW271" i="5"/>
  <c r="CV271" i="5"/>
  <c r="CU271" i="5"/>
  <c r="CT271" i="5"/>
  <c r="DB270" i="5"/>
  <c r="DA270" i="5"/>
  <c r="CZ270" i="5"/>
  <c r="CY270" i="5"/>
  <c r="CX270" i="5"/>
  <c r="CW270" i="5"/>
  <c r="CV270" i="5"/>
  <c r="CU270" i="5"/>
  <c r="CT270" i="5"/>
  <c r="DB269" i="5"/>
  <c r="DA269" i="5"/>
  <c r="CZ269" i="5"/>
  <c r="CY269" i="5"/>
  <c r="CX269" i="5"/>
  <c r="CW269" i="5"/>
  <c r="CV269" i="5"/>
  <c r="CU269" i="5"/>
  <c r="CT269" i="5"/>
  <c r="DB268" i="5"/>
  <c r="DA268" i="5"/>
  <c r="CZ268" i="5"/>
  <c r="CY268" i="5"/>
  <c r="CX268" i="5"/>
  <c r="CW268" i="5"/>
  <c r="CV268" i="5"/>
  <c r="CU268" i="5"/>
  <c r="CT268" i="5"/>
  <c r="DB267" i="5"/>
  <c r="DA267" i="5"/>
  <c r="CZ267" i="5"/>
  <c r="CY267" i="5"/>
  <c r="CX267" i="5"/>
  <c r="CW267" i="5"/>
  <c r="CV267" i="5"/>
  <c r="CU267" i="5"/>
  <c r="CT267" i="5"/>
  <c r="DB266" i="5"/>
  <c r="DA266" i="5"/>
  <c r="CZ266" i="5"/>
  <c r="CY266" i="5"/>
  <c r="CX266" i="5"/>
  <c r="CW266" i="5"/>
  <c r="CV266" i="5"/>
  <c r="CU266" i="5"/>
  <c r="CT266" i="5"/>
  <c r="DB265" i="5"/>
  <c r="DA265" i="5"/>
  <c r="CZ265" i="5"/>
  <c r="CY265" i="5"/>
  <c r="CX265" i="5"/>
  <c r="CW265" i="5"/>
  <c r="CV265" i="5"/>
  <c r="CU265" i="5"/>
  <c r="CT265" i="5"/>
  <c r="DB264" i="5"/>
  <c r="DA264" i="5"/>
  <c r="CZ264" i="5"/>
  <c r="CY264" i="5"/>
  <c r="CX264" i="5"/>
  <c r="CW264" i="5"/>
  <c r="CV264" i="5"/>
  <c r="CU264" i="5"/>
  <c r="CT264" i="5"/>
  <c r="DB263" i="5"/>
  <c r="DA263" i="5"/>
  <c r="CZ263" i="5"/>
  <c r="CY263" i="5"/>
  <c r="CX263" i="5"/>
  <c r="CW263" i="5"/>
  <c r="CV263" i="5"/>
  <c r="CU263" i="5"/>
  <c r="CT263" i="5"/>
  <c r="DB262" i="5"/>
  <c r="DA262" i="5"/>
  <c r="CZ262" i="5"/>
  <c r="CY262" i="5"/>
  <c r="CX262" i="5"/>
  <c r="CW262" i="5"/>
  <c r="CV262" i="5"/>
  <c r="CU262" i="5"/>
  <c r="CT262" i="5"/>
  <c r="DB261" i="5"/>
  <c r="DA261" i="5"/>
  <c r="CZ261" i="5"/>
  <c r="CY261" i="5"/>
  <c r="CX261" i="5"/>
  <c r="CW261" i="5"/>
  <c r="CV261" i="5"/>
  <c r="CU261" i="5"/>
  <c r="CT261" i="5"/>
  <c r="DB260" i="5"/>
  <c r="DA260" i="5"/>
  <c r="CZ260" i="5"/>
  <c r="CY260" i="5"/>
  <c r="CX260" i="5"/>
  <c r="CW260" i="5"/>
  <c r="CV260" i="5"/>
  <c r="CU260" i="5"/>
  <c r="CT260" i="5"/>
  <c r="DB259" i="5"/>
  <c r="DA259" i="5"/>
  <c r="CZ259" i="5"/>
  <c r="CY259" i="5"/>
  <c r="CX259" i="5"/>
  <c r="CW259" i="5"/>
  <c r="CV259" i="5"/>
  <c r="CU259" i="5"/>
  <c r="CT259" i="5"/>
  <c r="DB258" i="5"/>
  <c r="DA258" i="5"/>
  <c r="CZ258" i="5"/>
  <c r="CY258" i="5"/>
  <c r="CX258" i="5"/>
  <c r="CW258" i="5"/>
  <c r="CV258" i="5"/>
  <c r="CU258" i="5"/>
  <c r="CT258" i="5"/>
  <c r="DB257" i="5"/>
  <c r="DA257" i="5"/>
  <c r="CZ257" i="5"/>
  <c r="CY257" i="5"/>
  <c r="CX257" i="5"/>
  <c r="CW257" i="5"/>
  <c r="CV257" i="5"/>
  <c r="CU257" i="5"/>
  <c r="CT257" i="5"/>
  <c r="DB256" i="5"/>
  <c r="DA256" i="5"/>
  <c r="CZ256" i="5"/>
  <c r="CY256" i="5"/>
  <c r="CX256" i="5"/>
  <c r="CW256" i="5"/>
  <c r="CV256" i="5"/>
  <c r="CU256" i="5"/>
  <c r="CT256" i="5"/>
  <c r="DB255" i="5"/>
  <c r="DA255" i="5"/>
  <c r="CZ255" i="5"/>
  <c r="CY255" i="5"/>
  <c r="CX255" i="5"/>
  <c r="CW255" i="5"/>
  <c r="CV255" i="5"/>
  <c r="CU255" i="5"/>
  <c r="CT255" i="5"/>
  <c r="DB254" i="5"/>
  <c r="DA254" i="5"/>
  <c r="CZ254" i="5"/>
  <c r="CY254" i="5"/>
  <c r="CX254" i="5"/>
  <c r="CW254" i="5"/>
  <c r="CV254" i="5"/>
  <c r="CU254" i="5"/>
  <c r="CT254" i="5"/>
  <c r="DB253" i="5"/>
  <c r="DA253" i="5"/>
  <c r="CZ253" i="5"/>
  <c r="CY253" i="5"/>
  <c r="CX253" i="5"/>
  <c r="CW253" i="5"/>
  <c r="CV253" i="5"/>
  <c r="CU253" i="5"/>
  <c r="CT253" i="5"/>
  <c r="DB252" i="5"/>
  <c r="DA252" i="5"/>
  <c r="CZ252" i="5"/>
  <c r="CY252" i="5"/>
  <c r="CX252" i="5"/>
  <c r="CW252" i="5"/>
  <c r="CV252" i="5"/>
  <c r="CU252" i="5"/>
  <c r="CT252" i="5"/>
  <c r="DB251" i="5"/>
  <c r="DA251" i="5"/>
  <c r="CZ251" i="5"/>
  <c r="CY251" i="5"/>
  <c r="CX251" i="5"/>
  <c r="CW251" i="5"/>
  <c r="CV251" i="5"/>
  <c r="CU251" i="5"/>
  <c r="CT251" i="5"/>
  <c r="DB250" i="5"/>
  <c r="DA250" i="5"/>
  <c r="CZ250" i="5"/>
  <c r="CY250" i="5"/>
  <c r="CX250" i="5"/>
  <c r="CW250" i="5"/>
  <c r="CV250" i="5"/>
  <c r="CU250" i="5"/>
  <c r="CT250" i="5"/>
  <c r="DB249" i="5"/>
  <c r="DA249" i="5"/>
  <c r="CZ249" i="5"/>
  <c r="CY249" i="5"/>
  <c r="CX249" i="5"/>
  <c r="CW249" i="5"/>
  <c r="CV249" i="5"/>
  <c r="CU249" i="5"/>
  <c r="CT249" i="5"/>
  <c r="DB248" i="5"/>
  <c r="DA248" i="5"/>
  <c r="CZ248" i="5"/>
  <c r="CY248" i="5"/>
  <c r="CX248" i="5"/>
  <c r="CW248" i="5"/>
  <c r="CV248" i="5"/>
  <c r="CU248" i="5"/>
  <c r="CT248" i="5"/>
  <c r="DB247" i="5"/>
  <c r="DA247" i="5"/>
  <c r="CZ247" i="5"/>
  <c r="CY247" i="5"/>
  <c r="CX247" i="5"/>
  <c r="CW247" i="5"/>
  <c r="CV247" i="5"/>
  <c r="CU247" i="5"/>
  <c r="CT247" i="5"/>
  <c r="DB246" i="5"/>
  <c r="DA246" i="5"/>
  <c r="CZ246" i="5"/>
  <c r="CY246" i="5"/>
  <c r="CX246" i="5"/>
  <c r="CW246" i="5"/>
  <c r="CV246" i="5"/>
  <c r="CU246" i="5"/>
  <c r="CT246" i="5"/>
  <c r="DB245" i="5"/>
  <c r="DA245" i="5"/>
  <c r="CZ245" i="5"/>
  <c r="CY245" i="5"/>
  <c r="CX245" i="5"/>
  <c r="CW245" i="5"/>
  <c r="CV245" i="5"/>
  <c r="CU245" i="5"/>
  <c r="CT245" i="5"/>
  <c r="DB244" i="5"/>
  <c r="DA244" i="5"/>
  <c r="CZ244" i="5"/>
  <c r="CY244" i="5"/>
  <c r="CX244" i="5"/>
  <c r="CW244" i="5"/>
  <c r="CV244" i="5"/>
  <c r="CU244" i="5"/>
  <c r="CT244" i="5"/>
  <c r="DB243" i="5"/>
  <c r="DA243" i="5"/>
  <c r="CZ243" i="5"/>
  <c r="CY243" i="5"/>
  <c r="CX243" i="5"/>
  <c r="CW243" i="5"/>
  <c r="CV243" i="5"/>
  <c r="CU243" i="5"/>
  <c r="CT243" i="5"/>
  <c r="DB242" i="5"/>
  <c r="DA242" i="5"/>
  <c r="CZ242" i="5"/>
  <c r="CY242" i="5"/>
  <c r="CX242" i="5"/>
  <c r="CW242" i="5"/>
  <c r="CV242" i="5"/>
  <c r="CU242" i="5"/>
  <c r="CT242" i="5"/>
  <c r="DB241" i="5"/>
  <c r="DA241" i="5"/>
  <c r="CZ241" i="5"/>
  <c r="CY241" i="5"/>
  <c r="CX241" i="5"/>
  <c r="CW241" i="5"/>
  <c r="CV241" i="5"/>
  <c r="CU241" i="5"/>
  <c r="CT241" i="5"/>
  <c r="DB240" i="5"/>
  <c r="DA240" i="5"/>
  <c r="CZ240" i="5"/>
  <c r="CY240" i="5"/>
  <c r="CX240" i="5"/>
  <c r="CW240" i="5"/>
  <c r="CV240" i="5"/>
  <c r="CU240" i="5"/>
  <c r="CT240" i="5"/>
  <c r="DB239" i="5"/>
  <c r="DA239" i="5"/>
  <c r="CZ239" i="5"/>
  <c r="CY239" i="5"/>
  <c r="CX239" i="5"/>
  <c r="CW239" i="5"/>
  <c r="CV239" i="5"/>
  <c r="CU239" i="5"/>
  <c r="CT239" i="5"/>
  <c r="DB238" i="5"/>
  <c r="DA238" i="5"/>
  <c r="CZ238" i="5"/>
  <c r="CY238" i="5"/>
  <c r="CX238" i="5"/>
  <c r="CW238" i="5"/>
  <c r="CV238" i="5"/>
  <c r="CU238" i="5"/>
  <c r="CT238" i="5"/>
  <c r="DB237" i="5"/>
  <c r="DA237" i="5"/>
  <c r="CZ237" i="5"/>
  <c r="CY237" i="5"/>
  <c r="CX237" i="5"/>
  <c r="CW237" i="5"/>
  <c r="CV237" i="5"/>
  <c r="CU237" i="5"/>
  <c r="CT237" i="5"/>
  <c r="DB236" i="5"/>
  <c r="DA236" i="5"/>
  <c r="CZ236" i="5"/>
  <c r="CY236" i="5"/>
  <c r="CX236" i="5"/>
  <c r="CW236" i="5"/>
  <c r="CV236" i="5"/>
  <c r="CU236" i="5"/>
  <c r="CT236" i="5"/>
  <c r="DB235" i="5"/>
  <c r="DA235" i="5"/>
  <c r="CZ235" i="5"/>
  <c r="CY235" i="5"/>
  <c r="CX235" i="5"/>
  <c r="CW235" i="5"/>
  <c r="CV235" i="5"/>
  <c r="CU235" i="5"/>
  <c r="CT235" i="5"/>
  <c r="DB234" i="5"/>
  <c r="DA234" i="5"/>
  <c r="CZ234" i="5"/>
  <c r="CY234" i="5"/>
  <c r="CX234" i="5"/>
  <c r="CW234" i="5"/>
  <c r="CV234" i="5"/>
  <c r="CU234" i="5"/>
  <c r="CT234" i="5"/>
  <c r="DB233" i="5"/>
  <c r="DA233" i="5"/>
  <c r="CZ233" i="5"/>
  <c r="CY233" i="5"/>
  <c r="CX233" i="5"/>
  <c r="CW233" i="5"/>
  <c r="CV233" i="5"/>
  <c r="CU233" i="5"/>
  <c r="CT233" i="5"/>
  <c r="DB232" i="5"/>
  <c r="DA232" i="5"/>
  <c r="CZ232" i="5"/>
  <c r="CY232" i="5"/>
  <c r="CX232" i="5"/>
  <c r="CW232" i="5"/>
  <c r="CV232" i="5"/>
  <c r="CU232" i="5"/>
  <c r="CT232" i="5"/>
  <c r="DB231" i="5"/>
  <c r="DA231" i="5"/>
  <c r="CZ231" i="5"/>
  <c r="CY231" i="5"/>
  <c r="CX231" i="5"/>
  <c r="CW231" i="5"/>
  <c r="CV231" i="5"/>
  <c r="CU231" i="5"/>
  <c r="CT231" i="5"/>
  <c r="DB230" i="5"/>
  <c r="DA230" i="5"/>
  <c r="CZ230" i="5"/>
  <c r="CY230" i="5"/>
  <c r="CX230" i="5"/>
  <c r="CW230" i="5"/>
  <c r="CV230" i="5"/>
  <c r="CU230" i="5"/>
  <c r="CT230" i="5"/>
  <c r="DB229" i="5"/>
  <c r="DA229" i="5"/>
  <c r="CZ229" i="5"/>
  <c r="CY229" i="5"/>
  <c r="CX229" i="5"/>
  <c r="CW229" i="5"/>
  <c r="CV229" i="5"/>
  <c r="CU229" i="5"/>
  <c r="CT229" i="5"/>
  <c r="DB228" i="5"/>
  <c r="DA228" i="5"/>
  <c r="CZ228" i="5"/>
  <c r="CY228" i="5"/>
  <c r="CX228" i="5"/>
  <c r="CW228" i="5"/>
  <c r="CV228" i="5"/>
  <c r="CU228" i="5"/>
  <c r="CT228" i="5"/>
  <c r="DB227" i="5"/>
  <c r="DA227" i="5"/>
  <c r="CZ227" i="5"/>
  <c r="CY227" i="5"/>
  <c r="CX227" i="5"/>
  <c r="CW227" i="5"/>
  <c r="CV227" i="5"/>
  <c r="CU227" i="5"/>
  <c r="CT227" i="5"/>
  <c r="DB226" i="5"/>
  <c r="DA226" i="5"/>
  <c r="CZ226" i="5"/>
  <c r="CY226" i="5"/>
  <c r="CX226" i="5"/>
  <c r="CW226" i="5"/>
  <c r="CV226" i="5"/>
  <c r="CU226" i="5"/>
  <c r="CT226" i="5"/>
  <c r="DB225" i="5"/>
  <c r="DA225" i="5"/>
  <c r="CZ225" i="5"/>
  <c r="CY225" i="5"/>
  <c r="CX225" i="5"/>
  <c r="CW225" i="5"/>
  <c r="CV225" i="5"/>
  <c r="CU225" i="5"/>
  <c r="CT225" i="5"/>
  <c r="DB224" i="5"/>
  <c r="DA224" i="5"/>
  <c r="CZ224" i="5"/>
  <c r="CY224" i="5"/>
  <c r="CX224" i="5"/>
  <c r="CW224" i="5"/>
  <c r="CV224" i="5"/>
  <c r="CU224" i="5"/>
  <c r="CT224" i="5"/>
  <c r="DB223" i="5"/>
  <c r="DA223" i="5"/>
  <c r="CZ223" i="5"/>
  <c r="CY223" i="5"/>
  <c r="CX223" i="5"/>
  <c r="CW223" i="5"/>
  <c r="CV223" i="5"/>
  <c r="CU223" i="5"/>
  <c r="CT223" i="5"/>
  <c r="DB222" i="5"/>
  <c r="DA222" i="5"/>
  <c r="CZ222" i="5"/>
  <c r="CY222" i="5"/>
  <c r="CX222" i="5"/>
  <c r="CW222" i="5"/>
  <c r="CV222" i="5"/>
  <c r="CU222" i="5"/>
  <c r="CT222" i="5"/>
  <c r="DB221" i="5"/>
  <c r="DA221" i="5"/>
  <c r="CZ221" i="5"/>
  <c r="CY221" i="5"/>
  <c r="CX221" i="5"/>
  <c r="CW221" i="5"/>
  <c r="CV221" i="5"/>
  <c r="CU221" i="5"/>
  <c r="CT221" i="5"/>
  <c r="DB220" i="5"/>
  <c r="DA220" i="5"/>
  <c r="CZ220" i="5"/>
  <c r="CY220" i="5"/>
  <c r="CX220" i="5"/>
  <c r="CW220" i="5"/>
  <c r="CV220" i="5"/>
  <c r="CU220" i="5"/>
  <c r="CT220" i="5"/>
  <c r="DB219" i="5"/>
  <c r="DA219" i="5"/>
  <c r="CZ219" i="5"/>
  <c r="CY219" i="5"/>
  <c r="CX219" i="5"/>
  <c r="CW219" i="5"/>
  <c r="CV219" i="5"/>
  <c r="CU219" i="5"/>
  <c r="CT219" i="5"/>
  <c r="DB218" i="5"/>
  <c r="DA218" i="5"/>
  <c r="CZ218" i="5"/>
  <c r="CY218" i="5"/>
  <c r="CX218" i="5"/>
  <c r="CW218" i="5"/>
  <c r="CV218" i="5"/>
  <c r="CU218" i="5"/>
  <c r="CT218" i="5"/>
  <c r="DB217" i="5"/>
  <c r="DA217" i="5"/>
  <c r="CZ217" i="5"/>
  <c r="CY217" i="5"/>
  <c r="CX217" i="5"/>
  <c r="CW217" i="5"/>
  <c r="CV217" i="5"/>
  <c r="CU217" i="5"/>
  <c r="CT217" i="5"/>
  <c r="DB216" i="5"/>
  <c r="DA216" i="5"/>
  <c r="CZ216" i="5"/>
  <c r="CY216" i="5"/>
  <c r="CX216" i="5"/>
  <c r="CW216" i="5"/>
  <c r="CV216" i="5"/>
  <c r="CU216" i="5"/>
  <c r="CT216" i="5"/>
  <c r="DB215" i="5"/>
  <c r="DA215" i="5"/>
  <c r="CZ215" i="5"/>
  <c r="CY215" i="5"/>
  <c r="CX215" i="5"/>
  <c r="CW215" i="5"/>
  <c r="CV215" i="5"/>
  <c r="CU215" i="5"/>
  <c r="CT215" i="5"/>
  <c r="DB214" i="5"/>
  <c r="DA214" i="5"/>
  <c r="CZ214" i="5"/>
  <c r="CY214" i="5"/>
  <c r="CX214" i="5"/>
  <c r="CW214" i="5"/>
  <c r="CV214" i="5"/>
  <c r="CU214" i="5"/>
  <c r="CT214" i="5"/>
  <c r="DB213" i="5"/>
  <c r="DA213" i="5"/>
  <c r="CZ213" i="5"/>
  <c r="CY213" i="5"/>
  <c r="CX213" i="5"/>
  <c r="CW213" i="5"/>
  <c r="CV213" i="5"/>
  <c r="CU213" i="5"/>
  <c r="CT213" i="5"/>
  <c r="DB212" i="5"/>
  <c r="DA212" i="5"/>
  <c r="CZ212" i="5"/>
  <c r="CY212" i="5"/>
  <c r="CX212" i="5"/>
  <c r="CW212" i="5"/>
  <c r="CV212" i="5"/>
  <c r="CU212" i="5"/>
  <c r="CT212" i="5"/>
  <c r="DB211" i="5"/>
  <c r="DA211" i="5"/>
  <c r="CZ211" i="5"/>
  <c r="CY211" i="5"/>
  <c r="CX211" i="5"/>
  <c r="CW211" i="5"/>
  <c r="CV211" i="5"/>
  <c r="CU211" i="5"/>
  <c r="CT211" i="5"/>
  <c r="DB210" i="5"/>
  <c r="DA210" i="5"/>
  <c r="CZ210" i="5"/>
  <c r="CY210" i="5"/>
  <c r="CX210" i="5"/>
  <c r="CW210" i="5"/>
  <c r="CV210" i="5"/>
  <c r="CU210" i="5"/>
  <c r="CT210" i="5"/>
  <c r="DB209" i="5"/>
  <c r="DA209" i="5"/>
  <c r="CZ209" i="5"/>
  <c r="CY209" i="5"/>
  <c r="CX209" i="5"/>
  <c r="CW209" i="5"/>
  <c r="CV209" i="5"/>
  <c r="CU209" i="5"/>
  <c r="CT209" i="5"/>
  <c r="DB208" i="5"/>
  <c r="DA208" i="5"/>
  <c r="CZ208" i="5"/>
  <c r="CY208" i="5"/>
  <c r="CX208" i="5"/>
  <c r="CW208" i="5"/>
  <c r="CV208" i="5"/>
  <c r="CU208" i="5"/>
  <c r="CT208" i="5"/>
  <c r="DB207" i="5"/>
  <c r="DA207" i="5"/>
  <c r="CZ207" i="5"/>
  <c r="CY207" i="5"/>
  <c r="CX207" i="5"/>
  <c r="CW207" i="5"/>
  <c r="CV207" i="5"/>
  <c r="CU207" i="5"/>
  <c r="CT207" i="5"/>
  <c r="DB206" i="5"/>
  <c r="DA206" i="5"/>
  <c r="CZ206" i="5"/>
  <c r="CY206" i="5"/>
  <c r="CX206" i="5"/>
  <c r="CW206" i="5"/>
  <c r="CV206" i="5"/>
  <c r="CU206" i="5"/>
  <c r="CT206" i="5"/>
  <c r="DB205" i="5"/>
  <c r="DA205" i="5"/>
  <c r="CZ205" i="5"/>
  <c r="CY205" i="5"/>
  <c r="CX205" i="5"/>
  <c r="CW205" i="5"/>
  <c r="CV205" i="5"/>
  <c r="CU205" i="5"/>
  <c r="CT205" i="5"/>
  <c r="DB204" i="5"/>
  <c r="DA204" i="5"/>
  <c r="CZ204" i="5"/>
  <c r="CY204" i="5"/>
  <c r="CX204" i="5"/>
  <c r="CW204" i="5"/>
  <c r="CV204" i="5"/>
  <c r="CU204" i="5"/>
  <c r="CT204" i="5"/>
  <c r="DB203" i="5"/>
  <c r="DA203" i="5"/>
  <c r="CZ203" i="5"/>
  <c r="CY203" i="5"/>
  <c r="CX203" i="5"/>
  <c r="CW203" i="5"/>
  <c r="CV203" i="5"/>
  <c r="CU203" i="5"/>
  <c r="CT203" i="5"/>
  <c r="DB202" i="5"/>
  <c r="DA202" i="5"/>
  <c r="CZ202" i="5"/>
  <c r="CY202" i="5"/>
  <c r="CX202" i="5"/>
  <c r="CW202" i="5"/>
  <c r="CV202" i="5"/>
  <c r="CU202" i="5"/>
  <c r="CT202" i="5"/>
  <c r="DB201" i="5"/>
  <c r="DA201" i="5"/>
  <c r="CZ201" i="5"/>
  <c r="CY201" i="5"/>
  <c r="CX201" i="5"/>
  <c r="CW201" i="5"/>
  <c r="CV201" i="5"/>
  <c r="CU201" i="5"/>
  <c r="CT201" i="5"/>
  <c r="DB200" i="5"/>
  <c r="DA200" i="5"/>
  <c r="CZ200" i="5"/>
  <c r="CY200" i="5"/>
  <c r="CX200" i="5"/>
  <c r="CW200" i="5"/>
  <c r="CV200" i="5"/>
  <c r="CU200" i="5"/>
  <c r="CT200" i="5"/>
  <c r="DB199" i="5"/>
  <c r="DA199" i="5"/>
  <c r="CZ199" i="5"/>
  <c r="CY199" i="5"/>
  <c r="CX199" i="5"/>
  <c r="CW199" i="5"/>
  <c r="CV199" i="5"/>
  <c r="CU199" i="5"/>
  <c r="CT199" i="5"/>
  <c r="DB198" i="5"/>
  <c r="DA198" i="5"/>
  <c r="CZ198" i="5"/>
  <c r="CY198" i="5"/>
  <c r="CX198" i="5"/>
  <c r="CW198" i="5"/>
  <c r="CV198" i="5"/>
  <c r="CU198" i="5"/>
  <c r="CT198" i="5"/>
  <c r="DB197" i="5"/>
  <c r="DA197" i="5"/>
  <c r="CZ197" i="5"/>
  <c r="CY197" i="5"/>
  <c r="CX197" i="5"/>
  <c r="CW197" i="5"/>
  <c r="CV197" i="5"/>
  <c r="CU197" i="5"/>
  <c r="CT197" i="5"/>
  <c r="DB196" i="5"/>
  <c r="DA196" i="5"/>
  <c r="CZ196" i="5"/>
  <c r="CY196" i="5"/>
  <c r="CX196" i="5"/>
  <c r="CW196" i="5"/>
  <c r="CV196" i="5"/>
  <c r="CU196" i="5"/>
  <c r="CT196" i="5"/>
  <c r="DB195" i="5"/>
  <c r="DA195" i="5"/>
  <c r="CZ195" i="5"/>
  <c r="CY195" i="5"/>
  <c r="CX195" i="5"/>
  <c r="CW195" i="5"/>
  <c r="CV195" i="5"/>
  <c r="CU195" i="5"/>
  <c r="CT195" i="5"/>
  <c r="DB194" i="5"/>
  <c r="DA194" i="5"/>
  <c r="CZ194" i="5"/>
  <c r="CY194" i="5"/>
  <c r="CX194" i="5"/>
  <c r="CW194" i="5"/>
  <c r="CV194" i="5"/>
  <c r="CU194" i="5"/>
  <c r="CT194" i="5"/>
  <c r="DB193" i="5"/>
  <c r="DA193" i="5"/>
  <c r="CZ193" i="5"/>
  <c r="CY193" i="5"/>
  <c r="CX193" i="5"/>
  <c r="CW193" i="5"/>
  <c r="CV193" i="5"/>
  <c r="CU193" i="5"/>
  <c r="CT193" i="5"/>
  <c r="DB192" i="5"/>
  <c r="DA192" i="5"/>
  <c r="CZ192" i="5"/>
  <c r="CY192" i="5"/>
  <c r="CX192" i="5"/>
  <c r="CW192" i="5"/>
  <c r="CV192" i="5"/>
  <c r="CU192" i="5"/>
  <c r="CT192" i="5"/>
  <c r="DB191" i="5"/>
  <c r="DA191" i="5"/>
  <c r="CZ191" i="5"/>
  <c r="CY191" i="5"/>
  <c r="CX191" i="5"/>
  <c r="CW191" i="5"/>
  <c r="CV191" i="5"/>
  <c r="CU191" i="5"/>
  <c r="CT191" i="5"/>
  <c r="DB190" i="5"/>
  <c r="DA190" i="5"/>
  <c r="CZ190" i="5"/>
  <c r="CY190" i="5"/>
  <c r="CX190" i="5"/>
  <c r="CW190" i="5"/>
  <c r="CV190" i="5"/>
  <c r="CU190" i="5"/>
  <c r="CT190" i="5"/>
  <c r="DB189" i="5"/>
  <c r="DA189" i="5"/>
  <c r="CZ189" i="5"/>
  <c r="CY189" i="5"/>
  <c r="CX189" i="5"/>
  <c r="CW189" i="5"/>
  <c r="CV189" i="5"/>
  <c r="CU189" i="5"/>
  <c r="CT189" i="5"/>
  <c r="DB188" i="5"/>
  <c r="DA188" i="5"/>
  <c r="CZ188" i="5"/>
  <c r="CY188" i="5"/>
  <c r="CX188" i="5"/>
  <c r="CW188" i="5"/>
  <c r="CV188" i="5"/>
  <c r="CU188" i="5"/>
  <c r="CT188" i="5"/>
  <c r="DB187" i="5"/>
  <c r="DA187" i="5"/>
  <c r="CZ187" i="5"/>
  <c r="CY187" i="5"/>
  <c r="CX187" i="5"/>
  <c r="CW187" i="5"/>
  <c r="CV187" i="5"/>
  <c r="CU187" i="5"/>
  <c r="CT187" i="5"/>
  <c r="DB186" i="5"/>
  <c r="DA186" i="5"/>
  <c r="CZ186" i="5"/>
  <c r="CY186" i="5"/>
  <c r="CX186" i="5"/>
  <c r="CW186" i="5"/>
  <c r="CV186" i="5"/>
  <c r="CU186" i="5"/>
  <c r="CT186" i="5"/>
  <c r="DB185" i="5"/>
  <c r="DA185" i="5"/>
  <c r="CZ185" i="5"/>
  <c r="CY185" i="5"/>
  <c r="CX185" i="5"/>
  <c r="CW185" i="5"/>
  <c r="CV185" i="5"/>
  <c r="CU185" i="5"/>
  <c r="CT185" i="5"/>
  <c r="DB184" i="5"/>
  <c r="DA184" i="5"/>
  <c r="CZ184" i="5"/>
  <c r="CY184" i="5"/>
  <c r="CX184" i="5"/>
  <c r="CW184" i="5"/>
  <c r="CV184" i="5"/>
  <c r="CU184" i="5"/>
  <c r="CT184" i="5"/>
  <c r="DB183" i="5"/>
  <c r="DA183" i="5"/>
  <c r="CZ183" i="5"/>
  <c r="CY183" i="5"/>
  <c r="CX183" i="5"/>
  <c r="CW183" i="5"/>
  <c r="CV183" i="5"/>
  <c r="CU183" i="5"/>
  <c r="CT183" i="5"/>
  <c r="DB182" i="5"/>
  <c r="DA182" i="5"/>
  <c r="CZ182" i="5"/>
  <c r="CY182" i="5"/>
  <c r="CX182" i="5"/>
  <c r="CW182" i="5"/>
  <c r="CV182" i="5"/>
  <c r="CU182" i="5"/>
  <c r="CT182" i="5"/>
  <c r="DB181" i="5"/>
  <c r="DA181" i="5"/>
  <c r="CZ181" i="5"/>
  <c r="CY181" i="5"/>
  <c r="CX181" i="5"/>
  <c r="CW181" i="5"/>
  <c r="CV181" i="5"/>
  <c r="CU181" i="5"/>
  <c r="CT181" i="5"/>
  <c r="DB180" i="5"/>
  <c r="DA180" i="5"/>
  <c r="CZ180" i="5"/>
  <c r="CY180" i="5"/>
  <c r="CX180" i="5"/>
  <c r="CW180" i="5"/>
  <c r="CV180" i="5"/>
  <c r="CU180" i="5"/>
  <c r="CT180" i="5"/>
  <c r="DB179" i="5"/>
  <c r="DA179" i="5"/>
  <c r="CZ179" i="5"/>
  <c r="CY179" i="5"/>
  <c r="CX179" i="5"/>
  <c r="CW179" i="5"/>
  <c r="CV179" i="5"/>
  <c r="CU179" i="5"/>
  <c r="CT179" i="5"/>
  <c r="DB178" i="5"/>
  <c r="DA178" i="5"/>
  <c r="CZ178" i="5"/>
  <c r="CY178" i="5"/>
  <c r="CX178" i="5"/>
  <c r="CW178" i="5"/>
  <c r="CV178" i="5"/>
  <c r="CU178" i="5"/>
  <c r="CT178" i="5"/>
  <c r="DB177" i="5"/>
  <c r="DA177" i="5"/>
  <c r="CZ177" i="5"/>
  <c r="CY177" i="5"/>
  <c r="CX177" i="5"/>
  <c r="CW177" i="5"/>
  <c r="CV177" i="5"/>
  <c r="CU177" i="5"/>
  <c r="CT177" i="5"/>
  <c r="DB176" i="5"/>
  <c r="DA176" i="5"/>
  <c r="CZ176" i="5"/>
  <c r="CY176" i="5"/>
  <c r="CX176" i="5"/>
  <c r="CW176" i="5"/>
  <c r="CV176" i="5"/>
  <c r="CU176" i="5"/>
  <c r="CT176" i="5"/>
  <c r="DB175" i="5"/>
  <c r="DA175" i="5"/>
  <c r="CZ175" i="5"/>
  <c r="CY175" i="5"/>
  <c r="CX175" i="5"/>
  <c r="CW175" i="5"/>
  <c r="CV175" i="5"/>
  <c r="CU175" i="5"/>
  <c r="CT175" i="5"/>
  <c r="DB174" i="5"/>
  <c r="DA174" i="5"/>
  <c r="CZ174" i="5"/>
  <c r="CY174" i="5"/>
  <c r="CX174" i="5"/>
  <c r="CW174" i="5"/>
  <c r="CV174" i="5"/>
  <c r="CU174" i="5"/>
  <c r="CT174" i="5"/>
  <c r="DB173" i="5"/>
  <c r="DA173" i="5"/>
  <c r="CZ173" i="5"/>
  <c r="CY173" i="5"/>
  <c r="CX173" i="5"/>
  <c r="CW173" i="5"/>
  <c r="CV173" i="5"/>
  <c r="CU173" i="5"/>
  <c r="CT173" i="5"/>
  <c r="DB172" i="5"/>
  <c r="DA172" i="5"/>
  <c r="CZ172" i="5"/>
  <c r="CY172" i="5"/>
  <c r="CX172" i="5"/>
  <c r="CW172" i="5"/>
  <c r="CV172" i="5"/>
  <c r="CU172" i="5"/>
  <c r="CT172" i="5"/>
  <c r="DB171" i="5"/>
  <c r="DA171" i="5"/>
  <c r="CZ171" i="5"/>
  <c r="CY171" i="5"/>
  <c r="CX171" i="5"/>
  <c r="CW171" i="5"/>
  <c r="CV171" i="5"/>
  <c r="CU171" i="5"/>
  <c r="CT171" i="5"/>
  <c r="DB170" i="5"/>
  <c r="DA170" i="5"/>
  <c r="CZ170" i="5"/>
  <c r="CY170" i="5"/>
  <c r="CX170" i="5"/>
  <c r="CW170" i="5"/>
  <c r="CV170" i="5"/>
  <c r="CU170" i="5"/>
  <c r="CT170" i="5"/>
  <c r="DB169" i="5"/>
  <c r="DA169" i="5"/>
  <c r="CZ169" i="5"/>
  <c r="CY169" i="5"/>
  <c r="CX169" i="5"/>
  <c r="CW169" i="5"/>
  <c r="CV169" i="5"/>
  <c r="CU169" i="5"/>
  <c r="CT169" i="5"/>
  <c r="DB168" i="5"/>
  <c r="DA168" i="5"/>
  <c r="CZ168" i="5"/>
  <c r="CY168" i="5"/>
  <c r="CX168" i="5"/>
  <c r="CW168" i="5"/>
  <c r="CV168" i="5"/>
  <c r="CU168" i="5"/>
  <c r="CT168" i="5"/>
  <c r="DB167" i="5"/>
  <c r="DA167" i="5"/>
  <c r="CZ167" i="5"/>
  <c r="CY167" i="5"/>
  <c r="CX167" i="5"/>
  <c r="CW167" i="5"/>
  <c r="CV167" i="5"/>
  <c r="CU167" i="5"/>
  <c r="CT167" i="5"/>
  <c r="DB166" i="5"/>
  <c r="DA166" i="5"/>
  <c r="CZ166" i="5"/>
  <c r="CY166" i="5"/>
  <c r="CX166" i="5"/>
  <c r="CW166" i="5"/>
  <c r="CV166" i="5"/>
  <c r="CU166" i="5"/>
  <c r="CT166" i="5"/>
  <c r="DB165" i="5"/>
  <c r="DA165" i="5"/>
  <c r="CZ165" i="5"/>
  <c r="CY165" i="5"/>
  <c r="CX165" i="5"/>
  <c r="CW165" i="5"/>
  <c r="CV165" i="5"/>
  <c r="CU165" i="5"/>
  <c r="CT165" i="5"/>
  <c r="DB164" i="5"/>
  <c r="DA164" i="5"/>
  <c r="CZ164" i="5"/>
  <c r="CY164" i="5"/>
  <c r="CX164" i="5"/>
  <c r="CW164" i="5"/>
  <c r="CV164" i="5"/>
  <c r="CU164" i="5"/>
  <c r="CT164" i="5"/>
  <c r="DB163" i="5"/>
  <c r="DA163" i="5"/>
  <c r="CZ163" i="5"/>
  <c r="CY163" i="5"/>
  <c r="CX163" i="5"/>
  <c r="CW163" i="5"/>
  <c r="CV163" i="5"/>
  <c r="CU163" i="5"/>
  <c r="CT163" i="5"/>
  <c r="DB162" i="5"/>
  <c r="DA162" i="5"/>
  <c r="CZ162" i="5"/>
  <c r="CY162" i="5"/>
  <c r="CX162" i="5"/>
  <c r="CW162" i="5"/>
  <c r="CV162" i="5"/>
  <c r="CU162" i="5"/>
  <c r="CT162" i="5"/>
  <c r="DB161" i="5"/>
  <c r="DA161" i="5"/>
  <c r="CZ161" i="5"/>
  <c r="CY161" i="5"/>
  <c r="CX161" i="5"/>
  <c r="CW161" i="5"/>
  <c r="CV161" i="5"/>
  <c r="CU161" i="5"/>
  <c r="CT161" i="5"/>
  <c r="DB160" i="5"/>
  <c r="DA160" i="5"/>
  <c r="CZ160" i="5"/>
  <c r="CY160" i="5"/>
  <c r="CX160" i="5"/>
  <c r="CW160" i="5"/>
  <c r="CV160" i="5"/>
  <c r="CU160" i="5"/>
  <c r="CT160" i="5"/>
  <c r="DB159" i="5"/>
  <c r="DA159" i="5"/>
  <c r="CZ159" i="5"/>
  <c r="CY159" i="5"/>
  <c r="CX159" i="5"/>
  <c r="CW159" i="5"/>
  <c r="CV159" i="5"/>
  <c r="CU159" i="5"/>
  <c r="CT159" i="5"/>
  <c r="DB158" i="5"/>
  <c r="DA158" i="5"/>
  <c r="CZ158" i="5"/>
  <c r="CY158" i="5"/>
  <c r="CX158" i="5"/>
  <c r="CW158" i="5"/>
  <c r="CV158" i="5"/>
  <c r="CU158" i="5"/>
  <c r="CT158" i="5"/>
  <c r="DB157" i="5"/>
  <c r="DA157" i="5"/>
  <c r="CZ157" i="5"/>
  <c r="CY157" i="5"/>
  <c r="CX157" i="5"/>
  <c r="CW157" i="5"/>
  <c r="CV157" i="5"/>
  <c r="CU157" i="5"/>
  <c r="CT157" i="5"/>
  <c r="DB156" i="5"/>
  <c r="DA156" i="5"/>
  <c r="CZ156" i="5"/>
  <c r="CY156" i="5"/>
  <c r="CX156" i="5"/>
  <c r="CW156" i="5"/>
  <c r="CV156" i="5"/>
  <c r="CU156" i="5"/>
  <c r="CT156" i="5"/>
  <c r="DB155" i="5"/>
  <c r="DA155" i="5"/>
  <c r="CZ155" i="5"/>
  <c r="CY155" i="5"/>
  <c r="CX155" i="5"/>
  <c r="CW155" i="5"/>
  <c r="CV155" i="5"/>
  <c r="CU155" i="5"/>
  <c r="CT155" i="5"/>
  <c r="DB154" i="5"/>
  <c r="DA154" i="5"/>
  <c r="CZ154" i="5"/>
  <c r="CY154" i="5"/>
  <c r="CX154" i="5"/>
  <c r="CW154" i="5"/>
  <c r="CV154" i="5"/>
  <c r="CU154" i="5"/>
  <c r="CT154" i="5"/>
  <c r="DB153" i="5"/>
  <c r="DA153" i="5"/>
  <c r="CZ153" i="5"/>
  <c r="CY153" i="5"/>
  <c r="CX153" i="5"/>
  <c r="CW153" i="5"/>
  <c r="CV153" i="5"/>
  <c r="CU153" i="5"/>
  <c r="CT153" i="5"/>
  <c r="DB152" i="5"/>
  <c r="DA152" i="5"/>
  <c r="CZ152" i="5"/>
  <c r="CY152" i="5"/>
  <c r="CX152" i="5"/>
  <c r="CW152" i="5"/>
  <c r="CV152" i="5"/>
  <c r="CU152" i="5"/>
  <c r="CT152" i="5"/>
  <c r="DB151" i="5"/>
  <c r="DA151" i="5"/>
  <c r="CZ151" i="5"/>
  <c r="CY151" i="5"/>
  <c r="CX151" i="5"/>
  <c r="CW151" i="5"/>
  <c r="CV151" i="5"/>
  <c r="CU151" i="5"/>
  <c r="CT151" i="5"/>
  <c r="DB150" i="5"/>
  <c r="DA150" i="5"/>
  <c r="CZ150" i="5"/>
  <c r="CY150" i="5"/>
  <c r="CX150" i="5"/>
  <c r="CW150" i="5"/>
  <c r="CV150" i="5"/>
  <c r="CU150" i="5"/>
  <c r="CT150" i="5"/>
  <c r="DB149" i="5"/>
  <c r="DA149" i="5"/>
  <c r="CZ149" i="5"/>
  <c r="CY149" i="5"/>
  <c r="CX149" i="5"/>
  <c r="CW149" i="5"/>
  <c r="CV149" i="5"/>
  <c r="CU149" i="5"/>
  <c r="CT149" i="5"/>
  <c r="DB148" i="5"/>
  <c r="DA148" i="5"/>
  <c r="CZ148" i="5"/>
  <c r="CY148" i="5"/>
  <c r="CX148" i="5"/>
  <c r="CW148" i="5"/>
  <c r="CV148" i="5"/>
  <c r="CU148" i="5"/>
  <c r="CT148" i="5"/>
  <c r="DB147" i="5"/>
  <c r="DA147" i="5"/>
  <c r="CZ147" i="5"/>
  <c r="CY147" i="5"/>
  <c r="CX147" i="5"/>
  <c r="CW147" i="5"/>
  <c r="CV147" i="5"/>
  <c r="CU147" i="5"/>
  <c r="CT147" i="5"/>
  <c r="DB146" i="5"/>
  <c r="DA146" i="5"/>
  <c r="CZ146" i="5"/>
  <c r="CY146" i="5"/>
  <c r="CX146" i="5"/>
  <c r="CW146" i="5"/>
  <c r="CV146" i="5"/>
  <c r="CU146" i="5"/>
  <c r="CT146" i="5"/>
  <c r="DB145" i="5"/>
  <c r="DA145" i="5"/>
  <c r="CZ145" i="5"/>
  <c r="CY145" i="5"/>
  <c r="CX145" i="5"/>
  <c r="CW145" i="5"/>
  <c r="CV145" i="5"/>
  <c r="CU145" i="5"/>
  <c r="CT145" i="5"/>
  <c r="DB144" i="5"/>
  <c r="DA144" i="5"/>
  <c r="CZ144" i="5"/>
  <c r="CY144" i="5"/>
  <c r="CX144" i="5"/>
  <c r="CW144" i="5"/>
  <c r="CV144" i="5"/>
  <c r="CU144" i="5"/>
  <c r="CT144" i="5"/>
  <c r="DB143" i="5"/>
  <c r="DA143" i="5"/>
  <c r="CZ143" i="5"/>
  <c r="CY143" i="5"/>
  <c r="CX143" i="5"/>
  <c r="CW143" i="5"/>
  <c r="CV143" i="5"/>
  <c r="CU143" i="5"/>
  <c r="CT143" i="5"/>
  <c r="DB142" i="5"/>
  <c r="DA142" i="5"/>
  <c r="CZ142" i="5"/>
  <c r="CY142" i="5"/>
  <c r="CX142" i="5"/>
  <c r="CW142" i="5"/>
  <c r="CV142" i="5"/>
  <c r="CU142" i="5"/>
  <c r="CT142" i="5"/>
  <c r="DB141" i="5"/>
  <c r="DA141" i="5"/>
  <c r="CZ141" i="5"/>
  <c r="CY141" i="5"/>
  <c r="CX141" i="5"/>
  <c r="CW141" i="5"/>
  <c r="CV141" i="5"/>
  <c r="CU141" i="5"/>
  <c r="CT141" i="5"/>
  <c r="DB140" i="5"/>
  <c r="DA140" i="5"/>
  <c r="CZ140" i="5"/>
  <c r="CY140" i="5"/>
  <c r="CX140" i="5"/>
  <c r="CW140" i="5"/>
  <c r="CV140" i="5"/>
  <c r="CU140" i="5"/>
  <c r="CT140" i="5"/>
  <c r="DB139" i="5"/>
  <c r="DA139" i="5"/>
  <c r="CZ139" i="5"/>
  <c r="CY139" i="5"/>
  <c r="CX139" i="5"/>
  <c r="CW139" i="5"/>
  <c r="CV139" i="5"/>
  <c r="CU139" i="5"/>
  <c r="CT139" i="5"/>
  <c r="DB138" i="5"/>
  <c r="DA138" i="5"/>
  <c r="CZ138" i="5"/>
  <c r="CY138" i="5"/>
  <c r="CX138" i="5"/>
  <c r="CW138" i="5"/>
  <c r="CV138" i="5"/>
  <c r="CU138" i="5"/>
  <c r="CT138" i="5"/>
  <c r="DB137" i="5"/>
  <c r="DA137" i="5"/>
  <c r="CZ137" i="5"/>
  <c r="CY137" i="5"/>
  <c r="CX137" i="5"/>
  <c r="CW137" i="5"/>
  <c r="CV137" i="5"/>
  <c r="CU137" i="5"/>
  <c r="CT137" i="5"/>
  <c r="DB136" i="5"/>
  <c r="DA136" i="5"/>
  <c r="CZ136" i="5"/>
  <c r="CY136" i="5"/>
  <c r="CX136" i="5"/>
  <c r="CW136" i="5"/>
  <c r="CV136" i="5"/>
  <c r="CU136" i="5"/>
  <c r="CT136" i="5"/>
  <c r="DB135" i="5"/>
  <c r="DA135" i="5"/>
  <c r="CZ135" i="5"/>
  <c r="CY135" i="5"/>
  <c r="CX135" i="5"/>
  <c r="CW135" i="5"/>
  <c r="CV135" i="5"/>
  <c r="CU135" i="5"/>
  <c r="CT135" i="5"/>
  <c r="DB134" i="5"/>
  <c r="DA134" i="5"/>
  <c r="CZ134" i="5"/>
  <c r="CY134" i="5"/>
  <c r="CX134" i="5"/>
  <c r="CW134" i="5"/>
  <c r="CV134" i="5"/>
  <c r="CU134" i="5"/>
  <c r="CT134" i="5"/>
  <c r="DB133" i="5"/>
  <c r="DA133" i="5"/>
  <c r="CZ133" i="5"/>
  <c r="CY133" i="5"/>
  <c r="CX133" i="5"/>
  <c r="CW133" i="5"/>
  <c r="CV133" i="5"/>
  <c r="CU133" i="5"/>
  <c r="CT133" i="5"/>
  <c r="DB132" i="5"/>
  <c r="DA132" i="5"/>
  <c r="CZ132" i="5"/>
  <c r="CY132" i="5"/>
  <c r="CX132" i="5"/>
  <c r="CW132" i="5"/>
  <c r="CV132" i="5"/>
  <c r="CU132" i="5"/>
  <c r="CT132" i="5"/>
  <c r="DB131" i="5"/>
  <c r="DA131" i="5"/>
  <c r="CZ131" i="5"/>
  <c r="CY131" i="5"/>
  <c r="CX131" i="5"/>
  <c r="CW131" i="5"/>
  <c r="CV131" i="5"/>
  <c r="CU131" i="5"/>
  <c r="CT131" i="5"/>
  <c r="DB130" i="5"/>
  <c r="DA130" i="5"/>
  <c r="CZ130" i="5"/>
  <c r="CY130" i="5"/>
  <c r="CX130" i="5"/>
  <c r="CW130" i="5"/>
  <c r="CV130" i="5"/>
  <c r="CU130" i="5"/>
  <c r="CT130" i="5"/>
  <c r="DB129" i="5"/>
  <c r="DA129" i="5"/>
  <c r="CZ129" i="5"/>
  <c r="CY129" i="5"/>
  <c r="CX129" i="5"/>
  <c r="CW129" i="5"/>
  <c r="CV129" i="5"/>
  <c r="CU129" i="5"/>
  <c r="CT129" i="5"/>
  <c r="DB128" i="5"/>
  <c r="DA128" i="5"/>
  <c r="CZ128" i="5"/>
  <c r="CY128" i="5"/>
  <c r="CX128" i="5"/>
  <c r="CW128" i="5"/>
  <c r="CV128" i="5"/>
  <c r="CU128" i="5"/>
  <c r="CT128" i="5"/>
  <c r="DB127" i="5"/>
  <c r="DA127" i="5"/>
  <c r="CZ127" i="5"/>
  <c r="CY127" i="5"/>
  <c r="CX127" i="5"/>
  <c r="CW127" i="5"/>
  <c r="CV127" i="5"/>
  <c r="CU127" i="5"/>
  <c r="CT127" i="5"/>
  <c r="DB126" i="5"/>
  <c r="DA126" i="5"/>
  <c r="CZ126" i="5"/>
  <c r="CY126" i="5"/>
  <c r="CX126" i="5"/>
  <c r="CW126" i="5"/>
  <c r="CV126" i="5"/>
  <c r="CU126" i="5"/>
  <c r="CT126" i="5"/>
  <c r="DB125" i="5"/>
  <c r="DA125" i="5"/>
  <c r="CZ125" i="5"/>
  <c r="CY125" i="5"/>
  <c r="CX125" i="5"/>
  <c r="CW125" i="5"/>
  <c r="CV125" i="5"/>
  <c r="CU125" i="5"/>
  <c r="CT125" i="5"/>
  <c r="DB124" i="5"/>
  <c r="DA124" i="5"/>
  <c r="CZ124" i="5"/>
  <c r="CY124" i="5"/>
  <c r="CX124" i="5"/>
  <c r="CW124" i="5"/>
  <c r="CV124" i="5"/>
  <c r="CU124" i="5"/>
  <c r="CT124" i="5"/>
  <c r="DB123" i="5"/>
  <c r="DA123" i="5"/>
  <c r="CZ123" i="5"/>
  <c r="CY123" i="5"/>
  <c r="CX123" i="5"/>
  <c r="CW123" i="5"/>
  <c r="CV123" i="5"/>
  <c r="CU123" i="5"/>
  <c r="CT123" i="5"/>
  <c r="DB122" i="5"/>
  <c r="DA122" i="5"/>
  <c r="CZ122" i="5"/>
  <c r="CY122" i="5"/>
  <c r="CX122" i="5"/>
  <c r="CW122" i="5"/>
  <c r="CV122" i="5"/>
  <c r="CU122" i="5"/>
  <c r="CT122" i="5"/>
  <c r="DB121" i="5"/>
  <c r="DA121" i="5"/>
  <c r="CZ121" i="5"/>
  <c r="CY121" i="5"/>
  <c r="CX121" i="5"/>
  <c r="CW121" i="5"/>
  <c r="CV121" i="5"/>
  <c r="CU121" i="5"/>
  <c r="CT121" i="5"/>
  <c r="DB120" i="5"/>
  <c r="DA120" i="5"/>
  <c r="CZ120" i="5"/>
  <c r="CY120" i="5"/>
  <c r="CX120" i="5"/>
  <c r="CW120" i="5"/>
  <c r="CV120" i="5"/>
  <c r="CU120" i="5"/>
  <c r="CT120" i="5"/>
  <c r="DB119" i="5"/>
  <c r="DA119" i="5"/>
  <c r="CZ119" i="5"/>
  <c r="CY119" i="5"/>
  <c r="CX119" i="5"/>
  <c r="CW119" i="5"/>
  <c r="CV119" i="5"/>
  <c r="CU119" i="5"/>
  <c r="CT119" i="5"/>
  <c r="DB118" i="5"/>
  <c r="DA118" i="5"/>
  <c r="CZ118" i="5"/>
  <c r="CY118" i="5"/>
  <c r="CX118" i="5"/>
  <c r="CW118" i="5"/>
  <c r="CV118" i="5"/>
  <c r="CU118" i="5"/>
  <c r="CT118" i="5"/>
  <c r="DB117" i="5"/>
  <c r="DA117" i="5"/>
  <c r="CZ117" i="5"/>
  <c r="CY117" i="5"/>
  <c r="CX117" i="5"/>
  <c r="CW117" i="5"/>
  <c r="CV117" i="5"/>
  <c r="CU117" i="5"/>
  <c r="CT117" i="5"/>
  <c r="DB116" i="5"/>
  <c r="DA116" i="5"/>
  <c r="CZ116" i="5"/>
  <c r="CY116" i="5"/>
  <c r="CX116" i="5"/>
  <c r="CW116" i="5"/>
  <c r="CV116" i="5"/>
  <c r="CU116" i="5"/>
  <c r="CT116" i="5"/>
  <c r="DB115" i="5"/>
  <c r="DA115" i="5"/>
  <c r="CZ115" i="5"/>
  <c r="CY115" i="5"/>
  <c r="CX115" i="5"/>
  <c r="CW115" i="5"/>
  <c r="CV115" i="5"/>
  <c r="CU115" i="5"/>
  <c r="CT115" i="5"/>
  <c r="DB114" i="5"/>
  <c r="DA114" i="5"/>
  <c r="CZ114" i="5"/>
  <c r="CY114" i="5"/>
  <c r="CX114" i="5"/>
  <c r="CW114" i="5"/>
  <c r="CV114" i="5"/>
  <c r="CU114" i="5"/>
  <c r="CT114" i="5"/>
  <c r="DB113" i="5"/>
  <c r="DA113" i="5"/>
  <c r="CZ113" i="5"/>
  <c r="CY113" i="5"/>
  <c r="CX113" i="5"/>
  <c r="CW113" i="5"/>
  <c r="CV113" i="5"/>
  <c r="CU113" i="5"/>
  <c r="CT113" i="5"/>
  <c r="DB112" i="5"/>
  <c r="DA112" i="5"/>
  <c r="CZ112" i="5"/>
  <c r="CY112" i="5"/>
  <c r="CX112" i="5"/>
  <c r="CW112" i="5"/>
  <c r="CV112" i="5"/>
  <c r="CU112" i="5"/>
  <c r="CT112" i="5"/>
  <c r="DB111" i="5"/>
  <c r="DA111" i="5"/>
  <c r="CZ111" i="5"/>
  <c r="CY111" i="5"/>
  <c r="CX111" i="5"/>
  <c r="CW111" i="5"/>
  <c r="CV111" i="5"/>
  <c r="CU111" i="5"/>
  <c r="CT111" i="5"/>
  <c r="DB110" i="5"/>
  <c r="DA110" i="5"/>
  <c r="CZ110" i="5"/>
  <c r="CY110" i="5"/>
  <c r="CX110" i="5"/>
  <c r="CW110" i="5"/>
  <c r="CV110" i="5"/>
  <c r="CU110" i="5"/>
  <c r="CT110" i="5"/>
  <c r="DB109" i="5"/>
  <c r="DA109" i="5"/>
  <c r="CZ109" i="5"/>
  <c r="CY109" i="5"/>
  <c r="CX109" i="5"/>
  <c r="CW109" i="5"/>
  <c r="CV109" i="5"/>
  <c r="CU109" i="5"/>
  <c r="CT109" i="5"/>
  <c r="DB108" i="5"/>
  <c r="DA108" i="5"/>
  <c r="CZ108" i="5"/>
  <c r="CY108" i="5"/>
  <c r="CX108" i="5"/>
  <c r="CW108" i="5"/>
  <c r="CV108" i="5"/>
  <c r="CU108" i="5"/>
  <c r="CT108" i="5"/>
  <c r="DB107" i="5"/>
  <c r="DA107" i="5"/>
  <c r="CZ107" i="5"/>
  <c r="CY107" i="5"/>
  <c r="CX107" i="5"/>
  <c r="CW107" i="5"/>
  <c r="CV107" i="5"/>
  <c r="CU107" i="5"/>
  <c r="CT107" i="5"/>
  <c r="DB106" i="5"/>
  <c r="DA106" i="5"/>
  <c r="CZ106" i="5"/>
  <c r="CY106" i="5"/>
  <c r="CX106" i="5"/>
  <c r="CW106" i="5"/>
  <c r="CV106" i="5"/>
  <c r="CU106" i="5"/>
  <c r="CT106" i="5"/>
  <c r="DB105" i="5"/>
  <c r="DA105" i="5"/>
  <c r="CZ105" i="5"/>
  <c r="CY105" i="5"/>
  <c r="CX105" i="5"/>
  <c r="CW105" i="5"/>
  <c r="CV105" i="5"/>
  <c r="CU105" i="5"/>
  <c r="CT105" i="5"/>
  <c r="DB104" i="5"/>
  <c r="DA104" i="5"/>
  <c r="CZ104" i="5"/>
  <c r="CY104" i="5"/>
  <c r="CX104" i="5"/>
  <c r="CW104" i="5"/>
  <c r="CV104" i="5"/>
  <c r="CU104" i="5"/>
  <c r="CT104" i="5"/>
  <c r="DB103" i="5"/>
  <c r="DA103" i="5"/>
  <c r="CZ103" i="5"/>
  <c r="CY103" i="5"/>
  <c r="CX103" i="5"/>
  <c r="CW103" i="5"/>
  <c r="CV103" i="5"/>
  <c r="CU103" i="5"/>
  <c r="CT103" i="5"/>
  <c r="DB102" i="5"/>
  <c r="DA102" i="5"/>
  <c r="CZ102" i="5"/>
  <c r="CY102" i="5"/>
  <c r="CX102" i="5"/>
  <c r="CW102" i="5"/>
  <c r="CV102" i="5"/>
  <c r="CU102" i="5"/>
  <c r="CT102" i="5"/>
  <c r="DB101" i="5"/>
  <c r="DA101" i="5"/>
  <c r="CZ101" i="5"/>
  <c r="CY101" i="5"/>
  <c r="CX101" i="5"/>
  <c r="CW101" i="5"/>
  <c r="CV101" i="5"/>
  <c r="CU101" i="5"/>
  <c r="CT101" i="5"/>
  <c r="DB100" i="5"/>
  <c r="DA100" i="5"/>
  <c r="CZ100" i="5"/>
  <c r="CY100" i="5"/>
  <c r="CX100" i="5"/>
  <c r="CW100" i="5"/>
  <c r="CV100" i="5"/>
  <c r="CU100" i="5"/>
  <c r="CT100" i="5"/>
  <c r="DB99" i="5"/>
  <c r="DA99" i="5"/>
  <c r="CZ99" i="5"/>
  <c r="CY99" i="5"/>
  <c r="CX99" i="5"/>
  <c r="CW99" i="5"/>
  <c r="CV99" i="5"/>
  <c r="CU99" i="5"/>
  <c r="CT99" i="5"/>
  <c r="DB98" i="5"/>
  <c r="DA98" i="5"/>
  <c r="CZ98" i="5"/>
  <c r="CY98" i="5"/>
  <c r="CX98" i="5"/>
  <c r="CW98" i="5"/>
  <c r="CV98" i="5"/>
  <c r="CU98" i="5"/>
  <c r="CT98" i="5"/>
  <c r="DB97" i="5"/>
  <c r="DA97" i="5"/>
  <c r="CZ97" i="5"/>
  <c r="CY97" i="5"/>
  <c r="CX97" i="5"/>
  <c r="CW97" i="5"/>
  <c r="CV97" i="5"/>
  <c r="CU97" i="5"/>
  <c r="CT97" i="5"/>
  <c r="DB96" i="5"/>
  <c r="DA96" i="5"/>
  <c r="CZ96" i="5"/>
  <c r="CY96" i="5"/>
  <c r="CX96" i="5"/>
  <c r="CW96" i="5"/>
  <c r="CV96" i="5"/>
  <c r="CU96" i="5"/>
  <c r="CT96" i="5"/>
  <c r="DB95" i="5"/>
  <c r="DA95" i="5"/>
  <c r="CZ95" i="5"/>
  <c r="CY95" i="5"/>
  <c r="CX95" i="5"/>
  <c r="CW95" i="5"/>
  <c r="CV95" i="5"/>
  <c r="CU95" i="5"/>
  <c r="CT95" i="5"/>
  <c r="DB94" i="5"/>
  <c r="DA94" i="5"/>
  <c r="CZ94" i="5"/>
  <c r="CY94" i="5"/>
  <c r="CX94" i="5"/>
  <c r="CW94" i="5"/>
  <c r="CV94" i="5"/>
  <c r="CU94" i="5"/>
  <c r="CT94" i="5"/>
  <c r="DB93" i="5"/>
  <c r="DA93" i="5"/>
  <c r="CZ93" i="5"/>
  <c r="CY93" i="5"/>
  <c r="CX93" i="5"/>
  <c r="CW93" i="5"/>
  <c r="CV93" i="5"/>
  <c r="CU93" i="5"/>
  <c r="CT93" i="5"/>
  <c r="DB92" i="5"/>
  <c r="DA92" i="5"/>
  <c r="CZ92" i="5"/>
  <c r="CY92" i="5"/>
  <c r="CX92" i="5"/>
  <c r="CW92" i="5"/>
  <c r="CV92" i="5"/>
  <c r="CU92" i="5"/>
  <c r="CT92" i="5"/>
  <c r="DB91" i="5"/>
  <c r="DA91" i="5"/>
  <c r="CZ91" i="5"/>
  <c r="CY91" i="5"/>
  <c r="CX91" i="5"/>
  <c r="CW91" i="5"/>
  <c r="CV91" i="5"/>
  <c r="CU91" i="5"/>
  <c r="CT91" i="5"/>
  <c r="DB90" i="5"/>
  <c r="DA90" i="5"/>
  <c r="CZ90" i="5"/>
  <c r="CY90" i="5"/>
  <c r="CX90" i="5"/>
  <c r="CW90" i="5"/>
  <c r="CV90" i="5"/>
  <c r="CU90" i="5"/>
  <c r="CT90" i="5"/>
  <c r="DB89" i="5"/>
  <c r="DA89" i="5"/>
  <c r="CZ89" i="5"/>
  <c r="CY89" i="5"/>
  <c r="CX89" i="5"/>
  <c r="CW89" i="5"/>
  <c r="CV89" i="5"/>
  <c r="CU89" i="5"/>
  <c r="CT89" i="5"/>
  <c r="DB88" i="5"/>
  <c r="DA88" i="5"/>
  <c r="CZ88" i="5"/>
  <c r="CY88" i="5"/>
  <c r="CX88" i="5"/>
  <c r="CW88" i="5"/>
  <c r="CV88" i="5"/>
  <c r="CU88" i="5"/>
  <c r="CT88" i="5"/>
  <c r="DB87" i="5"/>
  <c r="DA87" i="5"/>
  <c r="CZ87" i="5"/>
  <c r="CY87" i="5"/>
  <c r="CX87" i="5"/>
  <c r="CW87" i="5"/>
  <c r="CV87" i="5"/>
  <c r="CU87" i="5"/>
  <c r="CT87" i="5"/>
  <c r="DB86" i="5"/>
  <c r="DA86" i="5"/>
  <c r="CZ86" i="5"/>
  <c r="CY86" i="5"/>
  <c r="CX86" i="5"/>
  <c r="CW86" i="5"/>
  <c r="CV86" i="5"/>
  <c r="CU86" i="5"/>
  <c r="CT86" i="5"/>
  <c r="DB85" i="5"/>
  <c r="DA85" i="5"/>
  <c r="CZ85" i="5"/>
  <c r="CY85" i="5"/>
  <c r="CX85" i="5"/>
  <c r="CW85" i="5"/>
  <c r="CV85" i="5"/>
  <c r="CU85" i="5"/>
  <c r="CT85" i="5"/>
  <c r="DB84" i="5"/>
  <c r="DA84" i="5"/>
  <c r="CZ84" i="5"/>
  <c r="CY84" i="5"/>
  <c r="CX84" i="5"/>
  <c r="CW84" i="5"/>
  <c r="CV84" i="5"/>
  <c r="CU84" i="5"/>
  <c r="CT84" i="5"/>
  <c r="DB83" i="5"/>
  <c r="DA83" i="5"/>
  <c r="CZ83" i="5"/>
  <c r="CY83" i="5"/>
  <c r="CX83" i="5"/>
  <c r="CW83" i="5"/>
  <c r="CV83" i="5"/>
  <c r="CU83" i="5"/>
  <c r="CT83" i="5"/>
  <c r="DB82" i="5"/>
  <c r="DA82" i="5"/>
  <c r="CZ82" i="5"/>
  <c r="CY82" i="5"/>
  <c r="CX82" i="5"/>
  <c r="CW82" i="5"/>
  <c r="CV82" i="5"/>
  <c r="CU82" i="5"/>
  <c r="CT82" i="5"/>
  <c r="DB81" i="5"/>
  <c r="DA81" i="5"/>
  <c r="CZ81" i="5"/>
  <c r="CY81" i="5"/>
  <c r="CX81" i="5"/>
  <c r="CW81" i="5"/>
  <c r="CV81" i="5"/>
  <c r="CU81" i="5"/>
  <c r="CT81" i="5"/>
  <c r="DB80" i="5"/>
  <c r="DA80" i="5"/>
  <c r="CZ80" i="5"/>
  <c r="CY80" i="5"/>
  <c r="CX80" i="5"/>
  <c r="CW80" i="5"/>
  <c r="CV80" i="5"/>
  <c r="CU80" i="5"/>
  <c r="CT80" i="5"/>
  <c r="DB79" i="5"/>
  <c r="DA79" i="5"/>
  <c r="CZ79" i="5"/>
  <c r="CY79" i="5"/>
  <c r="CX79" i="5"/>
  <c r="CW79" i="5"/>
  <c r="CV79" i="5"/>
  <c r="CU79" i="5"/>
  <c r="CT79" i="5"/>
  <c r="DB78" i="5"/>
  <c r="DA78" i="5"/>
  <c r="CZ78" i="5"/>
  <c r="CY78" i="5"/>
  <c r="CX78" i="5"/>
  <c r="CW78" i="5"/>
  <c r="CV78" i="5"/>
  <c r="CU78" i="5"/>
  <c r="CT78" i="5"/>
  <c r="DB77" i="5"/>
  <c r="DA77" i="5"/>
  <c r="CZ77" i="5"/>
  <c r="CY77" i="5"/>
  <c r="CX77" i="5"/>
  <c r="CW77" i="5"/>
  <c r="CV77" i="5"/>
  <c r="CU77" i="5"/>
  <c r="CT77" i="5"/>
  <c r="DB76" i="5"/>
  <c r="DA76" i="5"/>
  <c r="CZ76" i="5"/>
  <c r="CY76" i="5"/>
  <c r="CX76" i="5"/>
  <c r="CW76" i="5"/>
  <c r="CV76" i="5"/>
  <c r="CU76" i="5"/>
  <c r="CT76" i="5"/>
  <c r="DB75" i="5"/>
  <c r="DA75" i="5"/>
  <c r="CZ75" i="5"/>
  <c r="CY75" i="5"/>
  <c r="CX75" i="5"/>
  <c r="CW75" i="5"/>
  <c r="CV75" i="5"/>
  <c r="CU75" i="5"/>
  <c r="CT75" i="5"/>
  <c r="DB74" i="5"/>
  <c r="DA74" i="5"/>
  <c r="CZ74" i="5"/>
  <c r="CY74" i="5"/>
  <c r="CX74" i="5"/>
  <c r="CW74" i="5"/>
  <c r="CV74" i="5"/>
  <c r="CU74" i="5"/>
  <c r="CT74" i="5"/>
  <c r="DB73" i="5"/>
  <c r="DA73" i="5"/>
  <c r="CZ73" i="5"/>
  <c r="CY73" i="5"/>
  <c r="CX73" i="5"/>
  <c r="CW73" i="5"/>
  <c r="CV73" i="5"/>
  <c r="CU73" i="5"/>
  <c r="CT73" i="5"/>
  <c r="DB72" i="5"/>
  <c r="DA72" i="5"/>
  <c r="CZ72" i="5"/>
  <c r="CY72" i="5"/>
  <c r="CX72" i="5"/>
  <c r="CW72" i="5"/>
  <c r="CV72" i="5"/>
  <c r="CU72" i="5"/>
  <c r="CT72" i="5"/>
  <c r="DB71" i="5"/>
  <c r="DA71" i="5"/>
  <c r="CZ71" i="5"/>
  <c r="CY71" i="5"/>
  <c r="CX71" i="5"/>
  <c r="CW71" i="5"/>
  <c r="CV71" i="5"/>
  <c r="CU71" i="5"/>
  <c r="CT71" i="5"/>
  <c r="DB70" i="5"/>
  <c r="DA70" i="5"/>
  <c r="CZ70" i="5"/>
  <c r="CY70" i="5"/>
  <c r="CX70" i="5"/>
  <c r="CW70" i="5"/>
  <c r="CV70" i="5"/>
  <c r="CU70" i="5"/>
  <c r="CT70" i="5"/>
  <c r="DB69" i="5"/>
  <c r="DA69" i="5"/>
  <c r="CZ69" i="5"/>
  <c r="CY69" i="5"/>
  <c r="CX69" i="5"/>
  <c r="CW69" i="5"/>
  <c r="CV69" i="5"/>
  <c r="CU69" i="5"/>
  <c r="CT69" i="5"/>
  <c r="DB68" i="5"/>
  <c r="DA68" i="5"/>
  <c r="CZ68" i="5"/>
  <c r="CY68" i="5"/>
  <c r="CX68" i="5"/>
  <c r="CW68" i="5"/>
  <c r="CV68" i="5"/>
  <c r="CU68" i="5"/>
  <c r="CT68" i="5"/>
  <c r="DB67" i="5"/>
  <c r="DA67" i="5"/>
  <c r="CZ67" i="5"/>
  <c r="CY67" i="5"/>
  <c r="CX67" i="5"/>
  <c r="CW67" i="5"/>
  <c r="CV67" i="5"/>
  <c r="CU67" i="5"/>
  <c r="CT67" i="5"/>
  <c r="DB66" i="5"/>
  <c r="DA66" i="5"/>
  <c r="CZ66" i="5"/>
  <c r="CY66" i="5"/>
  <c r="CX66" i="5"/>
  <c r="CW66" i="5"/>
  <c r="CV66" i="5"/>
  <c r="CU66" i="5"/>
  <c r="CT66" i="5"/>
  <c r="DB65" i="5"/>
  <c r="DA65" i="5"/>
  <c r="CZ65" i="5"/>
  <c r="CY65" i="5"/>
  <c r="CX65" i="5"/>
  <c r="CW65" i="5"/>
  <c r="CV65" i="5"/>
  <c r="CU65" i="5"/>
  <c r="CT65" i="5"/>
  <c r="DB64" i="5"/>
  <c r="DA64" i="5"/>
  <c r="CZ64" i="5"/>
  <c r="CY64" i="5"/>
  <c r="CX64" i="5"/>
  <c r="CW64" i="5"/>
  <c r="CV64" i="5"/>
  <c r="CU64" i="5"/>
  <c r="CT64" i="5"/>
  <c r="DB63" i="5"/>
  <c r="DA63" i="5"/>
  <c r="CZ63" i="5"/>
  <c r="CY63" i="5"/>
  <c r="CX63" i="5"/>
  <c r="CW63" i="5"/>
  <c r="CV63" i="5"/>
  <c r="CU63" i="5"/>
  <c r="CT63" i="5"/>
  <c r="DB62" i="5"/>
  <c r="DA62" i="5"/>
  <c r="CZ62" i="5"/>
  <c r="CY62" i="5"/>
  <c r="CX62" i="5"/>
  <c r="CW62" i="5"/>
  <c r="CV62" i="5"/>
  <c r="CU62" i="5"/>
  <c r="CT62" i="5"/>
  <c r="DB61" i="5"/>
  <c r="DA61" i="5"/>
  <c r="CZ61" i="5"/>
  <c r="CY61" i="5"/>
  <c r="CX61" i="5"/>
  <c r="CW61" i="5"/>
  <c r="CV61" i="5"/>
  <c r="CU61" i="5"/>
  <c r="CT61" i="5"/>
  <c r="DB60" i="5"/>
  <c r="DA60" i="5"/>
  <c r="CZ60" i="5"/>
  <c r="CY60" i="5"/>
  <c r="CX60" i="5"/>
  <c r="CW60" i="5"/>
  <c r="CV60" i="5"/>
  <c r="CU60" i="5"/>
  <c r="CT60" i="5"/>
  <c r="DB59" i="5"/>
  <c r="DA59" i="5"/>
  <c r="CZ59" i="5"/>
  <c r="CY59" i="5"/>
  <c r="CX59" i="5"/>
  <c r="CW59" i="5"/>
  <c r="CV59" i="5"/>
  <c r="CU59" i="5"/>
  <c r="CT59" i="5"/>
  <c r="DB58" i="5"/>
  <c r="DA58" i="5"/>
  <c r="CZ58" i="5"/>
  <c r="CY58" i="5"/>
  <c r="CX58" i="5"/>
  <c r="CW58" i="5"/>
  <c r="CV58" i="5"/>
  <c r="CU58" i="5"/>
  <c r="CT58" i="5"/>
  <c r="DB57" i="5"/>
  <c r="DA57" i="5"/>
  <c r="CZ57" i="5"/>
  <c r="CY57" i="5"/>
  <c r="CX57" i="5"/>
  <c r="CW57" i="5"/>
  <c r="CV57" i="5"/>
  <c r="CU57" i="5"/>
  <c r="CT57" i="5"/>
  <c r="DB56" i="5"/>
  <c r="DA56" i="5"/>
  <c r="CZ56" i="5"/>
  <c r="CY56" i="5"/>
  <c r="CX56" i="5"/>
  <c r="CW56" i="5"/>
  <c r="CV56" i="5"/>
  <c r="CU56" i="5"/>
  <c r="CT56" i="5"/>
  <c r="DB55" i="5"/>
  <c r="DA55" i="5"/>
  <c r="CZ55" i="5"/>
  <c r="CY55" i="5"/>
  <c r="CX55" i="5"/>
  <c r="CW55" i="5"/>
  <c r="CV55" i="5"/>
  <c r="CU55" i="5"/>
  <c r="CT55" i="5"/>
  <c r="DB54" i="5"/>
  <c r="DA54" i="5"/>
  <c r="CZ54" i="5"/>
  <c r="CY54" i="5"/>
  <c r="CX54" i="5"/>
  <c r="CW54" i="5"/>
  <c r="CV54" i="5"/>
  <c r="CU54" i="5"/>
  <c r="CT54" i="5"/>
  <c r="DB53" i="5"/>
  <c r="DA53" i="5"/>
  <c r="CZ53" i="5"/>
  <c r="CY53" i="5"/>
  <c r="CX53" i="5"/>
  <c r="CW53" i="5"/>
  <c r="CV53" i="5"/>
  <c r="CU53" i="5"/>
  <c r="CT53" i="5"/>
  <c r="DB52" i="5"/>
  <c r="DA52" i="5"/>
  <c r="CZ52" i="5"/>
  <c r="CY52" i="5"/>
  <c r="CX52" i="5"/>
  <c r="CW52" i="5"/>
  <c r="CV52" i="5"/>
  <c r="CU52" i="5"/>
  <c r="CT52" i="5"/>
  <c r="DB51" i="5"/>
  <c r="DA51" i="5"/>
  <c r="CZ51" i="5"/>
  <c r="CY51" i="5"/>
  <c r="CX51" i="5"/>
  <c r="CW51" i="5"/>
  <c r="CV51" i="5"/>
  <c r="CU51" i="5"/>
  <c r="CT51" i="5"/>
  <c r="DB50" i="5"/>
  <c r="DA50" i="5"/>
  <c r="CZ50" i="5"/>
  <c r="CY50" i="5"/>
  <c r="CX50" i="5"/>
  <c r="CW50" i="5"/>
  <c r="CV50" i="5"/>
  <c r="CU50" i="5"/>
  <c r="CT50" i="5"/>
  <c r="DB49" i="5"/>
  <c r="DA49" i="5"/>
  <c r="CZ49" i="5"/>
  <c r="CY49" i="5"/>
  <c r="CX49" i="5"/>
  <c r="CW49" i="5"/>
  <c r="CV49" i="5"/>
  <c r="CU49" i="5"/>
  <c r="CT49" i="5"/>
  <c r="DB48" i="5"/>
  <c r="DA48" i="5"/>
  <c r="CZ48" i="5"/>
  <c r="CY48" i="5"/>
  <c r="CX48" i="5"/>
  <c r="CW48" i="5"/>
  <c r="CV48" i="5"/>
  <c r="CU48" i="5"/>
  <c r="CT48" i="5"/>
  <c r="DB47" i="5"/>
  <c r="DA47" i="5"/>
  <c r="CZ47" i="5"/>
  <c r="CY47" i="5"/>
  <c r="CX47" i="5"/>
  <c r="CW47" i="5"/>
  <c r="CV47" i="5"/>
  <c r="CU47" i="5"/>
  <c r="CT47" i="5"/>
  <c r="DB46" i="5"/>
  <c r="DA46" i="5"/>
  <c r="CZ46" i="5"/>
  <c r="CY46" i="5"/>
  <c r="CX46" i="5"/>
  <c r="CW46" i="5"/>
  <c r="CV46" i="5"/>
  <c r="CU46" i="5"/>
  <c r="CT46" i="5"/>
  <c r="DB45" i="5"/>
  <c r="DA45" i="5"/>
  <c r="CZ45" i="5"/>
  <c r="CY45" i="5"/>
  <c r="CX45" i="5"/>
  <c r="CW45" i="5"/>
  <c r="CV45" i="5"/>
  <c r="CU45" i="5"/>
  <c r="CT45" i="5"/>
  <c r="DB44" i="5"/>
  <c r="DA44" i="5"/>
  <c r="CZ44" i="5"/>
  <c r="CY44" i="5"/>
  <c r="CX44" i="5"/>
  <c r="CW44" i="5"/>
  <c r="CV44" i="5"/>
  <c r="CU44" i="5"/>
  <c r="CT44" i="5"/>
  <c r="DB43" i="5"/>
  <c r="DA43" i="5"/>
  <c r="CZ43" i="5"/>
  <c r="CY43" i="5"/>
  <c r="CX43" i="5"/>
  <c r="CW43" i="5"/>
  <c r="CV43" i="5"/>
  <c r="CU43" i="5"/>
  <c r="CT43" i="5"/>
  <c r="DB42" i="5"/>
  <c r="DA42" i="5"/>
  <c r="CZ42" i="5"/>
  <c r="CY42" i="5"/>
  <c r="CX42" i="5"/>
  <c r="CW42" i="5"/>
  <c r="CV42" i="5"/>
  <c r="CU42" i="5"/>
  <c r="CT42" i="5"/>
  <c r="DB41" i="5"/>
  <c r="DA41" i="5"/>
  <c r="CZ41" i="5"/>
  <c r="CY41" i="5"/>
  <c r="CX41" i="5"/>
  <c r="CW41" i="5"/>
  <c r="CV41" i="5"/>
  <c r="CU41" i="5"/>
  <c r="CT41" i="5"/>
  <c r="DB40" i="5"/>
  <c r="DA40" i="5"/>
  <c r="CZ40" i="5"/>
  <c r="CY40" i="5"/>
  <c r="CX40" i="5"/>
  <c r="CW40" i="5"/>
  <c r="CV40" i="5"/>
  <c r="CU40" i="5"/>
  <c r="CT40" i="5"/>
  <c r="DB39" i="5"/>
  <c r="DA39" i="5"/>
  <c r="CZ39" i="5"/>
  <c r="CY39" i="5"/>
  <c r="CX39" i="5"/>
  <c r="CW39" i="5"/>
  <c r="CV39" i="5"/>
  <c r="CU39" i="5"/>
  <c r="CT39" i="5"/>
  <c r="DB38" i="5"/>
  <c r="DA38" i="5"/>
  <c r="CZ38" i="5"/>
  <c r="CY38" i="5"/>
  <c r="CX38" i="5"/>
  <c r="CW38" i="5"/>
  <c r="CV38" i="5"/>
  <c r="CU38" i="5"/>
  <c r="CT38" i="5"/>
  <c r="DB37" i="5"/>
  <c r="DA37" i="5"/>
  <c r="CZ37" i="5"/>
  <c r="CY37" i="5"/>
  <c r="CX37" i="5"/>
  <c r="CW37" i="5"/>
  <c r="CV37" i="5"/>
  <c r="CU37" i="5"/>
  <c r="CT37" i="5"/>
  <c r="DB36" i="5"/>
  <c r="DA36" i="5"/>
  <c r="CZ36" i="5"/>
  <c r="CY36" i="5"/>
  <c r="CX36" i="5"/>
  <c r="CW36" i="5"/>
  <c r="CV36" i="5"/>
  <c r="CU36" i="5"/>
  <c r="CT36" i="5"/>
  <c r="DB35" i="5"/>
  <c r="DA35" i="5"/>
  <c r="CZ35" i="5"/>
  <c r="CY35" i="5"/>
  <c r="CX35" i="5"/>
  <c r="CW35" i="5"/>
  <c r="CV35" i="5"/>
  <c r="CU35" i="5"/>
  <c r="CT35" i="5"/>
  <c r="DB34" i="5"/>
  <c r="DA34" i="5"/>
  <c r="CZ34" i="5"/>
  <c r="CY34" i="5"/>
  <c r="CX34" i="5"/>
  <c r="CW34" i="5"/>
  <c r="CV34" i="5"/>
  <c r="CU34" i="5"/>
  <c r="CT34" i="5"/>
  <c r="DB33" i="5"/>
  <c r="DA33" i="5"/>
  <c r="CZ33" i="5"/>
  <c r="CY33" i="5"/>
  <c r="CX33" i="5"/>
  <c r="CW33" i="5"/>
  <c r="CV33" i="5"/>
  <c r="CU33" i="5"/>
  <c r="CT33" i="5"/>
  <c r="DB32" i="5"/>
  <c r="DA32" i="5"/>
  <c r="CZ32" i="5"/>
  <c r="CY32" i="5"/>
  <c r="CX32" i="5"/>
  <c r="CW32" i="5"/>
  <c r="CV32" i="5"/>
  <c r="CU32" i="5"/>
  <c r="CT32" i="5"/>
  <c r="DB31" i="5"/>
  <c r="DA31" i="5"/>
  <c r="CZ31" i="5"/>
  <c r="CY31" i="5"/>
  <c r="CX31" i="5"/>
  <c r="CW31" i="5"/>
  <c r="CV31" i="5"/>
  <c r="CU31" i="5"/>
  <c r="CT31" i="5"/>
  <c r="DB30" i="5"/>
  <c r="DA30" i="5"/>
  <c r="CZ30" i="5"/>
  <c r="CY30" i="5"/>
  <c r="CX30" i="5"/>
  <c r="CW30" i="5"/>
  <c r="CV30" i="5"/>
  <c r="CU30" i="5"/>
  <c r="CT30" i="5"/>
  <c r="DB29" i="5"/>
  <c r="DA29" i="5"/>
  <c r="CZ29" i="5"/>
  <c r="CY29" i="5"/>
  <c r="CX29" i="5"/>
  <c r="CW29" i="5"/>
  <c r="CV29" i="5"/>
  <c r="CU29" i="5"/>
  <c r="CT29" i="5"/>
  <c r="DB28" i="5"/>
  <c r="DA28" i="5"/>
  <c r="CZ28" i="5"/>
  <c r="CY28" i="5"/>
  <c r="CX28" i="5"/>
  <c r="CW28" i="5"/>
  <c r="CV28" i="5"/>
  <c r="CU28" i="5"/>
  <c r="CT28" i="5"/>
  <c r="DB27" i="5"/>
  <c r="DA27" i="5"/>
  <c r="CZ27" i="5"/>
  <c r="CY27" i="5"/>
  <c r="CX27" i="5"/>
  <c r="CW27" i="5"/>
  <c r="CV27" i="5"/>
  <c r="CU27" i="5"/>
  <c r="CT27" i="5"/>
  <c r="DB26" i="5"/>
  <c r="DA26" i="5"/>
  <c r="CZ26" i="5"/>
  <c r="CY26" i="5"/>
  <c r="CX26" i="5"/>
  <c r="CW26" i="5"/>
  <c r="CV26" i="5"/>
  <c r="CU26" i="5"/>
  <c r="CT26" i="5"/>
  <c r="DB25" i="5"/>
  <c r="DA25" i="5"/>
  <c r="CZ25" i="5"/>
  <c r="CY25" i="5"/>
  <c r="CX25" i="5"/>
  <c r="CW25" i="5"/>
  <c r="CV25" i="5"/>
  <c r="CU25" i="5"/>
  <c r="CT25" i="5"/>
  <c r="DB24" i="5"/>
  <c r="DA24" i="5"/>
  <c r="CZ24" i="5"/>
  <c r="CY24" i="5"/>
  <c r="CX24" i="5"/>
  <c r="CW24" i="5"/>
  <c r="CV24" i="5"/>
  <c r="CU24" i="5"/>
  <c r="CT24" i="5"/>
  <c r="DB23" i="5"/>
  <c r="DA23" i="5"/>
  <c r="CZ23" i="5"/>
  <c r="CY23" i="5"/>
  <c r="CX23" i="5"/>
  <c r="CW23" i="5"/>
  <c r="CV23" i="5"/>
  <c r="CU23" i="5"/>
  <c r="CT23" i="5"/>
  <c r="DB22" i="5"/>
  <c r="DA22" i="5"/>
  <c r="CZ22" i="5"/>
  <c r="CY22" i="5"/>
  <c r="CX22" i="5"/>
  <c r="CW22" i="5"/>
  <c r="CV22" i="5"/>
  <c r="CU22" i="5"/>
  <c r="CT22" i="5"/>
  <c r="DB21" i="5"/>
  <c r="DA21" i="5"/>
  <c r="CZ21" i="5"/>
  <c r="CY21" i="5"/>
  <c r="CX21" i="5"/>
  <c r="CW21" i="5"/>
  <c r="CV21" i="5"/>
  <c r="CU21" i="5"/>
  <c r="CT21" i="5"/>
  <c r="DB20" i="5"/>
  <c r="DA20" i="5"/>
  <c r="CZ20" i="5"/>
  <c r="CY20" i="5"/>
  <c r="CX20" i="5"/>
  <c r="CW20" i="5"/>
  <c r="CV20" i="5"/>
  <c r="CU20" i="5"/>
  <c r="CT20" i="5"/>
  <c r="DB19" i="5"/>
  <c r="DA19" i="5"/>
  <c r="CZ19" i="5"/>
  <c r="CY19" i="5"/>
  <c r="CX19" i="5"/>
  <c r="CW19" i="5"/>
  <c r="CV19" i="5"/>
  <c r="CU19" i="5"/>
  <c r="CT19" i="5"/>
  <c r="DB18" i="5"/>
  <c r="DA18" i="5"/>
  <c r="CZ18" i="5"/>
  <c r="CY18" i="5"/>
  <c r="CX18" i="5"/>
  <c r="CW18" i="5"/>
  <c r="CV18" i="5"/>
  <c r="CU18" i="5"/>
  <c r="CT18" i="5"/>
  <c r="DB17" i="5"/>
  <c r="DA17" i="5"/>
  <c r="CZ17" i="5"/>
  <c r="CY17" i="5"/>
  <c r="CX17" i="5"/>
  <c r="CW17" i="5"/>
  <c r="CV17" i="5"/>
  <c r="CU17" i="5"/>
  <c r="CT17" i="5"/>
  <c r="DB16" i="5"/>
  <c r="DA16" i="5"/>
  <c r="CZ16" i="5"/>
  <c r="CY16" i="5"/>
  <c r="CX16" i="5"/>
  <c r="CW16" i="5"/>
  <c r="CV16" i="5"/>
  <c r="CU16" i="5"/>
  <c r="CT16" i="5"/>
  <c r="DB15" i="5"/>
  <c r="DA15" i="5"/>
  <c r="CZ15" i="5"/>
  <c r="CY15" i="5"/>
  <c r="CX15" i="5"/>
  <c r="CW15" i="5"/>
  <c r="CV15" i="5"/>
  <c r="CU15" i="5"/>
  <c r="CT15" i="5"/>
  <c r="DB14" i="5"/>
  <c r="DA14" i="5"/>
  <c r="CZ14" i="5"/>
  <c r="CY14" i="5"/>
  <c r="CX14" i="5"/>
  <c r="CW14" i="5"/>
  <c r="CV14" i="5"/>
  <c r="CU14" i="5"/>
  <c r="CT14" i="5"/>
  <c r="DB13" i="5"/>
  <c r="DA13" i="5"/>
  <c r="CZ13" i="5"/>
  <c r="CY13" i="5"/>
  <c r="CX13" i="5"/>
  <c r="CW13" i="5"/>
  <c r="CV13" i="5"/>
  <c r="CU13" i="5"/>
  <c r="CT13" i="5"/>
  <c r="DB12" i="5"/>
  <c r="DA12" i="5"/>
  <c r="CZ12" i="5"/>
  <c r="CY12" i="5"/>
  <c r="CX12" i="5"/>
  <c r="CW12" i="5"/>
  <c r="CV12" i="5"/>
  <c r="CU12" i="5"/>
  <c r="CT12" i="5"/>
  <c r="DB11" i="5"/>
  <c r="DA11" i="5"/>
  <c r="CZ11" i="5"/>
  <c r="CY11" i="5"/>
  <c r="CX11" i="5"/>
  <c r="CW11" i="5"/>
  <c r="CV11" i="5"/>
  <c r="CU11" i="5"/>
  <c r="CT11" i="5"/>
  <c r="DB10" i="5"/>
  <c r="DA10" i="5"/>
  <c r="CZ10" i="5"/>
  <c r="CY10" i="5"/>
  <c r="CX10" i="5"/>
  <c r="CW10" i="5"/>
  <c r="CV10" i="5"/>
  <c r="CU10" i="5"/>
  <c r="CT10" i="5"/>
  <c r="DB9" i="5"/>
  <c r="DA9" i="5"/>
  <c r="CZ9" i="5"/>
  <c r="CY9" i="5"/>
  <c r="CX9" i="5"/>
  <c r="CW9" i="5"/>
  <c r="CV9" i="5"/>
  <c r="CU9" i="5"/>
  <c r="CT9" i="5"/>
  <c r="DB8" i="5"/>
  <c r="DA8" i="5"/>
  <c r="CZ8" i="5"/>
  <c r="CY8" i="5"/>
  <c r="CX8" i="5"/>
  <c r="CW8" i="5"/>
  <c r="CV8" i="5"/>
  <c r="CU8" i="5"/>
  <c r="CT8" i="5"/>
  <c r="DB7" i="5"/>
  <c r="DA7" i="5"/>
  <c r="CZ7" i="5"/>
  <c r="CY7" i="5"/>
  <c r="CX7" i="5"/>
  <c r="CW7" i="5"/>
  <c r="CV7" i="5"/>
  <c r="CU7" i="5"/>
  <c r="CT7" i="5"/>
  <c r="DB6" i="5"/>
  <c r="DA6" i="5"/>
  <c r="CZ6" i="5"/>
  <c r="CY6" i="5"/>
  <c r="CX6" i="5"/>
  <c r="CW6" i="5"/>
  <c r="CV6" i="5"/>
  <c r="CU6" i="5"/>
  <c r="CT6" i="5"/>
  <c r="DB5" i="5"/>
  <c r="DA5" i="5"/>
  <c r="CZ5" i="5"/>
  <c r="CY5" i="5"/>
  <c r="CX5" i="5"/>
  <c r="CW5" i="5"/>
  <c r="CV5" i="5"/>
  <c r="CU5" i="5"/>
  <c r="CT5" i="5"/>
  <c r="DB4" i="5"/>
  <c r="DA4" i="5"/>
  <c r="CZ4" i="5"/>
  <c r="CY4" i="5"/>
  <c r="CX4" i="5"/>
  <c r="CW4" i="5"/>
  <c r="CV4" i="5"/>
  <c r="CU4" i="5"/>
  <c r="CT4" i="5"/>
  <c r="DB3" i="5"/>
  <c r="DA3" i="5"/>
  <c r="CZ3" i="5"/>
  <c r="CY3" i="5"/>
  <c r="CX3" i="5"/>
  <c r="CW3" i="5"/>
  <c r="CV3" i="5"/>
  <c r="CU3" i="5"/>
  <c r="CT3" i="5"/>
  <c r="N76" i="4" l="1"/>
  <c r="L76" i="4"/>
  <c r="F76" i="4"/>
  <c r="N75" i="4"/>
  <c r="L75" i="4"/>
  <c r="F75" i="4"/>
  <c r="N74" i="4"/>
  <c r="L74" i="4"/>
  <c r="F74" i="4"/>
  <c r="N73" i="4"/>
  <c r="L73" i="4"/>
  <c r="F73" i="4"/>
  <c r="N72" i="4"/>
  <c r="L72" i="4"/>
  <c r="F72" i="4"/>
  <c r="N71" i="4"/>
  <c r="L71" i="4"/>
  <c r="F71" i="4"/>
  <c r="N70" i="4"/>
  <c r="L70" i="4"/>
  <c r="F70" i="4"/>
  <c r="N69" i="4"/>
  <c r="L69" i="4"/>
  <c r="F69" i="4"/>
  <c r="N68" i="4"/>
  <c r="L68" i="4"/>
  <c r="F68" i="4"/>
  <c r="N67" i="4"/>
  <c r="L67" i="4"/>
  <c r="F67" i="4"/>
  <c r="N66" i="4"/>
  <c r="L66" i="4"/>
  <c r="F66" i="4"/>
  <c r="N65" i="4"/>
  <c r="L65" i="4"/>
  <c r="F65" i="4"/>
  <c r="N64" i="4"/>
  <c r="L64" i="4"/>
  <c r="F64" i="4"/>
  <c r="N63" i="4"/>
  <c r="L63" i="4"/>
  <c r="F63" i="4"/>
  <c r="N62" i="4"/>
  <c r="L62" i="4"/>
  <c r="F62" i="4"/>
  <c r="N61" i="4"/>
  <c r="L61" i="4"/>
  <c r="F61" i="4"/>
  <c r="N60" i="4"/>
  <c r="L60" i="4"/>
  <c r="F60" i="4"/>
  <c r="N59" i="4"/>
  <c r="L59" i="4"/>
  <c r="F59" i="4"/>
  <c r="N58" i="4"/>
  <c r="L58" i="4"/>
  <c r="F58" i="4"/>
  <c r="N57" i="4"/>
  <c r="L57" i="4"/>
  <c r="F57" i="4"/>
  <c r="N56" i="4"/>
  <c r="L56" i="4"/>
  <c r="F56" i="4"/>
  <c r="N55" i="4"/>
  <c r="L55" i="4"/>
  <c r="F55" i="4"/>
  <c r="N54" i="4"/>
  <c r="L54" i="4"/>
  <c r="F54" i="4"/>
  <c r="N53" i="4"/>
  <c r="L53" i="4"/>
  <c r="F53" i="4"/>
  <c r="N52" i="4"/>
  <c r="L52" i="4"/>
  <c r="F52" i="4"/>
  <c r="N51" i="4"/>
  <c r="L51" i="4"/>
  <c r="F51" i="4"/>
  <c r="N50" i="4"/>
  <c r="L50" i="4"/>
  <c r="F50" i="4"/>
  <c r="N49" i="4"/>
  <c r="L49" i="4"/>
  <c r="F49" i="4"/>
  <c r="N48" i="4"/>
  <c r="L48" i="4"/>
  <c r="F48" i="4"/>
  <c r="N47" i="4"/>
  <c r="L47" i="4"/>
  <c r="F47" i="4"/>
  <c r="N46" i="4"/>
  <c r="L46" i="4"/>
  <c r="F46" i="4"/>
  <c r="N45" i="4"/>
  <c r="L45" i="4"/>
  <c r="F45" i="4"/>
  <c r="N44" i="4"/>
  <c r="L44" i="4"/>
  <c r="F44" i="4"/>
  <c r="N43" i="4"/>
  <c r="L43" i="4"/>
  <c r="F43" i="4"/>
  <c r="N42" i="4"/>
  <c r="L42" i="4"/>
  <c r="F42" i="4"/>
  <c r="N41" i="4"/>
  <c r="L41" i="4"/>
  <c r="F41" i="4"/>
  <c r="N40" i="4"/>
  <c r="L40" i="4"/>
  <c r="F40" i="4"/>
  <c r="N39" i="4"/>
  <c r="L39" i="4"/>
  <c r="F39" i="4"/>
  <c r="N38" i="4"/>
  <c r="L38" i="4"/>
  <c r="F38" i="4"/>
  <c r="N37" i="4"/>
  <c r="L37" i="4"/>
  <c r="F37" i="4"/>
  <c r="N36" i="4"/>
  <c r="L36" i="4"/>
  <c r="F36" i="4"/>
  <c r="N35" i="4"/>
  <c r="L35" i="4"/>
  <c r="F35" i="4"/>
  <c r="N34" i="4"/>
  <c r="L34" i="4"/>
  <c r="F34" i="4"/>
  <c r="N33" i="4"/>
  <c r="L33" i="4"/>
  <c r="F33" i="4"/>
  <c r="N32" i="4"/>
  <c r="L32" i="4"/>
  <c r="F32" i="4"/>
  <c r="N31" i="4"/>
  <c r="L31" i="4"/>
  <c r="F31" i="4"/>
  <c r="N30" i="4"/>
  <c r="L30" i="4"/>
  <c r="F30" i="4"/>
  <c r="N29" i="4"/>
  <c r="L29" i="4"/>
  <c r="F29" i="4"/>
  <c r="N28" i="4"/>
  <c r="L28" i="4"/>
  <c r="F28" i="4"/>
  <c r="N27" i="4"/>
  <c r="L27" i="4"/>
  <c r="F27" i="4"/>
  <c r="N26" i="4"/>
  <c r="L26" i="4"/>
  <c r="F26" i="4"/>
  <c r="N25" i="4"/>
  <c r="L25" i="4"/>
  <c r="F25" i="4"/>
  <c r="N24" i="4"/>
  <c r="L24" i="4"/>
  <c r="F24" i="4"/>
  <c r="N23" i="4"/>
  <c r="L23" i="4"/>
  <c r="F23" i="4"/>
  <c r="N22" i="4"/>
  <c r="L22" i="4"/>
  <c r="F22" i="4"/>
  <c r="N21" i="4"/>
  <c r="L21" i="4"/>
  <c r="F21" i="4"/>
  <c r="N20" i="4"/>
  <c r="L20" i="4"/>
  <c r="F20" i="4"/>
  <c r="N19" i="4"/>
  <c r="L19" i="4"/>
  <c r="F19" i="4"/>
  <c r="N18" i="4"/>
  <c r="L18" i="4"/>
  <c r="F18" i="4"/>
  <c r="N17" i="4"/>
  <c r="L17" i="4"/>
  <c r="F17" i="4"/>
  <c r="N16" i="4"/>
  <c r="L16" i="4"/>
  <c r="F16" i="4"/>
  <c r="N15" i="4"/>
  <c r="L15" i="4"/>
  <c r="F15" i="4"/>
  <c r="N14" i="4"/>
  <c r="L14" i="4"/>
  <c r="F14" i="4"/>
  <c r="N13" i="4"/>
  <c r="L13" i="4"/>
  <c r="F13" i="4"/>
  <c r="N12" i="4"/>
  <c r="L12" i="4"/>
  <c r="F12" i="4"/>
  <c r="N11" i="4"/>
  <c r="L11" i="4"/>
  <c r="F11" i="4"/>
  <c r="N10" i="4"/>
  <c r="L10" i="4"/>
  <c r="F10" i="4"/>
  <c r="N9" i="4"/>
  <c r="L9" i="4"/>
  <c r="F9" i="4"/>
  <c r="N8" i="4"/>
  <c r="L8" i="4"/>
  <c r="F8" i="4"/>
  <c r="N7" i="4"/>
  <c r="L7" i="4"/>
  <c r="F7" i="4"/>
  <c r="N6" i="4"/>
  <c r="L6" i="4"/>
  <c r="F6" i="4"/>
  <c r="N5" i="4"/>
  <c r="L5" i="4"/>
  <c r="F5" i="4"/>
  <c r="N4" i="4"/>
  <c r="L4" i="4"/>
  <c r="F4" i="4"/>
  <c r="N3" i="4"/>
  <c r="L3" i="4"/>
  <c r="F3" i="4"/>
  <c r="N2" i="4"/>
  <c r="L2" i="4"/>
  <c r="F2" i="4"/>
  <c r="G76" i="2" l="1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H76" i="1" l="1"/>
  <c r="AF76" i="1"/>
  <c r="Z76" i="1"/>
  <c r="AH75" i="1"/>
  <c r="AF75" i="1"/>
  <c r="Z75" i="1"/>
  <c r="AH74" i="1"/>
  <c r="AF74" i="1"/>
  <c r="Z74" i="1"/>
  <c r="AH73" i="1"/>
  <c r="AF73" i="1"/>
  <c r="Z73" i="1"/>
  <c r="AH72" i="1"/>
  <c r="AF72" i="1"/>
  <c r="Z72" i="1"/>
  <c r="AH71" i="1"/>
  <c r="AF71" i="1"/>
  <c r="Z71" i="1"/>
  <c r="AH70" i="1"/>
  <c r="AF70" i="1"/>
  <c r="Z70" i="1"/>
  <c r="AH69" i="1"/>
  <c r="AF69" i="1"/>
  <c r="Z69" i="1"/>
  <c r="AH68" i="1"/>
  <c r="AF68" i="1"/>
  <c r="Z68" i="1"/>
  <c r="AH67" i="1"/>
  <c r="AF67" i="1"/>
  <c r="Z67" i="1"/>
  <c r="AH66" i="1"/>
  <c r="AF66" i="1"/>
  <c r="Z66" i="1"/>
  <c r="AH65" i="1"/>
  <c r="AF65" i="1"/>
  <c r="Z65" i="1"/>
  <c r="AH64" i="1"/>
  <c r="AF64" i="1"/>
  <c r="Z64" i="1"/>
  <c r="AH63" i="1"/>
  <c r="AF63" i="1"/>
  <c r="Z63" i="1"/>
  <c r="AH62" i="1"/>
  <c r="AF62" i="1"/>
  <c r="Z62" i="1"/>
  <c r="AH61" i="1"/>
  <c r="AF61" i="1"/>
  <c r="Z61" i="1"/>
  <c r="AH60" i="1"/>
  <c r="AF60" i="1"/>
  <c r="Z60" i="1"/>
  <c r="AH59" i="1"/>
  <c r="AF59" i="1"/>
  <c r="Z59" i="1"/>
  <c r="AH58" i="1"/>
  <c r="AF58" i="1"/>
  <c r="Z58" i="1"/>
  <c r="AH57" i="1"/>
  <c r="AF57" i="1"/>
  <c r="Z57" i="1"/>
  <c r="AH56" i="1"/>
  <c r="AF56" i="1"/>
  <c r="Z56" i="1"/>
  <c r="AH55" i="1"/>
  <c r="AF55" i="1"/>
  <c r="Z55" i="1"/>
  <c r="AH54" i="1"/>
  <c r="AF54" i="1"/>
  <c r="Z54" i="1"/>
  <c r="AH53" i="1"/>
  <c r="AF53" i="1"/>
  <c r="Z53" i="1"/>
  <c r="AH52" i="1"/>
  <c r="AF52" i="1"/>
  <c r="Z52" i="1"/>
  <c r="AH51" i="1"/>
  <c r="AF51" i="1"/>
  <c r="Z51" i="1"/>
  <c r="AH50" i="1"/>
  <c r="AF50" i="1"/>
  <c r="Z50" i="1"/>
  <c r="AH49" i="1"/>
  <c r="AF49" i="1"/>
  <c r="Z49" i="1"/>
  <c r="AH48" i="1"/>
  <c r="AF48" i="1"/>
  <c r="Z48" i="1"/>
  <c r="AH47" i="1"/>
  <c r="AF47" i="1"/>
  <c r="Z47" i="1"/>
  <c r="AH46" i="1"/>
  <c r="AF46" i="1"/>
  <c r="Z46" i="1"/>
  <c r="AH45" i="1"/>
  <c r="AF45" i="1"/>
  <c r="Z45" i="1"/>
  <c r="AH44" i="1"/>
  <c r="AF44" i="1"/>
  <c r="Z44" i="1"/>
  <c r="AH43" i="1"/>
  <c r="AF43" i="1"/>
  <c r="Z43" i="1"/>
  <c r="AH42" i="1"/>
  <c r="AF42" i="1"/>
  <c r="Z42" i="1"/>
  <c r="AH41" i="1"/>
  <c r="AF41" i="1"/>
  <c r="Z41" i="1"/>
  <c r="AH40" i="1"/>
  <c r="AF40" i="1"/>
  <c r="Z40" i="1"/>
  <c r="AH39" i="1"/>
  <c r="AF39" i="1"/>
  <c r="Z39" i="1"/>
  <c r="AH38" i="1"/>
  <c r="AF38" i="1"/>
  <c r="Z38" i="1"/>
  <c r="AH37" i="1"/>
  <c r="AF37" i="1"/>
  <c r="Z37" i="1"/>
  <c r="AH36" i="1"/>
  <c r="AF36" i="1"/>
  <c r="Z36" i="1"/>
  <c r="AH35" i="1"/>
  <c r="AF35" i="1"/>
  <c r="Z35" i="1"/>
  <c r="AH34" i="1"/>
  <c r="AF34" i="1"/>
  <c r="Z34" i="1"/>
  <c r="AH33" i="1"/>
  <c r="AF33" i="1"/>
  <c r="Z33" i="1"/>
  <c r="AH32" i="1"/>
  <c r="AF32" i="1"/>
  <c r="Z32" i="1"/>
  <c r="AH31" i="1"/>
  <c r="AF31" i="1"/>
  <c r="Z31" i="1"/>
  <c r="AH30" i="1"/>
  <c r="AF30" i="1"/>
  <c r="Z30" i="1"/>
  <c r="AH29" i="1"/>
  <c r="AF29" i="1"/>
  <c r="Z29" i="1"/>
  <c r="AH28" i="1"/>
  <c r="AF28" i="1"/>
  <c r="Z28" i="1"/>
  <c r="AH27" i="1"/>
  <c r="AF27" i="1"/>
  <c r="Z27" i="1"/>
  <c r="AH26" i="1"/>
  <c r="AF26" i="1"/>
  <c r="Z26" i="1"/>
  <c r="AH25" i="1"/>
  <c r="AF25" i="1"/>
  <c r="Z25" i="1"/>
  <c r="AH24" i="1"/>
  <c r="AF24" i="1"/>
  <c r="Z24" i="1"/>
  <c r="AH23" i="1"/>
  <c r="AF23" i="1"/>
  <c r="Z23" i="1"/>
  <c r="AH22" i="1"/>
  <c r="AF22" i="1"/>
  <c r="Z22" i="1"/>
  <c r="AH21" i="1"/>
  <c r="AF21" i="1"/>
  <c r="Z21" i="1"/>
  <c r="AH20" i="1"/>
  <c r="AF20" i="1"/>
  <c r="Z20" i="1"/>
  <c r="AH19" i="1"/>
  <c r="AF19" i="1"/>
  <c r="Z19" i="1"/>
  <c r="AH18" i="1"/>
  <c r="AF18" i="1"/>
  <c r="Z18" i="1"/>
  <c r="AH17" i="1"/>
  <c r="AF17" i="1"/>
  <c r="Z17" i="1"/>
  <c r="AH16" i="1"/>
  <c r="AF16" i="1"/>
  <c r="Z16" i="1"/>
  <c r="AH15" i="1"/>
  <c r="AF15" i="1"/>
  <c r="Z15" i="1"/>
  <c r="AH14" i="1"/>
  <c r="AF14" i="1"/>
  <c r="Z14" i="1"/>
  <c r="AH13" i="1"/>
  <c r="AF13" i="1"/>
  <c r="Z13" i="1"/>
  <c r="AH12" i="1"/>
  <c r="AF12" i="1"/>
  <c r="Z12" i="1"/>
  <c r="AH11" i="1"/>
  <c r="AF11" i="1"/>
  <c r="Z11" i="1"/>
  <c r="AH10" i="1"/>
  <c r="AF10" i="1"/>
  <c r="Z10" i="1"/>
  <c r="AH9" i="1"/>
  <c r="AF9" i="1"/>
  <c r="Z9" i="1"/>
  <c r="AH8" i="1"/>
  <c r="AF8" i="1"/>
  <c r="Z8" i="1"/>
  <c r="AH7" i="1"/>
  <c r="AF7" i="1"/>
  <c r="Z7" i="1"/>
  <c r="AH6" i="1"/>
  <c r="AF6" i="1"/>
  <c r="Z6" i="1"/>
  <c r="AH5" i="1"/>
  <c r="AF5" i="1"/>
  <c r="Z5" i="1"/>
  <c r="AH4" i="1"/>
  <c r="AF4" i="1"/>
  <c r="Z4" i="1"/>
  <c r="AH3" i="1"/>
  <c r="AF3" i="1"/>
  <c r="Z3" i="1"/>
  <c r="AH2" i="1"/>
  <c r="AF2" i="1"/>
  <c r="Z2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>
  <authors>
    <author>Jones, Rachel</author>
  </authors>
  <commentList>
    <comment ref="EG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From nationalmap.gov</t>
        </r>
      </text>
    </comment>
  </commentList>
</comments>
</file>

<file path=xl/comments2.xml><?xml version="1.0" encoding="utf-8"?>
<comments xmlns="http://schemas.openxmlformats.org/spreadsheetml/2006/main">
  <authors>
    <author>Jones, Rachel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Indian rice grass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Jones, Rachel
Crested wheatgrass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Astragalus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Mariposa lily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Burr buttercup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Dusty maiden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Collinsia parviflora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Crepis acuminata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Cryptantha watsonii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Cymopterus ibapensis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Descurainia pinnata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Erodium cicutarium</t>
        </r>
      </text>
    </comment>
    <comment ref="BA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Buckwheat</t>
        </r>
      </text>
    </comment>
    <comment ref="BD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Needle and thread grass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Basin wildrye</t>
        </r>
      </text>
    </comment>
    <comment ref="BP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Mentzelia albicaulis</t>
        </r>
      </text>
    </comment>
    <comment ref="BS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slender phlox</t>
        </r>
      </text>
    </comment>
    <comment ref="BV1" authorId="0" shapeId="0">
      <text>
        <r>
          <rPr>
            <b/>
            <sz val="9"/>
            <color indexed="81"/>
            <rFont val="Tahoma"/>
            <family val="2"/>
          </rPr>
          <t>Jones, Rachel:</t>
        </r>
        <r>
          <rPr>
            <sz val="9"/>
            <color indexed="81"/>
            <rFont val="Tahoma"/>
            <family val="2"/>
          </rPr>
          <t xml:space="preserve">
Pascopyrum smithii</t>
        </r>
      </text>
    </comment>
    <comment ref="A563" authorId="0" shapeId="0">
      <text>
        <r>
          <rPr>
            <b/>
            <sz val="9"/>
            <color indexed="81"/>
            <rFont val="Tahoma"/>
            <family val="2"/>
          </rPr>
          <t>Jones, RaCHEL
SISALT FIELD</t>
        </r>
      </text>
    </comment>
    <comment ref="A583" authorId="0" shapeId="0">
      <text>
        <r>
          <rPr>
            <b/>
            <sz val="9"/>
            <color indexed="81"/>
            <rFont val="Tahoma"/>
            <family val="2"/>
          </rPr>
          <t>Jones, Rachel
Heavily grazed!!
Lots of swales in landscape</t>
        </r>
      </text>
    </comment>
  </commentList>
</comments>
</file>

<file path=xl/sharedStrings.xml><?xml version="1.0" encoding="utf-8"?>
<sst xmlns="http://schemas.openxmlformats.org/spreadsheetml/2006/main" count="12037" uniqueCount="393">
  <si>
    <t>Site number</t>
  </si>
  <si>
    <t>Site type</t>
  </si>
  <si>
    <t>Transect</t>
  </si>
  <si>
    <t>TN (%)</t>
  </si>
  <si>
    <t>I</t>
  </si>
  <si>
    <t>A</t>
  </si>
  <si>
    <t>B</t>
  </si>
  <si>
    <t>C</t>
  </si>
  <si>
    <t>M</t>
  </si>
  <si>
    <t>D</t>
  </si>
  <si>
    <t>Litter TN (%)</t>
  </si>
  <si>
    <t>Litter TC (%)</t>
  </si>
  <si>
    <t>Litter C:N</t>
  </si>
  <si>
    <t>Cheatgrass Weight (g)</t>
  </si>
  <si>
    <t>Cheatgrass %TN</t>
  </si>
  <si>
    <t>Cheatgrass %TC</t>
  </si>
  <si>
    <t>Cheatgrass C:N</t>
  </si>
  <si>
    <t>Cheatgrass N (g)</t>
  </si>
  <si>
    <t>Cheatgrass C (g)</t>
  </si>
  <si>
    <t>Other Weight (g)</t>
  </si>
  <si>
    <t>Other %TN</t>
  </si>
  <si>
    <t>Other %TC</t>
  </si>
  <si>
    <t>Other C:N</t>
  </si>
  <si>
    <t>Other N (g)</t>
  </si>
  <si>
    <t>Other C (g)</t>
  </si>
  <si>
    <t>Poa Weight (g)</t>
  </si>
  <si>
    <t>Poa %TN</t>
  </si>
  <si>
    <t>Poa %TC</t>
  </si>
  <si>
    <t>Poa C:N</t>
  </si>
  <si>
    <t>Poa N (g)</t>
  </si>
  <si>
    <t>Poa C (g)</t>
  </si>
  <si>
    <t>SurSo4 (lbs/A)</t>
  </si>
  <si>
    <t>SurSo4 (kg/ha)</t>
  </si>
  <si>
    <t>Ca (ppm)</t>
  </si>
  <si>
    <t>Mg (ppm)</t>
  </si>
  <si>
    <t>OM (%)</t>
  </si>
  <si>
    <t>NH4 (lbs/A)</t>
  </si>
  <si>
    <t>NH4 (kg/ha)</t>
  </si>
  <si>
    <t>Surno3 (lbs/A)</t>
  </si>
  <si>
    <t>Surno3 (kg/ha)</t>
  </si>
  <si>
    <t>Sample</t>
  </si>
  <si>
    <t>TC (%)</t>
  </si>
  <si>
    <t>C:N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</si>
  <si>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</si>
  <si>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</si>
  <si>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</si>
  <si>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</si>
  <si>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</si>
  <si>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</si>
  <si>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</si>
  <si>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</si>
  <si>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</si>
  <si>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</si>
  <si>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</si>
  <si>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</si>
  <si>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</si>
  <si>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</si>
  <si>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</si>
  <si>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</si>
  <si>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</si>
  <si>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</si>
  <si>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</si>
  <si>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</si>
  <si>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</si>
  <si>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</si>
  <si>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</si>
  <si>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</si>
  <si>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</si>
  <si>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</si>
  <si>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</si>
  <si>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</si>
  <si>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</si>
  <si>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</si>
  <si>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</si>
  <si>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</si>
  <si>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</si>
  <si>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</si>
  <si>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</si>
  <si>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</si>
  <si>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</si>
  <si>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</si>
  <si>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</si>
  <si>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16A</t>
  </si>
  <si>
    <t>16B</t>
  </si>
  <si>
    <t>16C</t>
  </si>
  <si>
    <t>18A</t>
  </si>
  <si>
    <t>18B</t>
  </si>
  <si>
    <t>18C</t>
  </si>
  <si>
    <t>19A</t>
  </si>
  <si>
    <t>19B</t>
  </si>
  <si>
    <t>19C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</si>
  <si>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</si>
  <si>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</si>
  <si>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</si>
  <si>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</si>
  <si>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</si>
  <si>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</si>
  <si>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</si>
  <si>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</si>
  <si>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</si>
  <si>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23A</t>
  </si>
  <si>
    <t>23B</t>
  </si>
  <si>
    <t>23C</t>
  </si>
  <si>
    <t>24A</t>
  </si>
  <si>
    <t>24B</t>
  </si>
  <si>
    <t>24C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</si>
  <si>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</si>
  <si>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</si>
  <si>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</si>
  <si>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</si>
  <si>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</si>
  <si>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</si>
  <si>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</si>
  <si>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</si>
  <si>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</si>
  <si>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</si>
  <si>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</si>
  <si>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</si>
  <si>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LabID</t>
  </si>
  <si>
    <t>ACHHYM-N</t>
  </si>
  <si>
    <t>AGRCRI-I</t>
  </si>
  <si>
    <t>Allium-N</t>
  </si>
  <si>
    <t>ASTLEN-N</t>
  </si>
  <si>
    <t>BROTEC-I</t>
  </si>
  <si>
    <t>CALBRU-N</t>
  </si>
  <si>
    <t>CERTES-I</t>
  </si>
  <si>
    <t>CHADOU-N</t>
  </si>
  <si>
    <t>Chickweed-N</t>
  </si>
  <si>
    <t>COLPAR-N</t>
  </si>
  <si>
    <t>CREACU-N</t>
  </si>
  <si>
    <t>CRYWAT-N</t>
  </si>
  <si>
    <t>CYMIBA-N</t>
  </si>
  <si>
    <t>DESPIN-I</t>
  </si>
  <si>
    <t>ELYELY-N</t>
  </si>
  <si>
    <t>EROCIC-I</t>
  </si>
  <si>
    <t>ERIOVA-N</t>
  </si>
  <si>
    <t>HESCOM-N</t>
  </si>
  <si>
    <t>LEPPER-I</t>
  </si>
  <si>
    <t>LEYCIN-N</t>
  </si>
  <si>
    <t>Lomatium-N</t>
  </si>
  <si>
    <t>MENALB-N</t>
  </si>
  <si>
    <t>MICGRA-N</t>
  </si>
  <si>
    <t>PASSMI-N</t>
  </si>
  <si>
    <t>PHLHOO-N</t>
  </si>
  <si>
    <t>PHLLON-N</t>
  </si>
  <si>
    <t>POASEC-N</t>
  </si>
  <si>
    <t>SISALT-I</t>
  </si>
  <si>
    <t>Unk Forb-N</t>
  </si>
  <si>
    <t>Unk Grass-N</t>
  </si>
  <si>
    <t>Unk Thistle-I</t>
  </si>
  <si>
    <t>Total Vegetation</t>
  </si>
  <si>
    <t>Native Vegetation</t>
  </si>
  <si>
    <t>Introduced Vegetation</t>
  </si>
  <si>
    <t>Other components</t>
  </si>
  <si>
    <t>Site</t>
  </si>
  <si>
    <t>Quad</t>
  </si>
  <si>
    <t>BC</t>
  </si>
  <si>
    <t>AC</t>
  </si>
  <si>
    <t>N/I?</t>
  </si>
  <si>
    <t>Richness</t>
  </si>
  <si>
    <t>Bare</t>
  </si>
  <si>
    <t>Gravel</t>
  </si>
  <si>
    <t>Rock</t>
  </si>
  <si>
    <t>Litter</t>
  </si>
  <si>
    <t>N</t>
  </si>
  <si>
    <t>Curlew</t>
  </si>
  <si>
    <t>EVDO</t>
  </si>
  <si>
    <t>GV</t>
  </si>
  <si>
    <t>Stewart</t>
  </si>
  <si>
    <t>Species</t>
  </si>
  <si>
    <t>Dead</t>
  </si>
  <si>
    <t>Start</t>
  </si>
  <si>
    <t>Stop</t>
  </si>
  <si>
    <t>ARTRIW</t>
  </si>
  <si>
    <t>X</t>
  </si>
  <si>
    <t>CHRNAU</t>
  </si>
  <si>
    <t>GRASPI</t>
  </si>
  <si>
    <t>CHRVIS</t>
  </si>
  <si>
    <t>TETSPI</t>
  </si>
  <si>
    <t>Difference</t>
  </si>
  <si>
    <t>Cryptogams</t>
  </si>
  <si>
    <t>Live</t>
  </si>
  <si>
    <t>Total</t>
  </si>
  <si>
    <t>% cover dead</t>
  </si>
  <si>
    <t>% cover live</t>
  </si>
  <si>
    <t>% cover total</t>
  </si>
  <si>
    <t>ACHHYM AC</t>
  </si>
  <si>
    <t>ACHHYM BC</t>
  </si>
  <si>
    <t>AGRCRI AC</t>
  </si>
  <si>
    <t>AGRCRI BC</t>
  </si>
  <si>
    <t>ALLIUM BC</t>
  </si>
  <si>
    <t>ALLIUM AC</t>
  </si>
  <si>
    <t>ASTLEN AC</t>
  </si>
  <si>
    <t>ASTLEN BC</t>
  </si>
  <si>
    <t>BROTEC AC</t>
  </si>
  <si>
    <t>BROTEC BC</t>
  </si>
  <si>
    <t>CALBRU AC</t>
  </si>
  <si>
    <t>CALBRU BC</t>
  </si>
  <si>
    <t>CERTES AC</t>
  </si>
  <si>
    <t>CERTES BC</t>
  </si>
  <si>
    <t>CHADOU AC</t>
  </si>
  <si>
    <t>CHADOU BC</t>
  </si>
  <si>
    <t>CHICKWEED AC</t>
  </si>
  <si>
    <t>CHICKWEED BC</t>
  </si>
  <si>
    <t>COLPAR AC</t>
  </si>
  <si>
    <t>COLPAR BC</t>
  </si>
  <si>
    <t>CREACU AC</t>
  </si>
  <si>
    <t>CREACU BC</t>
  </si>
  <si>
    <t>CRYWAT AC</t>
  </si>
  <si>
    <t>CYMIBA AC</t>
  </si>
  <si>
    <t>CYMIBA BC</t>
  </si>
  <si>
    <t>DESPIN AC</t>
  </si>
  <si>
    <t>DESPIN BC</t>
  </si>
  <si>
    <t>ELYELY AC</t>
  </si>
  <si>
    <t>ELYELY BC</t>
  </si>
  <si>
    <t>EROCIC AC</t>
  </si>
  <si>
    <t>EROCIC BC</t>
  </si>
  <si>
    <t>ERIOVA AC</t>
  </si>
  <si>
    <t>ERIOVA BC</t>
  </si>
  <si>
    <t>HESCOM AC</t>
  </si>
  <si>
    <t>HESCOM BC</t>
  </si>
  <si>
    <t>LEPPER AC</t>
  </si>
  <si>
    <t>LEPPER BC</t>
  </si>
  <si>
    <t>LEYCIN AC</t>
  </si>
  <si>
    <t>LEYCIN BC</t>
  </si>
  <si>
    <t>LOMATIUM AC</t>
  </si>
  <si>
    <t>LOMATIUM BC</t>
  </si>
  <si>
    <t>MENALB AC</t>
  </si>
  <si>
    <t>MENALB BC</t>
  </si>
  <si>
    <t>MICGRA AC</t>
  </si>
  <si>
    <t>MICGRA BC</t>
  </si>
  <si>
    <t>PASSMI AC</t>
  </si>
  <si>
    <t>PASSMI BC</t>
  </si>
  <si>
    <t>PHLHOO AC</t>
  </si>
  <si>
    <t>PHLHOO BC</t>
  </si>
  <si>
    <t>PHLLON AC</t>
  </si>
  <si>
    <t>PHLLON BC</t>
  </si>
  <si>
    <t>POASEC AC</t>
  </si>
  <si>
    <t>POASEC BC</t>
  </si>
  <si>
    <t>SISALT AC</t>
  </si>
  <si>
    <t>SISALT BC</t>
  </si>
  <si>
    <t>UNKFORB AC</t>
  </si>
  <si>
    <t>UNKFORB BC</t>
  </si>
  <si>
    <t>UNKGRASS AC</t>
  </si>
  <si>
    <t>UNKGRASS BC</t>
  </si>
  <si>
    <t>UNKTHISTLE AC</t>
  </si>
  <si>
    <t>UNKTHISTLE BC</t>
  </si>
  <si>
    <t>TOTALVEG AC</t>
  </si>
  <si>
    <t>TOTALVEG BC</t>
  </si>
  <si>
    <t>TOTALVEG Richness</t>
  </si>
  <si>
    <t>PNG AC</t>
  </si>
  <si>
    <t>PNG BC</t>
  </si>
  <si>
    <t>PNG Richness</t>
  </si>
  <si>
    <t>PNF AC</t>
  </si>
  <si>
    <t>PNF BC</t>
  </si>
  <si>
    <t>PNF Richness</t>
  </si>
  <si>
    <t>PIG AC</t>
  </si>
  <si>
    <t>PIG BC</t>
  </si>
  <si>
    <t>PIG Richness</t>
  </si>
  <si>
    <t>ANF AC</t>
  </si>
  <si>
    <t>ANF BC</t>
  </si>
  <si>
    <t>ANF Richness</t>
  </si>
  <si>
    <t>AIG AC</t>
  </si>
  <si>
    <t>AIG BC</t>
  </si>
  <si>
    <t>AIG Richness</t>
  </si>
  <si>
    <t>AIF AC</t>
  </si>
  <si>
    <t>AIF BC</t>
  </si>
  <si>
    <t>AIF Richness</t>
  </si>
  <si>
    <t>CRYWAT BC</t>
  </si>
  <si>
    <t>PIF AC</t>
  </si>
  <si>
    <t>PIF BC</t>
  </si>
  <si>
    <t>PIF Richness</t>
  </si>
  <si>
    <t>% cover dead shrubs</t>
  </si>
  <si>
    <t>% cover live shrubs</t>
  </si>
  <si>
    <t>&lt;.0001</t>
  </si>
  <si>
    <t>Variable</t>
  </si>
  <si>
    <t>by variable</t>
  </si>
  <si>
    <t>Correlation</t>
  </si>
  <si>
    <t>Count</t>
  </si>
  <si>
    <t>Lower 95%</t>
  </si>
  <si>
    <t>Upper 95%</t>
  </si>
  <si>
    <t>% cover total shrubs</t>
  </si>
  <si>
    <t>Brotec groups</t>
  </si>
  <si>
    <t>Signif Prob</t>
  </si>
  <si>
    <t>All variables</t>
  </si>
  <si>
    <t>Cover variables</t>
  </si>
  <si>
    <t>Abs Correlation</t>
  </si>
  <si>
    <t>Soil nutrient variables</t>
  </si>
  <si>
    <t>Plant nutrient variables</t>
  </si>
  <si>
    <t>Total mineral N</t>
  </si>
  <si>
    <t>Functional group richness</t>
  </si>
  <si>
    <t>Latest Year Burned</t>
  </si>
  <si>
    <t>&gt;30 years</t>
  </si>
  <si>
    <t>20-30</t>
  </si>
  <si>
    <t>&gt; 30 years</t>
  </si>
  <si>
    <t>10-20</t>
  </si>
  <si>
    <t>&gt;30 years ago</t>
  </si>
  <si>
    <t>Latitude</t>
  </si>
  <si>
    <t>Longitude</t>
  </si>
  <si>
    <t>Elevation (m)</t>
  </si>
  <si>
    <t>%OM</t>
  </si>
  <si>
    <t>%TN</t>
  </si>
  <si>
    <t>Sagebrush</t>
  </si>
  <si>
    <t>Cheatgrass-dominated</t>
  </si>
  <si>
    <t>Soil nutrients</t>
  </si>
  <si>
    <t>Plant nutrients</t>
  </si>
  <si>
    <t>Sagebrush with cheatgrass</t>
  </si>
  <si>
    <t>Cheatgrass         die-off</t>
  </si>
  <si>
    <r>
      <t xml:space="preserve">9.77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0.87</t>
    </r>
  </si>
  <si>
    <r>
      <t xml:space="preserve">3917.83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358.38</t>
    </r>
  </si>
  <si>
    <r>
      <t xml:space="preserve">815.21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47.9</t>
    </r>
  </si>
  <si>
    <r>
      <t xml:space="preserve">1.96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0.15</t>
    </r>
  </si>
  <si>
    <r>
      <t xml:space="preserve">0.11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0.01</t>
    </r>
  </si>
  <si>
    <r>
      <t xml:space="preserve">7.39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0.84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</si>
  <si>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7.06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0.69</t>
    </r>
  </si>
  <si>
    <r>
      <t xml:space="preserve">12.03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1.1</t>
    </r>
  </si>
  <si>
    <r>
      <t xml:space="preserve">4794.27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453.32</t>
    </r>
  </si>
  <si>
    <r>
      <t xml:space="preserve">742.4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60.59</t>
    </r>
  </si>
  <si>
    <r>
      <t xml:space="preserve">1.78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0.19</t>
    </r>
  </si>
  <si>
    <r>
      <t xml:space="preserve">0.1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0.01</t>
    </r>
  </si>
  <si>
    <r>
      <t xml:space="preserve">4.34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1.07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</si>
  <si>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7.78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0.87</t>
    </r>
  </si>
  <si>
    <r>
      <t xml:space="preserve">8.61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0.87</t>
    </r>
  </si>
  <si>
    <r>
      <t xml:space="preserve">4396.75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358.38</t>
    </r>
  </si>
  <si>
    <r>
      <t xml:space="preserve">822.54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47.9</t>
    </r>
  </si>
  <si>
    <r>
      <t xml:space="preserve">1.83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0.15</t>
    </r>
  </si>
  <si>
    <r>
      <t xml:space="preserve">4.47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0.84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</si>
  <si>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5.38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0.69</t>
    </r>
  </si>
  <si>
    <r>
      <t xml:space="preserve">9.02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1.23</t>
    </r>
  </si>
  <si>
    <r>
      <t xml:space="preserve">3610.92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506.83</t>
    </r>
  </si>
  <si>
    <r>
      <t xml:space="preserve">770.83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67.74</t>
    </r>
  </si>
  <si>
    <r>
      <t xml:space="preserve">1.8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0.21</t>
    </r>
  </si>
  <si>
    <r>
      <t xml:space="preserve">6.13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1.19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</si>
  <si>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 xml:space="preserve">7.02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0.97</t>
    </r>
  </si>
  <si>
    <r>
      <t xml:space="preserve">38.53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3.2</t>
    </r>
  </si>
  <si>
    <r>
      <t xml:space="preserve">51.63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4.52</t>
    </r>
  </si>
  <si>
    <r>
      <t xml:space="preserve">43.61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3.2</t>
    </r>
  </si>
  <si>
    <r>
      <t xml:space="preserve">43.00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4.05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</si>
  <si>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(kg/ha)**</t>
    </r>
  </si>
  <si>
    <r>
      <t>SurNO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(kg/ha)</t>
    </r>
  </si>
  <si>
    <r>
      <t>SurSO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(kg/ha)</t>
    </r>
  </si>
  <si>
    <t>Simpson's index of diversity</t>
  </si>
  <si>
    <t>Cheatgrass %N</t>
  </si>
  <si>
    <r>
      <t xml:space="preserve">1.15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0.08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</si>
  <si>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0.79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0.12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</si>
  <si>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1.50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0.17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</si>
  <si>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1.26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0.14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</si>
  <si>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1.30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0.19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</si>
  <si>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1.54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0.24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</si>
  <si>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1.81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</si>
  <si>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 xml:space="preserve">2.43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0.27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</si>
  <si>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1.09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0.09</t>
    </r>
  </si>
  <si>
    <r>
      <t xml:space="preserve">0.89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0.10</t>
    </r>
  </si>
  <si>
    <r>
      <t xml:space="preserve">1.11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0.08</t>
    </r>
  </si>
  <si>
    <r>
      <t xml:space="preserve">1.24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0.11</t>
    </r>
  </si>
  <si>
    <t>* Statistically significant differences, P &lt; 0.05 using Student’s t-tests.</t>
  </si>
  <si>
    <t>Other %N*</t>
  </si>
  <si>
    <t>Poa %N*</t>
  </si>
  <si>
    <t>%TMN that is NH4</t>
  </si>
  <si>
    <t>%TMN that is NO3</t>
  </si>
  <si>
    <t>Poa Weight (g/0.1m2)</t>
  </si>
  <si>
    <t>Poa C (g/m2)</t>
  </si>
  <si>
    <t>Poa C (g/0.1m2)</t>
  </si>
  <si>
    <t>Poa N (g/0.1m2)</t>
  </si>
  <si>
    <t>Poa N (g/m2)</t>
  </si>
  <si>
    <t>Other Weight (g/0.1m2)</t>
  </si>
  <si>
    <t>Other C (g/0.1m2)</t>
  </si>
  <si>
    <t>Other C (g/m2)</t>
  </si>
  <si>
    <t>Other N (g/0.1m2)</t>
  </si>
  <si>
    <t>Other N (g/m2)</t>
  </si>
  <si>
    <t>Cheatgrass Weight (g/0.1m2)</t>
  </si>
  <si>
    <t>Cheatgrass C (g/0.1m2)</t>
  </si>
  <si>
    <t>Cheatgrass C (g/m2)</t>
  </si>
  <si>
    <t>Cheatgrass N (g/0.1m2)</t>
  </si>
  <si>
    <t>Cheatgrass N (g/m2)</t>
  </si>
  <si>
    <t>Total plant N (g)</t>
  </si>
  <si>
    <t>Total plant C (g)</t>
  </si>
  <si>
    <t>Total plant weight (g)</t>
  </si>
  <si>
    <t>Site_number</t>
  </si>
  <si>
    <t>Site_type</t>
  </si>
  <si>
    <t>Total_N</t>
  </si>
  <si>
    <t>Total_C</t>
  </si>
  <si>
    <t>Total_weight</t>
  </si>
  <si>
    <t>Total_percent_N</t>
  </si>
  <si>
    <t>Total_percent_C</t>
  </si>
  <si>
    <t>Total_mineral_N</t>
  </si>
  <si>
    <t>Surno3</t>
  </si>
  <si>
    <t>NH4</t>
  </si>
  <si>
    <t>TN</t>
  </si>
  <si>
    <t>OM</t>
  </si>
  <si>
    <t>Mg</t>
  </si>
  <si>
    <t>Ca</t>
  </si>
  <si>
    <t>SurSO4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</si>
</sst>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5" borderId="0" xfId="0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0" fillId="0" borderId="0" xfId="0" applyFill="1" applyAlignment="1">
      <alignment horizontal="right"/>
    </xf>
    <xf numFmtId="0" fontId="5" fillId="0" borderId="0" xfId="0" applyFont="1" applyFill="1"/>
    <xf numFmtId="0" fontId="0" fillId="5" borderId="0" xfId="0" applyFill="1" applyAlignment="1">
      <alignment horizontal="right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right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16" fontId="0" fillId="0" borderId="0" xfId="0" quotePrefix="1" applyNumberFormat="1"/>
    <xf numFmtId="0" fontId="5" fillId="0" borderId="0" xfId="0" quotePrefix="1" applyFont="1" applyFill="1" applyBorder="1" applyAlignment="1">
      <alignment horizontal="left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left" indent="2"/>
    </xf>
    <xf numFmtId="0" fontId="10" fillId="0" borderId="0" xfId="0" applyFont="1"/>
    <xf numFmtId="10" fontId="0" fillId="0" borderId="0" xfId="0" applyNumberFormat="1"/>
    <xf numFmtId="0" fontId="11" fillId="0" borderId="0" xfId="0" applyFont="1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E31" sqref="E31"/>
    </sheetView>
  </sheetViews>
  <sheetFormatPr defaultRowHeight="15" x14ac:dyDescent="0.25"/>
  <cols>
    <col min="1" max="1" width="11.85546875" bestFit="1" customWidth="1"/>
    <col min="2" max="2" width="8.85546875" bestFit="1" customWidth="1"/>
    <col min="3" max="3" width="9.28515625" customWidth="1"/>
    <col min="4" max="4" width="7.85546875" customWidth="1"/>
    <col min="5" max="5" width="9.7109375" customWidth="1"/>
    <col min="6" max="6" width="14.28515625" customWidth="1"/>
    <col min="7" max="7" width="14" customWidth="1"/>
    <col min="8" max="8" width="9" customWidth="1"/>
    <col min="9" max="9" width="9.5703125" customWidth="1"/>
    <col min="10" max="10" width="7.5703125" customWidth="1"/>
    <col min="11" max="11" width="6.85546875" customWidth="1"/>
    <col min="12" max="12" width="11.5703125" customWidth="1"/>
    <col min="13" max="13" width="14.140625" customWidth="1"/>
    <col min="14" max="16" width="14.7109375" customWidth="1"/>
    <col min="17" max="17" width="18.85546875" customWidth="1"/>
    <col min="18" max="18" width="7.7109375" customWidth="1"/>
    <col min="19" max="19" width="7.42578125" customWidth="1"/>
    <col min="20" max="20" width="7.5703125" customWidth="1"/>
    <col min="21" max="21" width="7" customWidth="1"/>
    <col min="22" max="22" width="6.7109375" customWidth="1"/>
    <col min="23" max="23" width="13.140625" customWidth="1"/>
    <col min="24" max="24" width="5.5703125" customWidth="1"/>
    <col min="25" max="25" width="6.7109375" customWidth="1"/>
    <col min="26" max="26" width="5.5703125" customWidth="1"/>
    <col min="27" max="27" width="5.7109375" customWidth="1"/>
    <col min="28" max="28" width="11.42578125" customWidth="1"/>
    <col min="29" max="29" width="15.28515625" customWidth="1"/>
    <col min="30" max="30" width="15" bestFit="1" customWidth="1"/>
    <col min="31" max="31" width="20.140625" bestFit="1" customWidth="1"/>
  </cols>
  <sheetData>
    <row r="1" spans="1:31" x14ac:dyDescent="0.25">
      <c r="A1" t="s">
        <v>0</v>
      </c>
      <c r="B1" t="s">
        <v>1</v>
      </c>
      <c r="C1" t="s">
        <v>12</v>
      </c>
      <c r="D1" t="s">
        <v>28</v>
      </c>
      <c r="E1" t="s">
        <v>22</v>
      </c>
      <c r="F1" t="s">
        <v>16</v>
      </c>
      <c r="G1" t="s">
        <v>32</v>
      </c>
      <c r="H1" t="s">
        <v>33</v>
      </c>
      <c r="I1" t="s">
        <v>34</v>
      </c>
      <c r="J1" t="s">
        <v>35</v>
      </c>
      <c r="K1" t="s">
        <v>3</v>
      </c>
      <c r="L1" t="s">
        <v>37</v>
      </c>
      <c r="M1" t="s">
        <v>39</v>
      </c>
      <c r="N1" t="s">
        <v>289</v>
      </c>
      <c r="O1" t="s">
        <v>358</v>
      </c>
      <c r="P1" t="s">
        <v>359</v>
      </c>
      <c r="Q1" t="s">
        <v>281</v>
      </c>
      <c r="R1" t="s">
        <v>250</v>
      </c>
      <c r="S1" t="s">
        <v>253</v>
      </c>
      <c r="T1" t="s">
        <v>259</v>
      </c>
      <c r="U1" t="s">
        <v>262</v>
      </c>
      <c r="V1" t="s">
        <v>265</v>
      </c>
      <c r="W1" t="s">
        <v>247</v>
      </c>
      <c r="X1" t="s">
        <v>160</v>
      </c>
      <c r="Y1" t="s">
        <v>161</v>
      </c>
      <c r="Z1" t="s">
        <v>162</v>
      </c>
      <c r="AA1" t="s">
        <v>163</v>
      </c>
      <c r="AB1" t="s">
        <v>180</v>
      </c>
      <c r="AC1" t="s">
        <v>375</v>
      </c>
      <c r="AD1" t="s">
        <v>376</v>
      </c>
      <c r="AE1" t="s">
        <v>377</v>
      </c>
    </row>
    <row r="2" spans="1:31" x14ac:dyDescent="0.25">
      <c r="A2" s="26">
        <v>1</v>
      </c>
      <c r="B2" s="26" t="s">
        <v>4</v>
      </c>
      <c r="C2" s="27">
        <v>36.259003579319184</v>
      </c>
      <c r="D2" s="27">
        <v>28.034862923055371</v>
      </c>
      <c r="E2" s="27">
        <v>35.729009089983791</v>
      </c>
      <c r="F2" s="27">
        <v>33.633946664809386</v>
      </c>
      <c r="G2" s="27">
        <v>9.7493893939393939</v>
      </c>
      <c r="H2" s="27">
        <v>3133</v>
      </c>
      <c r="I2" s="27">
        <v>746</v>
      </c>
      <c r="J2" s="27">
        <v>1.82</v>
      </c>
      <c r="K2" s="27">
        <v>0.10666666666666667</v>
      </c>
      <c r="L2" s="27">
        <v>14.411327272727275</v>
      </c>
      <c r="M2" s="27">
        <v>6.7363636363636372</v>
      </c>
      <c r="N2" s="27">
        <f>SUM(L2:M2)</f>
        <v>21.147690909090912</v>
      </c>
      <c r="O2" s="27">
        <f>L2/N2*100</f>
        <v>68.146103206625625</v>
      </c>
      <c r="P2" s="27">
        <f>M2/N2*100</f>
        <v>31.853896793374393</v>
      </c>
      <c r="Q2" s="27">
        <v>22.966666666666669</v>
      </c>
      <c r="R2" s="27">
        <v>17.908333333333335</v>
      </c>
      <c r="S2" s="27">
        <v>0.2</v>
      </c>
      <c r="T2" s="27">
        <v>2.1</v>
      </c>
      <c r="U2" s="27">
        <v>0.71153846153846179</v>
      </c>
      <c r="V2" s="27">
        <v>0.2</v>
      </c>
      <c r="W2" s="27">
        <f>SUM(R2:V2)</f>
        <v>21.119871794871798</v>
      </c>
      <c r="X2" s="27">
        <v>69.966666666666669</v>
      </c>
      <c r="Y2" s="27">
        <v>0.22272727272727275</v>
      </c>
      <c r="Z2" s="27">
        <v>0</v>
      </c>
      <c r="AA2" s="27">
        <v>26.5</v>
      </c>
      <c r="AB2" s="27">
        <v>0.8</v>
      </c>
      <c r="AC2">
        <v>0.27415353333333331</v>
      </c>
      <c r="AD2">
        <v>8.2936073333333322</v>
      </c>
      <c r="AE2">
        <v>19.966666666666669</v>
      </c>
    </row>
    <row r="3" spans="1:31" x14ac:dyDescent="0.25">
      <c r="A3" s="26">
        <v>2</v>
      </c>
      <c r="B3" s="26" t="s">
        <v>4</v>
      </c>
      <c r="C3" s="27">
        <v>53.93750105613443</v>
      </c>
      <c r="D3" s="27">
        <v>43.861540619925115</v>
      </c>
      <c r="E3" s="27">
        <v>31.672092192516477</v>
      </c>
      <c r="F3" s="27">
        <v>37.498918146126279</v>
      </c>
      <c r="G3" s="27">
        <v>8.3931348484848503</v>
      </c>
      <c r="H3" s="27">
        <v>3133.6666666666665</v>
      </c>
      <c r="I3" s="27">
        <v>781.66666666666663</v>
      </c>
      <c r="J3" s="27">
        <v>1.79</v>
      </c>
      <c r="K3" s="27">
        <v>0.10333333333333333</v>
      </c>
      <c r="L3" s="27">
        <v>6.5780590909090906</v>
      </c>
      <c r="M3" s="27">
        <v>7.8590909090909093</v>
      </c>
      <c r="N3" s="27">
        <f t="shared" ref="N3:N26" si="0">SUM(L3:M3)</f>
        <v>14.437149999999999</v>
      </c>
      <c r="O3" s="27">
        <f t="shared" ref="O3:O26" si="1">L3/N3*100</f>
        <v>45.563418617310838</v>
      </c>
      <c r="P3" s="27">
        <f t="shared" ref="P3:P26" si="2">M3/N3*100</f>
        <v>54.436581382689177</v>
      </c>
      <c r="Q3" s="27">
        <v>24.740000000000006</v>
      </c>
      <c r="R3" s="27">
        <v>7.5071428571428571</v>
      </c>
      <c r="S3" s="27">
        <v>3.7833333333333332</v>
      </c>
      <c r="T3" s="27">
        <v>9.9999999999999992E-2</v>
      </c>
      <c r="U3" s="27">
        <v>0.36666666666666653</v>
      </c>
      <c r="V3" s="27">
        <v>0</v>
      </c>
      <c r="W3" s="27">
        <f t="shared" ref="W3:W26" si="3">SUM(R3:V3)</f>
        <v>11.757142857142858</v>
      </c>
      <c r="X3" s="27">
        <v>65.5</v>
      </c>
      <c r="Y3" s="27">
        <v>0.1</v>
      </c>
      <c r="Z3" s="27">
        <v>0</v>
      </c>
      <c r="AA3" s="27">
        <v>37.773076923076921</v>
      </c>
      <c r="AB3" s="27">
        <v>0.31111111111111117</v>
      </c>
      <c r="AC3">
        <v>9.6703646666666657E-2</v>
      </c>
      <c r="AD3">
        <v>3.7529623333333326</v>
      </c>
      <c r="AE3">
        <v>9.2666666666666657</v>
      </c>
    </row>
    <row r="4" spans="1:31" x14ac:dyDescent="0.25">
      <c r="A4" s="26">
        <v>3</v>
      </c>
      <c r="B4" s="26" t="s">
        <v>4</v>
      </c>
      <c r="C4" s="27">
        <v>49.16510146881501</v>
      </c>
      <c r="D4" s="27">
        <v>40.037235950585831</v>
      </c>
      <c r="E4" s="27">
        <v>36.519613038650839</v>
      </c>
      <c r="F4" s="27">
        <v>42.696434214870521</v>
      </c>
      <c r="G4" s="27">
        <v>8.20825909090909</v>
      </c>
      <c r="H4" s="27">
        <v>3803.6666666666665</v>
      </c>
      <c r="I4" s="27">
        <v>895.33333333333337</v>
      </c>
      <c r="J4" s="27">
        <v>1.99</v>
      </c>
      <c r="K4" s="27">
        <v>0.11666666666666665</v>
      </c>
      <c r="L4" s="27">
        <v>4.9332636363636366</v>
      </c>
      <c r="M4" s="27">
        <v>5.9878787878787874</v>
      </c>
      <c r="N4" s="27">
        <f t="shared" si="0"/>
        <v>10.921142424242424</v>
      </c>
      <c r="O4" s="27">
        <f t="shared" si="1"/>
        <v>45.171681173326029</v>
      </c>
      <c r="P4" s="27">
        <f t="shared" si="2"/>
        <v>54.828318826673971</v>
      </c>
      <c r="Q4" s="27">
        <v>15.766666666666666</v>
      </c>
      <c r="R4" s="27">
        <v>7.3559386973180079</v>
      </c>
      <c r="S4" s="27">
        <v>0</v>
      </c>
      <c r="T4" s="27">
        <v>0.1</v>
      </c>
      <c r="U4" s="27">
        <v>0.51874999999999971</v>
      </c>
      <c r="V4" s="27">
        <v>0.1</v>
      </c>
      <c r="W4" s="27">
        <f t="shared" si="3"/>
        <v>8.0746886973180079</v>
      </c>
      <c r="X4" s="27">
        <v>81.2</v>
      </c>
      <c r="Y4" s="27">
        <v>0.28947368421052622</v>
      </c>
      <c r="Z4" s="27">
        <v>0.1</v>
      </c>
      <c r="AA4" s="27">
        <v>15.7</v>
      </c>
      <c r="AB4" s="27">
        <v>0.69545454545454521</v>
      </c>
      <c r="AC4">
        <v>0.22487947666666663</v>
      </c>
      <c r="AD4">
        <v>8.7436696666666673</v>
      </c>
      <c r="AE4">
        <v>21</v>
      </c>
    </row>
    <row r="5" spans="1:31" x14ac:dyDescent="0.25">
      <c r="A5" s="26">
        <v>4</v>
      </c>
      <c r="B5" s="26" t="s">
        <v>4</v>
      </c>
      <c r="C5" s="27">
        <v>27.752648376044419</v>
      </c>
      <c r="D5" s="27">
        <v>31.151524336057417</v>
      </c>
      <c r="E5" s="27">
        <v>26.579909566815559</v>
      </c>
      <c r="F5" s="27">
        <v>32.396875984136116</v>
      </c>
      <c r="G5" s="27">
        <v>12.256439393939397</v>
      </c>
      <c r="H5" s="27">
        <v>4038.6666666666665</v>
      </c>
      <c r="I5" s="27">
        <v>890</v>
      </c>
      <c r="J5" s="27">
        <v>1.8666666666666665</v>
      </c>
      <c r="K5" s="27">
        <v>0.10000000000000002</v>
      </c>
      <c r="L5" s="27">
        <v>5.2936590909090908</v>
      </c>
      <c r="M5" s="27">
        <v>8.9818181818181824</v>
      </c>
      <c r="N5" s="27">
        <f t="shared" si="0"/>
        <v>14.275477272727272</v>
      </c>
      <c r="O5" s="27">
        <f t="shared" si="1"/>
        <v>37.082186394022813</v>
      </c>
      <c r="P5" s="27">
        <f t="shared" si="2"/>
        <v>62.917813605977202</v>
      </c>
      <c r="Q5" s="27">
        <v>24.866666666666664</v>
      </c>
      <c r="R5" s="27">
        <v>8.8542857142857141</v>
      </c>
      <c r="S5" s="27">
        <v>10.378571428571428</v>
      </c>
      <c r="T5" s="27">
        <v>0.2</v>
      </c>
      <c r="U5" s="27">
        <v>9.9999999999999992E-2</v>
      </c>
      <c r="V5" s="27">
        <v>0</v>
      </c>
      <c r="W5" s="27">
        <f t="shared" si="3"/>
        <v>19.532857142857143</v>
      </c>
      <c r="X5" s="27">
        <v>85.1</v>
      </c>
      <c r="Y5" s="27">
        <v>0.26071428571428557</v>
      </c>
      <c r="Z5" s="27">
        <v>0</v>
      </c>
      <c r="AA5" s="27">
        <v>11.51</v>
      </c>
      <c r="AB5" s="27">
        <v>1.3222222222222224</v>
      </c>
      <c r="AC5">
        <v>0.54260023333333329</v>
      </c>
      <c r="AD5">
        <v>14.953518000000001</v>
      </c>
      <c r="AE5">
        <v>36.1</v>
      </c>
    </row>
    <row r="6" spans="1:31" x14ac:dyDescent="0.25">
      <c r="A6" s="26">
        <v>5</v>
      </c>
      <c r="B6" s="26" t="s">
        <v>4</v>
      </c>
      <c r="C6" s="27">
        <v>37.387051371161618</v>
      </c>
      <c r="D6" s="27">
        <v>31.521850597885674</v>
      </c>
      <c r="E6" s="27">
        <v>28.868882071988974</v>
      </c>
      <c r="F6" s="27">
        <v>33.142479437155167</v>
      </c>
      <c r="G6" s="27">
        <v>13.592859090909093</v>
      </c>
      <c r="H6" s="27">
        <v>4382</v>
      </c>
      <c r="I6" s="27">
        <v>901.66666666666663</v>
      </c>
      <c r="J6" s="27">
        <v>2.0466666666666669</v>
      </c>
      <c r="K6" s="27">
        <v>0.11333333333333333</v>
      </c>
      <c r="L6" s="27">
        <v>13.078275757575758</v>
      </c>
      <c r="M6" s="27">
        <v>10.478787878787879</v>
      </c>
      <c r="N6" s="27">
        <f t="shared" si="0"/>
        <v>23.557063636363637</v>
      </c>
      <c r="O6" s="27">
        <f t="shared" si="1"/>
        <v>55.517427636386749</v>
      </c>
      <c r="P6" s="27">
        <f t="shared" si="2"/>
        <v>44.482572363613251</v>
      </c>
      <c r="Q6" s="27">
        <v>20.216666666666665</v>
      </c>
      <c r="R6" s="27">
        <v>8.1954166666666666</v>
      </c>
      <c r="S6" s="27">
        <v>3.2618181818181831</v>
      </c>
      <c r="T6" s="27">
        <v>0.30000000000000004</v>
      </c>
      <c r="U6" s="27">
        <v>0.25000000000000006</v>
      </c>
      <c r="V6" s="27">
        <v>0</v>
      </c>
      <c r="W6" s="27">
        <f t="shared" si="3"/>
        <v>12.007234848484851</v>
      </c>
      <c r="X6" s="27">
        <v>64.63333333333334</v>
      </c>
      <c r="Y6" s="27">
        <v>0.35199999999999981</v>
      </c>
      <c r="Z6" s="27">
        <v>0</v>
      </c>
      <c r="AA6" s="27">
        <v>31.166666666666668</v>
      </c>
      <c r="AB6" s="27">
        <v>1.6842105263157894</v>
      </c>
      <c r="AC6">
        <v>0.58272336666666669</v>
      </c>
      <c r="AD6">
        <v>17.123889666666667</v>
      </c>
      <c r="AE6">
        <v>42.6</v>
      </c>
    </row>
    <row r="7" spans="1:31" x14ac:dyDescent="0.25">
      <c r="A7" s="26">
        <v>6</v>
      </c>
      <c r="B7" s="26" t="s">
        <v>4</v>
      </c>
      <c r="C7" s="27">
        <v>38.495149701572764</v>
      </c>
      <c r="D7" s="27">
        <v>48.674503380521038</v>
      </c>
      <c r="E7" s="27">
        <v>25.769256904943411</v>
      </c>
      <c r="F7" s="27">
        <v>0</v>
      </c>
      <c r="G7" s="27">
        <v>8.8220166666666682</v>
      </c>
      <c r="H7" s="27">
        <v>3806.6666666666665</v>
      </c>
      <c r="I7" s="27">
        <v>923</v>
      </c>
      <c r="J7" s="27">
        <v>1.8166666666666667</v>
      </c>
      <c r="K7" s="27">
        <v>0.11</v>
      </c>
      <c r="L7" s="27">
        <v>4.41830606060606</v>
      </c>
      <c r="M7" s="27">
        <v>5.6136363636363633</v>
      </c>
      <c r="N7" s="27">
        <f t="shared" si="0"/>
        <v>10.031942424242423</v>
      </c>
      <c r="O7" s="27">
        <f t="shared" si="1"/>
        <v>44.0423785719615</v>
      </c>
      <c r="P7" s="27">
        <f t="shared" si="2"/>
        <v>55.957621428038493</v>
      </c>
      <c r="Q7" s="27">
        <v>27.683333333333334</v>
      </c>
      <c r="R7" s="27">
        <v>5.086666666666666</v>
      </c>
      <c r="S7" s="27">
        <v>6.1</v>
      </c>
      <c r="T7" s="27">
        <v>0.2</v>
      </c>
      <c r="U7" s="27">
        <v>0.38</v>
      </c>
      <c r="V7" s="27">
        <v>0.1</v>
      </c>
      <c r="W7" s="27">
        <f t="shared" si="3"/>
        <v>11.866666666666665</v>
      </c>
      <c r="X7" s="27">
        <v>63.7</v>
      </c>
      <c r="Y7" s="27">
        <v>9.9999999999999992E-2</v>
      </c>
      <c r="Z7" s="27">
        <v>0</v>
      </c>
      <c r="AA7" s="27">
        <v>34.5</v>
      </c>
      <c r="AB7" s="27">
        <v>1.2999999999999998</v>
      </c>
      <c r="AC7">
        <v>0.23271110333333334</v>
      </c>
      <c r="AD7">
        <v>10.69992633333333</v>
      </c>
      <c r="AE7">
        <v>25.899999999999995</v>
      </c>
    </row>
    <row r="8" spans="1:31" x14ac:dyDescent="0.25">
      <c r="A8" s="26">
        <v>7</v>
      </c>
      <c r="B8" s="26" t="s">
        <v>4</v>
      </c>
      <c r="C8" s="27">
        <v>40.498076382183918</v>
      </c>
      <c r="D8" s="27">
        <v>32.009374712590322</v>
      </c>
      <c r="E8" s="27">
        <v>30.024521316703542</v>
      </c>
      <c r="F8" s="27">
        <v>39.634148889312321</v>
      </c>
      <c r="G8" s="27">
        <v>8.604581818181817</v>
      </c>
      <c r="H8" s="27">
        <v>3930</v>
      </c>
      <c r="I8" s="27">
        <v>760.66666666666663</v>
      </c>
      <c r="J8" s="27">
        <v>1.9900000000000002</v>
      </c>
      <c r="K8" s="27">
        <v>9.6666666666666665E-2</v>
      </c>
      <c r="L8" s="27">
        <v>5.3756181818181821</v>
      </c>
      <c r="M8" s="27">
        <v>5.9878787878787874</v>
      </c>
      <c r="N8" s="27">
        <f t="shared" si="0"/>
        <v>11.363496969696969</v>
      </c>
      <c r="O8" s="27">
        <f t="shared" si="1"/>
        <v>47.306020287182193</v>
      </c>
      <c r="P8" s="27">
        <f t="shared" si="2"/>
        <v>52.693979712817807</v>
      </c>
      <c r="Q8" s="27">
        <v>19.416666666666668</v>
      </c>
      <c r="R8" s="27">
        <v>7.5166666666666666</v>
      </c>
      <c r="S8" s="27">
        <v>1.76</v>
      </c>
      <c r="T8" s="27">
        <v>9.9999999999999992E-2</v>
      </c>
      <c r="U8" s="27">
        <v>0.76</v>
      </c>
      <c r="V8" s="27">
        <v>0</v>
      </c>
      <c r="W8" s="27">
        <f t="shared" si="3"/>
        <v>10.136666666666667</v>
      </c>
      <c r="X8" s="27">
        <v>82.566666666666663</v>
      </c>
      <c r="Y8" s="27">
        <v>0.19310344827586204</v>
      </c>
      <c r="Z8" s="27">
        <v>1</v>
      </c>
      <c r="AA8" s="27">
        <v>14.566666666666666</v>
      </c>
      <c r="AB8" s="27">
        <v>0.63124999999999998</v>
      </c>
      <c r="AC8">
        <v>0.23793013333333335</v>
      </c>
      <c r="AD8">
        <v>7.7538676666666673</v>
      </c>
      <c r="AE8">
        <v>19.466666666666669</v>
      </c>
    </row>
    <row r="9" spans="1:31" x14ac:dyDescent="0.25">
      <c r="A9" s="26">
        <v>8</v>
      </c>
      <c r="B9" s="26" t="s">
        <v>4</v>
      </c>
      <c r="C9" s="27">
        <v>65.405268278535004</v>
      </c>
      <c r="D9" s="27">
        <v>49.505553247150011</v>
      </c>
      <c r="E9" s="27">
        <v>33.747028667715476</v>
      </c>
      <c r="F9" s="27">
        <v>0</v>
      </c>
      <c r="G9" s="27">
        <v>8.552187878787878</v>
      </c>
      <c r="H9" s="27">
        <v>5115</v>
      </c>
      <c r="I9" s="27">
        <v>623.33333333333337</v>
      </c>
      <c r="J9" s="27">
        <v>2.35</v>
      </c>
      <c r="K9" s="27">
        <v>0.12</v>
      </c>
      <c r="L9" s="27">
        <v>5.0298181818181815</v>
      </c>
      <c r="M9" s="27">
        <v>4.8651515151515161</v>
      </c>
      <c r="N9" s="27">
        <f t="shared" si="0"/>
        <v>9.8949696969696976</v>
      </c>
      <c r="O9" s="27">
        <f t="shared" si="1"/>
        <v>50.832072617246595</v>
      </c>
      <c r="P9" s="27">
        <f t="shared" si="2"/>
        <v>49.167927382753412</v>
      </c>
      <c r="Q9" s="27">
        <v>27.916666666666668</v>
      </c>
      <c r="R9" s="27">
        <v>14.275862068965516</v>
      </c>
      <c r="S9" s="27">
        <v>6.09</v>
      </c>
      <c r="T9" s="27">
        <v>0.25000000000000006</v>
      </c>
      <c r="U9" s="27">
        <v>0.10000000000000002</v>
      </c>
      <c r="V9" s="27">
        <v>0</v>
      </c>
      <c r="W9" s="27">
        <f t="shared" si="3"/>
        <v>20.715862068965517</v>
      </c>
      <c r="X9" s="27">
        <v>75.033333333333331</v>
      </c>
      <c r="Y9" s="27">
        <v>9.9999999999999992E-2</v>
      </c>
      <c r="Z9" s="27">
        <v>0</v>
      </c>
      <c r="AA9" s="27">
        <v>23.321428571428573</v>
      </c>
      <c r="AB9" s="27">
        <v>1.575</v>
      </c>
      <c r="AC9">
        <v>0.16349397333333335</v>
      </c>
      <c r="AD9">
        <v>7.1498383333333342</v>
      </c>
      <c r="AE9">
        <v>17.366666666666667</v>
      </c>
    </row>
    <row r="10" spans="1:31" x14ac:dyDescent="0.25">
      <c r="A10" s="26">
        <v>10</v>
      </c>
      <c r="B10" s="26" t="s">
        <v>8</v>
      </c>
      <c r="C10" s="27">
        <v>49.916246200961417</v>
      </c>
      <c r="D10" s="27">
        <v>53.569798462488031</v>
      </c>
      <c r="E10" s="27">
        <v>43.059890676687786</v>
      </c>
      <c r="F10" s="27">
        <v>52.427136690208961</v>
      </c>
      <c r="G10" s="27">
        <v>9.0308439393939395</v>
      </c>
      <c r="H10" s="27">
        <v>2754</v>
      </c>
      <c r="I10" s="27">
        <v>761</v>
      </c>
      <c r="J10" s="27">
        <v>1.6266666666666667</v>
      </c>
      <c r="K10" s="27">
        <v>8.3333333333333329E-2</v>
      </c>
      <c r="L10" s="27">
        <v>4.414937878787879</v>
      </c>
      <c r="M10" s="27">
        <v>6.7363636363636372</v>
      </c>
      <c r="N10" s="27">
        <f t="shared" si="0"/>
        <v>11.151301515151516</v>
      </c>
      <c r="O10" s="27">
        <f t="shared" si="1"/>
        <v>39.591234016847331</v>
      </c>
      <c r="P10" s="27">
        <f t="shared" si="2"/>
        <v>60.408765983152669</v>
      </c>
      <c r="Q10" s="27">
        <v>24.483333333333334</v>
      </c>
      <c r="R10" s="27">
        <v>13.179487179487179</v>
      </c>
      <c r="S10" s="27">
        <v>0.1</v>
      </c>
      <c r="T10" s="27">
        <v>0.1</v>
      </c>
      <c r="U10" s="27">
        <v>1.8041666666666674</v>
      </c>
      <c r="V10" s="27">
        <v>2.1</v>
      </c>
      <c r="W10" s="27">
        <f t="shared" si="3"/>
        <v>17.283653846153847</v>
      </c>
      <c r="X10" s="27">
        <v>70.148148148148152</v>
      </c>
      <c r="Y10" s="27">
        <v>0.19</v>
      </c>
      <c r="Z10" s="27">
        <v>0</v>
      </c>
      <c r="AA10" s="27">
        <v>33.866666666666667</v>
      </c>
      <c r="AB10" s="27">
        <v>1.8857142857142857</v>
      </c>
      <c r="AC10">
        <v>0.27540585666666667</v>
      </c>
      <c r="AD10">
        <v>14.091143666666667</v>
      </c>
      <c r="AE10">
        <v>34.333333333333336</v>
      </c>
    </row>
    <row r="11" spans="1:31" x14ac:dyDescent="0.25">
      <c r="A11" s="26">
        <v>11</v>
      </c>
      <c r="B11" s="26" t="s">
        <v>8</v>
      </c>
      <c r="C11" s="27">
        <v>43.356641338947725</v>
      </c>
      <c r="D11" s="27">
        <v>60.285968450089051</v>
      </c>
      <c r="E11" s="27">
        <v>35.115712545676004</v>
      </c>
      <c r="F11" s="27">
        <v>49.166462964246499</v>
      </c>
      <c r="G11" s="27">
        <v>9.7419045454545472</v>
      </c>
      <c r="H11" s="27">
        <v>5567</v>
      </c>
      <c r="I11" s="27">
        <v>530.66666666666663</v>
      </c>
      <c r="J11" s="27">
        <v>1.67</v>
      </c>
      <c r="K11" s="27">
        <v>0.11</v>
      </c>
      <c r="L11" s="27">
        <v>4.0530454545454546</v>
      </c>
      <c r="M11" s="27">
        <v>11.601515151515152</v>
      </c>
      <c r="N11" s="27">
        <f t="shared" si="0"/>
        <v>15.654560606060606</v>
      </c>
      <c r="O11" s="27">
        <f t="shared" si="1"/>
        <v>25.890509203920629</v>
      </c>
      <c r="P11" s="27">
        <f t="shared" si="2"/>
        <v>74.109490796079371</v>
      </c>
      <c r="Q11" s="27">
        <v>36.283333333333331</v>
      </c>
      <c r="R11" s="27">
        <v>3.9090909090909092</v>
      </c>
      <c r="S11" s="27">
        <v>0</v>
      </c>
      <c r="T11" s="27">
        <v>0.71250000000000002</v>
      </c>
      <c r="U11" s="27">
        <v>3.3466666666666658</v>
      </c>
      <c r="V11" s="27">
        <v>0</v>
      </c>
      <c r="W11" s="27">
        <f t="shared" si="3"/>
        <v>7.9682575757575753</v>
      </c>
      <c r="X11" s="27">
        <v>44.068965517241381</v>
      </c>
      <c r="Y11" s="27">
        <v>0.60769230769230753</v>
      </c>
      <c r="Z11" s="27">
        <v>2.3333333333333335</v>
      </c>
      <c r="AA11" s="27">
        <v>57.586206896551722</v>
      </c>
      <c r="AB11" s="27">
        <v>2</v>
      </c>
      <c r="AC11">
        <v>0.21389908000000002</v>
      </c>
      <c r="AD11">
        <v>11.772104666666666</v>
      </c>
      <c r="AE11">
        <v>28.266666666666666</v>
      </c>
    </row>
    <row r="12" spans="1:31" x14ac:dyDescent="0.25">
      <c r="A12" s="26">
        <v>12</v>
      </c>
      <c r="B12" s="26" t="s">
        <v>8</v>
      </c>
      <c r="C12" s="27">
        <v>42.819048945352044</v>
      </c>
      <c r="D12" s="27">
        <v>52.295676258986823</v>
      </c>
      <c r="E12" s="27">
        <v>28.174817898022891</v>
      </c>
      <c r="F12" s="27">
        <v>41.840312364454668</v>
      </c>
      <c r="G12" s="27">
        <v>12.788612121212124</v>
      </c>
      <c r="H12" s="27">
        <v>6830.333333333333</v>
      </c>
      <c r="I12" s="27">
        <v>752.66666666666663</v>
      </c>
      <c r="J12" s="27">
        <v>2.3933333333333331</v>
      </c>
      <c r="K12" s="27">
        <v>0.11666666666666665</v>
      </c>
      <c r="L12" s="27">
        <v>5.7109393939393946</v>
      </c>
      <c r="M12" s="27">
        <v>5.9878787878787874</v>
      </c>
      <c r="N12" s="27">
        <f t="shared" si="0"/>
        <v>11.698818181818183</v>
      </c>
      <c r="O12" s="27">
        <f t="shared" si="1"/>
        <v>48.816378758797185</v>
      </c>
      <c r="P12" s="27">
        <f t="shared" si="2"/>
        <v>51.1836212412028</v>
      </c>
      <c r="Q12" s="27">
        <v>28.049999999999997</v>
      </c>
      <c r="R12" s="27">
        <v>6.5178160919540229</v>
      </c>
      <c r="S12" s="27">
        <v>0.48571428571428577</v>
      </c>
      <c r="T12" s="27">
        <v>0.40000000000000008</v>
      </c>
      <c r="U12" s="27">
        <v>2.5892857142857144</v>
      </c>
      <c r="V12" s="27">
        <v>0</v>
      </c>
      <c r="W12" s="27">
        <f t="shared" si="3"/>
        <v>9.9928160919540225</v>
      </c>
      <c r="X12" s="27">
        <v>43.00333333333333</v>
      </c>
      <c r="Y12" s="27">
        <v>0.17500000000000004</v>
      </c>
      <c r="Z12" s="27">
        <v>0</v>
      </c>
      <c r="AA12" s="27">
        <v>54.769999999999996</v>
      </c>
      <c r="AB12" s="27">
        <v>0</v>
      </c>
      <c r="AC12">
        <v>0.29847297333333334</v>
      </c>
      <c r="AD12">
        <v>13.277505999999997</v>
      </c>
      <c r="AE12">
        <v>32.43333333333333</v>
      </c>
    </row>
    <row r="13" spans="1:31" x14ac:dyDescent="0.25">
      <c r="A13" s="26">
        <v>13</v>
      </c>
      <c r="B13" s="26" t="s">
        <v>8</v>
      </c>
      <c r="C13" s="27">
        <v>48.607686663406611</v>
      </c>
      <c r="D13" s="27">
        <v>51.384026851210898</v>
      </c>
      <c r="E13" s="27">
        <v>28.972696491607234</v>
      </c>
      <c r="F13" s="27">
        <v>48.622577221373355</v>
      </c>
      <c r="G13" s="27">
        <v>8.6176803030303031</v>
      </c>
      <c r="H13" s="27">
        <v>3670</v>
      </c>
      <c r="I13" s="27">
        <v>737.33333333333337</v>
      </c>
      <c r="J13" s="27">
        <v>1.9033333333333333</v>
      </c>
      <c r="K13" s="27">
        <v>8.3333333333333329E-2</v>
      </c>
      <c r="L13" s="27">
        <v>4.1626984848484847</v>
      </c>
      <c r="M13" s="27">
        <v>4.4909090909090912</v>
      </c>
      <c r="N13" s="27">
        <f t="shared" si="0"/>
        <v>8.6536075757575759</v>
      </c>
      <c r="O13" s="27">
        <f t="shared" si="1"/>
        <v>48.103619772520865</v>
      </c>
      <c r="P13" s="27">
        <f t="shared" si="2"/>
        <v>51.896380227479135</v>
      </c>
      <c r="Q13" s="27">
        <v>23.116666666666664</v>
      </c>
      <c r="R13" s="27">
        <v>6.4148148148148145</v>
      </c>
      <c r="S13" s="27">
        <v>3</v>
      </c>
      <c r="T13" s="27">
        <v>0.16000000000000003</v>
      </c>
      <c r="U13" s="27">
        <v>2.5379310344827584</v>
      </c>
      <c r="V13" s="27">
        <v>1.2000000000000002</v>
      </c>
      <c r="W13" s="27">
        <f t="shared" si="3"/>
        <v>13.312745849297574</v>
      </c>
      <c r="X13" s="27">
        <v>24.03846153846154</v>
      </c>
      <c r="Y13" s="27">
        <v>5.7941176470588198</v>
      </c>
      <c r="Z13" s="27">
        <v>9.25</v>
      </c>
      <c r="AA13" s="27">
        <v>72.36666666666666</v>
      </c>
      <c r="AB13" s="27">
        <v>0.10000000000000002</v>
      </c>
      <c r="AC13">
        <v>0.21763774666666666</v>
      </c>
      <c r="AD13">
        <v>10.730405333333332</v>
      </c>
      <c r="AE13">
        <v>25.7</v>
      </c>
    </row>
    <row r="14" spans="1:31" s="31" customFormat="1" x14ac:dyDescent="0.25">
      <c r="A14" s="29">
        <v>14</v>
      </c>
      <c r="B14" s="29" t="s">
        <v>8</v>
      </c>
      <c r="C14" s="30">
        <v>30.319006391948168</v>
      </c>
      <c r="D14" s="30">
        <v>0</v>
      </c>
      <c r="E14" s="30">
        <v>15.372626495445068</v>
      </c>
      <c r="F14" s="30">
        <v>40.041703513844872</v>
      </c>
      <c r="G14" s="30">
        <v>19.989036363636362</v>
      </c>
      <c r="H14" s="30">
        <v>5150</v>
      </c>
      <c r="I14" s="30">
        <v>930.33333333333337</v>
      </c>
      <c r="J14" s="30">
        <v>1.3099999999999998</v>
      </c>
      <c r="K14" s="30">
        <v>8.3333333333333329E-2</v>
      </c>
      <c r="L14" s="30">
        <v>3.3715500000000005</v>
      </c>
      <c r="M14" s="30">
        <v>10.104545454545454</v>
      </c>
      <c r="N14" s="30">
        <f t="shared" si="0"/>
        <v>13.476095454545455</v>
      </c>
      <c r="O14" s="27">
        <f t="shared" si="1"/>
        <v>25.018745313671587</v>
      </c>
      <c r="P14" s="27">
        <f t="shared" si="2"/>
        <v>74.981254686328413</v>
      </c>
      <c r="Q14" s="30">
        <v>24.303333333333331</v>
      </c>
      <c r="R14" s="30">
        <v>0</v>
      </c>
      <c r="S14" s="30">
        <v>0</v>
      </c>
      <c r="T14" s="30">
        <v>1.1000000000000001</v>
      </c>
      <c r="U14" s="30">
        <v>4.3413793103448279</v>
      </c>
      <c r="V14" s="30">
        <v>1</v>
      </c>
      <c r="W14" s="30">
        <f t="shared" si="3"/>
        <v>6.4413793103448285</v>
      </c>
      <c r="X14" s="30">
        <v>52.275862068965516</v>
      </c>
      <c r="Y14" s="30">
        <v>0.77142857142857124</v>
      </c>
      <c r="Z14" s="30">
        <v>0</v>
      </c>
      <c r="AA14" s="30">
        <v>55.692307692307693</v>
      </c>
      <c r="AB14" s="30">
        <v>2.5499999999999998</v>
      </c>
      <c r="AC14" s="31">
        <v>9.3947726666666662E-2</v>
      </c>
      <c r="AD14" s="31">
        <v>3.6116706666666665</v>
      </c>
      <c r="AE14" s="31">
        <v>9.1333333333333346</v>
      </c>
    </row>
    <row r="15" spans="1:31" x14ac:dyDescent="0.25">
      <c r="A15" s="26">
        <v>16</v>
      </c>
      <c r="B15" s="26" t="s">
        <v>7</v>
      </c>
      <c r="C15" s="27">
        <v>36.926578947007478</v>
      </c>
      <c r="D15" s="27">
        <v>38.076428731853724</v>
      </c>
      <c r="E15" s="27">
        <v>30.343149396552533</v>
      </c>
      <c r="F15" s="27">
        <v>53.3580102741617</v>
      </c>
      <c r="G15" s="27">
        <v>8.7909545454545466</v>
      </c>
      <c r="H15" s="27">
        <v>5067</v>
      </c>
      <c r="I15" s="27">
        <v>645.33333333333337</v>
      </c>
      <c r="J15" s="27">
        <v>2.5400000000000005</v>
      </c>
      <c r="K15" s="27">
        <v>0.13333333333333333</v>
      </c>
      <c r="L15" s="27">
        <v>5.1465818181818186</v>
      </c>
      <c r="M15" s="27">
        <v>5.2393939393939393</v>
      </c>
      <c r="N15" s="27">
        <f t="shared" si="0"/>
        <v>10.385975757575757</v>
      </c>
      <c r="O15" s="27">
        <f t="shared" si="1"/>
        <v>49.553185356010381</v>
      </c>
      <c r="P15" s="27">
        <f t="shared" si="2"/>
        <v>50.446814643989626</v>
      </c>
      <c r="Q15" s="27">
        <v>0</v>
      </c>
      <c r="R15" s="27">
        <v>3.9499999999999997</v>
      </c>
      <c r="S15" s="27">
        <v>0</v>
      </c>
      <c r="T15" s="27">
        <v>0.1</v>
      </c>
      <c r="U15" s="27">
        <v>3.8166666666666669</v>
      </c>
      <c r="V15" s="27">
        <v>8.4531475748194023</v>
      </c>
      <c r="W15" s="27">
        <f t="shared" si="3"/>
        <v>16.319814241486071</v>
      </c>
      <c r="X15" s="27">
        <v>5.7346153846153847</v>
      </c>
      <c r="Y15" s="27">
        <v>0.1</v>
      </c>
      <c r="Z15" s="27">
        <v>0</v>
      </c>
      <c r="AA15" s="27">
        <v>90.8</v>
      </c>
      <c r="AB15" s="27">
        <v>0</v>
      </c>
      <c r="AC15">
        <v>0.74911185666666658</v>
      </c>
      <c r="AD15">
        <v>27.073534333333331</v>
      </c>
      <c r="AE15">
        <v>67.2</v>
      </c>
    </row>
    <row r="16" spans="1:31" s="31" customFormat="1" x14ac:dyDescent="0.25">
      <c r="A16" s="29">
        <v>18</v>
      </c>
      <c r="B16" s="29" t="s">
        <v>7</v>
      </c>
      <c r="C16" s="30">
        <v>32.414791631901089</v>
      </c>
      <c r="D16" s="30">
        <v>0</v>
      </c>
      <c r="E16" s="30">
        <v>30.022694514510402</v>
      </c>
      <c r="F16" s="30">
        <v>50.269469407564721</v>
      </c>
      <c r="G16" s="30">
        <v>7.5945015151515145</v>
      </c>
      <c r="H16" s="30">
        <v>3209.6666666666665</v>
      </c>
      <c r="I16" s="30">
        <v>778.33333333333337</v>
      </c>
      <c r="J16" s="30">
        <v>1.7733333333333334</v>
      </c>
      <c r="K16" s="30">
        <v>0.10333333333333333</v>
      </c>
      <c r="L16" s="30">
        <v>4.4695772727272738</v>
      </c>
      <c r="M16" s="30">
        <v>5.6136363636363633</v>
      </c>
      <c r="N16" s="27">
        <f t="shared" si="0"/>
        <v>10.083213636363638</v>
      </c>
      <c r="O16" s="27">
        <f t="shared" si="1"/>
        <v>44.326912370560073</v>
      </c>
      <c r="P16" s="27">
        <f t="shared" si="2"/>
        <v>55.67308762943992</v>
      </c>
      <c r="Q16" s="30">
        <v>0</v>
      </c>
      <c r="R16" s="30">
        <v>1.7166666666666666</v>
      </c>
      <c r="S16" s="30">
        <v>1.4285714285714287E-2</v>
      </c>
      <c r="T16" s="30">
        <v>0.11607142857142858</v>
      </c>
      <c r="U16" s="30">
        <v>4.1701642036124795</v>
      </c>
      <c r="V16" s="30">
        <v>5.5318737549869708</v>
      </c>
      <c r="W16" s="27">
        <f t="shared" si="3"/>
        <v>11.549061768123259</v>
      </c>
      <c r="X16" s="30">
        <v>15.467358567358568</v>
      </c>
      <c r="Y16" s="30">
        <v>1.4352260469405154</v>
      </c>
      <c r="Z16" s="30">
        <v>3.0565476190476191</v>
      </c>
      <c r="AA16" s="30">
        <v>82.394417077175689</v>
      </c>
      <c r="AB16" s="30">
        <v>0</v>
      </c>
      <c r="AC16" s="31">
        <v>0.36440579333333334</v>
      </c>
      <c r="AD16" s="31">
        <v>14.263917999999999</v>
      </c>
      <c r="AE16" s="31">
        <v>35.4</v>
      </c>
    </row>
    <row r="17" spans="1:31" x14ac:dyDescent="0.25">
      <c r="A17" s="26">
        <v>19</v>
      </c>
      <c r="B17" s="26" t="s">
        <v>7</v>
      </c>
      <c r="C17" s="27">
        <v>42.465829811799317</v>
      </c>
      <c r="D17" s="27">
        <v>0</v>
      </c>
      <c r="E17" s="27">
        <v>36.576428882362357</v>
      </c>
      <c r="F17" s="27">
        <v>36.377429063475333</v>
      </c>
      <c r="G17" s="27">
        <v>10.680130303030303</v>
      </c>
      <c r="H17" s="27">
        <v>4569</v>
      </c>
      <c r="I17" s="27">
        <v>816.33333333333337</v>
      </c>
      <c r="J17" s="27">
        <v>2.46</v>
      </c>
      <c r="K17" s="27">
        <v>0.12333333333333334</v>
      </c>
      <c r="L17" s="27">
        <v>4.8258560606060605</v>
      </c>
      <c r="M17" s="27">
        <v>4.8651515151515152</v>
      </c>
      <c r="N17" s="27">
        <f t="shared" si="0"/>
        <v>9.6910075757575758</v>
      </c>
      <c r="O17" s="27">
        <f t="shared" si="1"/>
        <v>49.797258157945549</v>
      </c>
      <c r="P17" s="27">
        <f t="shared" si="2"/>
        <v>50.202741842054458</v>
      </c>
      <c r="Q17" s="27">
        <v>0</v>
      </c>
      <c r="R17" s="27">
        <v>2.5</v>
      </c>
      <c r="S17" s="27">
        <v>0</v>
      </c>
      <c r="T17" s="27">
        <v>0.2</v>
      </c>
      <c r="U17" s="27">
        <v>4.5333333333333332</v>
      </c>
      <c r="V17" s="27">
        <v>5.8101724137931043</v>
      </c>
      <c r="W17" s="27">
        <f t="shared" si="3"/>
        <v>13.043505747126439</v>
      </c>
      <c r="X17" s="27">
        <v>2.0166666666666666</v>
      </c>
      <c r="Y17" s="27">
        <v>6.9347826086956523</v>
      </c>
      <c r="Z17" s="27">
        <v>2.6875</v>
      </c>
      <c r="AA17" s="27">
        <v>89.666666666666671</v>
      </c>
      <c r="AB17" s="27">
        <v>0</v>
      </c>
      <c r="AC17">
        <v>0.39902336666666671</v>
      </c>
      <c r="AD17">
        <v>13.931191</v>
      </c>
      <c r="AE17">
        <v>32.533333333333331</v>
      </c>
    </row>
    <row r="18" spans="1:31" x14ac:dyDescent="0.25">
      <c r="A18" s="26">
        <v>20</v>
      </c>
      <c r="B18" s="26" t="s">
        <v>7</v>
      </c>
      <c r="C18" s="27">
        <v>44.459435630293761</v>
      </c>
      <c r="D18" s="27">
        <v>0</v>
      </c>
      <c r="E18" s="27">
        <v>27.753480280251082</v>
      </c>
      <c r="F18" s="27">
        <v>36.80340247194588</v>
      </c>
      <c r="G18" s="27">
        <v>7.9354363636363638</v>
      </c>
      <c r="H18" s="27">
        <v>3682.6666666666665</v>
      </c>
      <c r="I18" s="27">
        <v>875</v>
      </c>
      <c r="J18" s="27">
        <v>1.3466666666666667</v>
      </c>
      <c r="K18" s="27">
        <v>8.3333333333333329E-2</v>
      </c>
      <c r="L18" s="27">
        <v>3.9654727272727275</v>
      </c>
      <c r="M18" s="27">
        <v>4.8651515151515143</v>
      </c>
      <c r="N18" s="27">
        <f t="shared" si="0"/>
        <v>8.8306242424242427</v>
      </c>
      <c r="O18" s="27">
        <f t="shared" si="1"/>
        <v>44.905916256992711</v>
      </c>
      <c r="P18" s="27">
        <f t="shared" si="2"/>
        <v>55.094083743007282</v>
      </c>
      <c r="Q18" s="27">
        <v>0</v>
      </c>
      <c r="R18" s="27">
        <v>0</v>
      </c>
      <c r="S18" s="27">
        <v>0</v>
      </c>
      <c r="T18" s="27">
        <v>0.1</v>
      </c>
      <c r="U18" s="27">
        <v>4.9666666666666668</v>
      </c>
      <c r="V18" s="27">
        <v>9.6362962962962957</v>
      </c>
      <c r="W18" s="27">
        <f t="shared" si="3"/>
        <v>14.702962962962962</v>
      </c>
      <c r="X18" s="27">
        <v>32.407407407407405</v>
      </c>
      <c r="Y18" s="27">
        <v>1.5571428571428576</v>
      </c>
      <c r="Z18" s="27">
        <v>1.375</v>
      </c>
      <c r="AA18" s="27">
        <v>69.34482758620689</v>
      </c>
      <c r="AB18" s="27">
        <v>0</v>
      </c>
      <c r="AC18">
        <v>0.88015166666666678</v>
      </c>
      <c r="AD18">
        <v>27.778843666666663</v>
      </c>
      <c r="AE18">
        <v>65.766666666666666</v>
      </c>
    </row>
    <row r="19" spans="1:31" x14ac:dyDescent="0.25">
      <c r="A19" s="26">
        <v>21</v>
      </c>
      <c r="B19" s="26" t="s">
        <v>7</v>
      </c>
      <c r="C19" s="27">
        <v>43.010665365435521</v>
      </c>
      <c r="D19" s="27">
        <v>0</v>
      </c>
      <c r="E19" s="27">
        <v>24.558990882004906</v>
      </c>
      <c r="F19" s="27">
        <v>41.510146996863185</v>
      </c>
      <c r="G19" s="27">
        <v>9.4353999999999996</v>
      </c>
      <c r="H19" s="27">
        <v>6096.666666666667</v>
      </c>
      <c r="I19" s="27">
        <v>680.66666666666663</v>
      </c>
      <c r="J19" s="27">
        <v>1.5766666666666669</v>
      </c>
      <c r="K19" s="27">
        <v>8.666666666666667E-2</v>
      </c>
      <c r="L19" s="27">
        <v>4.5743651515151518</v>
      </c>
      <c r="M19" s="27">
        <v>5.9878787878787882</v>
      </c>
      <c r="N19" s="27">
        <f t="shared" si="0"/>
        <v>10.562243939393941</v>
      </c>
      <c r="O19" s="27">
        <f t="shared" si="1"/>
        <v>43.308648974240867</v>
      </c>
      <c r="P19" s="27">
        <f t="shared" si="2"/>
        <v>56.691351025759133</v>
      </c>
      <c r="Q19" s="27">
        <v>0</v>
      </c>
      <c r="R19" s="27">
        <v>0</v>
      </c>
      <c r="S19" s="27">
        <v>0</v>
      </c>
      <c r="T19" s="27">
        <v>0.10000000000000003</v>
      </c>
      <c r="U19" s="27">
        <v>4.3666666666666663</v>
      </c>
      <c r="V19" s="27">
        <v>5.65</v>
      </c>
      <c r="W19" s="27">
        <f t="shared" si="3"/>
        <v>10.116666666666667</v>
      </c>
      <c r="X19" s="27">
        <v>11.766666666666667</v>
      </c>
      <c r="Y19" s="27">
        <v>0.99583333333333346</v>
      </c>
      <c r="Z19" s="27">
        <v>1</v>
      </c>
      <c r="AA19" s="27">
        <v>84.766666666666666</v>
      </c>
      <c r="AB19" s="27">
        <v>0</v>
      </c>
      <c r="AC19">
        <v>1.1124652533333335</v>
      </c>
      <c r="AD19">
        <v>33.024133666666664</v>
      </c>
      <c r="AE19">
        <v>78.36666666666666</v>
      </c>
    </row>
    <row r="20" spans="1:31" x14ac:dyDescent="0.25">
      <c r="A20" s="26">
        <v>22</v>
      </c>
      <c r="B20" s="26" t="s">
        <v>7</v>
      </c>
      <c r="C20" s="27">
        <v>36.810555106602017</v>
      </c>
      <c r="D20" s="27">
        <v>23.178930379356164</v>
      </c>
      <c r="E20" s="27">
        <v>19.364986201394931</v>
      </c>
      <c r="F20" s="27">
        <v>38.121731617841256</v>
      </c>
      <c r="G20" s="27">
        <v>8.1831848484848493</v>
      </c>
      <c r="H20" s="27">
        <v>3317.3333333333335</v>
      </c>
      <c r="I20" s="27">
        <v>759.66666666666663</v>
      </c>
      <c r="J20" s="27">
        <v>1.6300000000000001</v>
      </c>
      <c r="K20" s="27">
        <v>9.6666666666666679E-2</v>
      </c>
      <c r="L20" s="27">
        <v>4.2461545454545453</v>
      </c>
      <c r="M20" s="27">
        <v>4.1166666666666671</v>
      </c>
      <c r="N20" s="27">
        <f t="shared" si="0"/>
        <v>8.3628212121212115</v>
      </c>
      <c r="O20" s="27">
        <f t="shared" si="1"/>
        <v>50.77418777409828</v>
      </c>
      <c r="P20" s="27">
        <f t="shared" si="2"/>
        <v>49.225812225901741</v>
      </c>
      <c r="Q20" s="27">
        <v>0</v>
      </c>
      <c r="R20" s="27">
        <v>4.5166666666666666</v>
      </c>
      <c r="S20" s="27">
        <v>0</v>
      </c>
      <c r="T20" s="27">
        <v>0.10000000000000002</v>
      </c>
      <c r="U20" s="27">
        <v>3.1066666666666665</v>
      </c>
      <c r="V20" s="27">
        <v>3.8866666666666667</v>
      </c>
      <c r="W20" s="27">
        <f t="shared" si="3"/>
        <v>11.61</v>
      </c>
      <c r="X20" s="27">
        <v>18.76923076923077</v>
      </c>
      <c r="Y20" s="27">
        <v>0.1</v>
      </c>
      <c r="Z20" s="27">
        <v>0</v>
      </c>
      <c r="AA20" s="27">
        <v>81.533333333333331</v>
      </c>
      <c r="AB20" s="27">
        <v>0</v>
      </c>
      <c r="AC20">
        <v>1.3829995666666666</v>
      </c>
      <c r="AD20">
        <v>37.098849333333334</v>
      </c>
      <c r="AE20">
        <v>90.633333333333326</v>
      </c>
    </row>
    <row r="21" spans="1:31" x14ac:dyDescent="0.25">
      <c r="A21" s="26">
        <v>23</v>
      </c>
      <c r="B21" s="26" t="s">
        <v>7</v>
      </c>
      <c r="C21" s="27">
        <v>32.940728397337942</v>
      </c>
      <c r="D21" s="27">
        <v>0</v>
      </c>
      <c r="E21" s="27">
        <v>15.427769249291329</v>
      </c>
      <c r="F21" s="27">
        <v>27.462128912059637</v>
      </c>
      <c r="G21" s="27">
        <v>7.6588712121212126</v>
      </c>
      <c r="H21" s="27">
        <v>5451.666666666667</v>
      </c>
      <c r="I21" s="27">
        <v>933.33333333333337</v>
      </c>
      <c r="J21" s="27">
        <v>2.0499999999999998</v>
      </c>
      <c r="K21" s="27">
        <v>0.10666666666666667</v>
      </c>
      <c r="L21" s="27">
        <v>4.812383333333333</v>
      </c>
      <c r="M21" s="27">
        <v>5.2393939393939393</v>
      </c>
      <c r="N21" s="27">
        <f t="shared" si="0"/>
        <v>10.051777272727271</v>
      </c>
      <c r="O21" s="27">
        <f t="shared" si="1"/>
        <v>47.875944748501439</v>
      </c>
      <c r="P21" s="27">
        <f t="shared" si="2"/>
        <v>52.124055251498568</v>
      </c>
      <c r="Q21" s="27">
        <v>0</v>
      </c>
      <c r="R21" s="27">
        <v>1.05</v>
      </c>
      <c r="S21" s="27">
        <v>0.1</v>
      </c>
      <c r="T21" s="27">
        <v>0</v>
      </c>
      <c r="U21" s="27">
        <v>4.0344827586206895</v>
      </c>
      <c r="V21" s="27">
        <v>2.7160000000000002</v>
      </c>
      <c r="W21" s="27">
        <f t="shared" si="3"/>
        <v>7.90048275862069</v>
      </c>
      <c r="X21" s="27">
        <v>3.476923076923077</v>
      </c>
      <c r="Y21" s="27">
        <v>0.1</v>
      </c>
      <c r="Z21" s="27">
        <v>15</v>
      </c>
      <c r="AA21" s="27">
        <v>96.482758620689651</v>
      </c>
      <c r="AB21" s="27">
        <v>0</v>
      </c>
      <c r="AC21">
        <v>0.40136866666666665</v>
      </c>
      <c r="AD21">
        <v>9.8397893333333339</v>
      </c>
      <c r="AE21">
        <v>23.900000000000002</v>
      </c>
    </row>
    <row r="22" spans="1:31" x14ac:dyDescent="0.25">
      <c r="A22" s="26">
        <v>24</v>
      </c>
      <c r="B22" s="26" t="s">
        <v>7</v>
      </c>
      <c r="C22" s="27">
        <v>39.178901840543674</v>
      </c>
      <c r="D22" s="27">
        <v>0</v>
      </c>
      <c r="E22" s="27">
        <v>17.865286218334091</v>
      </c>
      <c r="F22" s="27">
        <v>27.848820633246099</v>
      </c>
      <c r="G22" s="27">
        <v>8.6120666666666672</v>
      </c>
      <c r="H22" s="27">
        <v>3780</v>
      </c>
      <c r="I22" s="27">
        <v>1091.6666666666667</v>
      </c>
      <c r="J22" s="27">
        <v>1.2833333333333334</v>
      </c>
      <c r="K22" s="27">
        <v>7.6666666666666675E-2</v>
      </c>
      <c r="L22" s="27">
        <v>3.7094909090909094</v>
      </c>
      <c r="M22" s="27">
        <v>7.1106060606060604</v>
      </c>
      <c r="N22" s="27">
        <f t="shared" si="0"/>
        <v>10.820096969696969</v>
      </c>
      <c r="O22" s="27">
        <f t="shared" si="1"/>
        <v>34.283342556723859</v>
      </c>
      <c r="P22" s="27">
        <f t="shared" si="2"/>
        <v>65.716657443276148</v>
      </c>
      <c r="Q22" s="27">
        <v>1.35</v>
      </c>
      <c r="R22" s="27">
        <v>0</v>
      </c>
      <c r="S22" s="27">
        <v>0</v>
      </c>
      <c r="T22" s="27">
        <v>0.21250000000000005</v>
      </c>
      <c r="U22" s="27">
        <v>4.3666666666666663</v>
      </c>
      <c r="V22" s="27">
        <v>2.5708333333333337</v>
      </c>
      <c r="W22" s="27">
        <f t="shared" si="3"/>
        <v>7.15</v>
      </c>
      <c r="X22" s="27">
        <v>34.1</v>
      </c>
      <c r="Y22" s="27">
        <v>0.25882352941176473</v>
      </c>
      <c r="Z22" s="27">
        <v>1.3333333333333333</v>
      </c>
      <c r="AA22" s="27">
        <v>64.166666666666671</v>
      </c>
      <c r="AB22" s="27">
        <v>0</v>
      </c>
      <c r="AC22">
        <v>0.65445704999999998</v>
      </c>
      <c r="AD22">
        <v>15.665428000000002</v>
      </c>
      <c r="AE22">
        <v>38.1</v>
      </c>
    </row>
    <row r="23" spans="1:31" x14ac:dyDescent="0.25">
      <c r="A23" s="26">
        <v>25</v>
      </c>
      <c r="B23" s="26" t="s">
        <v>9</v>
      </c>
      <c r="C23" s="27">
        <v>38.366499341958452</v>
      </c>
      <c r="D23" s="27">
        <v>42.14832309872461</v>
      </c>
      <c r="E23" s="27">
        <v>30.906669171374972</v>
      </c>
      <c r="F23" s="27">
        <v>59.012092596075185</v>
      </c>
      <c r="G23" s="27">
        <v>8.9619833333333343</v>
      </c>
      <c r="H23" s="27">
        <v>4037.3333333333335</v>
      </c>
      <c r="I23" s="27">
        <v>525</v>
      </c>
      <c r="J23" s="27">
        <v>2.7733333333333334</v>
      </c>
      <c r="K23" s="27">
        <v>0.13333333333333333</v>
      </c>
      <c r="L23" s="27">
        <v>4.5137378787878788</v>
      </c>
      <c r="M23" s="27">
        <v>7.1106060606060604</v>
      </c>
      <c r="N23" s="27">
        <f t="shared" si="0"/>
        <v>11.624343939393938</v>
      </c>
      <c r="O23" s="27">
        <f t="shared" si="1"/>
        <v>38.830044106757668</v>
      </c>
      <c r="P23" s="27">
        <f t="shared" si="2"/>
        <v>61.169955893242332</v>
      </c>
      <c r="Q23" s="27">
        <v>0</v>
      </c>
      <c r="R23" s="27">
        <v>2.7142857142857144</v>
      </c>
      <c r="S23" s="27">
        <v>0</v>
      </c>
      <c r="T23" s="27">
        <v>0</v>
      </c>
      <c r="U23" s="27">
        <v>2.2666666666666666</v>
      </c>
      <c r="V23" s="27">
        <v>9.3333333333333321</v>
      </c>
      <c r="W23" s="27">
        <f t="shared" si="3"/>
        <v>14.314285714285713</v>
      </c>
      <c r="X23" s="27">
        <v>4.5555555555555554</v>
      </c>
      <c r="Y23" s="27">
        <v>48.57</v>
      </c>
      <c r="Z23" s="27">
        <v>3.4285714285714284</v>
      </c>
      <c r="AA23" s="27">
        <v>42.636666666666663</v>
      </c>
      <c r="AB23" s="27">
        <v>0</v>
      </c>
      <c r="AC23">
        <v>0.22858908999999997</v>
      </c>
      <c r="AD23">
        <v>8.8807980000000004</v>
      </c>
      <c r="AE23">
        <v>21.833333333333332</v>
      </c>
    </row>
    <row r="24" spans="1:31" x14ac:dyDescent="0.25">
      <c r="A24" s="26">
        <v>26</v>
      </c>
      <c r="B24" s="26" t="s">
        <v>9</v>
      </c>
      <c r="C24" s="27">
        <v>50.221133239293358</v>
      </c>
      <c r="D24" s="27">
        <v>31.933087088154718</v>
      </c>
      <c r="E24" s="27">
        <v>15.762800345921903</v>
      </c>
      <c r="F24" s="27">
        <v>27.435231981064661</v>
      </c>
      <c r="G24" s="27">
        <v>10.021837878787879</v>
      </c>
      <c r="H24" s="27">
        <v>3627.3333333333335</v>
      </c>
      <c r="I24" s="27">
        <v>839.66666666666663</v>
      </c>
      <c r="J24" s="27">
        <v>1.7133333333333332</v>
      </c>
      <c r="K24" s="27">
        <v>9.0000000000000011E-2</v>
      </c>
      <c r="L24" s="27">
        <v>7.2389712121212115</v>
      </c>
      <c r="M24" s="27">
        <v>8.9818181818181824</v>
      </c>
      <c r="N24" s="27">
        <f t="shared" si="0"/>
        <v>16.220789393939395</v>
      </c>
      <c r="O24" s="27">
        <f t="shared" si="1"/>
        <v>44.627736889463115</v>
      </c>
      <c r="P24" s="27">
        <f t="shared" si="2"/>
        <v>55.372263110536878</v>
      </c>
      <c r="Q24" s="27">
        <v>0</v>
      </c>
      <c r="R24" s="27">
        <v>2.0277777777777777</v>
      </c>
      <c r="S24" s="27">
        <v>0</v>
      </c>
      <c r="T24" s="27">
        <v>0</v>
      </c>
      <c r="U24" s="27">
        <v>2.8758620689655174</v>
      </c>
      <c r="V24" s="27">
        <v>4.668571428571429</v>
      </c>
      <c r="W24" s="27">
        <f t="shared" si="3"/>
        <v>9.572211275314725</v>
      </c>
      <c r="X24" s="27">
        <v>48.56666666666667</v>
      </c>
      <c r="Y24" s="27">
        <v>9.9999999999999992E-2</v>
      </c>
      <c r="Z24" s="27">
        <v>0</v>
      </c>
      <c r="AA24" s="27">
        <v>49</v>
      </c>
      <c r="AB24" s="27">
        <v>0</v>
      </c>
      <c r="AC24">
        <v>1.0153491333333331</v>
      </c>
      <c r="AD24">
        <v>25.080332333333331</v>
      </c>
      <c r="AE24">
        <v>61.933333333333337</v>
      </c>
    </row>
    <row r="25" spans="1:31" x14ac:dyDescent="0.25">
      <c r="A25" s="26">
        <v>27</v>
      </c>
      <c r="B25" s="26" t="s">
        <v>9</v>
      </c>
      <c r="C25" s="27">
        <v>64.200226457720305</v>
      </c>
      <c r="D25" s="27">
        <v>30.754365145196292</v>
      </c>
      <c r="E25" s="27">
        <v>15.011857325146954</v>
      </c>
      <c r="F25" s="27">
        <v>29.612735099242943</v>
      </c>
      <c r="G25" s="27">
        <v>8.9481363636363653</v>
      </c>
      <c r="H25" s="27">
        <v>3129</v>
      </c>
      <c r="I25" s="27">
        <v>826</v>
      </c>
      <c r="J25" s="27">
        <v>1.45</v>
      </c>
      <c r="K25" s="27">
        <v>8.3333333333333329E-2</v>
      </c>
      <c r="L25" s="27">
        <v>6.6806015151515155</v>
      </c>
      <c r="M25" s="27">
        <v>4.1166666666666671</v>
      </c>
      <c r="N25" s="27">
        <f t="shared" si="0"/>
        <v>10.797268181818183</v>
      </c>
      <c r="O25" s="27">
        <f t="shared" si="1"/>
        <v>61.873071990572249</v>
      </c>
      <c r="P25" s="27">
        <f t="shared" si="2"/>
        <v>38.126928009427751</v>
      </c>
      <c r="Q25" s="27">
        <v>0</v>
      </c>
      <c r="R25" s="27">
        <v>9.2333333333333325</v>
      </c>
      <c r="S25" s="27">
        <v>0</v>
      </c>
      <c r="T25" s="27">
        <v>0.22857142857142856</v>
      </c>
      <c r="U25" s="27">
        <v>2.2259259259259263</v>
      </c>
      <c r="V25" s="27">
        <v>4.6866666666666656</v>
      </c>
      <c r="W25" s="27">
        <f t="shared" si="3"/>
        <v>16.37449735449735</v>
      </c>
      <c r="X25" s="27">
        <v>42.633333333333333</v>
      </c>
      <c r="Y25" s="27">
        <v>0.10000000000000005</v>
      </c>
      <c r="Z25" s="27">
        <v>4.666666666666667</v>
      </c>
      <c r="AA25" s="27">
        <v>51.3</v>
      </c>
      <c r="AB25" s="27">
        <v>2</v>
      </c>
      <c r="AC25">
        <v>0.70326353333333336</v>
      </c>
      <c r="AD25">
        <v>15.941320666666664</v>
      </c>
      <c r="AE25">
        <v>38.06666666666667</v>
      </c>
    </row>
    <row r="26" spans="1:31" x14ac:dyDescent="0.25">
      <c r="A26" s="26">
        <v>28</v>
      </c>
      <c r="B26" s="26" t="s">
        <v>9</v>
      </c>
      <c r="C26" s="27">
        <v>53.717983368760315</v>
      </c>
      <c r="D26" s="27">
        <v>0</v>
      </c>
      <c r="E26" s="27">
        <v>13.300522000404968</v>
      </c>
      <c r="F26" s="27">
        <v>29.134011670774054</v>
      </c>
      <c r="G26" s="27">
        <v>8.1307909090909103</v>
      </c>
      <c r="H26" s="27">
        <v>3650</v>
      </c>
      <c r="I26" s="27">
        <v>892.66666666666663</v>
      </c>
      <c r="J26" s="27">
        <v>1.2533333333333334</v>
      </c>
      <c r="K26" s="27">
        <v>7.6666666666666675E-2</v>
      </c>
      <c r="L26" s="27">
        <v>6.0713348484848488</v>
      </c>
      <c r="M26" s="27">
        <v>7.8590909090909093</v>
      </c>
      <c r="N26" s="27">
        <f t="shared" si="0"/>
        <v>13.930425757575758</v>
      </c>
      <c r="O26" s="27">
        <f t="shared" si="1"/>
        <v>43.583268409316823</v>
      </c>
      <c r="P26" s="27">
        <f t="shared" si="2"/>
        <v>56.416731590683177</v>
      </c>
      <c r="Q26" s="27">
        <v>0</v>
      </c>
      <c r="R26" s="27">
        <v>0</v>
      </c>
      <c r="S26" s="27">
        <v>0</v>
      </c>
      <c r="T26" s="27">
        <v>0.13000000000000003</v>
      </c>
      <c r="U26" s="27">
        <v>3.8333333333333335</v>
      </c>
      <c r="V26" s="27">
        <v>7.4554232804232807</v>
      </c>
      <c r="W26" s="27">
        <f t="shared" si="3"/>
        <v>11.418756613756614</v>
      </c>
      <c r="X26" s="27">
        <v>38.233333333333334</v>
      </c>
      <c r="Y26" s="27">
        <v>0.71111111111111125</v>
      </c>
      <c r="Z26" s="27">
        <v>0</v>
      </c>
      <c r="AA26" s="27">
        <v>57.633333333333333</v>
      </c>
      <c r="AB26" s="27">
        <v>0.55000000000000004</v>
      </c>
      <c r="AC26">
        <v>1.4938562666666666</v>
      </c>
      <c r="AD26">
        <v>25.525209666666669</v>
      </c>
      <c r="AE26">
        <v>64.3</v>
      </c>
    </row>
    <row r="27" spans="1:31" x14ac:dyDescent="0.25">
      <c r="O27" s="27"/>
      <c r="P27" s="27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31" x14ac:dyDescent="0.25"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31" x14ac:dyDescent="0.25">
      <c r="N29" s="33"/>
      <c r="O29" s="34"/>
      <c r="P29" s="34"/>
    </row>
    <row r="30" spans="1:31" x14ac:dyDescent="0.25">
      <c r="N30" s="33"/>
      <c r="O30" s="34"/>
      <c r="P30" s="34"/>
    </row>
    <row r="31" spans="1:31" x14ac:dyDescent="0.25">
      <c r="N31" s="33"/>
      <c r="O31" s="34"/>
      <c r="P31" s="34"/>
    </row>
    <row r="32" spans="1:31" x14ac:dyDescent="0.25">
      <c r="N32" s="33"/>
      <c r="O32" s="34"/>
      <c r="P32" s="34"/>
    </row>
  </sheetData>
  <pageMargins left="0.7" right="0.7" top="0.75" bottom="0.75" header="0.3" footer="0.3"/>
  <ignoredErrors>
    <ignoredError sqref="W2:W26 N2:N2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5" workbookViewId="0">
      <selection activeCell="A20" sqref="A20:C24"/>
    </sheetView>
  </sheetViews>
  <sheetFormatPr defaultRowHeight="15" x14ac:dyDescent="0.25"/>
  <cols>
    <col min="1" max="1" width="26.140625" customWidth="1"/>
    <col min="2" max="5" width="15.140625" bestFit="1" customWidth="1"/>
    <col min="8" max="8" width="14.28515625" bestFit="1" customWidth="1"/>
  </cols>
  <sheetData>
    <row r="1" spans="1:14" ht="30" x14ac:dyDescent="0.25">
      <c r="B1" s="52" t="s">
        <v>302</v>
      </c>
      <c r="C1" s="52" t="s">
        <v>306</v>
      </c>
      <c r="D1" s="52" t="s">
        <v>303</v>
      </c>
      <c r="E1" s="52" t="s">
        <v>307</v>
      </c>
    </row>
    <row r="2" spans="1:14" x14ac:dyDescent="0.25">
      <c r="A2" t="s">
        <v>304</v>
      </c>
      <c r="I2" s="47"/>
      <c r="K2" s="27"/>
      <c r="L2" s="27"/>
      <c r="M2" s="27"/>
      <c r="N2" s="27"/>
    </row>
    <row r="3" spans="1:14" ht="18.75" x14ac:dyDescent="0.35">
      <c r="A3" s="51" t="s">
        <v>340</v>
      </c>
      <c r="B3" s="26" t="s">
        <v>308</v>
      </c>
      <c r="C3" s="26" t="s">
        <v>315</v>
      </c>
      <c r="D3" s="26" t="s">
        <v>322</v>
      </c>
      <c r="E3" s="26" t="s">
        <v>328</v>
      </c>
      <c r="K3" s="27"/>
      <c r="L3" s="27"/>
      <c r="M3" s="27"/>
      <c r="N3" s="27"/>
    </row>
    <row r="4" spans="1:14" x14ac:dyDescent="0.25">
      <c r="A4" s="51" t="s">
        <v>33</v>
      </c>
      <c r="B4" s="26" t="s">
        <v>309</v>
      </c>
      <c r="C4" s="26" t="s">
        <v>316</v>
      </c>
      <c r="D4" s="26" t="s">
        <v>323</v>
      </c>
      <c r="E4" s="26" t="s">
        <v>329</v>
      </c>
      <c r="K4" s="27"/>
      <c r="L4" s="27"/>
      <c r="M4" s="27"/>
      <c r="N4" s="27"/>
    </row>
    <row r="5" spans="1:14" x14ac:dyDescent="0.25">
      <c r="A5" s="51" t="s">
        <v>34</v>
      </c>
      <c r="B5" s="26" t="s">
        <v>310</v>
      </c>
      <c r="C5" s="26" t="s">
        <v>317</v>
      </c>
      <c r="D5" s="26" t="s">
        <v>324</v>
      </c>
      <c r="E5" s="26" t="s">
        <v>330</v>
      </c>
      <c r="I5" s="47"/>
      <c r="K5" s="27"/>
      <c r="L5" s="27"/>
      <c r="M5" s="27"/>
      <c r="N5" s="27"/>
    </row>
    <row r="6" spans="1:14" x14ac:dyDescent="0.25">
      <c r="A6" s="51" t="s">
        <v>300</v>
      </c>
      <c r="B6" s="26" t="s">
        <v>311</v>
      </c>
      <c r="C6" s="26" t="s">
        <v>318</v>
      </c>
      <c r="D6" s="26" t="s">
        <v>325</v>
      </c>
      <c r="E6" s="26" t="s">
        <v>331</v>
      </c>
      <c r="K6" s="27"/>
      <c r="L6" s="27"/>
      <c r="M6" s="27"/>
      <c r="N6" s="27"/>
    </row>
    <row r="7" spans="1:14" x14ac:dyDescent="0.25">
      <c r="A7" s="51" t="s">
        <v>301</v>
      </c>
      <c r="B7" s="26" t="s">
        <v>312</v>
      </c>
      <c r="C7" s="26" t="s">
        <v>319</v>
      </c>
      <c r="D7" s="26" t="s">
        <v>319</v>
      </c>
      <c r="E7" s="26" t="s">
        <v>319</v>
      </c>
      <c r="K7" s="27"/>
      <c r="L7" s="27"/>
      <c r="M7" s="27"/>
      <c r="N7" s="27"/>
    </row>
    <row r="8" spans="1:14" ht="18.75" x14ac:dyDescent="0.35">
      <c r="A8" s="51" t="s">
        <v>338</v>
      </c>
      <c r="B8" s="26" t="s">
        <v>313</v>
      </c>
      <c r="C8" s="26" t="s">
        <v>320</v>
      </c>
      <c r="D8" s="26" t="s">
        <v>326</v>
      </c>
      <c r="E8" s="26" t="s">
        <v>332</v>
      </c>
      <c r="I8" s="47"/>
      <c r="K8" s="27"/>
      <c r="L8" s="27"/>
      <c r="M8" s="27"/>
      <c r="N8" s="27"/>
    </row>
    <row r="9" spans="1:14" ht="18.75" x14ac:dyDescent="0.35">
      <c r="A9" s="51" t="s">
        <v>339</v>
      </c>
      <c r="B9" s="26" t="s">
        <v>314</v>
      </c>
      <c r="C9" s="26" t="s">
        <v>321</v>
      </c>
      <c r="D9" s="26" t="s">
        <v>327</v>
      </c>
      <c r="E9" s="26" t="s">
        <v>333</v>
      </c>
      <c r="I9" s="47"/>
      <c r="K9" s="27"/>
      <c r="L9" s="27"/>
      <c r="M9" s="27"/>
      <c r="N9" s="27"/>
    </row>
    <row r="10" spans="1:14" x14ac:dyDescent="0.25">
      <c r="A10" s="26" t="s">
        <v>305</v>
      </c>
      <c r="I10" s="47"/>
      <c r="N10" s="27"/>
    </row>
    <row r="11" spans="1:14" x14ac:dyDescent="0.25">
      <c r="A11" s="54" t="s">
        <v>12</v>
      </c>
      <c r="B11" t="s">
        <v>336</v>
      </c>
      <c r="C11" t="s">
        <v>337</v>
      </c>
      <c r="D11" t="s">
        <v>334</v>
      </c>
      <c r="E11" t="s">
        <v>335</v>
      </c>
      <c r="F11" s="53"/>
      <c r="I11" s="27"/>
      <c r="L11" s="27"/>
    </row>
    <row r="12" spans="1:14" ht="17.25" x14ac:dyDescent="0.25">
      <c r="A12" s="54" t="s">
        <v>356</v>
      </c>
      <c r="B12" t="s">
        <v>347</v>
      </c>
      <c r="C12" t="s">
        <v>348</v>
      </c>
      <c r="D12" t="s">
        <v>349</v>
      </c>
      <c r="E12" t="s">
        <v>350</v>
      </c>
      <c r="F12" s="53"/>
      <c r="L12" s="27"/>
    </row>
    <row r="13" spans="1:14" ht="17.25" x14ac:dyDescent="0.25">
      <c r="A13" s="54" t="s">
        <v>357</v>
      </c>
      <c r="B13" t="s">
        <v>343</v>
      </c>
      <c r="C13" t="s">
        <v>344</v>
      </c>
      <c r="D13" t="s">
        <v>345</v>
      </c>
      <c r="E13" t="s">
        <v>346</v>
      </c>
      <c r="F13" s="53"/>
      <c r="L13" s="27"/>
    </row>
    <row r="14" spans="1:14" x14ac:dyDescent="0.25">
      <c r="A14" s="54" t="s">
        <v>342</v>
      </c>
      <c r="B14" t="s">
        <v>351</v>
      </c>
      <c r="C14" t="s">
        <v>352</v>
      </c>
      <c r="D14" t="s">
        <v>353</v>
      </c>
      <c r="E14" t="s">
        <v>354</v>
      </c>
      <c r="F14" s="53"/>
      <c r="L14" s="27"/>
    </row>
    <row r="16" spans="1:14" x14ac:dyDescent="0.25">
      <c r="A16" t="s">
        <v>355</v>
      </c>
      <c r="H16" s="53"/>
    </row>
    <row r="24" spans="2:2" x14ac:dyDescent="0.25">
      <c r="B24" s="55"/>
    </row>
    <row r="25" spans="2:2" x14ac:dyDescent="0.25">
      <c r="B25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B1"/>
    </sheetView>
  </sheetViews>
  <sheetFormatPr defaultColWidth="12.85546875" defaultRowHeight="12.75" x14ac:dyDescent="0.2"/>
  <cols>
    <col min="1" max="1" width="12.42578125" style="57" bestFit="1" customWidth="1"/>
    <col min="2" max="2" width="9.42578125" style="57" bestFit="1" customWidth="1"/>
    <col min="3" max="4" width="12" style="57" bestFit="1" customWidth="1"/>
    <col min="5" max="5" width="12.5703125" style="57" bestFit="1" customWidth="1"/>
    <col min="6" max="6" width="15.85546875" style="57" bestFit="1" customWidth="1"/>
    <col min="7" max="7" width="15.5703125" style="57" bestFit="1" customWidth="1"/>
    <col min="8" max="16384" width="12.85546875" style="57"/>
  </cols>
  <sheetData>
    <row r="1" spans="1:7" ht="15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</row>
    <row r="2" spans="1:7" ht="15" x14ac:dyDescent="0.25">
      <c r="A2" s="26">
        <v>1</v>
      </c>
      <c r="B2" s="26" t="s">
        <v>4</v>
      </c>
      <c r="C2">
        <v>0.27415353333333331</v>
      </c>
      <c r="D2">
        <v>8.2936073333333322</v>
      </c>
      <c r="E2">
        <v>19.966666666666669</v>
      </c>
      <c r="F2" s="57">
        <f>C2/E2*100</f>
        <v>1.3730560934891483</v>
      </c>
      <c r="G2" s="57">
        <f>D2/E2*100</f>
        <v>41.537265442403999</v>
      </c>
    </row>
    <row r="3" spans="1:7" ht="15" x14ac:dyDescent="0.25">
      <c r="A3" s="26">
        <v>2</v>
      </c>
      <c r="B3" s="26" t="s">
        <v>4</v>
      </c>
      <c r="C3">
        <v>9.6703646666666657E-2</v>
      </c>
      <c r="D3">
        <v>3.7529623333333326</v>
      </c>
      <c r="E3">
        <v>9.2666666666666657</v>
      </c>
      <c r="F3" s="57">
        <f t="shared" ref="F3:F26" si="0">C3/E3*100</f>
        <v>1.0435645323741007</v>
      </c>
      <c r="G3" s="57">
        <f t="shared" ref="G3:G26" si="1">D3/E3*100</f>
        <v>40.499593525179847</v>
      </c>
    </row>
    <row r="4" spans="1:7" ht="15" x14ac:dyDescent="0.25">
      <c r="A4" s="26">
        <v>3</v>
      </c>
      <c r="B4" s="26" t="s">
        <v>4</v>
      </c>
      <c r="C4">
        <v>0.22487947666666663</v>
      </c>
      <c r="D4">
        <v>8.7436696666666673</v>
      </c>
      <c r="E4">
        <v>21</v>
      </c>
      <c r="F4" s="57">
        <f t="shared" si="0"/>
        <v>1.0708546507936507</v>
      </c>
      <c r="G4" s="57">
        <f t="shared" si="1"/>
        <v>41.636522222222226</v>
      </c>
    </row>
    <row r="5" spans="1:7" ht="15" x14ac:dyDescent="0.25">
      <c r="A5" s="26">
        <v>4</v>
      </c>
      <c r="B5" s="26" t="s">
        <v>4</v>
      </c>
      <c r="C5">
        <v>0.54260023333333329</v>
      </c>
      <c r="D5">
        <v>14.953518000000001</v>
      </c>
      <c r="E5">
        <v>36.1</v>
      </c>
      <c r="F5" s="57">
        <f t="shared" si="0"/>
        <v>1.5030477377654661</v>
      </c>
      <c r="G5" s="57">
        <f t="shared" si="1"/>
        <v>41.422487534626043</v>
      </c>
    </row>
    <row r="6" spans="1:7" ht="15" x14ac:dyDescent="0.25">
      <c r="A6" s="26">
        <v>5</v>
      </c>
      <c r="B6" s="26" t="s">
        <v>4</v>
      </c>
      <c r="C6">
        <v>0.58272336666666669</v>
      </c>
      <c r="D6">
        <v>17.123889666666667</v>
      </c>
      <c r="E6">
        <v>42.6</v>
      </c>
      <c r="F6" s="57">
        <f t="shared" si="0"/>
        <v>1.3678952269170579</v>
      </c>
      <c r="G6" s="57">
        <f t="shared" si="1"/>
        <v>40.196924100156494</v>
      </c>
    </row>
    <row r="7" spans="1:7" ht="15" x14ac:dyDescent="0.25">
      <c r="A7" s="26">
        <v>6</v>
      </c>
      <c r="B7" s="26" t="s">
        <v>4</v>
      </c>
      <c r="C7">
        <v>0.23271110333333334</v>
      </c>
      <c r="D7">
        <v>10.69992633333333</v>
      </c>
      <c r="E7">
        <v>25.899999999999995</v>
      </c>
      <c r="F7" s="57">
        <f t="shared" si="0"/>
        <v>0.8984984684684687</v>
      </c>
      <c r="G7" s="57">
        <f t="shared" si="1"/>
        <v>41.312456885456882</v>
      </c>
    </row>
    <row r="8" spans="1:7" ht="15" x14ac:dyDescent="0.25">
      <c r="A8" s="26">
        <v>7</v>
      </c>
      <c r="B8" s="26" t="s">
        <v>4</v>
      </c>
      <c r="C8">
        <v>0.23793013333333335</v>
      </c>
      <c r="D8">
        <v>7.7538676666666673</v>
      </c>
      <c r="E8">
        <v>19.466666666666669</v>
      </c>
      <c r="F8" s="57">
        <f t="shared" si="0"/>
        <v>1.2222438356164382</v>
      </c>
      <c r="G8" s="57">
        <f t="shared" si="1"/>
        <v>39.831511986301372</v>
      </c>
    </row>
    <row r="9" spans="1:7" ht="15" x14ac:dyDescent="0.25">
      <c r="A9" s="26">
        <v>8</v>
      </c>
      <c r="B9" s="26" t="s">
        <v>4</v>
      </c>
      <c r="C9">
        <v>0.16349397333333335</v>
      </c>
      <c r="D9">
        <v>7.1498383333333342</v>
      </c>
      <c r="E9">
        <v>17.366666666666667</v>
      </c>
      <c r="F9" s="57">
        <f t="shared" si="0"/>
        <v>0.94142403071017289</v>
      </c>
      <c r="G9" s="57">
        <f t="shared" si="1"/>
        <v>41.169894433781195</v>
      </c>
    </row>
    <row r="10" spans="1:7" ht="15" x14ac:dyDescent="0.25">
      <c r="A10" s="26">
        <v>10</v>
      </c>
      <c r="B10" s="26" t="s">
        <v>8</v>
      </c>
      <c r="C10">
        <v>0.27540585666666667</v>
      </c>
      <c r="D10">
        <v>14.091143666666667</v>
      </c>
      <c r="E10">
        <v>34.333333333333336</v>
      </c>
      <c r="F10" s="57">
        <f t="shared" si="0"/>
        <v>0.80215298058252427</v>
      </c>
      <c r="G10" s="57">
        <f t="shared" si="1"/>
        <v>41.042166019417472</v>
      </c>
    </row>
    <row r="11" spans="1:7" ht="15" x14ac:dyDescent="0.25">
      <c r="A11" s="26">
        <v>11</v>
      </c>
      <c r="B11" s="26" t="s">
        <v>8</v>
      </c>
      <c r="C11">
        <v>0.21389908000000002</v>
      </c>
      <c r="D11">
        <v>11.772104666666666</v>
      </c>
      <c r="E11">
        <v>28.266666666666666</v>
      </c>
      <c r="F11" s="57">
        <f t="shared" si="0"/>
        <v>0.75671844339622651</v>
      </c>
      <c r="G11" s="57">
        <f t="shared" si="1"/>
        <v>41.6465966981132</v>
      </c>
    </row>
    <row r="12" spans="1:7" ht="15" x14ac:dyDescent="0.25">
      <c r="A12" s="26">
        <v>12</v>
      </c>
      <c r="B12" s="26" t="s">
        <v>8</v>
      </c>
      <c r="C12">
        <v>0.29847297333333334</v>
      </c>
      <c r="D12">
        <v>13.277505999999997</v>
      </c>
      <c r="E12">
        <v>32.43333333333333</v>
      </c>
      <c r="F12" s="57">
        <f t="shared" si="0"/>
        <v>0.92026610483042137</v>
      </c>
      <c r="G12" s="57">
        <f t="shared" si="1"/>
        <v>40.937839671120244</v>
      </c>
    </row>
    <row r="13" spans="1:7" ht="15" x14ac:dyDescent="0.25">
      <c r="A13" s="26">
        <v>13</v>
      </c>
      <c r="B13" s="26" t="s">
        <v>8</v>
      </c>
      <c r="C13">
        <v>0.21763774666666666</v>
      </c>
      <c r="D13">
        <v>10.730405333333332</v>
      </c>
      <c r="E13">
        <v>25.7</v>
      </c>
      <c r="F13" s="57">
        <f t="shared" si="0"/>
        <v>0.84683948119325547</v>
      </c>
      <c r="G13" s="57">
        <f t="shared" si="1"/>
        <v>41.752549935149155</v>
      </c>
    </row>
    <row r="14" spans="1:7" ht="15" x14ac:dyDescent="0.25">
      <c r="A14" s="29">
        <v>14</v>
      </c>
      <c r="B14" s="29" t="s">
        <v>8</v>
      </c>
      <c r="C14" s="31">
        <v>9.3947726666666662E-2</v>
      </c>
      <c r="D14" s="31">
        <v>3.6116706666666665</v>
      </c>
      <c r="E14" s="31">
        <v>9.1333333333333346</v>
      </c>
      <c r="F14" s="57">
        <f t="shared" si="0"/>
        <v>1.0286247445255474</v>
      </c>
      <c r="G14" s="57">
        <f t="shared" si="1"/>
        <v>39.543839416058383</v>
      </c>
    </row>
    <row r="15" spans="1:7" ht="15" x14ac:dyDescent="0.25">
      <c r="A15" s="26">
        <v>16</v>
      </c>
      <c r="B15" s="26" t="s">
        <v>7</v>
      </c>
      <c r="C15">
        <v>0.74911185666666658</v>
      </c>
      <c r="D15">
        <v>27.073534333333331</v>
      </c>
      <c r="E15">
        <v>67.2</v>
      </c>
      <c r="F15" s="57">
        <f t="shared" si="0"/>
        <v>1.1147497867063489</v>
      </c>
      <c r="G15" s="57">
        <f t="shared" si="1"/>
        <v>40.287997519841269</v>
      </c>
    </row>
    <row r="16" spans="1:7" ht="15" x14ac:dyDescent="0.25">
      <c r="A16" s="29">
        <v>18</v>
      </c>
      <c r="B16" s="29" t="s">
        <v>7</v>
      </c>
      <c r="C16" s="31">
        <v>0.36440579333333334</v>
      </c>
      <c r="D16" s="31">
        <v>14.263917999999999</v>
      </c>
      <c r="E16" s="31">
        <v>35.4</v>
      </c>
      <c r="F16" s="57">
        <f t="shared" si="0"/>
        <v>1.0293948964218456</v>
      </c>
      <c r="G16" s="57">
        <f t="shared" si="1"/>
        <v>40.293553672316378</v>
      </c>
    </row>
    <row r="17" spans="1:7" ht="15" x14ac:dyDescent="0.25">
      <c r="A17" s="26">
        <v>19</v>
      </c>
      <c r="B17" s="26" t="s">
        <v>7</v>
      </c>
      <c r="C17">
        <v>0.39902336666666671</v>
      </c>
      <c r="D17">
        <v>13.931191</v>
      </c>
      <c r="E17">
        <v>32.533333333333331</v>
      </c>
      <c r="F17" s="57">
        <f t="shared" si="0"/>
        <v>1.2265062500000001</v>
      </c>
      <c r="G17" s="57">
        <f t="shared" si="1"/>
        <v>42.821283811475411</v>
      </c>
    </row>
    <row r="18" spans="1:7" ht="15" x14ac:dyDescent="0.25">
      <c r="A18" s="26">
        <v>20</v>
      </c>
      <c r="B18" s="26" t="s">
        <v>7</v>
      </c>
      <c r="C18">
        <v>0.88015166666666678</v>
      </c>
      <c r="D18">
        <v>27.778843666666663</v>
      </c>
      <c r="E18">
        <v>65.766666666666666</v>
      </c>
      <c r="F18" s="57">
        <f t="shared" si="0"/>
        <v>1.3382944754181452</v>
      </c>
      <c r="G18" s="57">
        <f t="shared" si="1"/>
        <v>42.238485048150018</v>
      </c>
    </row>
    <row r="19" spans="1:7" ht="15" x14ac:dyDescent="0.25">
      <c r="A19" s="26">
        <v>21</v>
      </c>
      <c r="B19" s="26" t="s">
        <v>7</v>
      </c>
      <c r="C19">
        <v>1.1124652533333335</v>
      </c>
      <c r="D19">
        <v>33.024133666666664</v>
      </c>
      <c r="E19">
        <v>78.36666666666666</v>
      </c>
      <c r="F19" s="57">
        <f t="shared" si="0"/>
        <v>1.4195643385793282</v>
      </c>
      <c r="G19" s="57">
        <f t="shared" si="1"/>
        <v>42.140536367503188</v>
      </c>
    </row>
    <row r="20" spans="1:7" ht="15" x14ac:dyDescent="0.25">
      <c r="A20" s="26">
        <v>22</v>
      </c>
      <c r="B20" s="26" t="s">
        <v>7</v>
      </c>
      <c r="C20">
        <v>1.3829995666666666</v>
      </c>
      <c r="D20">
        <v>37.098849333333334</v>
      </c>
      <c r="E20">
        <v>90.633333333333326</v>
      </c>
      <c r="F20" s="57">
        <f t="shared" si="0"/>
        <v>1.5259281721221036</v>
      </c>
      <c r="G20" s="57">
        <f t="shared" si="1"/>
        <v>40.932897388745864</v>
      </c>
    </row>
    <row r="21" spans="1:7" ht="15" x14ac:dyDescent="0.25">
      <c r="A21" s="26">
        <v>23</v>
      </c>
      <c r="B21" s="26" t="s">
        <v>7</v>
      </c>
      <c r="C21">
        <v>0.40136866666666665</v>
      </c>
      <c r="D21">
        <v>9.8397893333333339</v>
      </c>
      <c r="E21">
        <v>23.900000000000002</v>
      </c>
      <c r="F21" s="57">
        <f t="shared" si="0"/>
        <v>1.6793668061366804</v>
      </c>
      <c r="G21" s="57">
        <f t="shared" si="1"/>
        <v>41.170666666666669</v>
      </c>
    </row>
    <row r="22" spans="1:7" ht="15" x14ac:dyDescent="0.25">
      <c r="A22" s="26">
        <v>24</v>
      </c>
      <c r="B22" s="26" t="s">
        <v>7</v>
      </c>
      <c r="C22">
        <v>0.65445704999999998</v>
      </c>
      <c r="D22">
        <v>15.665428000000002</v>
      </c>
      <c r="E22">
        <v>38.1</v>
      </c>
      <c r="F22" s="57">
        <f t="shared" si="0"/>
        <v>1.7177350393700785</v>
      </c>
      <c r="G22" s="57">
        <f t="shared" si="1"/>
        <v>41.11660892388452</v>
      </c>
    </row>
    <row r="23" spans="1:7" ht="15" x14ac:dyDescent="0.25">
      <c r="A23" s="26">
        <v>25</v>
      </c>
      <c r="B23" s="26" t="s">
        <v>9</v>
      </c>
      <c r="C23">
        <v>0.22858908999999997</v>
      </c>
      <c r="D23">
        <v>8.8807980000000004</v>
      </c>
      <c r="E23">
        <v>21.833333333333332</v>
      </c>
      <c r="F23" s="57">
        <f t="shared" si="0"/>
        <v>1.0469729312977099</v>
      </c>
      <c r="G23" s="57">
        <f t="shared" si="1"/>
        <v>40.675410687022904</v>
      </c>
    </row>
    <row r="24" spans="1:7" ht="15" x14ac:dyDescent="0.25">
      <c r="A24" s="26">
        <v>26</v>
      </c>
      <c r="B24" s="26" t="s">
        <v>9</v>
      </c>
      <c r="C24">
        <v>1.0153491333333331</v>
      </c>
      <c r="D24">
        <v>25.080332333333331</v>
      </c>
      <c r="E24">
        <v>61.933333333333337</v>
      </c>
      <c r="F24" s="57">
        <f t="shared" si="0"/>
        <v>1.6394227125941869</v>
      </c>
      <c r="G24" s="57">
        <f t="shared" si="1"/>
        <v>40.495692680301396</v>
      </c>
    </row>
    <row r="25" spans="1:7" ht="15" x14ac:dyDescent="0.25">
      <c r="A25" s="26">
        <v>27</v>
      </c>
      <c r="B25" s="26" t="s">
        <v>9</v>
      </c>
      <c r="C25">
        <v>0.70326353333333336</v>
      </c>
      <c r="D25">
        <v>15.941320666666664</v>
      </c>
      <c r="E25">
        <v>38.06666666666667</v>
      </c>
      <c r="F25" s="57">
        <f t="shared" si="0"/>
        <v>1.8474523642732048</v>
      </c>
      <c r="G25" s="57">
        <f t="shared" si="1"/>
        <v>41.877374781085805</v>
      </c>
    </row>
    <row r="26" spans="1:7" ht="15" x14ac:dyDescent="0.25">
      <c r="A26" s="26">
        <v>28</v>
      </c>
      <c r="B26" s="26" t="s">
        <v>9</v>
      </c>
      <c r="C26">
        <v>1.4938562666666666</v>
      </c>
      <c r="D26">
        <v>25.525209666666669</v>
      </c>
      <c r="E26">
        <v>64.3</v>
      </c>
      <c r="F26" s="57">
        <f t="shared" si="0"/>
        <v>2.3232601347848627</v>
      </c>
      <c r="G26" s="57">
        <f t="shared" si="1"/>
        <v>39.69706013478487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" workbookViewId="0">
      <selection activeCell="F9" sqref="F9"/>
    </sheetView>
  </sheetViews>
  <sheetFormatPr defaultColWidth="12.85546875" defaultRowHeight="15" x14ac:dyDescent="0.25"/>
  <cols>
    <col min="1" max="1" width="12.42578125" style="20" bestFit="1" customWidth="1"/>
    <col min="2" max="2" width="9.42578125" style="20" bestFit="1" customWidth="1"/>
    <col min="3" max="9" width="12" style="20" bestFit="1" customWidth="1"/>
    <col min="10" max="10" width="15.85546875" style="20" bestFit="1" customWidth="1"/>
    <col min="11" max="11" width="12" style="20" bestFit="1" customWidth="1"/>
    <col min="12" max="16384" width="12.85546875" style="57"/>
  </cols>
  <sheetData>
    <row r="1" spans="1:11" x14ac:dyDescent="0.25">
      <c r="A1" s="20" t="s">
        <v>378</v>
      </c>
      <c r="B1" s="20" t="s">
        <v>379</v>
      </c>
      <c r="C1" s="20" t="s">
        <v>392</v>
      </c>
      <c r="D1" s="20" t="s">
        <v>391</v>
      </c>
      <c r="E1" s="20" t="s">
        <v>390</v>
      </c>
      <c r="F1" s="20" t="s">
        <v>389</v>
      </c>
      <c r="G1" s="20" t="s">
        <v>388</v>
      </c>
      <c r="H1" s="20" t="s">
        <v>387</v>
      </c>
      <c r="I1" s="20" t="s">
        <v>386</v>
      </c>
      <c r="J1" s="20" t="s">
        <v>385</v>
      </c>
      <c r="K1" s="20" t="s">
        <v>380</v>
      </c>
    </row>
    <row r="2" spans="1:11" x14ac:dyDescent="0.25">
      <c r="A2" s="20">
        <v>1</v>
      </c>
      <c r="B2" s="20" t="s">
        <v>4</v>
      </c>
      <c r="C2" s="20">
        <v>9.7493893939393939</v>
      </c>
      <c r="D2" s="20">
        <v>3133</v>
      </c>
      <c r="E2" s="20">
        <v>746</v>
      </c>
      <c r="F2" s="20">
        <v>1.82</v>
      </c>
      <c r="G2" s="20">
        <v>0.10666666666666667</v>
      </c>
      <c r="H2" s="20">
        <v>14.411327272727275</v>
      </c>
      <c r="I2" s="20">
        <v>6.7363636363636372</v>
      </c>
      <c r="J2" s="20">
        <v>21.147690909090912</v>
      </c>
      <c r="K2" s="20">
        <v>0.27415353333333331</v>
      </c>
    </row>
    <row r="3" spans="1:11" x14ac:dyDescent="0.25">
      <c r="A3" s="20">
        <v>2</v>
      </c>
      <c r="B3" s="20" t="s">
        <v>4</v>
      </c>
      <c r="C3" s="20">
        <v>8.3931348484848503</v>
      </c>
      <c r="D3" s="20">
        <v>3133.6666666666665</v>
      </c>
      <c r="E3" s="20">
        <v>781.66666666666663</v>
      </c>
      <c r="F3" s="20">
        <v>1.79</v>
      </c>
      <c r="G3" s="20">
        <v>0.10333333333333333</v>
      </c>
      <c r="H3" s="20">
        <v>6.5780590909090906</v>
      </c>
      <c r="I3" s="20">
        <v>7.8590909090909093</v>
      </c>
      <c r="J3" s="20">
        <v>14.437149999999999</v>
      </c>
      <c r="K3" s="20">
        <v>9.6703646666666657E-2</v>
      </c>
    </row>
    <row r="4" spans="1:11" x14ac:dyDescent="0.25">
      <c r="A4" s="20">
        <v>3</v>
      </c>
      <c r="B4" s="20" t="s">
        <v>4</v>
      </c>
      <c r="C4" s="20">
        <v>8.20825909090909</v>
      </c>
      <c r="D4" s="20">
        <v>3803.6666666666665</v>
      </c>
      <c r="E4" s="20">
        <v>895.33333333333337</v>
      </c>
      <c r="F4" s="20">
        <v>1.99</v>
      </c>
      <c r="G4" s="20">
        <v>0.11666666666666665</v>
      </c>
      <c r="H4" s="20">
        <v>4.9332636363636366</v>
      </c>
      <c r="I4" s="20">
        <v>5.9878787878787874</v>
      </c>
      <c r="J4" s="20">
        <v>10.921142424242424</v>
      </c>
      <c r="K4" s="20">
        <v>0.22487947666666663</v>
      </c>
    </row>
    <row r="5" spans="1:11" x14ac:dyDescent="0.25">
      <c r="A5" s="20">
        <v>4</v>
      </c>
      <c r="B5" s="20" t="s">
        <v>4</v>
      </c>
      <c r="C5" s="20">
        <v>12.256439393939397</v>
      </c>
      <c r="D5" s="20">
        <v>4038.6666666666665</v>
      </c>
      <c r="E5" s="20">
        <v>890</v>
      </c>
      <c r="F5" s="20">
        <v>1.8666666666666665</v>
      </c>
      <c r="G5" s="20">
        <v>0.10000000000000002</v>
      </c>
      <c r="H5" s="20">
        <v>5.2936590909090908</v>
      </c>
      <c r="I5" s="20">
        <v>8.9818181818181824</v>
      </c>
      <c r="J5" s="20">
        <v>14.275477272727272</v>
      </c>
      <c r="K5" s="20">
        <v>0.54260023333333329</v>
      </c>
    </row>
    <row r="6" spans="1:11" x14ac:dyDescent="0.25">
      <c r="A6" s="20">
        <v>5</v>
      </c>
      <c r="B6" s="20" t="s">
        <v>4</v>
      </c>
      <c r="C6" s="20">
        <v>13.592859090909093</v>
      </c>
      <c r="D6" s="20">
        <v>4382</v>
      </c>
      <c r="E6" s="20">
        <v>901.66666666666663</v>
      </c>
      <c r="F6" s="20">
        <v>2.0466666666666669</v>
      </c>
      <c r="G6" s="20">
        <v>0.11333333333333333</v>
      </c>
      <c r="H6" s="20">
        <v>13.078275757575758</v>
      </c>
      <c r="I6" s="20">
        <v>10.478787878787879</v>
      </c>
      <c r="J6" s="20">
        <v>23.557063636363637</v>
      </c>
      <c r="K6" s="20">
        <v>0.58272336666666669</v>
      </c>
    </row>
    <row r="7" spans="1:11" x14ac:dyDescent="0.25">
      <c r="A7" s="20">
        <v>6</v>
      </c>
      <c r="B7" s="20" t="s">
        <v>4</v>
      </c>
      <c r="C7" s="20">
        <v>8.8220166666666682</v>
      </c>
      <c r="D7" s="20">
        <v>3806.6666666666665</v>
      </c>
      <c r="E7" s="20">
        <v>923</v>
      </c>
      <c r="F7" s="20">
        <v>1.8166666666666667</v>
      </c>
      <c r="G7" s="20">
        <v>0.11</v>
      </c>
      <c r="H7" s="20">
        <v>4.41830606060606</v>
      </c>
      <c r="I7" s="20">
        <v>5.6136363636363633</v>
      </c>
      <c r="J7" s="20">
        <v>10.031942424242423</v>
      </c>
      <c r="K7" s="20">
        <v>0.23271110333333334</v>
      </c>
    </row>
    <row r="8" spans="1:11" x14ac:dyDescent="0.25">
      <c r="A8" s="20">
        <v>7</v>
      </c>
      <c r="B8" s="20" t="s">
        <v>4</v>
      </c>
      <c r="C8" s="20">
        <v>8.604581818181817</v>
      </c>
      <c r="D8" s="20">
        <v>3930</v>
      </c>
      <c r="E8" s="20">
        <v>760.66666666666663</v>
      </c>
      <c r="F8" s="20">
        <v>1.9900000000000002</v>
      </c>
      <c r="G8" s="20">
        <v>9.6666666666666665E-2</v>
      </c>
      <c r="H8" s="20">
        <v>5.3756181818181821</v>
      </c>
      <c r="I8" s="20">
        <v>5.9878787878787874</v>
      </c>
      <c r="J8" s="20">
        <v>11.363496969696969</v>
      </c>
      <c r="K8" s="20">
        <v>0.23793013333333335</v>
      </c>
    </row>
    <row r="9" spans="1:11" x14ac:dyDescent="0.25">
      <c r="A9" s="20">
        <v>8</v>
      </c>
      <c r="B9" s="20" t="s">
        <v>4</v>
      </c>
      <c r="C9" s="20">
        <v>8.552187878787878</v>
      </c>
      <c r="D9" s="20">
        <v>5115</v>
      </c>
      <c r="E9" s="20">
        <v>623.33333333333337</v>
      </c>
      <c r="F9" s="20">
        <v>2.35</v>
      </c>
      <c r="G9" s="20">
        <v>0.12</v>
      </c>
      <c r="H9" s="20">
        <v>5.0298181818181815</v>
      </c>
      <c r="I9" s="20">
        <v>4.8651515151515161</v>
      </c>
      <c r="J9" s="20">
        <v>9.8949696969696976</v>
      </c>
      <c r="K9" s="20">
        <v>0.16349397333333335</v>
      </c>
    </row>
    <row r="10" spans="1:11" x14ac:dyDescent="0.25">
      <c r="A10" s="20">
        <v>10</v>
      </c>
      <c r="B10" s="20" t="s">
        <v>8</v>
      </c>
      <c r="C10" s="20">
        <v>9.0308439393939395</v>
      </c>
      <c r="D10" s="20">
        <v>2754</v>
      </c>
      <c r="E10" s="20">
        <v>761</v>
      </c>
      <c r="F10" s="20">
        <v>1.6266666666666667</v>
      </c>
      <c r="G10" s="20">
        <v>8.3333333333333329E-2</v>
      </c>
      <c r="H10" s="20">
        <v>4.414937878787879</v>
      </c>
      <c r="I10" s="20">
        <v>6.7363636363636372</v>
      </c>
      <c r="J10" s="20">
        <v>11.151301515151516</v>
      </c>
      <c r="K10" s="20">
        <v>0.27540585666666667</v>
      </c>
    </row>
    <row r="11" spans="1:11" x14ac:dyDescent="0.25">
      <c r="A11" s="20">
        <v>11</v>
      </c>
      <c r="B11" s="20" t="s">
        <v>8</v>
      </c>
      <c r="C11" s="20">
        <v>9.7419045454545472</v>
      </c>
      <c r="D11" s="20">
        <v>5567</v>
      </c>
      <c r="E11" s="20">
        <v>530.66666666666663</v>
      </c>
      <c r="F11" s="20">
        <v>1.67</v>
      </c>
      <c r="G11" s="20">
        <v>0.11</v>
      </c>
      <c r="H11" s="20">
        <v>4.0530454545454546</v>
      </c>
      <c r="I11" s="20">
        <v>11.601515151515152</v>
      </c>
      <c r="J11" s="20">
        <v>15.654560606060606</v>
      </c>
      <c r="K11" s="20">
        <v>0.21389908000000002</v>
      </c>
    </row>
    <row r="12" spans="1:11" x14ac:dyDescent="0.25">
      <c r="A12" s="20">
        <v>12</v>
      </c>
      <c r="B12" s="20" t="s">
        <v>8</v>
      </c>
      <c r="C12" s="20">
        <v>12.788612121212124</v>
      </c>
      <c r="D12" s="20">
        <v>6830.333333333333</v>
      </c>
      <c r="E12" s="20">
        <v>752.66666666666663</v>
      </c>
      <c r="F12" s="20">
        <v>2.3933333333333331</v>
      </c>
      <c r="G12" s="20">
        <v>0.11666666666666665</v>
      </c>
      <c r="H12" s="20">
        <v>5.7109393939393946</v>
      </c>
      <c r="I12" s="20">
        <v>5.9878787878787874</v>
      </c>
      <c r="J12" s="20">
        <v>11.698818181818183</v>
      </c>
      <c r="K12" s="20">
        <v>0.29847297333333334</v>
      </c>
    </row>
    <row r="13" spans="1:11" x14ac:dyDescent="0.25">
      <c r="A13" s="20">
        <v>13</v>
      </c>
      <c r="B13" s="20" t="s">
        <v>8</v>
      </c>
      <c r="C13" s="20">
        <v>8.6176803030303031</v>
      </c>
      <c r="D13" s="20">
        <v>3670</v>
      </c>
      <c r="E13" s="20">
        <v>737.33333333333337</v>
      </c>
      <c r="F13" s="20">
        <v>1.9033333333333333</v>
      </c>
      <c r="G13" s="20">
        <v>8.3333333333333329E-2</v>
      </c>
      <c r="H13" s="20">
        <v>4.1626984848484847</v>
      </c>
      <c r="I13" s="20">
        <v>4.4909090909090912</v>
      </c>
      <c r="J13" s="20">
        <v>8.6536075757575759</v>
      </c>
      <c r="K13" s="20">
        <v>0.21763774666666666</v>
      </c>
    </row>
    <row r="14" spans="1:11" x14ac:dyDescent="0.25">
      <c r="A14" s="20">
        <v>14</v>
      </c>
      <c r="B14" s="20" t="s">
        <v>8</v>
      </c>
      <c r="C14" s="20">
        <v>19.989036363636362</v>
      </c>
      <c r="D14" s="20">
        <v>5150</v>
      </c>
      <c r="E14" s="20">
        <v>930.33333333333337</v>
      </c>
      <c r="F14" s="20">
        <v>1.3099999999999998</v>
      </c>
      <c r="G14" s="20">
        <v>8.3333333333333329E-2</v>
      </c>
      <c r="H14" s="20">
        <v>3.3715500000000005</v>
      </c>
      <c r="I14" s="20">
        <v>10.104545454545454</v>
      </c>
      <c r="J14" s="20">
        <v>13.476095454545455</v>
      </c>
      <c r="K14" s="20">
        <v>9.3947726666666662E-2</v>
      </c>
    </row>
    <row r="15" spans="1:11" x14ac:dyDescent="0.25">
      <c r="A15" s="20">
        <v>16</v>
      </c>
      <c r="B15" s="20" t="s">
        <v>7</v>
      </c>
      <c r="C15" s="20">
        <v>8.7909545454545466</v>
      </c>
      <c r="D15" s="20">
        <v>5067</v>
      </c>
      <c r="E15" s="20">
        <v>645.33333333333337</v>
      </c>
      <c r="F15" s="20">
        <v>2.5400000000000005</v>
      </c>
      <c r="G15" s="20">
        <v>0.13333333333333333</v>
      </c>
      <c r="H15" s="20">
        <v>5.1465818181818186</v>
      </c>
      <c r="I15" s="20">
        <v>5.2393939393939393</v>
      </c>
      <c r="J15" s="20">
        <v>10.385975757575757</v>
      </c>
      <c r="K15" s="20">
        <v>0.74911185666666658</v>
      </c>
    </row>
    <row r="16" spans="1:11" x14ac:dyDescent="0.25">
      <c r="A16" s="20">
        <v>18</v>
      </c>
      <c r="B16" s="20" t="s">
        <v>7</v>
      </c>
      <c r="C16" s="20">
        <v>7.5945015151515145</v>
      </c>
      <c r="D16" s="20">
        <v>3209.6666666666665</v>
      </c>
      <c r="E16" s="20">
        <v>778.33333333333337</v>
      </c>
      <c r="F16" s="20">
        <v>1.7733333333333334</v>
      </c>
      <c r="G16" s="20">
        <v>0.10333333333333333</v>
      </c>
      <c r="H16" s="20">
        <v>4.4695772727272738</v>
      </c>
      <c r="I16" s="20">
        <v>5.6136363636363633</v>
      </c>
      <c r="J16" s="20">
        <v>10.083213636363638</v>
      </c>
      <c r="K16" s="20">
        <v>0.36440579333333334</v>
      </c>
    </row>
    <row r="17" spans="1:11" x14ac:dyDescent="0.25">
      <c r="A17" s="20">
        <v>19</v>
      </c>
      <c r="B17" s="20" t="s">
        <v>7</v>
      </c>
      <c r="C17" s="20">
        <v>10.680130303030303</v>
      </c>
      <c r="D17" s="20">
        <v>4569</v>
      </c>
      <c r="E17" s="20">
        <v>816.33333333333337</v>
      </c>
      <c r="F17" s="20">
        <v>2.46</v>
      </c>
      <c r="G17" s="20">
        <v>0.12333333333333334</v>
      </c>
      <c r="H17" s="20">
        <v>4.8258560606060605</v>
      </c>
      <c r="I17" s="20">
        <v>4.8651515151515152</v>
      </c>
      <c r="J17" s="20">
        <v>9.6910075757575758</v>
      </c>
      <c r="K17" s="20">
        <v>0.39902336666666671</v>
      </c>
    </row>
    <row r="18" spans="1:11" x14ac:dyDescent="0.25">
      <c r="A18" s="20">
        <v>20</v>
      </c>
      <c r="B18" s="20" t="s">
        <v>7</v>
      </c>
      <c r="C18" s="20">
        <v>7.9354363636363638</v>
      </c>
      <c r="D18" s="20">
        <v>3682.6666666666665</v>
      </c>
      <c r="E18" s="20">
        <v>875</v>
      </c>
      <c r="F18" s="20">
        <v>1.3466666666666667</v>
      </c>
      <c r="G18" s="20">
        <v>8.3333333333333329E-2</v>
      </c>
      <c r="H18" s="20">
        <v>3.9654727272727275</v>
      </c>
      <c r="I18" s="20">
        <v>4.8651515151515143</v>
      </c>
      <c r="J18" s="20">
        <v>8.8306242424242427</v>
      </c>
      <c r="K18" s="20">
        <v>0.88015166666666678</v>
      </c>
    </row>
    <row r="19" spans="1:11" x14ac:dyDescent="0.25">
      <c r="A19" s="20">
        <v>21</v>
      </c>
      <c r="B19" s="20" t="s">
        <v>7</v>
      </c>
      <c r="C19" s="20">
        <v>9.4353999999999996</v>
      </c>
      <c r="D19" s="20">
        <v>6096.666666666667</v>
      </c>
      <c r="E19" s="20">
        <v>680.66666666666663</v>
      </c>
      <c r="F19" s="20">
        <v>1.5766666666666669</v>
      </c>
      <c r="G19" s="20">
        <v>8.666666666666667E-2</v>
      </c>
      <c r="H19" s="20">
        <v>4.5743651515151518</v>
      </c>
      <c r="I19" s="20">
        <v>5.9878787878787882</v>
      </c>
      <c r="J19" s="20">
        <v>10.562243939393941</v>
      </c>
      <c r="K19" s="20">
        <v>1.1124652533333335</v>
      </c>
    </row>
    <row r="20" spans="1:11" x14ac:dyDescent="0.25">
      <c r="A20" s="20">
        <v>22</v>
      </c>
      <c r="B20" s="20" t="s">
        <v>7</v>
      </c>
      <c r="C20" s="20">
        <v>8.1831848484848493</v>
      </c>
      <c r="D20" s="20">
        <v>3317.3333333333335</v>
      </c>
      <c r="E20" s="20">
        <v>759.66666666666663</v>
      </c>
      <c r="F20" s="20">
        <v>1.6300000000000001</v>
      </c>
      <c r="G20" s="20">
        <v>9.6666666666666679E-2</v>
      </c>
      <c r="H20" s="20">
        <v>4.2461545454545453</v>
      </c>
      <c r="I20" s="20">
        <v>4.1166666666666671</v>
      </c>
      <c r="J20" s="20">
        <v>8.3628212121212115</v>
      </c>
      <c r="K20" s="20">
        <v>1.3829995666666666</v>
      </c>
    </row>
    <row r="21" spans="1:11" x14ac:dyDescent="0.25">
      <c r="A21" s="20">
        <v>23</v>
      </c>
      <c r="B21" s="20" t="s">
        <v>7</v>
      </c>
      <c r="C21" s="20">
        <v>7.6588712121212126</v>
      </c>
      <c r="D21" s="20">
        <v>5451.666666666667</v>
      </c>
      <c r="E21" s="20">
        <v>933.33333333333337</v>
      </c>
      <c r="F21" s="20">
        <v>2.0499999999999998</v>
      </c>
      <c r="G21" s="20">
        <v>0.10666666666666667</v>
      </c>
      <c r="H21" s="20">
        <v>4.812383333333333</v>
      </c>
      <c r="I21" s="20">
        <v>5.2393939393939393</v>
      </c>
      <c r="J21" s="20">
        <v>10.051777272727271</v>
      </c>
      <c r="K21" s="20">
        <v>0.40136866666666665</v>
      </c>
    </row>
    <row r="22" spans="1:11" x14ac:dyDescent="0.25">
      <c r="A22" s="20">
        <v>24</v>
      </c>
      <c r="B22" s="20" t="s">
        <v>7</v>
      </c>
      <c r="C22" s="20">
        <v>8.6120666666666672</v>
      </c>
      <c r="D22" s="20">
        <v>3780</v>
      </c>
      <c r="E22" s="20">
        <v>1091.6666666666667</v>
      </c>
      <c r="F22" s="20">
        <v>1.2833333333333334</v>
      </c>
      <c r="G22" s="20">
        <v>7.6666666666666675E-2</v>
      </c>
      <c r="H22" s="20">
        <v>3.7094909090909094</v>
      </c>
      <c r="I22" s="20">
        <v>7.1106060606060604</v>
      </c>
      <c r="J22" s="20">
        <v>10.820096969696969</v>
      </c>
      <c r="K22" s="20">
        <v>0.65445704999999998</v>
      </c>
    </row>
    <row r="23" spans="1:11" x14ac:dyDescent="0.25">
      <c r="A23" s="20">
        <v>25</v>
      </c>
      <c r="B23" s="20" t="s">
        <v>9</v>
      </c>
      <c r="C23" s="20">
        <v>8.9619833333333343</v>
      </c>
      <c r="D23" s="20">
        <v>4037.3333333333335</v>
      </c>
      <c r="E23" s="20">
        <v>525</v>
      </c>
      <c r="F23" s="20">
        <v>2.7733333333333334</v>
      </c>
      <c r="G23" s="20">
        <v>0.13333333333333333</v>
      </c>
      <c r="H23" s="20">
        <v>4.5137378787878788</v>
      </c>
      <c r="I23" s="20">
        <v>7.1106060606060604</v>
      </c>
      <c r="J23" s="20">
        <v>11.624343939393938</v>
      </c>
      <c r="K23" s="20">
        <v>0.22858908999999997</v>
      </c>
    </row>
    <row r="24" spans="1:11" x14ac:dyDescent="0.25">
      <c r="A24" s="20">
        <v>26</v>
      </c>
      <c r="B24" s="20" t="s">
        <v>9</v>
      </c>
      <c r="C24" s="20">
        <v>10.021837878787879</v>
      </c>
      <c r="D24" s="20">
        <v>3627.3333333333335</v>
      </c>
      <c r="E24" s="20">
        <v>839.66666666666663</v>
      </c>
      <c r="F24" s="20">
        <v>1.7133333333333332</v>
      </c>
      <c r="G24" s="20">
        <v>9.0000000000000011E-2</v>
      </c>
      <c r="H24" s="20">
        <v>7.2389712121212115</v>
      </c>
      <c r="I24" s="20">
        <v>8.9818181818181824</v>
      </c>
      <c r="J24" s="20">
        <v>16.220789393939395</v>
      </c>
      <c r="K24" s="20">
        <v>1.0153491333333331</v>
      </c>
    </row>
    <row r="25" spans="1:11" x14ac:dyDescent="0.25">
      <c r="A25" s="20">
        <v>27</v>
      </c>
      <c r="B25" s="20" t="s">
        <v>9</v>
      </c>
      <c r="C25" s="20">
        <v>8.9481363636363653</v>
      </c>
      <c r="D25" s="20">
        <v>3129</v>
      </c>
      <c r="E25" s="20">
        <v>826</v>
      </c>
      <c r="F25" s="20">
        <v>1.45</v>
      </c>
      <c r="G25" s="20">
        <v>8.3333333333333329E-2</v>
      </c>
      <c r="H25" s="20">
        <v>6.6806015151515155</v>
      </c>
      <c r="I25" s="20">
        <v>4.1166666666666671</v>
      </c>
      <c r="J25" s="20">
        <v>10.797268181818183</v>
      </c>
      <c r="K25" s="20">
        <v>0.70326353333333336</v>
      </c>
    </row>
    <row r="26" spans="1:11" x14ac:dyDescent="0.25">
      <c r="A26" s="20">
        <v>28</v>
      </c>
      <c r="B26" s="20" t="s">
        <v>9</v>
      </c>
      <c r="C26" s="20">
        <v>8.1307909090909103</v>
      </c>
      <c r="D26" s="20">
        <v>3650</v>
      </c>
      <c r="E26" s="20">
        <v>892.66666666666663</v>
      </c>
      <c r="F26" s="20">
        <v>1.2533333333333334</v>
      </c>
      <c r="G26" s="20">
        <v>7.6666666666666675E-2</v>
      </c>
      <c r="H26" s="20">
        <v>6.0713348484848488</v>
      </c>
      <c r="I26" s="20">
        <v>7.8590909090909093</v>
      </c>
      <c r="J26" s="20">
        <v>13.930425757575758</v>
      </c>
      <c r="K26" s="20">
        <v>1.4938562666666666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6"/>
  <sheetViews>
    <sheetView workbookViewId="0">
      <selection activeCell="L17" sqref="L17"/>
    </sheetView>
  </sheetViews>
  <sheetFormatPr defaultRowHeight="15" x14ac:dyDescent="0.25"/>
  <cols>
    <col min="1" max="2" width="19" style="39" bestFit="1" customWidth="1"/>
    <col min="3" max="3" width="11" style="39" bestFit="1" customWidth="1"/>
    <col min="4" max="4" width="11" style="36" customWidth="1"/>
    <col min="5" max="5" width="6.28515625" style="39" bestFit="1" customWidth="1"/>
    <col min="6" max="7" width="10.42578125" style="39" bestFit="1" customWidth="1"/>
    <col min="8" max="8" width="10.5703125" style="40" bestFit="1" customWidth="1"/>
    <col min="9" max="10" width="9.140625" style="39"/>
    <col min="11" max="11" width="16" style="36" bestFit="1" customWidth="1"/>
    <col min="12" max="12" width="19" style="36" bestFit="1" customWidth="1"/>
    <col min="13" max="13" width="11" style="36" bestFit="1" customWidth="1"/>
    <col min="14" max="14" width="11" style="36" customWidth="1"/>
    <col min="15" max="15" width="6.28515625" style="36" bestFit="1" customWidth="1"/>
    <col min="16" max="17" width="10.42578125" style="36" bestFit="1" customWidth="1"/>
    <col min="18" max="18" width="10.5703125" style="42" bestFit="1" customWidth="1"/>
    <col min="20" max="20" width="20.7109375" bestFit="1" customWidth="1"/>
    <col min="21" max="21" width="14" bestFit="1" customWidth="1"/>
    <col min="22" max="22" width="11" bestFit="1" customWidth="1"/>
    <col min="23" max="23" width="11" customWidth="1"/>
    <col min="24" max="24" width="6.28515625" bestFit="1" customWidth="1"/>
    <col min="25" max="26" width="10.42578125" bestFit="1" customWidth="1"/>
    <col min="27" max="27" width="10.5703125" bestFit="1" customWidth="1"/>
    <col min="29" max="29" width="22.140625" bestFit="1" customWidth="1"/>
    <col min="30" max="30" width="10.7109375" bestFit="1" customWidth="1"/>
    <col min="31" max="31" width="11" bestFit="1" customWidth="1"/>
    <col min="32" max="32" width="14.85546875" bestFit="1" customWidth="1"/>
    <col min="33" max="33" width="6.28515625" bestFit="1" customWidth="1"/>
    <col min="34" max="35" width="10.42578125" bestFit="1" customWidth="1"/>
    <col min="36" max="36" width="10.5703125" bestFit="1" customWidth="1"/>
  </cols>
  <sheetData>
    <row r="1" spans="1:36" ht="15.75" x14ac:dyDescent="0.25">
      <c r="A1" s="38" t="s">
        <v>284</v>
      </c>
      <c r="K1" s="41" t="s">
        <v>285</v>
      </c>
      <c r="T1" s="33" t="s">
        <v>287</v>
      </c>
      <c r="AC1" s="33" t="s">
        <v>288</v>
      </c>
    </row>
    <row r="3" spans="1:36" x14ac:dyDescent="0.25">
      <c r="A3" s="39" t="s">
        <v>275</v>
      </c>
      <c r="B3" s="39" t="s">
        <v>276</v>
      </c>
      <c r="C3" s="39" t="s">
        <v>277</v>
      </c>
      <c r="D3" s="36" t="s">
        <v>286</v>
      </c>
      <c r="E3" s="39" t="s">
        <v>278</v>
      </c>
      <c r="F3" s="39" t="s">
        <v>279</v>
      </c>
      <c r="G3" s="39" t="s">
        <v>280</v>
      </c>
      <c r="H3" s="40" t="s">
        <v>283</v>
      </c>
      <c r="K3" s="36" t="s">
        <v>275</v>
      </c>
      <c r="L3" s="36" t="s">
        <v>276</v>
      </c>
      <c r="M3" s="36" t="s">
        <v>277</v>
      </c>
      <c r="N3" s="36" t="s">
        <v>286</v>
      </c>
      <c r="O3" s="36" t="s">
        <v>278</v>
      </c>
      <c r="P3" s="36" t="s">
        <v>279</v>
      </c>
      <c r="Q3" s="36" t="s">
        <v>280</v>
      </c>
      <c r="R3" s="42" t="s">
        <v>283</v>
      </c>
      <c r="T3" s="31" t="s">
        <v>275</v>
      </c>
      <c r="U3" s="31" t="s">
        <v>276</v>
      </c>
      <c r="V3" s="31" t="s">
        <v>277</v>
      </c>
      <c r="W3" s="31" t="s">
        <v>286</v>
      </c>
      <c r="X3" s="31" t="s">
        <v>278</v>
      </c>
      <c r="Y3" s="31" t="s">
        <v>279</v>
      </c>
      <c r="Z3" s="31" t="s">
        <v>280</v>
      </c>
      <c r="AA3" s="35" t="s">
        <v>283</v>
      </c>
      <c r="AC3" s="31" t="s">
        <v>275</v>
      </c>
      <c r="AD3" s="31" t="s">
        <v>276</v>
      </c>
      <c r="AE3" s="31" t="s">
        <v>277</v>
      </c>
      <c r="AF3" s="31" t="s">
        <v>286</v>
      </c>
      <c r="AG3" s="31" t="s">
        <v>278</v>
      </c>
      <c r="AH3" s="31" t="s">
        <v>279</v>
      </c>
      <c r="AI3" s="31" t="s">
        <v>280</v>
      </c>
      <c r="AJ3" s="35" t="s">
        <v>283</v>
      </c>
    </row>
    <row r="4" spans="1:36" x14ac:dyDescent="0.25">
      <c r="A4" s="43" t="s">
        <v>163</v>
      </c>
      <c r="B4" s="43" t="s">
        <v>160</v>
      </c>
      <c r="C4" s="43">
        <v>-0.91469999999999996</v>
      </c>
      <c r="D4" s="43">
        <f t="shared" ref="D4:D67" si="0">ABS(C4)</f>
        <v>0.91469999999999996</v>
      </c>
      <c r="E4" s="43">
        <v>24</v>
      </c>
      <c r="F4" s="43">
        <v>-0.96279999999999999</v>
      </c>
      <c r="G4" s="43">
        <v>-0.81030000000000002</v>
      </c>
      <c r="H4" s="44" t="s">
        <v>274</v>
      </c>
      <c r="K4" s="43" t="s">
        <v>163</v>
      </c>
      <c r="L4" s="43" t="s">
        <v>160</v>
      </c>
      <c r="M4" s="43">
        <v>-0.91469999999999996</v>
      </c>
      <c r="N4" s="43">
        <f t="shared" ref="N4:N35" si="1">ABS(M4)</f>
        <v>0.91469999999999996</v>
      </c>
      <c r="O4" s="43">
        <v>24</v>
      </c>
      <c r="P4" s="43">
        <v>-0.96279999999999999</v>
      </c>
      <c r="Q4" s="43">
        <v>-0.81030000000000002</v>
      </c>
      <c r="R4" s="44" t="s">
        <v>274</v>
      </c>
      <c r="T4" s="28" t="s">
        <v>3</v>
      </c>
      <c r="U4" s="28" t="s">
        <v>35</v>
      </c>
      <c r="V4" s="28">
        <v>0.9002</v>
      </c>
      <c r="W4" s="28">
        <f t="shared" ref="W4:W24" si="2">ABS(V4)</f>
        <v>0.9002</v>
      </c>
      <c r="X4" s="28">
        <v>25</v>
      </c>
      <c r="Y4" s="28">
        <v>0.78390000000000004</v>
      </c>
      <c r="Z4" s="28">
        <v>0.95550000000000002</v>
      </c>
      <c r="AA4" s="37" t="s">
        <v>274</v>
      </c>
      <c r="AC4" t="s">
        <v>16</v>
      </c>
      <c r="AD4" t="s">
        <v>28</v>
      </c>
      <c r="AE4">
        <v>0.63570000000000004</v>
      </c>
      <c r="AF4">
        <f t="shared" ref="AF4:AF9" si="3">ABS(AE4)</f>
        <v>0.63570000000000004</v>
      </c>
      <c r="AG4">
        <v>15</v>
      </c>
      <c r="AH4">
        <v>0.18310000000000001</v>
      </c>
      <c r="AI4">
        <v>0.86599999999999999</v>
      </c>
      <c r="AJ4">
        <v>1.09E-2</v>
      </c>
    </row>
    <row r="5" spans="1:36" x14ac:dyDescent="0.25">
      <c r="A5" s="43" t="s">
        <v>3</v>
      </c>
      <c r="B5" s="43" t="s">
        <v>35</v>
      </c>
      <c r="C5" s="43">
        <v>0.9002</v>
      </c>
      <c r="D5" s="43">
        <f t="shared" si="0"/>
        <v>0.9002</v>
      </c>
      <c r="E5" s="43">
        <v>25</v>
      </c>
      <c r="F5" s="43">
        <v>0.78390000000000004</v>
      </c>
      <c r="G5" s="43">
        <v>0.95550000000000002</v>
      </c>
      <c r="H5" s="44" t="s">
        <v>274</v>
      </c>
      <c r="K5" s="43" t="s">
        <v>163</v>
      </c>
      <c r="L5" s="43" t="s">
        <v>262</v>
      </c>
      <c r="M5" s="43">
        <v>0.85509999999999997</v>
      </c>
      <c r="N5" s="43">
        <f t="shared" si="1"/>
        <v>0.85509999999999997</v>
      </c>
      <c r="O5" s="43">
        <v>24</v>
      </c>
      <c r="P5" s="43">
        <v>0.68959999999999999</v>
      </c>
      <c r="Q5" s="43">
        <v>0.93569999999999998</v>
      </c>
      <c r="R5" s="44" t="s">
        <v>274</v>
      </c>
      <c r="T5" t="s">
        <v>39</v>
      </c>
      <c r="U5" t="s">
        <v>32</v>
      </c>
      <c r="V5">
        <v>0.55400000000000005</v>
      </c>
      <c r="W5">
        <f t="shared" si="2"/>
        <v>0.55400000000000005</v>
      </c>
      <c r="X5">
        <v>25</v>
      </c>
      <c r="Y5">
        <v>0.2034</v>
      </c>
      <c r="Z5">
        <v>0.77869999999999995</v>
      </c>
      <c r="AA5" s="32">
        <v>4.1000000000000003E-3</v>
      </c>
      <c r="AC5" t="s">
        <v>16</v>
      </c>
      <c r="AD5" t="s">
        <v>22</v>
      </c>
      <c r="AE5">
        <v>0.61619999999999997</v>
      </c>
      <c r="AF5">
        <f t="shared" si="3"/>
        <v>0.61619999999999997</v>
      </c>
      <c r="AG5">
        <v>23</v>
      </c>
      <c r="AH5">
        <v>0.27350000000000002</v>
      </c>
      <c r="AI5">
        <v>0.82010000000000005</v>
      </c>
      <c r="AJ5">
        <v>1.6999999999999999E-3</v>
      </c>
    </row>
    <row r="6" spans="1:36" x14ac:dyDescent="0.25">
      <c r="A6" s="43" t="s">
        <v>163</v>
      </c>
      <c r="B6" s="43" t="s">
        <v>262</v>
      </c>
      <c r="C6" s="43">
        <v>0.85509999999999997</v>
      </c>
      <c r="D6" s="43">
        <f t="shared" si="0"/>
        <v>0.85509999999999997</v>
      </c>
      <c r="E6" s="43">
        <v>24</v>
      </c>
      <c r="F6" s="43">
        <v>0.68959999999999999</v>
      </c>
      <c r="G6" s="43">
        <v>0.93569999999999998</v>
      </c>
      <c r="H6" s="44" t="s">
        <v>274</v>
      </c>
      <c r="K6" s="43" t="s">
        <v>265</v>
      </c>
      <c r="L6" s="43" t="s">
        <v>281</v>
      </c>
      <c r="M6" s="43">
        <v>-0.82730000000000004</v>
      </c>
      <c r="N6" s="43">
        <f t="shared" si="1"/>
        <v>0.82730000000000004</v>
      </c>
      <c r="O6" s="43">
        <v>24</v>
      </c>
      <c r="P6" s="43">
        <v>-0.92279999999999995</v>
      </c>
      <c r="Q6" s="43">
        <v>-0.63629999999999998</v>
      </c>
      <c r="R6" s="44" t="s">
        <v>274</v>
      </c>
      <c r="T6" t="s">
        <v>35</v>
      </c>
      <c r="U6" t="s">
        <v>34</v>
      </c>
      <c r="V6">
        <v>-0.51349999999999996</v>
      </c>
      <c r="W6">
        <f t="shared" si="2"/>
        <v>0.51349999999999996</v>
      </c>
      <c r="X6">
        <v>25</v>
      </c>
      <c r="Y6">
        <v>-0.75529999999999997</v>
      </c>
      <c r="Z6">
        <v>-0.1484</v>
      </c>
      <c r="AA6" s="32">
        <v>8.6999999999999994E-3</v>
      </c>
      <c r="AC6" t="s">
        <v>22</v>
      </c>
      <c r="AD6" t="s">
        <v>28</v>
      </c>
      <c r="AE6">
        <v>0.52849999999999997</v>
      </c>
      <c r="AF6">
        <f t="shared" si="3"/>
        <v>0.52849999999999997</v>
      </c>
      <c r="AG6">
        <v>17</v>
      </c>
      <c r="AH6">
        <v>6.4100000000000004E-2</v>
      </c>
      <c r="AI6">
        <v>0.80469999999999997</v>
      </c>
      <c r="AJ6">
        <v>2.92E-2</v>
      </c>
    </row>
    <row r="7" spans="1:36" x14ac:dyDescent="0.25">
      <c r="A7" s="43" t="s">
        <v>265</v>
      </c>
      <c r="B7" s="43" t="s">
        <v>281</v>
      </c>
      <c r="C7" s="43">
        <v>-0.82730000000000004</v>
      </c>
      <c r="D7" s="43">
        <f t="shared" si="0"/>
        <v>0.82730000000000004</v>
      </c>
      <c r="E7" s="43">
        <v>24</v>
      </c>
      <c r="F7" s="43">
        <v>-0.92279999999999995</v>
      </c>
      <c r="G7" s="43">
        <v>-0.63629999999999998</v>
      </c>
      <c r="H7" s="44" t="s">
        <v>274</v>
      </c>
      <c r="K7" s="43" t="s">
        <v>160</v>
      </c>
      <c r="L7" s="43" t="s">
        <v>262</v>
      </c>
      <c r="M7" s="43">
        <v>-0.78100000000000003</v>
      </c>
      <c r="N7" s="43">
        <f t="shared" si="1"/>
        <v>0.78100000000000003</v>
      </c>
      <c r="O7" s="43">
        <v>24</v>
      </c>
      <c r="P7" s="43">
        <v>-0.90059999999999996</v>
      </c>
      <c r="Q7" s="43">
        <v>-0.55120000000000002</v>
      </c>
      <c r="R7" s="44" t="s">
        <v>274</v>
      </c>
      <c r="T7" t="s">
        <v>3</v>
      </c>
      <c r="U7" t="s">
        <v>34</v>
      </c>
      <c r="V7">
        <v>-0.48530000000000001</v>
      </c>
      <c r="W7">
        <f t="shared" si="2"/>
        <v>0.48530000000000001</v>
      </c>
      <c r="X7">
        <v>25</v>
      </c>
      <c r="Y7">
        <v>-0.73870000000000002</v>
      </c>
      <c r="Z7">
        <v>-0.1115</v>
      </c>
      <c r="AA7" s="32">
        <v>1.3899999999999999E-2</v>
      </c>
      <c r="AC7" t="s">
        <v>28</v>
      </c>
      <c r="AD7" t="s">
        <v>12</v>
      </c>
      <c r="AE7">
        <v>0.28799999999999998</v>
      </c>
      <c r="AF7">
        <f t="shared" si="3"/>
        <v>0.28799999999999998</v>
      </c>
      <c r="AG7">
        <v>17</v>
      </c>
      <c r="AH7">
        <v>-0.22359999999999999</v>
      </c>
      <c r="AI7">
        <v>0.67520000000000002</v>
      </c>
      <c r="AJ7">
        <v>0.26229999999999998</v>
      </c>
    </row>
    <row r="8" spans="1:36" x14ac:dyDescent="0.25">
      <c r="A8" s="43" t="s">
        <v>160</v>
      </c>
      <c r="B8" s="43" t="s">
        <v>262</v>
      </c>
      <c r="C8" s="43">
        <v>-0.78100000000000003</v>
      </c>
      <c r="D8" s="43">
        <f t="shared" si="0"/>
        <v>0.78100000000000003</v>
      </c>
      <c r="E8" s="43">
        <v>24</v>
      </c>
      <c r="F8" s="43">
        <v>-0.90059999999999996</v>
      </c>
      <c r="G8" s="43">
        <v>-0.55120000000000002</v>
      </c>
      <c r="H8" s="44" t="s">
        <v>274</v>
      </c>
      <c r="K8" s="43" t="s">
        <v>262</v>
      </c>
      <c r="L8" s="43" t="s">
        <v>250</v>
      </c>
      <c r="M8" s="43">
        <v>-0.76980000000000004</v>
      </c>
      <c r="N8" s="43">
        <f t="shared" si="1"/>
        <v>0.76980000000000004</v>
      </c>
      <c r="O8" s="43">
        <v>24</v>
      </c>
      <c r="P8" s="43">
        <v>-0.8952</v>
      </c>
      <c r="Q8" s="43">
        <v>-0.53149999999999997</v>
      </c>
      <c r="R8" s="44" t="s">
        <v>274</v>
      </c>
      <c r="T8" t="s">
        <v>33</v>
      </c>
      <c r="U8" t="s">
        <v>32</v>
      </c>
      <c r="V8">
        <v>0.3705</v>
      </c>
      <c r="W8">
        <f t="shared" si="2"/>
        <v>0.3705</v>
      </c>
      <c r="X8">
        <v>25</v>
      </c>
      <c r="Y8">
        <v>-2.8899999999999999E-2</v>
      </c>
      <c r="Z8">
        <v>0.66779999999999995</v>
      </c>
      <c r="AA8" s="32">
        <v>6.83E-2</v>
      </c>
      <c r="AC8" t="s">
        <v>16</v>
      </c>
      <c r="AD8" t="s">
        <v>12</v>
      </c>
      <c r="AE8">
        <v>-0.1192</v>
      </c>
      <c r="AF8">
        <f t="shared" si="3"/>
        <v>0.1192</v>
      </c>
      <c r="AG8">
        <v>23</v>
      </c>
      <c r="AH8">
        <v>-0.50649999999999995</v>
      </c>
      <c r="AI8">
        <v>0.30819999999999997</v>
      </c>
      <c r="AJ8">
        <v>0.58819999999999995</v>
      </c>
    </row>
    <row r="9" spans="1:36" x14ac:dyDescent="0.25">
      <c r="A9" s="43" t="s">
        <v>262</v>
      </c>
      <c r="B9" s="43" t="s">
        <v>250</v>
      </c>
      <c r="C9" s="43">
        <v>-0.76980000000000004</v>
      </c>
      <c r="D9" s="43">
        <f t="shared" si="0"/>
        <v>0.76980000000000004</v>
      </c>
      <c r="E9" s="43">
        <v>24</v>
      </c>
      <c r="F9" s="43">
        <v>-0.8952</v>
      </c>
      <c r="G9" s="43">
        <v>-0.53149999999999997</v>
      </c>
      <c r="H9" s="44" t="s">
        <v>274</v>
      </c>
      <c r="K9" s="43" t="s">
        <v>247</v>
      </c>
      <c r="L9" s="43" t="s">
        <v>265</v>
      </c>
      <c r="M9" s="43">
        <v>0.71619999999999995</v>
      </c>
      <c r="N9" s="43">
        <f t="shared" si="1"/>
        <v>0.71619999999999995</v>
      </c>
      <c r="O9" s="43">
        <v>24</v>
      </c>
      <c r="P9" s="43">
        <v>0.43990000000000001</v>
      </c>
      <c r="Q9" s="43">
        <v>0.86860000000000004</v>
      </c>
      <c r="R9" s="44" t="s">
        <v>274</v>
      </c>
      <c r="T9" t="s">
        <v>35</v>
      </c>
      <c r="U9" t="s">
        <v>33</v>
      </c>
      <c r="V9">
        <v>0.34410000000000002</v>
      </c>
      <c r="W9">
        <f t="shared" si="2"/>
        <v>0.34410000000000002</v>
      </c>
      <c r="X9">
        <v>25</v>
      </c>
      <c r="Y9">
        <v>-5.91E-2</v>
      </c>
      <c r="Z9">
        <v>0.65069999999999995</v>
      </c>
      <c r="AA9" s="32">
        <v>9.2100000000000001E-2</v>
      </c>
      <c r="AC9" t="s">
        <v>22</v>
      </c>
      <c r="AD9" t="s">
        <v>12</v>
      </c>
      <c r="AE9">
        <v>5.9299999999999999E-2</v>
      </c>
      <c r="AF9">
        <f t="shared" si="3"/>
        <v>5.9299999999999999E-2</v>
      </c>
      <c r="AG9">
        <v>25</v>
      </c>
      <c r="AH9">
        <v>-0.34389999999999998</v>
      </c>
      <c r="AI9">
        <v>0.44400000000000001</v>
      </c>
      <c r="AJ9">
        <v>0.7782</v>
      </c>
    </row>
    <row r="10" spans="1:36" x14ac:dyDescent="0.25">
      <c r="A10" s="43" t="s">
        <v>247</v>
      </c>
      <c r="B10" s="43" t="s">
        <v>265</v>
      </c>
      <c r="C10" s="43">
        <v>0.71619999999999995</v>
      </c>
      <c r="D10" s="43">
        <f t="shared" si="0"/>
        <v>0.71619999999999995</v>
      </c>
      <c r="E10" s="43">
        <v>24</v>
      </c>
      <c r="F10" s="43">
        <v>0.43990000000000001</v>
      </c>
      <c r="G10" s="43">
        <v>0.86860000000000004</v>
      </c>
      <c r="H10" s="44" t="s">
        <v>274</v>
      </c>
      <c r="K10" s="43" t="s">
        <v>160</v>
      </c>
      <c r="L10" s="43" t="s">
        <v>265</v>
      </c>
      <c r="M10" s="43">
        <v>-0.70809999999999995</v>
      </c>
      <c r="N10" s="43">
        <f t="shared" si="1"/>
        <v>0.70809999999999995</v>
      </c>
      <c r="O10" s="43">
        <v>24</v>
      </c>
      <c r="P10" s="43">
        <v>-0.86450000000000005</v>
      </c>
      <c r="Q10" s="43">
        <v>-0.42649999999999999</v>
      </c>
      <c r="R10" s="44">
        <v>1E-4</v>
      </c>
      <c r="T10" t="s">
        <v>3</v>
      </c>
      <c r="U10" t="s">
        <v>33</v>
      </c>
      <c r="V10">
        <v>0.34300000000000003</v>
      </c>
      <c r="W10">
        <f t="shared" si="2"/>
        <v>0.34300000000000003</v>
      </c>
      <c r="X10">
        <v>25</v>
      </c>
      <c r="Y10">
        <v>-6.0299999999999999E-2</v>
      </c>
      <c r="Z10">
        <v>0.65</v>
      </c>
      <c r="AA10" s="32">
        <v>9.3200000000000005E-2</v>
      </c>
    </row>
    <row r="11" spans="1:36" x14ac:dyDescent="0.25">
      <c r="A11" s="43" t="s">
        <v>160</v>
      </c>
      <c r="B11" s="43" t="s">
        <v>265</v>
      </c>
      <c r="C11" s="43">
        <v>-0.70809999999999995</v>
      </c>
      <c r="D11" s="43">
        <f t="shared" si="0"/>
        <v>0.70809999999999995</v>
      </c>
      <c r="E11" s="43">
        <v>24</v>
      </c>
      <c r="F11" s="43">
        <v>-0.86450000000000005</v>
      </c>
      <c r="G11" s="43">
        <v>-0.42649999999999999</v>
      </c>
      <c r="H11" s="44">
        <v>1E-4</v>
      </c>
      <c r="K11" s="36" t="s">
        <v>160</v>
      </c>
      <c r="L11" s="36" t="s">
        <v>281</v>
      </c>
      <c r="M11" s="36">
        <v>0.68469999999999998</v>
      </c>
      <c r="N11" s="36">
        <f t="shared" si="1"/>
        <v>0.68469999999999998</v>
      </c>
      <c r="O11" s="36">
        <v>24</v>
      </c>
      <c r="P11" s="36">
        <v>0.3886</v>
      </c>
      <c r="Q11" s="36">
        <v>0.85260000000000002</v>
      </c>
      <c r="R11" s="42">
        <v>2.0000000000000001E-4</v>
      </c>
      <c r="T11" t="s">
        <v>39</v>
      </c>
      <c r="U11" t="s">
        <v>37</v>
      </c>
      <c r="V11">
        <v>0.24790000000000001</v>
      </c>
      <c r="W11">
        <f t="shared" si="2"/>
        <v>0.24790000000000001</v>
      </c>
      <c r="X11">
        <v>25</v>
      </c>
      <c r="Y11">
        <v>-0.16320000000000001</v>
      </c>
      <c r="Z11">
        <v>0.5857</v>
      </c>
      <c r="AA11" s="32">
        <v>0.2321</v>
      </c>
    </row>
    <row r="12" spans="1:36" x14ac:dyDescent="0.25">
      <c r="A12" s="39" t="s">
        <v>160</v>
      </c>
      <c r="B12" s="39" t="s">
        <v>281</v>
      </c>
      <c r="C12" s="39">
        <v>0.68469999999999998</v>
      </c>
      <c r="D12" s="36">
        <f t="shared" si="0"/>
        <v>0.68469999999999998</v>
      </c>
      <c r="E12" s="39">
        <v>24</v>
      </c>
      <c r="F12" s="39">
        <v>0.3886</v>
      </c>
      <c r="G12" s="39">
        <v>0.85260000000000002</v>
      </c>
      <c r="H12" s="40">
        <v>2.0000000000000001E-4</v>
      </c>
      <c r="K12" s="36" t="s">
        <v>262</v>
      </c>
      <c r="L12" s="36" t="s">
        <v>253</v>
      </c>
      <c r="M12" s="36">
        <v>-0.66080000000000005</v>
      </c>
      <c r="N12" s="36">
        <f t="shared" si="1"/>
        <v>0.66080000000000005</v>
      </c>
      <c r="O12" s="36">
        <v>24</v>
      </c>
      <c r="P12" s="36">
        <v>-0.84019999999999995</v>
      </c>
      <c r="Q12" s="36">
        <v>-0.35099999999999998</v>
      </c>
      <c r="R12" s="42">
        <v>4.0000000000000002E-4</v>
      </c>
      <c r="T12" t="s">
        <v>34</v>
      </c>
      <c r="U12" t="s">
        <v>33</v>
      </c>
      <c r="V12">
        <v>-0.2414</v>
      </c>
      <c r="W12">
        <f t="shared" si="2"/>
        <v>0.2414</v>
      </c>
      <c r="X12">
        <v>25</v>
      </c>
      <c r="Y12">
        <v>-0.58109999999999995</v>
      </c>
      <c r="Z12">
        <v>0.1699</v>
      </c>
      <c r="AA12" s="32">
        <v>0.245</v>
      </c>
    </row>
    <row r="13" spans="1:36" x14ac:dyDescent="0.25">
      <c r="A13" s="39" t="s">
        <v>281</v>
      </c>
      <c r="B13" s="39" t="s">
        <v>28</v>
      </c>
      <c r="C13" s="39">
        <v>0.67179999999999995</v>
      </c>
      <c r="D13" s="36">
        <f t="shared" si="0"/>
        <v>0.67179999999999995</v>
      </c>
      <c r="E13" s="39">
        <v>25</v>
      </c>
      <c r="F13" s="39">
        <v>0.37669999999999998</v>
      </c>
      <c r="G13" s="39">
        <v>0.84309999999999996</v>
      </c>
      <c r="H13" s="40">
        <v>2.0000000000000001E-4</v>
      </c>
      <c r="K13" s="36" t="s">
        <v>265</v>
      </c>
      <c r="L13" s="36" t="s">
        <v>262</v>
      </c>
      <c r="M13" s="36">
        <v>0.64510000000000001</v>
      </c>
      <c r="N13" s="36">
        <f t="shared" si="1"/>
        <v>0.64510000000000001</v>
      </c>
      <c r="O13" s="36">
        <v>24</v>
      </c>
      <c r="P13" s="36">
        <v>0.32679999999999998</v>
      </c>
      <c r="Q13" s="36">
        <v>0.83199999999999996</v>
      </c>
      <c r="R13" s="42">
        <v>6.9999999999999999E-4</v>
      </c>
      <c r="T13" t="s">
        <v>39</v>
      </c>
      <c r="U13" t="s">
        <v>35</v>
      </c>
      <c r="V13">
        <v>-0.2036</v>
      </c>
      <c r="W13">
        <f t="shared" si="2"/>
        <v>0.2036</v>
      </c>
      <c r="X13">
        <v>25</v>
      </c>
      <c r="Y13">
        <v>-0.55420000000000003</v>
      </c>
      <c r="Z13">
        <v>0.2082</v>
      </c>
      <c r="AA13" s="32">
        <v>0.32890000000000003</v>
      </c>
    </row>
    <row r="14" spans="1:36" x14ac:dyDescent="0.25">
      <c r="A14" s="39" t="s">
        <v>262</v>
      </c>
      <c r="B14" s="39" t="s">
        <v>253</v>
      </c>
      <c r="C14" s="39">
        <v>-0.66080000000000005</v>
      </c>
      <c r="D14" s="36">
        <f t="shared" si="0"/>
        <v>0.66080000000000005</v>
      </c>
      <c r="E14" s="39">
        <v>24</v>
      </c>
      <c r="F14" s="39">
        <v>-0.84019999999999995</v>
      </c>
      <c r="G14" s="39">
        <v>-0.35099999999999998</v>
      </c>
      <c r="H14" s="40">
        <v>4.0000000000000002E-4</v>
      </c>
      <c r="K14" s="36" t="s">
        <v>247</v>
      </c>
      <c r="L14" s="36" t="s">
        <v>281</v>
      </c>
      <c r="M14" s="36">
        <v>-0.63949999999999996</v>
      </c>
      <c r="N14" s="36">
        <f t="shared" si="1"/>
        <v>0.63949999999999996</v>
      </c>
      <c r="O14" s="36">
        <v>24</v>
      </c>
      <c r="P14" s="36">
        <v>-0.82899999999999996</v>
      </c>
      <c r="Q14" s="36">
        <v>-0.31809999999999999</v>
      </c>
      <c r="R14" s="42">
        <v>8.0000000000000004E-4</v>
      </c>
      <c r="T14" t="s">
        <v>34</v>
      </c>
      <c r="U14" t="s">
        <v>32</v>
      </c>
      <c r="V14">
        <v>0.187</v>
      </c>
      <c r="W14">
        <f t="shared" si="2"/>
        <v>0.187</v>
      </c>
      <c r="X14">
        <v>25</v>
      </c>
      <c r="Y14">
        <v>-0.22470000000000001</v>
      </c>
      <c r="Z14">
        <v>0.54210000000000003</v>
      </c>
      <c r="AA14" s="32">
        <v>0.37069999999999997</v>
      </c>
    </row>
    <row r="15" spans="1:36" x14ac:dyDescent="0.25">
      <c r="A15" s="39" t="s">
        <v>262</v>
      </c>
      <c r="B15" s="39" t="s">
        <v>28</v>
      </c>
      <c r="C15" s="39">
        <v>-0.64639999999999997</v>
      </c>
      <c r="D15" s="36">
        <f t="shared" si="0"/>
        <v>0.64639999999999997</v>
      </c>
      <c r="E15" s="39">
        <v>24</v>
      </c>
      <c r="F15" s="39">
        <v>-0.8327</v>
      </c>
      <c r="G15" s="39">
        <v>-0.32879999999999998</v>
      </c>
      <c r="H15" s="40">
        <v>5.9999999999999995E-4</v>
      </c>
      <c r="K15" s="36" t="s">
        <v>163</v>
      </c>
      <c r="L15" s="36" t="s">
        <v>250</v>
      </c>
      <c r="M15" s="36">
        <v>-0.63539999999999996</v>
      </c>
      <c r="N15" s="36">
        <f t="shared" si="1"/>
        <v>0.63539999999999996</v>
      </c>
      <c r="O15" s="36">
        <v>24</v>
      </c>
      <c r="P15" s="36">
        <v>-0.82679999999999998</v>
      </c>
      <c r="Q15" s="36">
        <v>-0.31190000000000001</v>
      </c>
      <c r="R15" s="42">
        <v>8.0000000000000004E-4</v>
      </c>
      <c r="T15" t="s">
        <v>37</v>
      </c>
      <c r="U15" t="s">
        <v>33</v>
      </c>
      <c r="V15">
        <v>-0.1855</v>
      </c>
      <c r="W15">
        <f t="shared" si="2"/>
        <v>0.1855</v>
      </c>
      <c r="X15">
        <v>25</v>
      </c>
      <c r="Y15">
        <v>-0.54100000000000004</v>
      </c>
      <c r="Z15">
        <v>0.22620000000000001</v>
      </c>
      <c r="AA15" s="32">
        <v>0.37469999999999998</v>
      </c>
    </row>
    <row r="16" spans="1:36" x14ac:dyDescent="0.25">
      <c r="A16" s="39" t="s">
        <v>265</v>
      </c>
      <c r="B16" s="39" t="s">
        <v>262</v>
      </c>
      <c r="C16" s="39">
        <v>0.64510000000000001</v>
      </c>
      <c r="D16" s="36">
        <f t="shared" si="0"/>
        <v>0.64510000000000001</v>
      </c>
      <c r="E16" s="39">
        <v>24</v>
      </c>
      <c r="F16" s="39">
        <v>0.32679999999999998</v>
      </c>
      <c r="G16" s="39">
        <v>0.83199999999999996</v>
      </c>
      <c r="H16" s="40">
        <v>6.9999999999999999E-4</v>
      </c>
      <c r="K16" s="36" t="s">
        <v>160</v>
      </c>
      <c r="L16" s="36" t="s">
        <v>250</v>
      </c>
      <c r="M16" s="36">
        <v>0.62980000000000003</v>
      </c>
      <c r="N16" s="36">
        <f t="shared" si="1"/>
        <v>0.62980000000000003</v>
      </c>
      <c r="O16" s="36">
        <v>24</v>
      </c>
      <c r="P16" s="36">
        <v>0.30359999999999998</v>
      </c>
      <c r="Q16" s="36">
        <v>0.82389999999999997</v>
      </c>
      <c r="R16" s="42">
        <v>1E-3</v>
      </c>
      <c r="T16" t="s">
        <v>37</v>
      </c>
      <c r="U16" t="s">
        <v>3</v>
      </c>
      <c r="V16">
        <v>0.1492</v>
      </c>
      <c r="W16">
        <f t="shared" si="2"/>
        <v>0.1492</v>
      </c>
      <c r="X16">
        <v>25</v>
      </c>
      <c r="Y16">
        <v>-0.26129999999999998</v>
      </c>
      <c r="Z16">
        <v>0.5141</v>
      </c>
      <c r="AA16" s="32">
        <v>0.47649999999999998</v>
      </c>
    </row>
    <row r="17" spans="1:27" x14ac:dyDescent="0.25">
      <c r="A17" s="39" t="s">
        <v>247</v>
      </c>
      <c r="B17" s="39" t="s">
        <v>281</v>
      </c>
      <c r="C17" s="39">
        <v>-0.63949999999999996</v>
      </c>
      <c r="D17" s="36">
        <f t="shared" si="0"/>
        <v>0.63949999999999996</v>
      </c>
      <c r="E17" s="39">
        <v>24</v>
      </c>
      <c r="F17" s="39">
        <v>-0.82899999999999996</v>
      </c>
      <c r="G17" s="39">
        <v>-0.31809999999999999</v>
      </c>
      <c r="H17" s="40">
        <v>8.0000000000000004E-4</v>
      </c>
      <c r="K17" s="36" t="s">
        <v>262</v>
      </c>
      <c r="L17" s="36" t="s">
        <v>281</v>
      </c>
      <c r="M17" s="36">
        <v>-0.60570000000000002</v>
      </c>
      <c r="N17" s="36">
        <f t="shared" si="1"/>
        <v>0.60570000000000002</v>
      </c>
      <c r="O17" s="36">
        <v>24</v>
      </c>
      <c r="P17" s="36">
        <v>-0.81100000000000005</v>
      </c>
      <c r="Q17" s="36">
        <v>-0.26769999999999999</v>
      </c>
      <c r="R17" s="42">
        <v>1.6999999999999999E-3</v>
      </c>
      <c r="T17" t="s">
        <v>39</v>
      </c>
      <c r="U17" t="s">
        <v>33</v>
      </c>
      <c r="V17">
        <v>0.1421</v>
      </c>
      <c r="W17">
        <f t="shared" si="2"/>
        <v>0.1421</v>
      </c>
      <c r="X17">
        <v>25</v>
      </c>
      <c r="Y17">
        <v>-0.2681</v>
      </c>
      <c r="Z17">
        <v>0.50870000000000004</v>
      </c>
      <c r="AA17" s="32">
        <v>0.498</v>
      </c>
    </row>
    <row r="18" spans="1:27" x14ac:dyDescent="0.25">
      <c r="A18" s="39" t="s">
        <v>163</v>
      </c>
      <c r="B18" s="39" t="s">
        <v>250</v>
      </c>
      <c r="C18" s="39">
        <v>-0.63539999999999996</v>
      </c>
      <c r="D18" s="36">
        <f t="shared" si="0"/>
        <v>0.63539999999999996</v>
      </c>
      <c r="E18" s="39">
        <v>24</v>
      </c>
      <c r="F18" s="39">
        <v>-0.82679999999999998</v>
      </c>
      <c r="G18" s="39">
        <v>-0.31190000000000001</v>
      </c>
      <c r="H18" s="40">
        <v>8.0000000000000004E-4</v>
      </c>
      <c r="K18" s="36" t="s">
        <v>163</v>
      </c>
      <c r="L18" s="36" t="s">
        <v>281</v>
      </c>
      <c r="M18" s="36">
        <v>-0.59309999999999996</v>
      </c>
      <c r="N18" s="36">
        <f t="shared" si="1"/>
        <v>0.59309999999999996</v>
      </c>
      <c r="O18" s="36">
        <v>24</v>
      </c>
      <c r="P18" s="36">
        <v>-0.80410000000000004</v>
      </c>
      <c r="Q18" s="36">
        <v>-0.24940000000000001</v>
      </c>
      <c r="R18" s="42">
        <v>2.3E-3</v>
      </c>
      <c r="T18" t="s">
        <v>37</v>
      </c>
      <c r="U18" t="s">
        <v>32</v>
      </c>
      <c r="V18">
        <v>0.12529999999999999</v>
      </c>
      <c r="W18">
        <f t="shared" si="2"/>
        <v>0.12529999999999999</v>
      </c>
      <c r="X18">
        <v>25</v>
      </c>
      <c r="Y18">
        <v>-0.28389999999999999</v>
      </c>
      <c r="Z18">
        <v>0.49590000000000001</v>
      </c>
      <c r="AA18" s="32">
        <v>0.55049999999999999</v>
      </c>
    </row>
    <row r="19" spans="1:27" x14ac:dyDescent="0.25">
      <c r="A19" s="39" t="s">
        <v>160</v>
      </c>
      <c r="B19" s="39" t="s">
        <v>250</v>
      </c>
      <c r="C19" s="39">
        <v>0.62980000000000003</v>
      </c>
      <c r="D19" s="36">
        <f t="shared" si="0"/>
        <v>0.62980000000000003</v>
      </c>
      <c r="E19" s="39">
        <v>24</v>
      </c>
      <c r="F19" s="39">
        <v>0.30359999999999998</v>
      </c>
      <c r="G19" s="39">
        <v>0.82389999999999997</v>
      </c>
      <c r="H19" s="40">
        <v>1E-3</v>
      </c>
      <c r="K19" s="36" t="s">
        <v>180</v>
      </c>
      <c r="L19" s="36" t="s">
        <v>281</v>
      </c>
      <c r="M19" s="36">
        <v>0.5857</v>
      </c>
      <c r="N19" s="36">
        <f t="shared" si="1"/>
        <v>0.5857</v>
      </c>
      <c r="O19" s="36">
        <v>24</v>
      </c>
      <c r="P19" s="36">
        <v>0.23860000000000001</v>
      </c>
      <c r="Q19" s="36">
        <v>0.8</v>
      </c>
      <c r="R19" s="42">
        <v>2.5999999999999999E-3</v>
      </c>
      <c r="T19" t="s">
        <v>37</v>
      </c>
      <c r="U19" t="s">
        <v>35</v>
      </c>
      <c r="V19">
        <v>8.4699999999999998E-2</v>
      </c>
      <c r="W19">
        <f t="shared" si="2"/>
        <v>8.4699999999999998E-2</v>
      </c>
      <c r="X19">
        <v>25</v>
      </c>
      <c r="Y19">
        <v>-0.3211</v>
      </c>
      <c r="Z19">
        <v>0.46429999999999999</v>
      </c>
      <c r="AA19" s="32">
        <v>0.68720000000000003</v>
      </c>
    </row>
    <row r="20" spans="1:27" x14ac:dyDescent="0.25">
      <c r="A20" s="39" t="s">
        <v>262</v>
      </c>
      <c r="B20" s="39" t="s">
        <v>281</v>
      </c>
      <c r="C20" s="39">
        <v>-0.60570000000000002</v>
      </c>
      <c r="D20" s="36">
        <f t="shared" si="0"/>
        <v>0.60570000000000002</v>
      </c>
      <c r="E20" s="39">
        <v>24</v>
      </c>
      <c r="F20" s="39">
        <v>-0.81100000000000005</v>
      </c>
      <c r="G20" s="39">
        <v>-0.26769999999999999</v>
      </c>
      <c r="H20" s="40">
        <v>1.6999999999999999E-3</v>
      </c>
      <c r="K20" s="36" t="s">
        <v>180</v>
      </c>
      <c r="L20" s="36" t="s">
        <v>160</v>
      </c>
      <c r="M20" s="36">
        <v>0.56989999999999996</v>
      </c>
      <c r="N20" s="36">
        <f t="shared" si="1"/>
        <v>0.56989999999999996</v>
      </c>
      <c r="O20" s="36">
        <v>24</v>
      </c>
      <c r="P20" s="36">
        <v>0.2162</v>
      </c>
      <c r="Q20" s="36">
        <v>0.79139999999999999</v>
      </c>
      <c r="R20" s="42">
        <v>3.5999999999999999E-3</v>
      </c>
      <c r="T20" t="s">
        <v>35</v>
      </c>
      <c r="U20" t="s">
        <v>32</v>
      </c>
      <c r="V20">
        <v>-6.5000000000000002E-2</v>
      </c>
      <c r="W20">
        <f t="shared" si="2"/>
        <v>6.5000000000000002E-2</v>
      </c>
      <c r="X20">
        <v>25</v>
      </c>
      <c r="Y20">
        <v>-0.4486</v>
      </c>
      <c r="Z20">
        <v>0.33879999999999999</v>
      </c>
      <c r="AA20" s="32">
        <v>0.75749999999999995</v>
      </c>
    </row>
    <row r="21" spans="1:27" x14ac:dyDescent="0.25">
      <c r="A21" s="39" t="s">
        <v>163</v>
      </c>
      <c r="B21" s="39" t="s">
        <v>281</v>
      </c>
      <c r="C21" s="39">
        <v>-0.59309999999999996</v>
      </c>
      <c r="D21" s="36">
        <f t="shared" si="0"/>
        <v>0.59309999999999996</v>
      </c>
      <c r="E21" s="39">
        <v>24</v>
      </c>
      <c r="F21" s="39">
        <v>-0.80410000000000004</v>
      </c>
      <c r="G21" s="39">
        <v>-0.24940000000000001</v>
      </c>
      <c r="H21" s="40">
        <v>2.3E-3</v>
      </c>
      <c r="K21" s="36" t="s">
        <v>163</v>
      </c>
      <c r="L21" s="36" t="s">
        <v>265</v>
      </c>
      <c r="M21" s="36">
        <v>0.56040000000000001</v>
      </c>
      <c r="N21" s="36">
        <f t="shared" si="1"/>
        <v>0.56040000000000001</v>
      </c>
      <c r="O21" s="36">
        <v>24</v>
      </c>
      <c r="P21" s="36">
        <v>0.20280000000000001</v>
      </c>
      <c r="Q21" s="36">
        <v>0.78610000000000002</v>
      </c>
      <c r="R21" s="42">
        <v>4.4000000000000003E-3</v>
      </c>
      <c r="T21" t="s">
        <v>39</v>
      </c>
      <c r="U21" t="s">
        <v>3</v>
      </c>
      <c r="V21">
        <v>-5.21E-2</v>
      </c>
      <c r="W21">
        <f t="shared" si="2"/>
        <v>5.21E-2</v>
      </c>
      <c r="X21">
        <v>25</v>
      </c>
      <c r="Y21">
        <v>-0.43819999999999998</v>
      </c>
      <c r="Z21">
        <v>0.3503</v>
      </c>
      <c r="AA21" s="32">
        <v>0.80479999999999996</v>
      </c>
    </row>
    <row r="22" spans="1:27" x14ac:dyDescent="0.25">
      <c r="A22" s="39" t="s">
        <v>250</v>
      </c>
      <c r="B22" s="39" t="s">
        <v>28</v>
      </c>
      <c r="C22" s="39">
        <v>0.59279999999999999</v>
      </c>
      <c r="D22" s="36">
        <f t="shared" si="0"/>
        <v>0.59279999999999999</v>
      </c>
      <c r="E22" s="39">
        <v>24</v>
      </c>
      <c r="F22" s="39">
        <v>0.24890000000000001</v>
      </c>
      <c r="G22" s="39">
        <v>0.80389999999999995</v>
      </c>
      <c r="H22" s="40">
        <v>2.3E-3</v>
      </c>
      <c r="K22" s="36" t="s">
        <v>250</v>
      </c>
      <c r="L22" s="36" t="s">
        <v>281</v>
      </c>
      <c r="M22" s="36">
        <v>0.55520000000000003</v>
      </c>
      <c r="N22" s="36">
        <f t="shared" si="1"/>
        <v>0.55520000000000003</v>
      </c>
      <c r="O22" s="36">
        <v>24</v>
      </c>
      <c r="P22" s="36">
        <v>0.1956</v>
      </c>
      <c r="Q22" s="36">
        <v>0.78320000000000001</v>
      </c>
      <c r="R22" s="42">
        <v>4.8999999999999998E-3</v>
      </c>
      <c r="T22" t="s">
        <v>37</v>
      </c>
      <c r="U22" t="s">
        <v>34</v>
      </c>
      <c r="V22">
        <v>3.85E-2</v>
      </c>
      <c r="W22">
        <f t="shared" si="2"/>
        <v>3.85E-2</v>
      </c>
      <c r="X22">
        <v>25</v>
      </c>
      <c r="Y22">
        <v>-0.36209999999999998</v>
      </c>
      <c r="Z22">
        <v>0.42709999999999998</v>
      </c>
      <c r="AA22" s="32">
        <v>0.85499999999999998</v>
      </c>
    </row>
    <row r="23" spans="1:27" x14ac:dyDescent="0.25">
      <c r="A23" s="39" t="s">
        <v>180</v>
      </c>
      <c r="B23" s="39" t="s">
        <v>281</v>
      </c>
      <c r="C23" s="39">
        <v>0.5857</v>
      </c>
      <c r="D23" s="36">
        <f t="shared" si="0"/>
        <v>0.5857</v>
      </c>
      <c r="E23" s="39">
        <v>24</v>
      </c>
      <c r="F23" s="39">
        <v>0.23860000000000001</v>
      </c>
      <c r="G23" s="39">
        <v>0.8</v>
      </c>
      <c r="H23" s="40">
        <v>2.5999999999999999E-3</v>
      </c>
      <c r="K23" s="36" t="s">
        <v>265</v>
      </c>
      <c r="L23" s="36" t="s">
        <v>250</v>
      </c>
      <c r="M23" s="36">
        <v>-0.53739999999999999</v>
      </c>
      <c r="N23" s="36">
        <f t="shared" si="1"/>
        <v>0.53739999999999999</v>
      </c>
      <c r="O23" s="36">
        <v>24</v>
      </c>
      <c r="P23" s="36">
        <v>-0.7732</v>
      </c>
      <c r="Q23" s="36">
        <v>-0.1711</v>
      </c>
      <c r="R23" s="42">
        <v>6.7999999999999996E-3</v>
      </c>
      <c r="T23" t="s">
        <v>3</v>
      </c>
      <c r="U23" t="s">
        <v>32</v>
      </c>
      <c r="V23">
        <v>-3.7199999999999997E-2</v>
      </c>
      <c r="W23">
        <f t="shared" si="2"/>
        <v>3.7199999999999997E-2</v>
      </c>
      <c r="X23">
        <v>25</v>
      </c>
      <c r="Y23">
        <v>-0.42609999999999998</v>
      </c>
      <c r="Z23">
        <v>0.36330000000000001</v>
      </c>
      <c r="AA23" s="32">
        <v>0.8599</v>
      </c>
    </row>
    <row r="24" spans="1:27" x14ac:dyDescent="0.25">
      <c r="A24" s="39" t="s">
        <v>180</v>
      </c>
      <c r="B24" s="39" t="s">
        <v>160</v>
      </c>
      <c r="C24" s="39">
        <v>0.56989999999999996</v>
      </c>
      <c r="D24" s="36">
        <f t="shared" si="0"/>
        <v>0.56989999999999996</v>
      </c>
      <c r="E24" s="39">
        <v>24</v>
      </c>
      <c r="F24" s="39">
        <v>0.2162</v>
      </c>
      <c r="G24" s="39">
        <v>0.79139999999999999</v>
      </c>
      <c r="H24" s="40">
        <v>3.5999999999999999E-3</v>
      </c>
      <c r="K24" s="36" t="s">
        <v>160</v>
      </c>
      <c r="L24" s="36" t="s">
        <v>253</v>
      </c>
      <c r="M24" s="36">
        <v>0.52400000000000002</v>
      </c>
      <c r="N24" s="36">
        <f t="shared" si="1"/>
        <v>0.52400000000000002</v>
      </c>
      <c r="O24" s="36">
        <v>24</v>
      </c>
      <c r="P24" s="36">
        <v>0.15290000000000001</v>
      </c>
      <c r="Q24" s="36">
        <v>0.76549999999999996</v>
      </c>
      <c r="R24" s="42">
        <v>8.6E-3</v>
      </c>
      <c r="T24" t="s">
        <v>39</v>
      </c>
      <c r="U24" t="s">
        <v>34</v>
      </c>
      <c r="V24">
        <v>3.4500000000000003E-2</v>
      </c>
      <c r="W24">
        <f t="shared" si="2"/>
        <v>3.4500000000000003E-2</v>
      </c>
      <c r="X24">
        <v>25</v>
      </c>
      <c r="Y24">
        <v>-0.36559999999999998</v>
      </c>
      <c r="Z24">
        <v>0.42380000000000001</v>
      </c>
      <c r="AA24" s="32">
        <v>0.87009999999999998</v>
      </c>
    </row>
    <row r="25" spans="1:27" x14ac:dyDescent="0.25">
      <c r="A25" s="39" t="s">
        <v>250</v>
      </c>
      <c r="B25" s="39" t="s">
        <v>22</v>
      </c>
      <c r="C25" s="39">
        <v>0.56979999999999997</v>
      </c>
      <c r="D25" s="36">
        <f t="shared" si="0"/>
        <v>0.56979999999999997</v>
      </c>
      <c r="E25" s="39">
        <v>24</v>
      </c>
      <c r="F25" s="39">
        <v>0.216</v>
      </c>
      <c r="G25" s="39">
        <v>0.7913</v>
      </c>
      <c r="H25" s="40">
        <v>3.7000000000000002E-3</v>
      </c>
      <c r="K25" s="36" t="s">
        <v>163</v>
      </c>
      <c r="L25" s="36" t="s">
        <v>253</v>
      </c>
      <c r="M25" s="36">
        <v>-0.52190000000000003</v>
      </c>
      <c r="N25" s="36">
        <f t="shared" si="1"/>
        <v>0.52190000000000003</v>
      </c>
      <c r="O25" s="36">
        <v>24</v>
      </c>
      <c r="P25" s="36">
        <v>-0.76439999999999997</v>
      </c>
      <c r="Q25" s="36">
        <v>-0.15010000000000001</v>
      </c>
      <c r="R25" s="42">
        <v>8.8999999999999999E-3</v>
      </c>
    </row>
    <row r="26" spans="1:27" x14ac:dyDescent="0.25">
      <c r="A26" s="39" t="s">
        <v>163</v>
      </c>
      <c r="B26" s="39" t="s">
        <v>265</v>
      </c>
      <c r="C26" s="39">
        <v>0.56040000000000001</v>
      </c>
      <c r="D26" s="36">
        <f t="shared" si="0"/>
        <v>0.56040000000000001</v>
      </c>
      <c r="E26" s="39">
        <v>24</v>
      </c>
      <c r="F26" s="39">
        <v>0.20280000000000001</v>
      </c>
      <c r="G26" s="39">
        <v>0.78610000000000002</v>
      </c>
      <c r="H26" s="40">
        <v>4.4000000000000003E-3</v>
      </c>
      <c r="K26" s="36" t="s">
        <v>253</v>
      </c>
      <c r="L26" s="36" t="s">
        <v>281</v>
      </c>
      <c r="M26" s="36">
        <v>0.50780000000000003</v>
      </c>
      <c r="N26" s="36">
        <f t="shared" si="1"/>
        <v>0.50780000000000003</v>
      </c>
      <c r="O26" s="36">
        <v>24</v>
      </c>
      <c r="P26" s="36">
        <v>0.13120000000000001</v>
      </c>
      <c r="Q26" s="36">
        <v>0.75619999999999998</v>
      </c>
      <c r="R26" s="42">
        <v>1.1299999999999999E-2</v>
      </c>
    </row>
    <row r="27" spans="1:27" x14ac:dyDescent="0.25">
      <c r="A27" s="39" t="s">
        <v>250</v>
      </c>
      <c r="B27" s="39" t="s">
        <v>281</v>
      </c>
      <c r="C27" s="39">
        <v>0.55520000000000003</v>
      </c>
      <c r="D27" s="36">
        <f t="shared" si="0"/>
        <v>0.55520000000000003</v>
      </c>
      <c r="E27" s="39">
        <v>24</v>
      </c>
      <c r="F27" s="39">
        <v>0.1956</v>
      </c>
      <c r="G27" s="39">
        <v>0.78320000000000001</v>
      </c>
      <c r="H27" s="40">
        <v>4.8999999999999998E-3</v>
      </c>
      <c r="K27" s="36" t="s">
        <v>162</v>
      </c>
      <c r="L27" s="36" t="s">
        <v>160</v>
      </c>
      <c r="M27" s="36">
        <v>-0.48720000000000002</v>
      </c>
      <c r="N27" s="36">
        <f t="shared" si="1"/>
        <v>0.48720000000000002</v>
      </c>
      <c r="O27" s="36">
        <v>24</v>
      </c>
      <c r="P27" s="36">
        <v>-0.74429999999999996</v>
      </c>
      <c r="Q27" s="36">
        <v>-0.1043</v>
      </c>
      <c r="R27" s="42">
        <v>1.5699999999999999E-2</v>
      </c>
    </row>
    <row r="28" spans="1:27" x14ac:dyDescent="0.25">
      <c r="A28" s="39" t="s">
        <v>39</v>
      </c>
      <c r="B28" s="39" t="s">
        <v>32</v>
      </c>
      <c r="C28" s="39">
        <v>0.55400000000000005</v>
      </c>
      <c r="D28" s="36">
        <f t="shared" si="0"/>
        <v>0.55400000000000005</v>
      </c>
      <c r="E28" s="39">
        <v>25</v>
      </c>
      <c r="F28" s="39">
        <v>0.2034</v>
      </c>
      <c r="G28" s="39">
        <v>0.77869999999999995</v>
      </c>
      <c r="H28" s="40">
        <v>4.1000000000000003E-3</v>
      </c>
      <c r="K28" s="36" t="s">
        <v>180</v>
      </c>
      <c r="L28" s="36" t="s">
        <v>163</v>
      </c>
      <c r="M28" s="36">
        <v>-0.48630000000000001</v>
      </c>
      <c r="N28" s="36">
        <f t="shared" si="1"/>
        <v>0.48630000000000001</v>
      </c>
      <c r="O28" s="36">
        <v>24</v>
      </c>
      <c r="P28" s="36">
        <v>-0.74380000000000002</v>
      </c>
      <c r="Q28" s="36">
        <v>-0.1032</v>
      </c>
      <c r="R28" s="42">
        <v>1.6E-2</v>
      </c>
    </row>
    <row r="29" spans="1:27" x14ac:dyDescent="0.25">
      <c r="A29" s="39" t="s">
        <v>259</v>
      </c>
      <c r="B29" s="39" t="s">
        <v>37</v>
      </c>
      <c r="C29" s="39">
        <v>0.54330000000000001</v>
      </c>
      <c r="D29" s="36">
        <f t="shared" si="0"/>
        <v>0.54330000000000001</v>
      </c>
      <c r="E29" s="39">
        <v>24</v>
      </c>
      <c r="F29" s="39">
        <v>0.17910000000000001</v>
      </c>
      <c r="G29" s="39">
        <v>0.77649999999999997</v>
      </c>
      <c r="H29" s="40">
        <v>6.1000000000000004E-3</v>
      </c>
      <c r="K29" s="36" t="s">
        <v>265</v>
      </c>
      <c r="L29" s="36" t="s">
        <v>253</v>
      </c>
      <c r="M29" s="36">
        <v>-0.47549999999999998</v>
      </c>
      <c r="N29" s="36">
        <f t="shared" si="1"/>
        <v>0.47549999999999998</v>
      </c>
      <c r="O29" s="36">
        <v>24</v>
      </c>
      <c r="P29" s="36">
        <v>-0.73740000000000006</v>
      </c>
      <c r="Q29" s="36">
        <v>-8.9200000000000002E-2</v>
      </c>
      <c r="R29" s="42">
        <v>1.89E-2</v>
      </c>
    </row>
    <row r="30" spans="1:27" x14ac:dyDescent="0.25">
      <c r="A30" s="39" t="s">
        <v>250</v>
      </c>
      <c r="B30" s="39" t="s">
        <v>37</v>
      </c>
      <c r="C30" s="39">
        <v>0.53879999999999995</v>
      </c>
      <c r="D30" s="36">
        <f t="shared" si="0"/>
        <v>0.53879999999999995</v>
      </c>
      <c r="E30" s="39">
        <v>24</v>
      </c>
      <c r="F30" s="39">
        <v>0.17299999999999999</v>
      </c>
      <c r="G30" s="39">
        <v>0.77400000000000002</v>
      </c>
      <c r="H30" s="40">
        <v>6.6E-3</v>
      </c>
      <c r="K30" s="36" t="s">
        <v>180</v>
      </c>
      <c r="L30" s="36" t="s">
        <v>265</v>
      </c>
      <c r="M30" s="36">
        <v>-0.47160000000000002</v>
      </c>
      <c r="N30" s="36">
        <f t="shared" si="1"/>
        <v>0.47160000000000002</v>
      </c>
      <c r="O30" s="36">
        <v>24</v>
      </c>
      <c r="P30" s="36">
        <v>-0.73509999999999998</v>
      </c>
      <c r="Q30" s="36">
        <v>-8.4199999999999997E-2</v>
      </c>
      <c r="R30" s="42">
        <v>0.02</v>
      </c>
    </row>
    <row r="31" spans="1:27" x14ac:dyDescent="0.25">
      <c r="A31" s="39" t="s">
        <v>265</v>
      </c>
      <c r="B31" s="39" t="s">
        <v>250</v>
      </c>
      <c r="C31" s="39">
        <v>-0.53739999999999999</v>
      </c>
      <c r="D31" s="36">
        <f t="shared" si="0"/>
        <v>0.53739999999999999</v>
      </c>
      <c r="E31" s="39">
        <v>24</v>
      </c>
      <c r="F31" s="39">
        <v>-0.7732</v>
      </c>
      <c r="G31" s="39">
        <v>-0.1711</v>
      </c>
      <c r="H31" s="40">
        <v>6.7999999999999996E-3</v>
      </c>
      <c r="K31" s="36" t="s">
        <v>163</v>
      </c>
      <c r="L31" s="36" t="s">
        <v>162</v>
      </c>
      <c r="M31" s="36">
        <v>0.46579999999999999</v>
      </c>
      <c r="N31" s="36">
        <f t="shared" si="1"/>
        <v>0.46579999999999999</v>
      </c>
      <c r="O31" s="36">
        <v>24</v>
      </c>
      <c r="P31" s="36">
        <v>7.6899999999999996E-2</v>
      </c>
      <c r="Q31" s="36">
        <v>0.73170000000000002</v>
      </c>
      <c r="R31" s="42">
        <v>2.18E-2</v>
      </c>
    </row>
    <row r="32" spans="1:27" x14ac:dyDescent="0.25">
      <c r="A32" s="39" t="s">
        <v>160</v>
      </c>
      <c r="B32" s="39" t="s">
        <v>253</v>
      </c>
      <c r="C32" s="39">
        <v>0.52400000000000002</v>
      </c>
      <c r="D32" s="36">
        <f t="shared" si="0"/>
        <v>0.52400000000000002</v>
      </c>
      <c r="E32" s="39">
        <v>24</v>
      </c>
      <c r="F32" s="39">
        <v>0.15290000000000001</v>
      </c>
      <c r="G32" s="39">
        <v>0.76549999999999996</v>
      </c>
      <c r="H32" s="40">
        <v>8.6E-3</v>
      </c>
      <c r="K32" s="36" t="s">
        <v>160</v>
      </c>
      <c r="L32" s="36" t="s">
        <v>247</v>
      </c>
      <c r="M32" s="36">
        <v>-0.45319999999999999</v>
      </c>
      <c r="N32" s="36">
        <f t="shared" si="1"/>
        <v>0.45319999999999999</v>
      </c>
      <c r="O32" s="36">
        <v>24</v>
      </c>
      <c r="P32" s="36">
        <v>-0.72419999999999995</v>
      </c>
      <c r="Q32" s="36">
        <v>-6.0900000000000003E-2</v>
      </c>
      <c r="R32" s="42">
        <v>2.6200000000000001E-2</v>
      </c>
    </row>
    <row r="33" spans="1:18" x14ac:dyDescent="0.25">
      <c r="A33" s="39" t="s">
        <v>163</v>
      </c>
      <c r="B33" s="39" t="s">
        <v>253</v>
      </c>
      <c r="C33" s="39">
        <v>-0.52190000000000003</v>
      </c>
      <c r="D33" s="36">
        <f t="shared" si="0"/>
        <v>0.52190000000000003</v>
      </c>
      <c r="E33" s="39">
        <v>24</v>
      </c>
      <c r="F33" s="39">
        <v>-0.76439999999999997</v>
      </c>
      <c r="G33" s="39">
        <v>-0.15010000000000001</v>
      </c>
      <c r="H33" s="40">
        <v>8.8999999999999999E-3</v>
      </c>
      <c r="K33" s="36" t="s">
        <v>161</v>
      </c>
      <c r="L33" s="36" t="s">
        <v>265</v>
      </c>
      <c r="M33" s="36">
        <v>0.44169999999999998</v>
      </c>
      <c r="N33" s="36">
        <f t="shared" si="1"/>
        <v>0.44169999999999998</v>
      </c>
      <c r="O33" s="36">
        <v>24</v>
      </c>
      <c r="P33" s="36">
        <v>4.6600000000000003E-2</v>
      </c>
      <c r="Q33" s="36">
        <v>0.71730000000000005</v>
      </c>
      <c r="R33" s="42">
        <v>3.0700000000000002E-2</v>
      </c>
    </row>
    <row r="34" spans="1:18" x14ac:dyDescent="0.25">
      <c r="A34" s="39" t="s">
        <v>35</v>
      </c>
      <c r="B34" s="39" t="s">
        <v>34</v>
      </c>
      <c r="C34" s="39">
        <v>-0.51349999999999996</v>
      </c>
      <c r="D34" s="36">
        <f t="shared" si="0"/>
        <v>0.51349999999999996</v>
      </c>
      <c r="E34" s="39">
        <v>25</v>
      </c>
      <c r="F34" s="39">
        <v>-0.75529999999999997</v>
      </c>
      <c r="G34" s="39">
        <v>-0.1484</v>
      </c>
      <c r="H34" s="40">
        <v>8.6999999999999994E-3</v>
      </c>
      <c r="K34" s="36" t="s">
        <v>259</v>
      </c>
      <c r="L34" s="36" t="s">
        <v>250</v>
      </c>
      <c r="M34" s="36">
        <v>0.41789999999999999</v>
      </c>
      <c r="N34" s="36">
        <f t="shared" si="1"/>
        <v>0.41789999999999999</v>
      </c>
      <c r="O34" s="36">
        <v>24</v>
      </c>
      <c r="P34" s="36">
        <v>1.7500000000000002E-2</v>
      </c>
      <c r="Q34" s="36">
        <v>0.70279999999999998</v>
      </c>
      <c r="R34" s="42">
        <v>4.2099999999999999E-2</v>
      </c>
    </row>
    <row r="35" spans="1:18" x14ac:dyDescent="0.25">
      <c r="A35" s="39" t="s">
        <v>34</v>
      </c>
      <c r="B35" s="39" t="s">
        <v>28</v>
      </c>
      <c r="C35" s="39">
        <v>-0.51180000000000003</v>
      </c>
      <c r="D35" s="36">
        <f t="shared" si="0"/>
        <v>0.51180000000000003</v>
      </c>
      <c r="E35" s="39">
        <v>25</v>
      </c>
      <c r="F35" s="39">
        <v>-0.75439999999999996</v>
      </c>
      <c r="G35" s="39">
        <v>-0.14630000000000001</v>
      </c>
      <c r="H35" s="40">
        <v>8.8999999999999999E-3</v>
      </c>
      <c r="K35" s="36" t="s">
        <v>259</v>
      </c>
      <c r="L35" s="36" t="s">
        <v>281</v>
      </c>
      <c r="M35" s="36">
        <v>0.40179999999999999</v>
      </c>
      <c r="N35" s="36">
        <f t="shared" si="1"/>
        <v>0.40179999999999999</v>
      </c>
      <c r="O35" s="36">
        <v>24</v>
      </c>
      <c r="P35" s="36">
        <v>-1.9E-3</v>
      </c>
      <c r="Q35" s="36">
        <v>0.69289999999999996</v>
      </c>
      <c r="R35" s="42">
        <v>5.16E-2</v>
      </c>
    </row>
    <row r="36" spans="1:18" x14ac:dyDescent="0.25">
      <c r="A36" s="39" t="s">
        <v>22</v>
      </c>
      <c r="B36" s="39" t="s">
        <v>28</v>
      </c>
      <c r="C36" s="39">
        <v>0.51049999999999995</v>
      </c>
      <c r="D36" s="36">
        <f t="shared" si="0"/>
        <v>0.51049999999999995</v>
      </c>
      <c r="E36" s="39">
        <v>25</v>
      </c>
      <c r="F36" s="39">
        <v>0.14449999999999999</v>
      </c>
      <c r="G36" s="39">
        <v>0.75360000000000005</v>
      </c>
      <c r="H36" s="40">
        <v>9.1000000000000004E-3</v>
      </c>
      <c r="K36" s="36" t="s">
        <v>180</v>
      </c>
      <c r="L36" s="36" t="s">
        <v>250</v>
      </c>
      <c r="M36" s="36">
        <v>0.39229999999999998</v>
      </c>
      <c r="N36" s="36">
        <f t="shared" ref="N36:N67" si="4">ABS(M36)</f>
        <v>0.39229999999999998</v>
      </c>
      <c r="O36" s="36">
        <v>24</v>
      </c>
      <c r="P36" s="36">
        <v>-1.32E-2</v>
      </c>
      <c r="Q36" s="36">
        <v>0.68700000000000006</v>
      </c>
      <c r="R36" s="42">
        <v>5.79E-2</v>
      </c>
    </row>
    <row r="37" spans="1:18" x14ac:dyDescent="0.25">
      <c r="A37" s="39" t="s">
        <v>253</v>
      </c>
      <c r="B37" s="39" t="s">
        <v>281</v>
      </c>
      <c r="C37" s="39">
        <v>0.50780000000000003</v>
      </c>
      <c r="D37" s="36">
        <f t="shared" si="0"/>
        <v>0.50780000000000003</v>
      </c>
      <c r="E37" s="39">
        <v>24</v>
      </c>
      <c r="F37" s="39">
        <v>0.13120000000000001</v>
      </c>
      <c r="G37" s="39">
        <v>0.75619999999999998</v>
      </c>
      <c r="H37" s="40">
        <v>1.1299999999999999E-2</v>
      </c>
      <c r="K37" s="36" t="s">
        <v>161</v>
      </c>
      <c r="L37" s="36" t="s">
        <v>160</v>
      </c>
      <c r="M37" s="36">
        <v>-0.38</v>
      </c>
      <c r="N37" s="36">
        <f t="shared" si="4"/>
        <v>0.38</v>
      </c>
      <c r="O37" s="36">
        <v>24</v>
      </c>
      <c r="P37" s="36">
        <v>-0.67920000000000003</v>
      </c>
      <c r="Q37" s="36">
        <v>2.7699999999999999E-2</v>
      </c>
      <c r="R37" s="42">
        <v>6.7000000000000004E-2</v>
      </c>
    </row>
    <row r="38" spans="1:18" x14ac:dyDescent="0.25">
      <c r="A38" s="39" t="s">
        <v>3</v>
      </c>
      <c r="B38" s="39" t="s">
        <v>22</v>
      </c>
      <c r="C38" s="39">
        <v>0.4985</v>
      </c>
      <c r="D38" s="36">
        <f t="shared" si="0"/>
        <v>0.4985</v>
      </c>
      <c r="E38" s="39">
        <v>25</v>
      </c>
      <c r="F38" s="39">
        <v>0.1288</v>
      </c>
      <c r="G38" s="39">
        <v>0.74660000000000004</v>
      </c>
      <c r="H38" s="40">
        <v>1.12E-2</v>
      </c>
      <c r="K38" s="36" t="s">
        <v>253</v>
      </c>
      <c r="L38" s="36" t="s">
        <v>250</v>
      </c>
      <c r="M38" s="36">
        <v>0.36730000000000002</v>
      </c>
      <c r="N38" s="36">
        <f t="shared" si="4"/>
        <v>0.36730000000000002</v>
      </c>
      <c r="O38" s="36">
        <v>24</v>
      </c>
      <c r="P38" s="36">
        <v>-4.24E-2</v>
      </c>
      <c r="Q38" s="36">
        <v>0.67120000000000002</v>
      </c>
      <c r="R38" s="42">
        <v>7.7399999999999997E-2</v>
      </c>
    </row>
    <row r="39" spans="1:18" x14ac:dyDescent="0.25">
      <c r="A39" s="39" t="s">
        <v>180</v>
      </c>
      <c r="B39" s="39" t="s">
        <v>32</v>
      </c>
      <c r="C39" s="39">
        <v>0.4965</v>
      </c>
      <c r="D39" s="36">
        <f t="shared" si="0"/>
        <v>0.4965</v>
      </c>
      <c r="E39" s="39">
        <v>24</v>
      </c>
      <c r="F39" s="39">
        <v>0.11650000000000001</v>
      </c>
      <c r="G39" s="39">
        <v>0.74980000000000002</v>
      </c>
      <c r="H39" s="40">
        <v>1.3599999999999999E-2</v>
      </c>
      <c r="K39" s="36" t="s">
        <v>180</v>
      </c>
      <c r="L39" s="36" t="s">
        <v>259</v>
      </c>
      <c r="M39" s="36">
        <v>0.36120000000000002</v>
      </c>
      <c r="N39" s="36">
        <f t="shared" si="4"/>
        <v>0.36120000000000002</v>
      </c>
      <c r="O39" s="36">
        <v>24</v>
      </c>
      <c r="P39" s="36">
        <v>-4.9399999999999999E-2</v>
      </c>
      <c r="Q39" s="36">
        <v>0.66739999999999999</v>
      </c>
      <c r="R39" s="42">
        <v>8.2900000000000001E-2</v>
      </c>
    </row>
    <row r="40" spans="1:18" x14ac:dyDescent="0.25">
      <c r="A40" s="39" t="s">
        <v>161</v>
      </c>
      <c r="B40" s="39" t="s">
        <v>35</v>
      </c>
      <c r="C40" s="39">
        <v>0.49440000000000001</v>
      </c>
      <c r="D40" s="36">
        <f t="shared" si="0"/>
        <v>0.49440000000000001</v>
      </c>
      <c r="E40" s="39">
        <v>24</v>
      </c>
      <c r="F40" s="39">
        <v>0.1137</v>
      </c>
      <c r="G40" s="39">
        <v>0.74850000000000005</v>
      </c>
      <c r="H40" s="40">
        <v>1.41E-2</v>
      </c>
      <c r="K40" s="36" t="s">
        <v>180</v>
      </c>
      <c r="L40" s="36" t="s">
        <v>262</v>
      </c>
      <c r="M40" s="36">
        <v>-0.35809999999999997</v>
      </c>
      <c r="N40" s="36">
        <f t="shared" si="4"/>
        <v>0.35809999999999997</v>
      </c>
      <c r="O40" s="36">
        <v>24</v>
      </c>
      <c r="P40" s="36">
        <v>-0.66539999999999999</v>
      </c>
      <c r="Q40" s="36">
        <v>5.2900000000000003E-2</v>
      </c>
      <c r="R40" s="42">
        <v>8.5800000000000001E-2</v>
      </c>
    </row>
    <row r="41" spans="1:18" x14ac:dyDescent="0.25">
      <c r="A41" s="39" t="s">
        <v>34</v>
      </c>
      <c r="B41" s="39" t="s">
        <v>22</v>
      </c>
      <c r="C41" s="39">
        <v>-0.49209999999999998</v>
      </c>
      <c r="D41" s="36">
        <f t="shared" si="0"/>
        <v>0.49209999999999998</v>
      </c>
      <c r="E41" s="39">
        <v>25</v>
      </c>
      <c r="F41" s="39">
        <v>-0.74280000000000002</v>
      </c>
      <c r="G41" s="39">
        <v>-0.12039999999999999</v>
      </c>
      <c r="H41" s="40">
        <v>1.2500000000000001E-2</v>
      </c>
      <c r="K41" s="36" t="s">
        <v>265</v>
      </c>
      <c r="L41" s="36" t="s">
        <v>259</v>
      </c>
      <c r="M41" s="36">
        <v>-0.34239999999999998</v>
      </c>
      <c r="N41" s="36">
        <f t="shared" si="4"/>
        <v>0.34239999999999998</v>
      </c>
      <c r="O41" s="36">
        <v>24</v>
      </c>
      <c r="P41" s="36">
        <v>-0.65529999999999999</v>
      </c>
      <c r="Q41" s="36">
        <v>7.0800000000000002E-2</v>
      </c>
      <c r="R41" s="42">
        <v>0.10150000000000001</v>
      </c>
    </row>
    <row r="42" spans="1:18" x14ac:dyDescent="0.25">
      <c r="A42" s="39" t="s">
        <v>253</v>
      </c>
      <c r="B42" s="39" t="s">
        <v>16</v>
      </c>
      <c r="C42" s="39">
        <v>-0.48759999999999998</v>
      </c>
      <c r="D42" s="36">
        <f t="shared" si="0"/>
        <v>0.48759999999999998</v>
      </c>
      <c r="E42" s="39">
        <v>24</v>
      </c>
      <c r="F42" s="39">
        <v>-0.74460000000000004</v>
      </c>
      <c r="G42" s="39">
        <v>-0.10489999999999999</v>
      </c>
      <c r="H42" s="40">
        <v>1.5599999999999999E-2</v>
      </c>
      <c r="K42" s="36" t="s">
        <v>163</v>
      </c>
      <c r="L42" s="36" t="s">
        <v>247</v>
      </c>
      <c r="M42" s="36">
        <v>0.3095</v>
      </c>
      <c r="N42" s="36">
        <f t="shared" si="4"/>
        <v>0.3095</v>
      </c>
      <c r="O42" s="36">
        <v>24</v>
      </c>
      <c r="P42" s="36">
        <v>-0.10730000000000001</v>
      </c>
      <c r="Q42" s="36">
        <v>0.63370000000000004</v>
      </c>
      <c r="R42" s="42">
        <v>0.14119999999999999</v>
      </c>
    </row>
    <row r="43" spans="1:18" x14ac:dyDescent="0.25">
      <c r="A43" s="39" t="s">
        <v>162</v>
      </c>
      <c r="B43" s="39" t="s">
        <v>160</v>
      </c>
      <c r="C43" s="39">
        <v>-0.48720000000000002</v>
      </c>
      <c r="D43" s="36">
        <f t="shared" si="0"/>
        <v>0.48720000000000002</v>
      </c>
      <c r="E43" s="39">
        <v>24</v>
      </c>
      <c r="F43" s="39">
        <v>-0.74429999999999996</v>
      </c>
      <c r="G43" s="39">
        <v>-0.1043</v>
      </c>
      <c r="H43" s="40">
        <v>1.5699999999999999E-2</v>
      </c>
      <c r="K43" s="36" t="s">
        <v>247</v>
      </c>
      <c r="L43" s="36" t="s">
        <v>253</v>
      </c>
      <c r="M43" s="36">
        <v>-0.309</v>
      </c>
      <c r="N43" s="36">
        <f t="shared" si="4"/>
        <v>0.309</v>
      </c>
      <c r="O43" s="36">
        <v>24</v>
      </c>
      <c r="P43" s="36">
        <v>-0.63349999999999995</v>
      </c>
      <c r="Q43" s="36">
        <v>0.10780000000000001</v>
      </c>
      <c r="R43" s="42">
        <v>0.14169999999999999</v>
      </c>
    </row>
    <row r="44" spans="1:18" x14ac:dyDescent="0.25">
      <c r="A44" s="39" t="s">
        <v>180</v>
      </c>
      <c r="B44" s="39" t="s">
        <v>163</v>
      </c>
      <c r="C44" s="39">
        <v>-0.48630000000000001</v>
      </c>
      <c r="D44" s="36">
        <f t="shared" si="0"/>
        <v>0.48630000000000001</v>
      </c>
      <c r="E44" s="39">
        <v>24</v>
      </c>
      <c r="F44" s="39">
        <v>-0.74380000000000002</v>
      </c>
      <c r="G44" s="39">
        <v>-0.1032</v>
      </c>
      <c r="H44" s="40">
        <v>1.6E-2</v>
      </c>
      <c r="K44" s="36" t="s">
        <v>162</v>
      </c>
      <c r="L44" s="36" t="s">
        <v>262</v>
      </c>
      <c r="M44" s="36">
        <v>0.2777</v>
      </c>
      <c r="N44" s="36">
        <f t="shared" si="4"/>
        <v>0.2777</v>
      </c>
      <c r="O44" s="36">
        <v>24</v>
      </c>
      <c r="P44" s="36">
        <v>-0.1416</v>
      </c>
      <c r="Q44" s="36">
        <v>0.61250000000000004</v>
      </c>
      <c r="R44" s="42">
        <v>0.18890000000000001</v>
      </c>
    </row>
    <row r="45" spans="1:18" x14ac:dyDescent="0.25">
      <c r="A45" s="39" t="s">
        <v>3</v>
      </c>
      <c r="B45" s="39" t="s">
        <v>34</v>
      </c>
      <c r="C45" s="39">
        <v>-0.48530000000000001</v>
      </c>
      <c r="D45" s="36">
        <f t="shared" si="0"/>
        <v>0.48530000000000001</v>
      </c>
      <c r="E45" s="39">
        <v>25</v>
      </c>
      <c r="F45" s="39">
        <v>-0.73870000000000002</v>
      </c>
      <c r="G45" s="39">
        <v>-0.1115</v>
      </c>
      <c r="H45" s="40">
        <v>1.3899999999999999E-2</v>
      </c>
      <c r="K45" s="36" t="s">
        <v>180</v>
      </c>
      <c r="L45" s="36" t="s">
        <v>253</v>
      </c>
      <c r="M45" s="36">
        <v>0.27139999999999997</v>
      </c>
      <c r="N45" s="36">
        <f t="shared" si="4"/>
        <v>0.27139999999999997</v>
      </c>
      <c r="O45" s="36">
        <v>24</v>
      </c>
      <c r="P45" s="36">
        <v>-0.14829999999999999</v>
      </c>
      <c r="Q45" s="36">
        <v>0.60819999999999996</v>
      </c>
      <c r="R45" s="42">
        <v>0.1996</v>
      </c>
    </row>
    <row r="46" spans="1:18" x14ac:dyDescent="0.25">
      <c r="A46" s="39" t="s">
        <v>163</v>
      </c>
      <c r="B46" s="39" t="s">
        <v>28</v>
      </c>
      <c r="C46" s="39">
        <v>-0.48499999999999999</v>
      </c>
      <c r="D46" s="36">
        <f t="shared" si="0"/>
        <v>0.48499999999999999</v>
      </c>
      <c r="E46" s="39">
        <v>24</v>
      </c>
      <c r="F46" s="39">
        <v>-0.74299999999999999</v>
      </c>
      <c r="G46" s="39">
        <v>-0.10150000000000001</v>
      </c>
      <c r="H46" s="40">
        <v>1.6299999999999999E-2</v>
      </c>
      <c r="K46" s="36" t="s">
        <v>247</v>
      </c>
      <c r="L46" s="36" t="s">
        <v>262</v>
      </c>
      <c r="M46" s="36">
        <v>0.2651</v>
      </c>
      <c r="N46" s="36">
        <f t="shared" si="4"/>
        <v>0.2651</v>
      </c>
      <c r="O46" s="36">
        <v>24</v>
      </c>
      <c r="P46" s="36">
        <v>-0.15490000000000001</v>
      </c>
      <c r="Q46" s="36">
        <v>0.60389999999999999</v>
      </c>
      <c r="R46" s="42">
        <v>0.2107</v>
      </c>
    </row>
    <row r="47" spans="1:18" x14ac:dyDescent="0.25">
      <c r="A47" s="39" t="s">
        <v>247</v>
      </c>
      <c r="B47" s="39" t="s">
        <v>39</v>
      </c>
      <c r="C47" s="39">
        <v>-0.48199999999999998</v>
      </c>
      <c r="D47" s="36">
        <f t="shared" si="0"/>
        <v>0.48199999999999998</v>
      </c>
      <c r="E47" s="39">
        <v>24</v>
      </c>
      <c r="F47" s="39">
        <v>-0.74129999999999996</v>
      </c>
      <c r="G47" s="39">
        <v>-9.7500000000000003E-2</v>
      </c>
      <c r="H47" s="40">
        <v>1.7100000000000001E-2</v>
      </c>
      <c r="K47" s="36" t="s">
        <v>161</v>
      </c>
      <c r="L47" s="36" t="s">
        <v>247</v>
      </c>
      <c r="M47" s="36">
        <v>0.26140000000000002</v>
      </c>
      <c r="N47" s="36">
        <f t="shared" si="4"/>
        <v>0.26140000000000002</v>
      </c>
      <c r="O47" s="36">
        <v>24</v>
      </c>
      <c r="P47" s="36">
        <v>-0.15870000000000001</v>
      </c>
      <c r="Q47" s="36">
        <v>0.60140000000000005</v>
      </c>
      <c r="R47" s="42">
        <v>0.21729999999999999</v>
      </c>
    </row>
    <row r="48" spans="1:18" x14ac:dyDescent="0.25">
      <c r="A48" s="39" t="s">
        <v>35</v>
      </c>
      <c r="B48" s="39" t="s">
        <v>22</v>
      </c>
      <c r="C48" s="39">
        <v>0.47670000000000001</v>
      </c>
      <c r="D48" s="36">
        <f t="shared" si="0"/>
        <v>0.47670000000000001</v>
      </c>
      <c r="E48" s="39">
        <v>25</v>
      </c>
      <c r="F48" s="39">
        <v>0.1004</v>
      </c>
      <c r="G48" s="39">
        <v>0.73360000000000003</v>
      </c>
      <c r="H48" s="40">
        <v>1.6E-2</v>
      </c>
      <c r="K48" s="36" t="s">
        <v>160</v>
      </c>
      <c r="L48" s="36" t="s">
        <v>259</v>
      </c>
      <c r="M48" s="36">
        <v>0.26079999999999998</v>
      </c>
      <c r="N48" s="36">
        <f t="shared" si="4"/>
        <v>0.26079999999999998</v>
      </c>
      <c r="O48" s="36">
        <v>24</v>
      </c>
      <c r="P48" s="36">
        <v>-0.15939999999999999</v>
      </c>
      <c r="Q48" s="36">
        <v>0.60089999999999999</v>
      </c>
      <c r="R48" s="42">
        <v>0.2185</v>
      </c>
    </row>
    <row r="49" spans="1:18" x14ac:dyDescent="0.25">
      <c r="A49" s="39" t="s">
        <v>265</v>
      </c>
      <c r="B49" s="39" t="s">
        <v>253</v>
      </c>
      <c r="C49" s="39">
        <v>-0.47549999999999998</v>
      </c>
      <c r="D49" s="36">
        <f t="shared" si="0"/>
        <v>0.47549999999999998</v>
      </c>
      <c r="E49" s="39">
        <v>24</v>
      </c>
      <c r="F49" s="39">
        <v>-0.73740000000000006</v>
      </c>
      <c r="G49" s="39">
        <v>-8.9200000000000002E-2</v>
      </c>
      <c r="H49" s="40">
        <v>1.89E-2</v>
      </c>
      <c r="K49" s="36" t="s">
        <v>180</v>
      </c>
      <c r="L49" s="36" t="s">
        <v>247</v>
      </c>
      <c r="M49" s="36">
        <v>-0.23769999999999999</v>
      </c>
      <c r="N49" s="36">
        <f t="shared" si="4"/>
        <v>0.23769999999999999</v>
      </c>
      <c r="O49" s="36">
        <v>24</v>
      </c>
      <c r="P49" s="36">
        <v>-0.58499999999999996</v>
      </c>
      <c r="Q49" s="36">
        <v>0.18329999999999999</v>
      </c>
      <c r="R49" s="42">
        <v>0.26340000000000002</v>
      </c>
    </row>
    <row r="50" spans="1:18" x14ac:dyDescent="0.25">
      <c r="A50" s="39" t="s">
        <v>180</v>
      </c>
      <c r="B50" s="39" t="s">
        <v>265</v>
      </c>
      <c r="C50" s="39">
        <v>-0.47160000000000002</v>
      </c>
      <c r="D50" s="36">
        <f t="shared" si="0"/>
        <v>0.47160000000000002</v>
      </c>
      <c r="E50" s="39">
        <v>24</v>
      </c>
      <c r="F50" s="39">
        <v>-0.73509999999999998</v>
      </c>
      <c r="G50" s="39">
        <v>-8.4199999999999997E-2</v>
      </c>
      <c r="H50" s="40">
        <v>0.02</v>
      </c>
      <c r="K50" s="36" t="s">
        <v>161</v>
      </c>
      <c r="L50" s="36" t="s">
        <v>281</v>
      </c>
      <c r="M50" s="36">
        <v>-0.23699999999999999</v>
      </c>
      <c r="N50" s="36">
        <f t="shared" si="4"/>
        <v>0.23699999999999999</v>
      </c>
      <c r="O50" s="36">
        <v>24</v>
      </c>
      <c r="P50" s="36">
        <v>-0.58450000000000002</v>
      </c>
      <c r="Q50" s="36">
        <v>0.18390000000000001</v>
      </c>
      <c r="R50" s="42">
        <v>0.26469999999999999</v>
      </c>
    </row>
    <row r="51" spans="1:18" x14ac:dyDescent="0.25">
      <c r="A51" s="39" t="s">
        <v>163</v>
      </c>
      <c r="B51" s="39" t="s">
        <v>162</v>
      </c>
      <c r="C51" s="39">
        <v>0.46579999999999999</v>
      </c>
      <c r="D51" s="36">
        <f t="shared" si="0"/>
        <v>0.46579999999999999</v>
      </c>
      <c r="E51" s="39">
        <v>24</v>
      </c>
      <c r="F51" s="39">
        <v>7.6899999999999996E-2</v>
      </c>
      <c r="G51" s="39">
        <v>0.73170000000000002</v>
      </c>
      <c r="H51" s="40">
        <v>2.18E-2</v>
      </c>
      <c r="K51" s="36" t="s">
        <v>162</v>
      </c>
      <c r="L51" s="36" t="s">
        <v>281</v>
      </c>
      <c r="M51" s="36">
        <v>-0.2301</v>
      </c>
      <c r="N51" s="36">
        <f t="shared" si="4"/>
        <v>0.2301</v>
      </c>
      <c r="O51" s="36">
        <v>24</v>
      </c>
      <c r="P51" s="36">
        <v>-0.57969999999999999</v>
      </c>
      <c r="Q51" s="36">
        <v>0.191</v>
      </c>
      <c r="R51" s="42">
        <v>0.27929999999999999</v>
      </c>
    </row>
    <row r="52" spans="1:18" x14ac:dyDescent="0.25">
      <c r="A52" s="39" t="s">
        <v>281</v>
      </c>
      <c r="B52" s="39" t="s">
        <v>22</v>
      </c>
      <c r="C52" s="39">
        <v>0.45850000000000002</v>
      </c>
      <c r="D52" s="36">
        <f t="shared" si="0"/>
        <v>0.45850000000000002</v>
      </c>
      <c r="E52" s="39">
        <v>25</v>
      </c>
      <c r="F52" s="39">
        <v>7.7399999999999997E-2</v>
      </c>
      <c r="G52" s="39">
        <v>0.72270000000000001</v>
      </c>
      <c r="H52" s="40">
        <v>2.12E-2</v>
      </c>
      <c r="K52" s="36" t="s">
        <v>180</v>
      </c>
      <c r="L52" s="36" t="s">
        <v>161</v>
      </c>
      <c r="M52" s="36">
        <v>-0.2276</v>
      </c>
      <c r="N52" s="36">
        <f t="shared" si="4"/>
        <v>0.2276</v>
      </c>
      <c r="O52" s="36">
        <v>24</v>
      </c>
      <c r="P52" s="36">
        <v>-0.57789999999999997</v>
      </c>
      <c r="Q52" s="36">
        <v>0.19359999999999999</v>
      </c>
      <c r="R52" s="42">
        <v>0.28489999999999999</v>
      </c>
    </row>
    <row r="53" spans="1:18" x14ac:dyDescent="0.25">
      <c r="A53" s="39" t="s">
        <v>180</v>
      </c>
      <c r="B53" s="39" t="s">
        <v>39</v>
      </c>
      <c r="C53" s="39">
        <v>0.45619999999999999</v>
      </c>
      <c r="D53" s="36">
        <f t="shared" si="0"/>
        <v>0.45619999999999999</v>
      </c>
      <c r="E53" s="39">
        <v>24</v>
      </c>
      <c r="F53" s="39">
        <v>6.4699999999999994E-2</v>
      </c>
      <c r="G53" s="39">
        <v>0.72599999999999998</v>
      </c>
      <c r="H53" s="40">
        <v>2.5100000000000001E-2</v>
      </c>
      <c r="K53" s="36" t="s">
        <v>180</v>
      </c>
      <c r="L53" s="36" t="s">
        <v>162</v>
      </c>
      <c r="M53" s="36">
        <v>-0.21940000000000001</v>
      </c>
      <c r="N53" s="36">
        <f t="shared" si="4"/>
        <v>0.21940000000000001</v>
      </c>
      <c r="O53" s="36">
        <v>24</v>
      </c>
      <c r="P53" s="36">
        <v>-0.57220000000000004</v>
      </c>
      <c r="Q53" s="36">
        <v>0.2019</v>
      </c>
      <c r="R53" s="42">
        <v>0.30299999999999999</v>
      </c>
    </row>
    <row r="54" spans="1:18" x14ac:dyDescent="0.25">
      <c r="A54" s="39" t="s">
        <v>160</v>
      </c>
      <c r="B54" s="39" t="s">
        <v>247</v>
      </c>
      <c r="C54" s="39">
        <v>-0.45319999999999999</v>
      </c>
      <c r="D54" s="36">
        <f t="shared" si="0"/>
        <v>0.45319999999999999</v>
      </c>
      <c r="E54" s="39">
        <v>24</v>
      </c>
      <c r="F54" s="39">
        <v>-0.72419999999999995</v>
      </c>
      <c r="G54" s="39">
        <v>-6.0900000000000003E-2</v>
      </c>
      <c r="H54" s="40">
        <v>2.6200000000000001E-2</v>
      </c>
      <c r="K54" s="36" t="s">
        <v>162</v>
      </c>
      <c r="L54" s="36" t="s">
        <v>250</v>
      </c>
      <c r="M54" s="36">
        <v>-0.20660000000000001</v>
      </c>
      <c r="N54" s="36">
        <f t="shared" si="4"/>
        <v>0.20660000000000001</v>
      </c>
      <c r="O54" s="36">
        <v>24</v>
      </c>
      <c r="P54" s="36">
        <v>-0.56299999999999994</v>
      </c>
      <c r="Q54" s="36">
        <v>0.2147</v>
      </c>
      <c r="R54" s="42">
        <v>0.33279999999999998</v>
      </c>
    </row>
    <row r="55" spans="1:18" x14ac:dyDescent="0.25">
      <c r="A55" s="39" t="s">
        <v>265</v>
      </c>
      <c r="B55" s="39" t="s">
        <v>28</v>
      </c>
      <c r="C55" s="39">
        <v>-0.4476</v>
      </c>
      <c r="D55" s="36">
        <f t="shared" si="0"/>
        <v>0.4476</v>
      </c>
      <c r="E55" s="39">
        <v>24</v>
      </c>
      <c r="F55" s="39">
        <v>-0.72089999999999999</v>
      </c>
      <c r="G55" s="39">
        <v>-5.3999999999999999E-2</v>
      </c>
      <c r="H55" s="40">
        <v>2.8299999999999999E-2</v>
      </c>
      <c r="K55" s="36" t="s">
        <v>163</v>
      </c>
      <c r="L55" s="36" t="s">
        <v>259</v>
      </c>
      <c r="M55" s="36">
        <v>-0.2019</v>
      </c>
      <c r="N55" s="36">
        <f t="shared" si="4"/>
        <v>0.2019</v>
      </c>
      <c r="O55" s="36">
        <v>24</v>
      </c>
      <c r="P55" s="36">
        <v>-0.55969999999999998</v>
      </c>
      <c r="Q55" s="36">
        <v>0.21940000000000001</v>
      </c>
      <c r="R55" s="42">
        <v>0.34410000000000002</v>
      </c>
    </row>
    <row r="56" spans="1:18" x14ac:dyDescent="0.25">
      <c r="A56" s="39" t="s">
        <v>262</v>
      </c>
      <c r="B56" s="39" t="s">
        <v>37</v>
      </c>
      <c r="C56" s="39">
        <v>-0.44330000000000003</v>
      </c>
      <c r="D56" s="36">
        <f t="shared" si="0"/>
        <v>0.44330000000000003</v>
      </c>
      <c r="E56" s="39">
        <v>24</v>
      </c>
      <c r="F56" s="39">
        <v>-0.71819999999999995</v>
      </c>
      <c r="G56" s="39">
        <v>-4.8599999999999997E-2</v>
      </c>
      <c r="H56" s="40">
        <v>0.03</v>
      </c>
      <c r="K56" s="36" t="s">
        <v>247</v>
      </c>
      <c r="L56" s="36" t="s">
        <v>259</v>
      </c>
      <c r="M56" s="36">
        <v>-0.1971</v>
      </c>
      <c r="N56" s="36">
        <f t="shared" si="4"/>
        <v>0.1971</v>
      </c>
      <c r="O56" s="36">
        <v>24</v>
      </c>
      <c r="P56" s="36">
        <v>-0.55620000000000003</v>
      </c>
      <c r="Q56" s="36">
        <v>0.22420000000000001</v>
      </c>
      <c r="R56" s="42">
        <v>0.35599999999999998</v>
      </c>
    </row>
    <row r="57" spans="1:18" x14ac:dyDescent="0.25">
      <c r="A57" s="39" t="s">
        <v>161</v>
      </c>
      <c r="B57" s="39" t="s">
        <v>265</v>
      </c>
      <c r="C57" s="39">
        <v>0.44169999999999998</v>
      </c>
      <c r="D57" s="36">
        <f t="shared" si="0"/>
        <v>0.44169999999999998</v>
      </c>
      <c r="E57" s="39">
        <v>24</v>
      </c>
      <c r="F57" s="39">
        <v>4.6600000000000003E-2</v>
      </c>
      <c r="G57" s="39">
        <v>0.71730000000000005</v>
      </c>
      <c r="H57" s="40">
        <v>3.0700000000000002E-2</v>
      </c>
      <c r="K57" s="36" t="s">
        <v>162</v>
      </c>
      <c r="L57" s="36" t="s">
        <v>259</v>
      </c>
      <c r="M57" s="36">
        <v>-0.18690000000000001</v>
      </c>
      <c r="N57" s="36">
        <f t="shared" si="4"/>
        <v>0.18690000000000001</v>
      </c>
      <c r="O57" s="36">
        <v>24</v>
      </c>
      <c r="P57" s="36">
        <v>-0.54890000000000005</v>
      </c>
      <c r="Q57" s="36">
        <v>0.2341</v>
      </c>
      <c r="R57" s="42">
        <v>0.38179999999999997</v>
      </c>
    </row>
    <row r="58" spans="1:18" x14ac:dyDescent="0.25">
      <c r="A58" s="39" t="s">
        <v>161</v>
      </c>
      <c r="B58" s="39" t="s">
        <v>34</v>
      </c>
      <c r="C58" s="39">
        <v>-0.43609999999999999</v>
      </c>
      <c r="D58" s="36">
        <f t="shared" si="0"/>
        <v>0.43609999999999999</v>
      </c>
      <c r="E58" s="39">
        <v>24</v>
      </c>
      <c r="F58" s="39">
        <v>-0.71389999999999998</v>
      </c>
      <c r="G58" s="39">
        <v>-3.9699999999999999E-2</v>
      </c>
      <c r="H58" s="40">
        <v>3.3099999999999997E-2</v>
      </c>
      <c r="K58" s="36" t="s">
        <v>162</v>
      </c>
      <c r="L58" s="36" t="s">
        <v>161</v>
      </c>
      <c r="M58" s="36">
        <v>0.15540000000000001</v>
      </c>
      <c r="N58" s="36">
        <f t="shared" si="4"/>
        <v>0.15540000000000001</v>
      </c>
      <c r="O58" s="36">
        <v>24</v>
      </c>
      <c r="P58" s="36">
        <v>-0.2646</v>
      </c>
      <c r="Q58" s="36">
        <v>0.52580000000000005</v>
      </c>
      <c r="R58" s="42">
        <v>0.46839999999999998</v>
      </c>
    </row>
    <row r="59" spans="1:18" x14ac:dyDescent="0.25">
      <c r="A59" s="39" t="s">
        <v>259</v>
      </c>
      <c r="B59" s="39" t="s">
        <v>250</v>
      </c>
      <c r="C59" s="39">
        <v>0.41789999999999999</v>
      </c>
      <c r="D59" s="36">
        <f t="shared" si="0"/>
        <v>0.41789999999999999</v>
      </c>
      <c r="E59" s="39">
        <v>24</v>
      </c>
      <c r="F59" s="39">
        <v>1.7500000000000002E-2</v>
      </c>
      <c r="G59" s="39">
        <v>0.70279999999999998</v>
      </c>
      <c r="H59" s="40">
        <v>4.2099999999999999E-2</v>
      </c>
      <c r="K59" s="36" t="s">
        <v>161</v>
      </c>
      <c r="L59" s="36" t="s">
        <v>250</v>
      </c>
      <c r="M59" s="36">
        <v>-0.15390000000000001</v>
      </c>
      <c r="N59" s="36">
        <f t="shared" si="4"/>
        <v>0.15390000000000001</v>
      </c>
      <c r="O59" s="36">
        <v>24</v>
      </c>
      <c r="P59" s="36">
        <v>-0.52470000000000006</v>
      </c>
      <c r="Q59" s="36">
        <v>0.26600000000000001</v>
      </c>
      <c r="R59" s="42">
        <v>0.47270000000000001</v>
      </c>
    </row>
    <row r="60" spans="1:18" x14ac:dyDescent="0.25">
      <c r="A60" s="39" t="s">
        <v>259</v>
      </c>
      <c r="B60" s="39" t="s">
        <v>32</v>
      </c>
      <c r="C60" s="39">
        <v>0.41760000000000003</v>
      </c>
      <c r="D60" s="36">
        <f t="shared" si="0"/>
        <v>0.41760000000000003</v>
      </c>
      <c r="E60" s="39">
        <v>24</v>
      </c>
      <c r="F60" s="39">
        <v>1.7100000000000001E-2</v>
      </c>
      <c r="G60" s="39">
        <v>0.7026</v>
      </c>
      <c r="H60" s="40">
        <v>4.2299999999999997E-2</v>
      </c>
      <c r="K60" s="36" t="s">
        <v>161</v>
      </c>
      <c r="L60" s="36" t="s">
        <v>259</v>
      </c>
      <c r="M60" s="36">
        <v>-0.1467</v>
      </c>
      <c r="N60" s="36">
        <f t="shared" si="4"/>
        <v>0.1467</v>
      </c>
      <c r="O60" s="36">
        <v>24</v>
      </c>
      <c r="P60" s="36">
        <v>-0.51939999999999997</v>
      </c>
      <c r="Q60" s="36">
        <v>0.27279999999999999</v>
      </c>
      <c r="R60" s="42">
        <v>0.49390000000000001</v>
      </c>
    </row>
    <row r="61" spans="1:18" x14ac:dyDescent="0.25">
      <c r="A61" s="39" t="s">
        <v>262</v>
      </c>
      <c r="B61" s="39" t="s">
        <v>22</v>
      </c>
      <c r="C61" s="39">
        <v>-0.4118</v>
      </c>
      <c r="D61" s="36">
        <f t="shared" si="0"/>
        <v>0.4118</v>
      </c>
      <c r="E61" s="39">
        <v>24</v>
      </c>
      <c r="F61" s="39">
        <v>-0.69910000000000005</v>
      </c>
      <c r="G61" s="39">
        <v>-1.01E-2</v>
      </c>
      <c r="H61" s="40">
        <v>4.5499999999999999E-2</v>
      </c>
      <c r="K61" s="36" t="s">
        <v>162</v>
      </c>
      <c r="L61" s="36" t="s">
        <v>253</v>
      </c>
      <c r="M61" s="36">
        <v>-0.14080000000000001</v>
      </c>
      <c r="N61" s="36">
        <f t="shared" si="4"/>
        <v>0.14080000000000001</v>
      </c>
      <c r="O61" s="36">
        <v>24</v>
      </c>
      <c r="P61" s="36">
        <v>-0.51500000000000001</v>
      </c>
      <c r="Q61" s="36">
        <v>0.27839999999999998</v>
      </c>
      <c r="R61" s="42">
        <v>0.51160000000000005</v>
      </c>
    </row>
    <row r="62" spans="1:18" x14ac:dyDescent="0.25">
      <c r="A62" s="39" t="s">
        <v>160</v>
      </c>
      <c r="B62" s="39" t="s">
        <v>28</v>
      </c>
      <c r="C62" s="39">
        <v>0.40920000000000001</v>
      </c>
      <c r="D62" s="36">
        <f t="shared" si="0"/>
        <v>0.40920000000000001</v>
      </c>
      <c r="E62" s="39">
        <v>24</v>
      </c>
      <c r="F62" s="39">
        <v>6.8999999999999999E-3</v>
      </c>
      <c r="G62" s="39">
        <v>0.69750000000000001</v>
      </c>
      <c r="H62" s="40">
        <v>4.7100000000000003E-2</v>
      </c>
      <c r="K62" s="36" t="s">
        <v>161</v>
      </c>
      <c r="L62" s="36" t="s">
        <v>253</v>
      </c>
      <c r="M62" s="36">
        <v>-0.12640000000000001</v>
      </c>
      <c r="N62" s="36">
        <f t="shared" si="4"/>
        <v>0.12640000000000001</v>
      </c>
      <c r="O62" s="36">
        <v>24</v>
      </c>
      <c r="P62" s="36">
        <v>-0.50409999999999999</v>
      </c>
      <c r="Q62" s="36">
        <v>0.29189999999999999</v>
      </c>
      <c r="R62" s="42">
        <v>0.55630000000000002</v>
      </c>
    </row>
    <row r="63" spans="1:18" x14ac:dyDescent="0.25">
      <c r="A63" s="39" t="s">
        <v>281</v>
      </c>
      <c r="B63" s="39" t="s">
        <v>39</v>
      </c>
      <c r="C63" s="39">
        <v>0.4078</v>
      </c>
      <c r="D63" s="36">
        <f t="shared" si="0"/>
        <v>0.4078</v>
      </c>
      <c r="E63" s="39">
        <v>25</v>
      </c>
      <c r="F63" s="39">
        <v>1.5100000000000001E-2</v>
      </c>
      <c r="G63" s="39">
        <v>0.6915</v>
      </c>
      <c r="H63" s="40">
        <v>4.2999999999999997E-2</v>
      </c>
      <c r="K63" s="36" t="s">
        <v>262</v>
      </c>
      <c r="L63" s="36" t="s">
        <v>259</v>
      </c>
      <c r="M63" s="36">
        <v>-0.1065</v>
      </c>
      <c r="N63" s="36">
        <f t="shared" si="4"/>
        <v>0.1065</v>
      </c>
      <c r="O63" s="36">
        <v>24</v>
      </c>
      <c r="P63" s="36">
        <v>-0.4889</v>
      </c>
      <c r="Q63" s="36">
        <v>0.31019999999999998</v>
      </c>
      <c r="R63" s="42">
        <v>0.62029999999999996</v>
      </c>
    </row>
    <row r="64" spans="1:18" x14ac:dyDescent="0.25">
      <c r="A64" s="39" t="s">
        <v>35</v>
      </c>
      <c r="B64" s="39" t="s">
        <v>28</v>
      </c>
      <c r="C64" s="39">
        <v>0.40289999999999998</v>
      </c>
      <c r="D64" s="36">
        <f t="shared" si="0"/>
        <v>0.40289999999999998</v>
      </c>
      <c r="E64" s="39">
        <v>25</v>
      </c>
      <c r="F64" s="39">
        <v>9.1999999999999998E-3</v>
      </c>
      <c r="G64" s="39">
        <v>0.68840000000000001</v>
      </c>
      <c r="H64" s="40">
        <v>4.5900000000000003E-2</v>
      </c>
      <c r="K64" s="36" t="s">
        <v>259</v>
      </c>
      <c r="L64" s="36" t="s">
        <v>253</v>
      </c>
      <c r="M64" s="36">
        <v>-0.1</v>
      </c>
      <c r="N64" s="36">
        <f t="shared" si="4"/>
        <v>0.1</v>
      </c>
      <c r="O64" s="36">
        <v>24</v>
      </c>
      <c r="P64" s="36">
        <v>-0.4839</v>
      </c>
      <c r="Q64" s="36">
        <v>0.31609999999999999</v>
      </c>
      <c r="R64" s="42">
        <v>0.64200000000000002</v>
      </c>
    </row>
    <row r="65" spans="1:18" x14ac:dyDescent="0.25">
      <c r="A65" s="39" t="s">
        <v>259</v>
      </c>
      <c r="B65" s="39" t="s">
        <v>281</v>
      </c>
      <c r="C65" s="39">
        <v>0.40179999999999999</v>
      </c>
      <c r="D65" s="36">
        <f t="shared" si="0"/>
        <v>0.40179999999999999</v>
      </c>
      <c r="E65" s="39">
        <v>24</v>
      </c>
      <c r="F65" s="39">
        <v>-1.9E-3</v>
      </c>
      <c r="G65" s="39">
        <v>0.69289999999999996</v>
      </c>
      <c r="H65" s="40">
        <v>5.16E-2</v>
      </c>
      <c r="K65" s="36" t="s">
        <v>162</v>
      </c>
      <c r="L65" s="36" t="s">
        <v>265</v>
      </c>
      <c r="M65" s="36">
        <v>7.9600000000000004E-2</v>
      </c>
      <c r="N65" s="36">
        <f t="shared" si="4"/>
        <v>7.9600000000000004E-2</v>
      </c>
      <c r="O65" s="36">
        <v>24</v>
      </c>
      <c r="P65" s="36">
        <v>-0.33450000000000002</v>
      </c>
      <c r="Q65" s="36">
        <v>0.46800000000000003</v>
      </c>
      <c r="R65" s="42">
        <v>0.71150000000000002</v>
      </c>
    </row>
    <row r="66" spans="1:18" x14ac:dyDescent="0.25">
      <c r="A66" s="39" t="s">
        <v>247</v>
      </c>
      <c r="B66" s="39" t="s">
        <v>32</v>
      </c>
      <c r="C66" s="39">
        <v>-0.3972</v>
      </c>
      <c r="D66" s="36">
        <f t="shared" si="0"/>
        <v>0.3972</v>
      </c>
      <c r="E66" s="39">
        <v>24</v>
      </c>
      <c r="F66" s="39">
        <v>-0.69</v>
      </c>
      <c r="G66" s="39">
        <v>7.3000000000000001E-3</v>
      </c>
      <c r="H66" s="40">
        <v>5.4600000000000003E-2</v>
      </c>
      <c r="K66" s="36" t="s">
        <v>161</v>
      </c>
      <c r="L66" s="36" t="s">
        <v>262</v>
      </c>
      <c r="M66" s="36">
        <v>3.7100000000000001E-2</v>
      </c>
      <c r="N66" s="36">
        <f t="shared" si="4"/>
        <v>3.7100000000000001E-2</v>
      </c>
      <c r="O66" s="36">
        <v>24</v>
      </c>
      <c r="P66" s="36">
        <v>-0.37190000000000001</v>
      </c>
      <c r="Q66" s="36">
        <v>0.434</v>
      </c>
      <c r="R66" s="42">
        <v>0.86350000000000005</v>
      </c>
    </row>
    <row r="67" spans="1:18" x14ac:dyDescent="0.25">
      <c r="A67" s="39" t="s">
        <v>34</v>
      </c>
      <c r="B67" s="39" t="s">
        <v>16</v>
      </c>
      <c r="C67" s="39">
        <v>-0.39679999999999999</v>
      </c>
      <c r="D67" s="36">
        <f t="shared" si="0"/>
        <v>0.39679999999999999</v>
      </c>
      <c r="E67" s="39">
        <v>25</v>
      </c>
      <c r="F67" s="39">
        <v>-0.68459999999999999</v>
      </c>
      <c r="G67" s="39">
        <v>-2E-3</v>
      </c>
      <c r="H67" s="40">
        <v>4.9500000000000002E-2</v>
      </c>
      <c r="K67" s="36" t="s">
        <v>162</v>
      </c>
      <c r="L67" s="36" t="s">
        <v>247</v>
      </c>
      <c r="M67" s="36">
        <v>1.67E-2</v>
      </c>
      <c r="N67" s="36">
        <f t="shared" si="4"/>
        <v>1.67E-2</v>
      </c>
      <c r="O67" s="36">
        <v>24</v>
      </c>
      <c r="P67" s="36">
        <v>-0.38940000000000002</v>
      </c>
      <c r="Q67" s="36">
        <v>0.41720000000000002</v>
      </c>
      <c r="R67" s="42">
        <v>0.93840000000000001</v>
      </c>
    </row>
    <row r="68" spans="1:18" x14ac:dyDescent="0.25">
      <c r="A68" s="39" t="s">
        <v>180</v>
      </c>
      <c r="B68" s="39" t="s">
        <v>250</v>
      </c>
      <c r="C68" s="39">
        <v>0.39229999999999998</v>
      </c>
      <c r="D68" s="36">
        <f t="shared" ref="D68:D131" si="5">ABS(C68)</f>
        <v>0.39229999999999998</v>
      </c>
      <c r="E68" s="39">
        <v>24</v>
      </c>
      <c r="F68" s="39">
        <v>-1.32E-2</v>
      </c>
      <c r="G68" s="39">
        <v>0.68700000000000006</v>
      </c>
      <c r="H68" s="40">
        <v>5.79E-2</v>
      </c>
      <c r="K68" s="36" t="s">
        <v>247</v>
      </c>
      <c r="L68" s="36" t="s">
        <v>250</v>
      </c>
      <c r="M68" s="36">
        <v>-9.4999999999999998E-3</v>
      </c>
      <c r="N68" s="36">
        <f t="shared" ref="N68:N69" si="6">ABS(M68)</f>
        <v>9.4999999999999998E-3</v>
      </c>
      <c r="O68" s="36">
        <v>24</v>
      </c>
      <c r="P68" s="36">
        <v>-0.4113</v>
      </c>
      <c r="Q68" s="36">
        <v>0.39539999999999997</v>
      </c>
      <c r="R68" s="42">
        <v>0.96489999999999998</v>
      </c>
    </row>
    <row r="69" spans="1:18" x14ac:dyDescent="0.25">
      <c r="A69" s="39" t="s">
        <v>161</v>
      </c>
      <c r="B69" s="39" t="s">
        <v>3</v>
      </c>
      <c r="C69" s="39">
        <v>0.3886</v>
      </c>
      <c r="D69" s="36">
        <f t="shared" si="5"/>
        <v>0.3886</v>
      </c>
      <c r="E69" s="39">
        <v>24</v>
      </c>
      <c r="F69" s="39">
        <v>-1.7500000000000002E-2</v>
      </c>
      <c r="G69" s="39">
        <v>0.68469999999999998</v>
      </c>
      <c r="H69" s="40">
        <v>6.0499999999999998E-2</v>
      </c>
      <c r="K69" s="36" t="s">
        <v>163</v>
      </c>
      <c r="L69" s="36" t="s">
        <v>161</v>
      </c>
      <c r="M69" s="36">
        <v>-6.6E-3</v>
      </c>
      <c r="N69" s="36">
        <f t="shared" si="6"/>
        <v>6.6E-3</v>
      </c>
      <c r="O69" s="36">
        <v>24</v>
      </c>
      <c r="P69" s="36">
        <v>-0.40889999999999999</v>
      </c>
      <c r="Q69" s="36">
        <v>0.39789999999999998</v>
      </c>
      <c r="R69" s="42">
        <v>0.9758</v>
      </c>
    </row>
    <row r="70" spans="1:18" x14ac:dyDescent="0.25">
      <c r="A70" s="39" t="s">
        <v>161</v>
      </c>
      <c r="B70" s="39" t="s">
        <v>16</v>
      </c>
      <c r="C70" s="39">
        <v>0.38319999999999999</v>
      </c>
      <c r="D70" s="36">
        <f t="shared" si="5"/>
        <v>0.38319999999999999</v>
      </c>
      <c r="E70" s="39">
        <v>24</v>
      </c>
      <c r="F70" s="39">
        <v>-2.3900000000000001E-2</v>
      </c>
      <c r="G70" s="39">
        <v>0.68130000000000002</v>
      </c>
      <c r="H70" s="40">
        <v>6.4500000000000002E-2</v>
      </c>
    </row>
    <row r="71" spans="1:18" x14ac:dyDescent="0.25">
      <c r="A71" s="39" t="s">
        <v>247</v>
      </c>
      <c r="B71" s="39" t="s">
        <v>12</v>
      </c>
      <c r="C71" s="39">
        <v>0.38240000000000002</v>
      </c>
      <c r="D71" s="36">
        <f t="shared" si="5"/>
        <v>0.38240000000000002</v>
      </c>
      <c r="E71" s="39">
        <v>24</v>
      </c>
      <c r="F71" s="39">
        <v>-2.4899999999999999E-2</v>
      </c>
      <c r="G71" s="39">
        <v>0.68069999999999997</v>
      </c>
      <c r="H71" s="40">
        <v>6.5199999999999994E-2</v>
      </c>
    </row>
    <row r="72" spans="1:18" x14ac:dyDescent="0.25">
      <c r="A72" s="39" t="s">
        <v>161</v>
      </c>
      <c r="B72" s="39" t="s">
        <v>160</v>
      </c>
      <c r="C72" s="39">
        <v>-0.38</v>
      </c>
      <c r="D72" s="36">
        <f t="shared" si="5"/>
        <v>0.38</v>
      </c>
      <c r="E72" s="39">
        <v>24</v>
      </c>
      <c r="F72" s="39">
        <v>-0.67920000000000003</v>
      </c>
      <c r="G72" s="39">
        <v>2.7699999999999999E-2</v>
      </c>
      <c r="H72" s="40">
        <v>6.7000000000000004E-2</v>
      </c>
    </row>
    <row r="73" spans="1:18" x14ac:dyDescent="0.25">
      <c r="A73" s="39" t="s">
        <v>3</v>
      </c>
      <c r="B73" s="39" t="s">
        <v>28</v>
      </c>
      <c r="C73" s="39">
        <v>0.3785</v>
      </c>
      <c r="D73" s="36">
        <f t="shared" si="5"/>
        <v>0.3785</v>
      </c>
      <c r="E73" s="39">
        <v>25</v>
      </c>
      <c r="F73" s="39">
        <v>-1.9599999999999999E-2</v>
      </c>
      <c r="G73" s="39">
        <v>0.67300000000000004</v>
      </c>
      <c r="H73" s="40">
        <v>6.2100000000000002E-2</v>
      </c>
    </row>
    <row r="74" spans="1:18" x14ac:dyDescent="0.25">
      <c r="A74" s="39" t="s">
        <v>33</v>
      </c>
      <c r="B74" s="39" t="s">
        <v>32</v>
      </c>
      <c r="C74" s="39">
        <v>0.3705</v>
      </c>
      <c r="D74" s="36">
        <f t="shared" si="5"/>
        <v>0.3705</v>
      </c>
      <c r="E74" s="39">
        <v>25</v>
      </c>
      <c r="F74" s="39">
        <v>-2.8899999999999999E-2</v>
      </c>
      <c r="G74" s="39">
        <v>0.66779999999999995</v>
      </c>
      <c r="H74" s="40">
        <v>6.83E-2</v>
      </c>
    </row>
    <row r="75" spans="1:18" x14ac:dyDescent="0.25">
      <c r="A75" s="39" t="s">
        <v>253</v>
      </c>
      <c r="B75" s="39" t="s">
        <v>250</v>
      </c>
      <c r="C75" s="39">
        <v>0.36730000000000002</v>
      </c>
      <c r="D75" s="36">
        <f t="shared" si="5"/>
        <v>0.36730000000000002</v>
      </c>
      <c r="E75" s="39">
        <v>24</v>
      </c>
      <c r="F75" s="39">
        <v>-4.24E-2</v>
      </c>
      <c r="G75" s="39">
        <v>0.67120000000000002</v>
      </c>
      <c r="H75" s="40">
        <v>7.7399999999999997E-2</v>
      </c>
    </row>
    <row r="76" spans="1:18" x14ac:dyDescent="0.25">
      <c r="A76" s="39" t="s">
        <v>180</v>
      </c>
      <c r="B76" s="39" t="s">
        <v>259</v>
      </c>
      <c r="C76" s="39">
        <v>0.36120000000000002</v>
      </c>
      <c r="D76" s="36">
        <f t="shared" si="5"/>
        <v>0.36120000000000002</v>
      </c>
      <c r="E76" s="39">
        <v>24</v>
      </c>
      <c r="F76" s="39">
        <v>-4.9399999999999999E-2</v>
      </c>
      <c r="G76" s="39">
        <v>0.66739999999999999</v>
      </c>
      <c r="H76" s="40">
        <v>8.2900000000000001E-2</v>
      </c>
    </row>
    <row r="77" spans="1:18" x14ac:dyDescent="0.25">
      <c r="A77" s="39" t="s">
        <v>281</v>
      </c>
      <c r="B77" s="39" t="s">
        <v>32</v>
      </c>
      <c r="C77" s="39">
        <v>0.35949999999999999</v>
      </c>
      <c r="D77" s="36">
        <f t="shared" si="5"/>
        <v>0.35949999999999999</v>
      </c>
      <c r="E77" s="39">
        <v>25</v>
      </c>
      <c r="F77" s="39">
        <v>-4.1599999999999998E-2</v>
      </c>
      <c r="G77" s="39">
        <v>0.66069999999999995</v>
      </c>
      <c r="H77" s="40">
        <v>7.7600000000000002E-2</v>
      </c>
    </row>
    <row r="78" spans="1:18" x14ac:dyDescent="0.25">
      <c r="A78" s="39" t="s">
        <v>180</v>
      </c>
      <c r="B78" s="39" t="s">
        <v>262</v>
      </c>
      <c r="C78" s="39">
        <v>-0.35809999999999997</v>
      </c>
      <c r="D78" s="36">
        <f t="shared" si="5"/>
        <v>0.35809999999999997</v>
      </c>
      <c r="E78" s="39">
        <v>24</v>
      </c>
      <c r="F78" s="39">
        <v>-0.66539999999999999</v>
      </c>
      <c r="G78" s="39">
        <v>5.2900000000000003E-2</v>
      </c>
      <c r="H78" s="40">
        <v>8.5800000000000001E-2</v>
      </c>
    </row>
    <row r="79" spans="1:18" x14ac:dyDescent="0.25">
      <c r="A79" s="39" t="s">
        <v>32</v>
      </c>
      <c r="B79" s="39" t="s">
        <v>12</v>
      </c>
      <c r="C79" s="39">
        <v>-0.35470000000000002</v>
      </c>
      <c r="D79" s="36">
        <f t="shared" si="5"/>
        <v>0.35470000000000002</v>
      </c>
      <c r="E79" s="39">
        <v>25</v>
      </c>
      <c r="F79" s="39">
        <v>-0.65769999999999995</v>
      </c>
      <c r="G79" s="39">
        <v>4.7E-2</v>
      </c>
      <c r="H79" s="40">
        <v>8.1900000000000001E-2</v>
      </c>
    </row>
    <row r="80" spans="1:18" x14ac:dyDescent="0.25">
      <c r="A80" s="39" t="s">
        <v>163</v>
      </c>
      <c r="B80" s="39" t="s">
        <v>22</v>
      </c>
      <c r="C80" s="39">
        <v>-0.34749999999999998</v>
      </c>
      <c r="D80" s="36">
        <f t="shared" si="5"/>
        <v>0.34749999999999998</v>
      </c>
      <c r="E80" s="39">
        <v>24</v>
      </c>
      <c r="F80" s="39">
        <v>-0.65859999999999996</v>
      </c>
      <c r="G80" s="39">
        <v>6.5000000000000002E-2</v>
      </c>
      <c r="H80" s="40">
        <v>9.6100000000000005E-2</v>
      </c>
    </row>
    <row r="81" spans="1:8" x14ac:dyDescent="0.25">
      <c r="A81" s="39" t="s">
        <v>163</v>
      </c>
      <c r="B81" s="39" t="s">
        <v>33</v>
      </c>
      <c r="C81" s="39">
        <v>0.3458</v>
      </c>
      <c r="D81" s="36">
        <f t="shared" si="5"/>
        <v>0.3458</v>
      </c>
      <c r="E81" s="39">
        <v>24</v>
      </c>
      <c r="F81" s="39">
        <v>-6.7000000000000004E-2</v>
      </c>
      <c r="G81" s="39">
        <v>0.65749999999999997</v>
      </c>
      <c r="H81" s="40">
        <v>9.7900000000000001E-2</v>
      </c>
    </row>
    <row r="82" spans="1:8" x14ac:dyDescent="0.25">
      <c r="A82" s="39" t="s">
        <v>35</v>
      </c>
      <c r="B82" s="39" t="s">
        <v>33</v>
      </c>
      <c r="C82" s="39">
        <v>0.34410000000000002</v>
      </c>
      <c r="D82" s="36">
        <f t="shared" si="5"/>
        <v>0.34410000000000002</v>
      </c>
      <c r="E82" s="39">
        <v>25</v>
      </c>
      <c r="F82" s="39">
        <v>-5.91E-2</v>
      </c>
      <c r="G82" s="39">
        <v>0.65069999999999995</v>
      </c>
      <c r="H82" s="40">
        <v>9.2100000000000001E-2</v>
      </c>
    </row>
    <row r="83" spans="1:8" x14ac:dyDescent="0.25">
      <c r="A83" s="39" t="s">
        <v>3</v>
      </c>
      <c r="B83" s="39" t="s">
        <v>33</v>
      </c>
      <c r="C83" s="39">
        <v>0.34300000000000003</v>
      </c>
      <c r="D83" s="36">
        <f t="shared" si="5"/>
        <v>0.34300000000000003</v>
      </c>
      <c r="E83" s="39">
        <v>25</v>
      </c>
      <c r="F83" s="39">
        <v>-6.0299999999999999E-2</v>
      </c>
      <c r="G83" s="39">
        <v>0.65</v>
      </c>
      <c r="H83" s="40">
        <v>9.3200000000000005E-2</v>
      </c>
    </row>
    <row r="84" spans="1:8" x14ac:dyDescent="0.25">
      <c r="A84" s="39" t="s">
        <v>163</v>
      </c>
      <c r="B84" s="39" t="s">
        <v>37</v>
      </c>
      <c r="C84" s="39">
        <v>-0.34260000000000002</v>
      </c>
      <c r="D84" s="36">
        <f t="shared" si="5"/>
        <v>0.34260000000000002</v>
      </c>
      <c r="E84" s="39">
        <v>24</v>
      </c>
      <c r="F84" s="39">
        <v>-0.65539999999999998</v>
      </c>
      <c r="G84" s="39">
        <v>7.0499999999999993E-2</v>
      </c>
      <c r="H84" s="40">
        <v>0.1012</v>
      </c>
    </row>
    <row r="85" spans="1:8" x14ac:dyDescent="0.25">
      <c r="A85" s="39" t="s">
        <v>265</v>
      </c>
      <c r="B85" s="39" t="s">
        <v>259</v>
      </c>
      <c r="C85" s="39">
        <v>-0.34239999999999998</v>
      </c>
      <c r="D85" s="36">
        <f t="shared" si="5"/>
        <v>0.34239999999999998</v>
      </c>
      <c r="E85" s="39">
        <v>24</v>
      </c>
      <c r="F85" s="39">
        <v>-0.65529999999999999</v>
      </c>
      <c r="G85" s="39">
        <v>7.0800000000000002E-2</v>
      </c>
      <c r="H85" s="40">
        <v>0.10150000000000001</v>
      </c>
    </row>
    <row r="86" spans="1:8" x14ac:dyDescent="0.25">
      <c r="A86" s="39" t="s">
        <v>160</v>
      </c>
      <c r="B86" s="39" t="s">
        <v>39</v>
      </c>
      <c r="C86" s="39">
        <v>0.3296</v>
      </c>
      <c r="D86" s="36">
        <f t="shared" si="5"/>
        <v>0.3296</v>
      </c>
      <c r="E86" s="39">
        <v>24</v>
      </c>
      <c r="F86" s="39">
        <v>-8.5099999999999995E-2</v>
      </c>
      <c r="G86" s="39">
        <v>0.64700000000000002</v>
      </c>
      <c r="H86" s="40">
        <v>0.1157</v>
      </c>
    </row>
    <row r="87" spans="1:8" x14ac:dyDescent="0.25">
      <c r="A87" s="39" t="s">
        <v>253</v>
      </c>
      <c r="B87" s="39" t="s">
        <v>28</v>
      </c>
      <c r="C87" s="39">
        <v>0.32929999999999998</v>
      </c>
      <c r="D87" s="36">
        <f t="shared" si="5"/>
        <v>0.32929999999999998</v>
      </c>
      <c r="E87" s="39">
        <v>24</v>
      </c>
      <c r="F87" s="39">
        <v>-8.5400000000000004E-2</v>
      </c>
      <c r="G87" s="39">
        <v>0.64680000000000004</v>
      </c>
      <c r="H87" s="40">
        <v>0.11609999999999999</v>
      </c>
    </row>
    <row r="88" spans="1:8" x14ac:dyDescent="0.25">
      <c r="A88" s="39" t="s">
        <v>160</v>
      </c>
      <c r="B88" s="39" t="s">
        <v>16</v>
      </c>
      <c r="C88" s="39">
        <v>-0.32669999999999999</v>
      </c>
      <c r="D88" s="36">
        <f t="shared" si="5"/>
        <v>0.32669999999999999</v>
      </c>
      <c r="E88" s="39">
        <v>24</v>
      </c>
      <c r="F88" s="39">
        <v>-0.64510000000000001</v>
      </c>
      <c r="G88" s="39">
        <v>8.8300000000000003E-2</v>
      </c>
      <c r="H88" s="40">
        <v>0.1192</v>
      </c>
    </row>
    <row r="89" spans="1:8" x14ac:dyDescent="0.25">
      <c r="A89" s="39" t="s">
        <v>28</v>
      </c>
      <c r="B89" s="39" t="s">
        <v>12</v>
      </c>
      <c r="C89" s="39">
        <v>0.32590000000000002</v>
      </c>
      <c r="D89" s="36">
        <f t="shared" si="5"/>
        <v>0.32590000000000002</v>
      </c>
      <c r="E89" s="39">
        <v>25</v>
      </c>
      <c r="F89" s="39">
        <v>-7.9500000000000001E-2</v>
      </c>
      <c r="G89" s="39">
        <v>0.63880000000000003</v>
      </c>
      <c r="H89" s="40">
        <v>0.1119</v>
      </c>
    </row>
    <row r="90" spans="1:8" x14ac:dyDescent="0.25">
      <c r="A90" s="39" t="s">
        <v>163</v>
      </c>
      <c r="B90" s="39" t="s">
        <v>39</v>
      </c>
      <c r="C90" s="39">
        <v>-0.32119999999999999</v>
      </c>
      <c r="D90" s="36">
        <f t="shared" si="5"/>
        <v>0.32119999999999999</v>
      </c>
      <c r="E90" s="39">
        <v>24</v>
      </c>
      <c r="F90" s="39">
        <v>-0.64149999999999996</v>
      </c>
      <c r="G90" s="39">
        <v>9.4399999999999998E-2</v>
      </c>
      <c r="H90" s="40">
        <v>0.12590000000000001</v>
      </c>
    </row>
    <row r="91" spans="1:8" x14ac:dyDescent="0.25">
      <c r="A91" s="39" t="s">
        <v>160</v>
      </c>
      <c r="B91" s="39" t="s">
        <v>37</v>
      </c>
      <c r="C91" s="39">
        <v>0.317</v>
      </c>
      <c r="D91" s="36">
        <f t="shared" si="5"/>
        <v>0.317</v>
      </c>
      <c r="E91" s="39">
        <v>24</v>
      </c>
      <c r="F91" s="39">
        <v>-9.9099999999999994E-2</v>
      </c>
      <c r="G91" s="39">
        <v>0.63870000000000005</v>
      </c>
      <c r="H91" s="40">
        <v>0.1313</v>
      </c>
    </row>
    <row r="92" spans="1:8" x14ac:dyDescent="0.25">
      <c r="A92" s="39" t="s">
        <v>262</v>
      </c>
      <c r="B92" s="39" t="s">
        <v>33</v>
      </c>
      <c r="C92" s="39">
        <v>0.312</v>
      </c>
      <c r="D92" s="36">
        <f t="shared" si="5"/>
        <v>0.312</v>
      </c>
      <c r="E92" s="39">
        <v>24</v>
      </c>
      <c r="F92" s="39">
        <v>-0.1045</v>
      </c>
      <c r="G92" s="39">
        <v>0.63539999999999996</v>
      </c>
      <c r="H92" s="40">
        <v>0.13769999999999999</v>
      </c>
    </row>
    <row r="93" spans="1:8" x14ac:dyDescent="0.25">
      <c r="A93" s="39" t="s">
        <v>250</v>
      </c>
      <c r="B93" s="39" t="s">
        <v>33</v>
      </c>
      <c r="C93" s="39">
        <v>-0.30990000000000001</v>
      </c>
      <c r="D93" s="36">
        <f t="shared" si="5"/>
        <v>0.30990000000000001</v>
      </c>
      <c r="E93" s="39">
        <v>24</v>
      </c>
      <c r="F93" s="39">
        <v>-0.63400000000000001</v>
      </c>
      <c r="G93" s="39">
        <v>0.1069</v>
      </c>
      <c r="H93" s="40">
        <v>0.1406</v>
      </c>
    </row>
    <row r="94" spans="1:8" x14ac:dyDescent="0.25">
      <c r="A94" s="39" t="s">
        <v>163</v>
      </c>
      <c r="B94" s="39" t="s">
        <v>247</v>
      </c>
      <c r="C94" s="39">
        <v>0.3095</v>
      </c>
      <c r="D94" s="36">
        <f t="shared" si="5"/>
        <v>0.3095</v>
      </c>
      <c r="E94" s="39">
        <v>24</v>
      </c>
      <c r="F94" s="39">
        <v>-0.10730000000000001</v>
      </c>
      <c r="G94" s="39">
        <v>0.63370000000000004</v>
      </c>
      <c r="H94" s="40">
        <v>0.14119999999999999</v>
      </c>
    </row>
    <row r="95" spans="1:8" x14ac:dyDescent="0.25">
      <c r="A95" s="39" t="s">
        <v>247</v>
      </c>
      <c r="B95" s="39" t="s">
        <v>253</v>
      </c>
      <c r="C95" s="39">
        <v>-0.309</v>
      </c>
      <c r="D95" s="36">
        <f t="shared" si="5"/>
        <v>0.309</v>
      </c>
      <c r="E95" s="39">
        <v>24</v>
      </c>
      <c r="F95" s="39">
        <v>-0.63349999999999995</v>
      </c>
      <c r="G95" s="39">
        <v>0.10780000000000001</v>
      </c>
      <c r="H95" s="40">
        <v>0.14169999999999999</v>
      </c>
    </row>
    <row r="96" spans="1:8" x14ac:dyDescent="0.25">
      <c r="A96" s="39" t="s">
        <v>160</v>
      </c>
      <c r="B96" s="39" t="s">
        <v>33</v>
      </c>
      <c r="C96" s="39">
        <v>-0.30859999999999999</v>
      </c>
      <c r="D96" s="36">
        <f t="shared" si="5"/>
        <v>0.30859999999999999</v>
      </c>
      <c r="E96" s="39">
        <v>24</v>
      </c>
      <c r="F96" s="39">
        <v>-0.63319999999999999</v>
      </c>
      <c r="G96" s="39">
        <v>0.10829999999999999</v>
      </c>
      <c r="H96" s="40">
        <v>0.1424</v>
      </c>
    </row>
    <row r="97" spans="1:8" x14ac:dyDescent="0.25">
      <c r="A97" s="39" t="s">
        <v>262</v>
      </c>
      <c r="B97" s="39" t="s">
        <v>3</v>
      </c>
      <c r="C97" s="39">
        <v>-0.30170000000000002</v>
      </c>
      <c r="D97" s="36">
        <f t="shared" si="5"/>
        <v>0.30170000000000002</v>
      </c>
      <c r="E97" s="39">
        <v>24</v>
      </c>
      <c r="F97" s="39">
        <v>-0.62860000000000005</v>
      </c>
      <c r="G97" s="39">
        <v>0.1158</v>
      </c>
      <c r="H97" s="40">
        <v>0.152</v>
      </c>
    </row>
    <row r="98" spans="1:8" x14ac:dyDescent="0.25">
      <c r="A98" s="39" t="s">
        <v>16</v>
      </c>
      <c r="B98" s="39" t="s">
        <v>22</v>
      </c>
      <c r="C98" s="39">
        <v>0.30070000000000002</v>
      </c>
      <c r="D98" s="36">
        <f t="shared" si="5"/>
        <v>0.30070000000000002</v>
      </c>
      <c r="E98" s="39">
        <v>25</v>
      </c>
      <c r="F98" s="39">
        <v>-0.1072</v>
      </c>
      <c r="G98" s="39">
        <v>0.62190000000000001</v>
      </c>
      <c r="H98" s="40">
        <v>0.14410000000000001</v>
      </c>
    </row>
    <row r="99" spans="1:8" x14ac:dyDescent="0.25">
      <c r="A99" s="39" t="s">
        <v>262</v>
      </c>
      <c r="B99" s="39" t="s">
        <v>16</v>
      </c>
      <c r="C99" s="39">
        <v>0.29799999999999999</v>
      </c>
      <c r="D99" s="36">
        <f t="shared" si="5"/>
        <v>0.29799999999999999</v>
      </c>
      <c r="E99" s="39">
        <v>24</v>
      </c>
      <c r="F99" s="39">
        <v>-0.1198</v>
      </c>
      <c r="G99" s="39">
        <v>0.62609999999999999</v>
      </c>
      <c r="H99" s="40">
        <v>0.1573</v>
      </c>
    </row>
    <row r="100" spans="1:8" x14ac:dyDescent="0.25">
      <c r="A100" s="39" t="s">
        <v>162</v>
      </c>
      <c r="B100" s="39" t="s">
        <v>39</v>
      </c>
      <c r="C100" s="39">
        <v>-0.29680000000000001</v>
      </c>
      <c r="D100" s="36">
        <f t="shared" si="5"/>
        <v>0.29680000000000001</v>
      </c>
      <c r="E100" s="39">
        <v>24</v>
      </c>
      <c r="F100" s="39">
        <v>-0.62529999999999997</v>
      </c>
      <c r="G100" s="39">
        <v>0.1211</v>
      </c>
      <c r="H100" s="40">
        <v>0.15909999999999999</v>
      </c>
    </row>
    <row r="101" spans="1:8" x14ac:dyDescent="0.25">
      <c r="A101" s="39" t="s">
        <v>265</v>
      </c>
      <c r="B101" s="39" t="s">
        <v>16</v>
      </c>
      <c r="C101" s="39">
        <v>0.29549999999999998</v>
      </c>
      <c r="D101" s="36">
        <f t="shared" si="5"/>
        <v>0.29549999999999998</v>
      </c>
      <c r="E101" s="39">
        <v>24</v>
      </c>
      <c r="F101" s="39">
        <v>-0.12239999999999999</v>
      </c>
      <c r="G101" s="39">
        <v>0.62450000000000006</v>
      </c>
      <c r="H101" s="40">
        <v>0.16089999999999999</v>
      </c>
    </row>
    <row r="102" spans="1:8" x14ac:dyDescent="0.25">
      <c r="A102" s="39" t="s">
        <v>265</v>
      </c>
      <c r="B102" s="39" t="s">
        <v>39</v>
      </c>
      <c r="C102" s="39">
        <v>-0.29389999999999999</v>
      </c>
      <c r="D102" s="36">
        <f t="shared" si="5"/>
        <v>0.29389999999999999</v>
      </c>
      <c r="E102" s="39">
        <v>24</v>
      </c>
      <c r="F102" s="39">
        <v>-0.62339999999999995</v>
      </c>
      <c r="G102" s="39">
        <v>0.1242</v>
      </c>
      <c r="H102" s="40">
        <v>0.1633</v>
      </c>
    </row>
    <row r="103" spans="1:8" x14ac:dyDescent="0.25">
      <c r="A103" s="39" t="s">
        <v>247</v>
      </c>
      <c r="B103" s="39" t="s">
        <v>34</v>
      </c>
      <c r="C103" s="39">
        <v>-0.2928</v>
      </c>
      <c r="D103" s="36">
        <f t="shared" si="5"/>
        <v>0.2928</v>
      </c>
      <c r="E103" s="39">
        <v>24</v>
      </c>
      <c r="F103" s="39">
        <v>-0.62270000000000003</v>
      </c>
      <c r="G103" s="39">
        <v>0.12540000000000001</v>
      </c>
      <c r="H103" s="40">
        <v>0.16489999999999999</v>
      </c>
    </row>
    <row r="104" spans="1:8" x14ac:dyDescent="0.25">
      <c r="A104" s="39" t="s">
        <v>160</v>
      </c>
      <c r="B104" s="39" t="s">
        <v>22</v>
      </c>
      <c r="C104" s="39">
        <v>0.28449999999999998</v>
      </c>
      <c r="D104" s="36">
        <f t="shared" si="5"/>
        <v>0.28449999999999998</v>
      </c>
      <c r="E104" s="39">
        <v>24</v>
      </c>
      <c r="F104" s="39">
        <v>-0.1343</v>
      </c>
      <c r="G104" s="39">
        <v>0.61709999999999998</v>
      </c>
      <c r="H104" s="40">
        <v>0.1779</v>
      </c>
    </row>
    <row r="105" spans="1:8" x14ac:dyDescent="0.25">
      <c r="A105" s="39" t="s">
        <v>259</v>
      </c>
      <c r="B105" s="39" t="s">
        <v>39</v>
      </c>
      <c r="C105" s="39">
        <v>0.28370000000000001</v>
      </c>
      <c r="D105" s="36">
        <f t="shared" si="5"/>
        <v>0.28370000000000001</v>
      </c>
      <c r="E105" s="39">
        <v>24</v>
      </c>
      <c r="F105" s="39">
        <v>-0.1351</v>
      </c>
      <c r="G105" s="39">
        <v>0.61660000000000004</v>
      </c>
      <c r="H105" s="40">
        <v>0.17910000000000001</v>
      </c>
    </row>
    <row r="106" spans="1:8" x14ac:dyDescent="0.25">
      <c r="A106" s="39" t="s">
        <v>16</v>
      </c>
      <c r="B106" s="39" t="s">
        <v>12</v>
      </c>
      <c r="C106" s="39">
        <v>-0.28199999999999997</v>
      </c>
      <c r="D106" s="36">
        <f t="shared" si="5"/>
        <v>0.28199999999999997</v>
      </c>
      <c r="E106" s="39">
        <v>25</v>
      </c>
      <c r="F106" s="39">
        <v>-0.60919999999999996</v>
      </c>
      <c r="G106" s="39">
        <v>0.12740000000000001</v>
      </c>
      <c r="H106" s="40">
        <v>0.1721</v>
      </c>
    </row>
    <row r="107" spans="1:8" x14ac:dyDescent="0.25">
      <c r="A107" s="39" t="s">
        <v>265</v>
      </c>
      <c r="B107" s="39" t="s">
        <v>32</v>
      </c>
      <c r="C107" s="39">
        <v>-0.27989999999999998</v>
      </c>
      <c r="D107" s="36">
        <f t="shared" si="5"/>
        <v>0.27989999999999998</v>
      </c>
      <c r="E107" s="39">
        <v>24</v>
      </c>
      <c r="F107" s="39">
        <v>-0.61399999999999999</v>
      </c>
      <c r="G107" s="39">
        <v>0.13919999999999999</v>
      </c>
      <c r="H107" s="40">
        <v>0.18529999999999999</v>
      </c>
    </row>
    <row r="108" spans="1:8" x14ac:dyDescent="0.25">
      <c r="A108" s="39" t="s">
        <v>162</v>
      </c>
      <c r="B108" s="39" t="s">
        <v>262</v>
      </c>
      <c r="C108" s="39">
        <v>0.2777</v>
      </c>
      <c r="D108" s="36">
        <f t="shared" si="5"/>
        <v>0.2777</v>
      </c>
      <c r="E108" s="39">
        <v>24</v>
      </c>
      <c r="F108" s="39">
        <v>-0.1416</v>
      </c>
      <c r="G108" s="39">
        <v>0.61250000000000004</v>
      </c>
      <c r="H108" s="40">
        <v>0.18890000000000001</v>
      </c>
    </row>
    <row r="109" spans="1:8" x14ac:dyDescent="0.25">
      <c r="A109" s="39" t="s">
        <v>180</v>
      </c>
      <c r="B109" s="39" t="s">
        <v>35</v>
      </c>
      <c r="C109" s="39">
        <v>-0.27750000000000002</v>
      </c>
      <c r="D109" s="36">
        <f t="shared" si="5"/>
        <v>0.27750000000000002</v>
      </c>
      <c r="E109" s="39">
        <v>24</v>
      </c>
      <c r="F109" s="39">
        <v>-0.61229999999999996</v>
      </c>
      <c r="G109" s="39">
        <v>0.14180000000000001</v>
      </c>
      <c r="H109" s="40">
        <v>0.18920000000000001</v>
      </c>
    </row>
    <row r="110" spans="1:8" x14ac:dyDescent="0.25">
      <c r="A110" s="39" t="s">
        <v>180</v>
      </c>
      <c r="B110" s="39" t="s">
        <v>253</v>
      </c>
      <c r="C110" s="39">
        <v>0.27139999999999997</v>
      </c>
      <c r="D110" s="36">
        <f t="shared" si="5"/>
        <v>0.27139999999999997</v>
      </c>
      <c r="E110" s="39">
        <v>24</v>
      </c>
      <c r="F110" s="39">
        <v>-0.14829999999999999</v>
      </c>
      <c r="G110" s="39">
        <v>0.60819999999999996</v>
      </c>
      <c r="H110" s="40">
        <v>0.1996</v>
      </c>
    </row>
    <row r="111" spans="1:8" x14ac:dyDescent="0.25">
      <c r="A111" s="39" t="s">
        <v>250</v>
      </c>
      <c r="B111" s="39" t="s">
        <v>12</v>
      </c>
      <c r="C111" s="39">
        <v>0.27129999999999999</v>
      </c>
      <c r="D111" s="36">
        <f t="shared" si="5"/>
        <v>0.27129999999999999</v>
      </c>
      <c r="E111" s="39">
        <v>24</v>
      </c>
      <c r="F111" s="39">
        <v>-0.14829999999999999</v>
      </c>
      <c r="G111" s="39">
        <v>0.60819999999999996</v>
      </c>
      <c r="H111" s="40">
        <v>0.1996</v>
      </c>
    </row>
    <row r="112" spans="1:8" x14ac:dyDescent="0.25">
      <c r="A112" s="39" t="s">
        <v>180</v>
      </c>
      <c r="B112" s="39" t="s">
        <v>28</v>
      </c>
      <c r="C112" s="39">
        <v>0.27079999999999999</v>
      </c>
      <c r="D112" s="36">
        <f t="shared" si="5"/>
        <v>0.27079999999999999</v>
      </c>
      <c r="E112" s="39">
        <v>24</v>
      </c>
      <c r="F112" s="39">
        <v>-0.1489</v>
      </c>
      <c r="G112" s="39">
        <v>0.60780000000000001</v>
      </c>
      <c r="H112" s="40">
        <v>0.2006</v>
      </c>
    </row>
    <row r="113" spans="1:8" x14ac:dyDescent="0.25">
      <c r="A113" s="39" t="s">
        <v>262</v>
      </c>
      <c r="B113" s="39" t="s">
        <v>35</v>
      </c>
      <c r="C113" s="39">
        <v>-0.27050000000000002</v>
      </c>
      <c r="D113" s="36">
        <f t="shared" si="5"/>
        <v>0.27050000000000002</v>
      </c>
      <c r="E113" s="39">
        <v>24</v>
      </c>
      <c r="F113" s="39">
        <v>-0.60760000000000003</v>
      </c>
      <c r="G113" s="39">
        <v>0.1492</v>
      </c>
      <c r="H113" s="40">
        <v>0.2011</v>
      </c>
    </row>
    <row r="114" spans="1:8" x14ac:dyDescent="0.25">
      <c r="A114" s="39" t="s">
        <v>247</v>
      </c>
      <c r="B114" s="39" t="s">
        <v>262</v>
      </c>
      <c r="C114" s="39">
        <v>0.2651</v>
      </c>
      <c r="D114" s="36">
        <f t="shared" si="5"/>
        <v>0.2651</v>
      </c>
      <c r="E114" s="39">
        <v>24</v>
      </c>
      <c r="F114" s="39">
        <v>-0.15490000000000001</v>
      </c>
      <c r="G114" s="39">
        <v>0.60389999999999999</v>
      </c>
      <c r="H114" s="40">
        <v>0.2107</v>
      </c>
    </row>
    <row r="115" spans="1:8" x14ac:dyDescent="0.25">
      <c r="A115" s="39" t="s">
        <v>161</v>
      </c>
      <c r="B115" s="39" t="s">
        <v>247</v>
      </c>
      <c r="C115" s="39">
        <v>0.26140000000000002</v>
      </c>
      <c r="D115" s="36">
        <f t="shared" si="5"/>
        <v>0.26140000000000002</v>
      </c>
      <c r="E115" s="39">
        <v>24</v>
      </c>
      <c r="F115" s="39">
        <v>-0.15870000000000001</v>
      </c>
      <c r="G115" s="39">
        <v>0.60140000000000005</v>
      </c>
      <c r="H115" s="40">
        <v>0.21729999999999999</v>
      </c>
    </row>
    <row r="116" spans="1:8" x14ac:dyDescent="0.25">
      <c r="A116" s="39" t="s">
        <v>160</v>
      </c>
      <c r="B116" s="39" t="s">
        <v>259</v>
      </c>
      <c r="C116" s="39">
        <v>0.26079999999999998</v>
      </c>
      <c r="D116" s="36">
        <f t="shared" si="5"/>
        <v>0.26079999999999998</v>
      </c>
      <c r="E116" s="39">
        <v>24</v>
      </c>
      <c r="F116" s="39">
        <v>-0.15939999999999999</v>
      </c>
      <c r="G116" s="39">
        <v>0.60089999999999999</v>
      </c>
      <c r="H116" s="40">
        <v>0.2185</v>
      </c>
    </row>
    <row r="117" spans="1:8" x14ac:dyDescent="0.25">
      <c r="A117" s="39" t="s">
        <v>250</v>
      </c>
      <c r="B117" s="39" t="s">
        <v>34</v>
      </c>
      <c r="C117" s="39">
        <v>-0.25700000000000001</v>
      </c>
      <c r="D117" s="36">
        <f t="shared" si="5"/>
        <v>0.25700000000000001</v>
      </c>
      <c r="E117" s="39">
        <v>24</v>
      </c>
      <c r="F117" s="39">
        <v>-0.59840000000000004</v>
      </c>
      <c r="G117" s="39">
        <v>0.1633</v>
      </c>
      <c r="H117" s="40">
        <v>0.22539999999999999</v>
      </c>
    </row>
    <row r="118" spans="1:8" x14ac:dyDescent="0.25">
      <c r="A118" s="39" t="s">
        <v>162</v>
      </c>
      <c r="B118" s="39" t="s">
        <v>32</v>
      </c>
      <c r="C118" s="39">
        <v>-0.25190000000000001</v>
      </c>
      <c r="D118" s="36">
        <f t="shared" si="5"/>
        <v>0.25190000000000001</v>
      </c>
      <c r="E118" s="39">
        <v>24</v>
      </c>
      <c r="F118" s="39">
        <v>-0.59489999999999998</v>
      </c>
      <c r="G118" s="39">
        <v>0.1686</v>
      </c>
      <c r="H118" s="40">
        <v>0.23499999999999999</v>
      </c>
    </row>
    <row r="119" spans="1:8" x14ac:dyDescent="0.25">
      <c r="A119" s="39" t="s">
        <v>259</v>
      </c>
      <c r="B119" s="39" t="s">
        <v>12</v>
      </c>
      <c r="C119" s="39">
        <v>-0.25109999999999999</v>
      </c>
      <c r="D119" s="36">
        <f t="shared" si="5"/>
        <v>0.25109999999999999</v>
      </c>
      <c r="E119" s="39">
        <v>24</v>
      </c>
      <c r="F119" s="39">
        <v>-0.59430000000000005</v>
      </c>
      <c r="G119" s="39">
        <v>0.16950000000000001</v>
      </c>
      <c r="H119" s="40">
        <v>0.2366</v>
      </c>
    </row>
    <row r="120" spans="1:8" x14ac:dyDescent="0.25">
      <c r="A120" s="39" t="s">
        <v>39</v>
      </c>
      <c r="B120" s="39" t="s">
        <v>37</v>
      </c>
      <c r="C120" s="39">
        <v>0.24790000000000001</v>
      </c>
      <c r="D120" s="36">
        <f t="shared" si="5"/>
        <v>0.24790000000000001</v>
      </c>
      <c r="E120" s="39">
        <v>25</v>
      </c>
      <c r="F120" s="39">
        <v>-0.16320000000000001</v>
      </c>
      <c r="G120" s="39">
        <v>0.5857</v>
      </c>
      <c r="H120" s="40">
        <v>0.2321</v>
      </c>
    </row>
    <row r="121" spans="1:8" x14ac:dyDescent="0.25">
      <c r="A121" s="39" t="s">
        <v>39</v>
      </c>
      <c r="B121" s="39" t="s">
        <v>12</v>
      </c>
      <c r="C121" s="39">
        <v>-0.2475</v>
      </c>
      <c r="D121" s="36">
        <f t="shared" si="5"/>
        <v>0.2475</v>
      </c>
      <c r="E121" s="39">
        <v>25</v>
      </c>
      <c r="F121" s="39">
        <v>-0.58540000000000003</v>
      </c>
      <c r="G121" s="39">
        <v>0.16370000000000001</v>
      </c>
      <c r="H121" s="40">
        <v>0.23300000000000001</v>
      </c>
    </row>
    <row r="122" spans="1:8" x14ac:dyDescent="0.25">
      <c r="A122" s="39" t="s">
        <v>34</v>
      </c>
      <c r="B122" s="39" t="s">
        <v>33</v>
      </c>
      <c r="C122" s="39">
        <v>-0.2414</v>
      </c>
      <c r="D122" s="36">
        <f t="shared" si="5"/>
        <v>0.2414</v>
      </c>
      <c r="E122" s="39">
        <v>25</v>
      </c>
      <c r="F122" s="39">
        <v>-0.58109999999999995</v>
      </c>
      <c r="G122" s="39">
        <v>0.1699</v>
      </c>
      <c r="H122" s="40">
        <v>0.245</v>
      </c>
    </row>
    <row r="123" spans="1:8" x14ac:dyDescent="0.25">
      <c r="A123" s="39" t="s">
        <v>265</v>
      </c>
      <c r="B123" s="39" t="s">
        <v>22</v>
      </c>
      <c r="C123" s="39">
        <v>-0.23910000000000001</v>
      </c>
      <c r="D123" s="36">
        <f t="shared" si="5"/>
        <v>0.23910000000000001</v>
      </c>
      <c r="E123" s="39">
        <v>24</v>
      </c>
      <c r="F123" s="39">
        <v>-0.58599999999999997</v>
      </c>
      <c r="G123" s="39">
        <v>0.18179999999999999</v>
      </c>
      <c r="H123" s="40">
        <v>0.26040000000000002</v>
      </c>
    </row>
    <row r="124" spans="1:8" x14ac:dyDescent="0.25">
      <c r="A124" s="39" t="s">
        <v>162</v>
      </c>
      <c r="B124" s="39" t="s">
        <v>22</v>
      </c>
      <c r="C124" s="39">
        <v>-0.23799999999999999</v>
      </c>
      <c r="D124" s="36">
        <f t="shared" si="5"/>
        <v>0.23799999999999999</v>
      </c>
      <c r="E124" s="39">
        <v>24</v>
      </c>
      <c r="F124" s="39">
        <v>-0.58520000000000005</v>
      </c>
      <c r="G124" s="39">
        <v>0.183</v>
      </c>
      <c r="H124" s="40">
        <v>0.26279999999999998</v>
      </c>
    </row>
    <row r="125" spans="1:8" x14ac:dyDescent="0.25">
      <c r="A125" s="39" t="s">
        <v>180</v>
      </c>
      <c r="B125" s="39" t="s">
        <v>247</v>
      </c>
      <c r="C125" s="39">
        <v>-0.23769999999999999</v>
      </c>
      <c r="D125" s="36">
        <f t="shared" si="5"/>
        <v>0.23769999999999999</v>
      </c>
      <c r="E125" s="39">
        <v>24</v>
      </c>
      <c r="F125" s="39">
        <v>-0.58499999999999996</v>
      </c>
      <c r="G125" s="39">
        <v>0.18329999999999999</v>
      </c>
      <c r="H125" s="40">
        <v>0.26340000000000002</v>
      </c>
    </row>
    <row r="126" spans="1:8" x14ac:dyDescent="0.25">
      <c r="A126" s="39" t="s">
        <v>161</v>
      </c>
      <c r="B126" s="39" t="s">
        <v>281</v>
      </c>
      <c r="C126" s="39">
        <v>-0.23699999999999999</v>
      </c>
      <c r="D126" s="36">
        <f t="shared" si="5"/>
        <v>0.23699999999999999</v>
      </c>
      <c r="E126" s="39">
        <v>24</v>
      </c>
      <c r="F126" s="39">
        <v>-0.58450000000000002</v>
      </c>
      <c r="G126" s="39">
        <v>0.18390000000000001</v>
      </c>
      <c r="H126" s="40">
        <v>0.26469999999999999</v>
      </c>
    </row>
    <row r="127" spans="1:8" x14ac:dyDescent="0.25">
      <c r="A127" s="39" t="s">
        <v>265</v>
      </c>
      <c r="B127" s="39" t="s">
        <v>37</v>
      </c>
      <c r="C127" s="39">
        <v>-0.2339</v>
      </c>
      <c r="D127" s="36">
        <f t="shared" si="5"/>
        <v>0.2339</v>
      </c>
      <c r="E127" s="39">
        <v>24</v>
      </c>
      <c r="F127" s="39">
        <v>-0.58240000000000003</v>
      </c>
      <c r="G127" s="39">
        <v>0.18709999999999999</v>
      </c>
      <c r="H127" s="40">
        <v>0.27129999999999999</v>
      </c>
    </row>
    <row r="128" spans="1:8" x14ac:dyDescent="0.25">
      <c r="A128" s="39" t="s">
        <v>162</v>
      </c>
      <c r="B128" s="39" t="s">
        <v>281</v>
      </c>
      <c r="C128" s="39">
        <v>-0.2301</v>
      </c>
      <c r="D128" s="36">
        <f t="shared" si="5"/>
        <v>0.2301</v>
      </c>
      <c r="E128" s="39">
        <v>24</v>
      </c>
      <c r="F128" s="39">
        <v>-0.57969999999999999</v>
      </c>
      <c r="G128" s="39">
        <v>0.191</v>
      </c>
      <c r="H128" s="40">
        <v>0.27929999999999999</v>
      </c>
    </row>
    <row r="129" spans="1:8" x14ac:dyDescent="0.25">
      <c r="A129" s="39" t="s">
        <v>250</v>
      </c>
      <c r="B129" s="39" t="s">
        <v>35</v>
      </c>
      <c r="C129" s="39">
        <v>0.2301</v>
      </c>
      <c r="D129" s="36">
        <f t="shared" si="5"/>
        <v>0.2301</v>
      </c>
      <c r="E129" s="39">
        <v>24</v>
      </c>
      <c r="F129" s="39">
        <v>-0.191</v>
      </c>
      <c r="G129" s="39">
        <v>0.57969999999999999</v>
      </c>
      <c r="H129" s="40">
        <v>0.27939999999999998</v>
      </c>
    </row>
    <row r="130" spans="1:8" x14ac:dyDescent="0.25">
      <c r="A130" s="39" t="s">
        <v>180</v>
      </c>
      <c r="B130" s="39" t="s">
        <v>161</v>
      </c>
      <c r="C130" s="39">
        <v>-0.2276</v>
      </c>
      <c r="D130" s="36">
        <f t="shared" si="5"/>
        <v>0.2276</v>
      </c>
      <c r="E130" s="39">
        <v>24</v>
      </c>
      <c r="F130" s="39">
        <v>-0.57789999999999997</v>
      </c>
      <c r="G130" s="39">
        <v>0.19359999999999999</v>
      </c>
      <c r="H130" s="40">
        <v>0.28489999999999999</v>
      </c>
    </row>
    <row r="131" spans="1:8" x14ac:dyDescent="0.25">
      <c r="A131" s="39" t="s">
        <v>163</v>
      </c>
      <c r="B131" s="39" t="s">
        <v>16</v>
      </c>
      <c r="C131" s="39">
        <v>0.22320000000000001</v>
      </c>
      <c r="D131" s="36">
        <f t="shared" si="5"/>
        <v>0.22320000000000001</v>
      </c>
      <c r="E131" s="39">
        <v>24</v>
      </c>
      <c r="F131" s="39">
        <v>-0.19800000000000001</v>
      </c>
      <c r="G131" s="39">
        <v>0.57479999999999998</v>
      </c>
      <c r="H131" s="40">
        <v>0.2944</v>
      </c>
    </row>
    <row r="132" spans="1:8" x14ac:dyDescent="0.25">
      <c r="A132" s="39" t="s">
        <v>180</v>
      </c>
      <c r="B132" s="39" t="s">
        <v>162</v>
      </c>
      <c r="C132" s="39">
        <v>-0.21940000000000001</v>
      </c>
      <c r="D132" s="36">
        <f t="shared" ref="D132:D195" si="7">ABS(C132)</f>
        <v>0.21940000000000001</v>
      </c>
      <c r="E132" s="39">
        <v>24</v>
      </c>
      <c r="F132" s="39">
        <v>-0.57220000000000004</v>
      </c>
      <c r="G132" s="39">
        <v>0.2019</v>
      </c>
      <c r="H132" s="40">
        <v>0.30299999999999999</v>
      </c>
    </row>
    <row r="133" spans="1:8" x14ac:dyDescent="0.25">
      <c r="A133" s="39" t="s">
        <v>250</v>
      </c>
      <c r="B133" s="39" t="s">
        <v>3</v>
      </c>
      <c r="C133" s="39">
        <v>0.21809999999999999</v>
      </c>
      <c r="D133" s="36">
        <f t="shared" si="7"/>
        <v>0.21809999999999999</v>
      </c>
      <c r="E133" s="39">
        <v>24</v>
      </c>
      <c r="F133" s="39">
        <v>-0.2031</v>
      </c>
      <c r="G133" s="39">
        <v>0.57130000000000003</v>
      </c>
      <c r="H133" s="40">
        <v>0.30590000000000001</v>
      </c>
    </row>
    <row r="134" spans="1:8" x14ac:dyDescent="0.25">
      <c r="A134" s="39" t="s">
        <v>162</v>
      </c>
      <c r="B134" s="39" t="s">
        <v>250</v>
      </c>
      <c r="C134" s="39">
        <v>-0.20660000000000001</v>
      </c>
      <c r="D134" s="36">
        <f t="shared" si="7"/>
        <v>0.20660000000000001</v>
      </c>
      <c r="E134" s="39">
        <v>24</v>
      </c>
      <c r="F134" s="39">
        <v>-0.56299999999999994</v>
      </c>
      <c r="G134" s="39">
        <v>0.2147</v>
      </c>
      <c r="H134" s="40">
        <v>0.33279999999999998</v>
      </c>
    </row>
    <row r="135" spans="1:8" x14ac:dyDescent="0.25">
      <c r="A135" s="39" t="s">
        <v>39</v>
      </c>
      <c r="B135" s="39" t="s">
        <v>35</v>
      </c>
      <c r="C135" s="39">
        <v>-0.2036</v>
      </c>
      <c r="D135" s="36">
        <f t="shared" si="7"/>
        <v>0.2036</v>
      </c>
      <c r="E135" s="39">
        <v>25</v>
      </c>
      <c r="F135" s="39">
        <v>-0.55420000000000003</v>
      </c>
      <c r="G135" s="39">
        <v>0.2082</v>
      </c>
      <c r="H135" s="40">
        <v>0.32890000000000003</v>
      </c>
    </row>
    <row r="136" spans="1:8" x14ac:dyDescent="0.25">
      <c r="A136" s="39" t="s">
        <v>163</v>
      </c>
      <c r="B136" s="39" t="s">
        <v>259</v>
      </c>
      <c r="C136" s="39">
        <v>-0.2019</v>
      </c>
      <c r="D136" s="36">
        <f t="shared" si="7"/>
        <v>0.2019</v>
      </c>
      <c r="E136" s="39">
        <v>24</v>
      </c>
      <c r="F136" s="39">
        <v>-0.55969999999999998</v>
      </c>
      <c r="G136" s="39">
        <v>0.21940000000000001</v>
      </c>
      <c r="H136" s="40">
        <v>0.34410000000000002</v>
      </c>
    </row>
    <row r="137" spans="1:8" x14ac:dyDescent="0.25">
      <c r="A137" s="39" t="s">
        <v>247</v>
      </c>
      <c r="B137" s="39" t="s">
        <v>259</v>
      </c>
      <c r="C137" s="39">
        <v>-0.1971</v>
      </c>
      <c r="D137" s="36">
        <f t="shared" si="7"/>
        <v>0.1971</v>
      </c>
      <c r="E137" s="39">
        <v>24</v>
      </c>
      <c r="F137" s="39">
        <v>-0.55620000000000003</v>
      </c>
      <c r="G137" s="39">
        <v>0.22420000000000001</v>
      </c>
      <c r="H137" s="40">
        <v>0.35599999999999998</v>
      </c>
    </row>
    <row r="138" spans="1:8" x14ac:dyDescent="0.25">
      <c r="A138" s="39" t="s">
        <v>160</v>
      </c>
      <c r="B138" s="39" t="s">
        <v>35</v>
      </c>
      <c r="C138" s="39">
        <v>-0.19700000000000001</v>
      </c>
      <c r="D138" s="36">
        <f t="shared" si="7"/>
        <v>0.19700000000000001</v>
      </c>
      <c r="E138" s="39">
        <v>24</v>
      </c>
      <c r="F138" s="39">
        <v>-0.55620000000000003</v>
      </c>
      <c r="G138" s="39">
        <v>0.22420000000000001</v>
      </c>
      <c r="H138" s="40">
        <v>0.35620000000000002</v>
      </c>
    </row>
    <row r="139" spans="1:8" x14ac:dyDescent="0.25">
      <c r="A139" s="39" t="s">
        <v>34</v>
      </c>
      <c r="B139" s="39" t="s">
        <v>12</v>
      </c>
      <c r="C139" s="39">
        <v>-0.1933</v>
      </c>
      <c r="D139" s="36">
        <f t="shared" si="7"/>
        <v>0.1933</v>
      </c>
      <c r="E139" s="39">
        <v>25</v>
      </c>
      <c r="F139" s="39">
        <v>-0.54669999999999996</v>
      </c>
      <c r="G139" s="39">
        <v>0.2185</v>
      </c>
      <c r="H139" s="40">
        <v>0.35449999999999998</v>
      </c>
    </row>
    <row r="140" spans="1:8" x14ac:dyDescent="0.25">
      <c r="A140" s="39" t="s">
        <v>247</v>
      </c>
      <c r="B140" s="39" t="s">
        <v>28</v>
      </c>
      <c r="C140" s="39">
        <v>-0.18940000000000001</v>
      </c>
      <c r="D140" s="36">
        <f t="shared" si="7"/>
        <v>0.18940000000000001</v>
      </c>
      <c r="E140" s="39">
        <v>24</v>
      </c>
      <c r="F140" s="39">
        <v>-0.55079999999999996</v>
      </c>
      <c r="G140" s="39">
        <v>0.23169999999999999</v>
      </c>
      <c r="H140" s="40">
        <v>0.37530000000000002</v>
      </c>
    </row>
    <row r="141" spans="1:8" x14ac:dyDescent="0.25">
      <c r="A141" s="39" t="s">
        <v>180</v>
      </c>
      <c r="B141" s="39" t="s">
        <v>16</v>
      </c>
      <c r="C141" s="39">
        <v>-0.1883</v>
      </c>
      <c r="D141" s="36">
        <f t="shared" si="7"/>
        <v>0.1883</v>
      </c>
      <c r="E141" s="39">
        <v>24</v>
      </c>
      <c r="F141" s="39">
        <v>-0.54990000000000006</v>
      </c>
      <c r="G141" s="39">
        <v>0.23280000000000001</v>
      </c>
      <c r="H141" s="40">
        <v>0.37819999999999998</v>
      </c>
    </row>
    <row r="142" spans="1:8" x14ac:dyDescent="0.25">
      <c r="A142" s="39" t="s">
        <v>160</v>
      </c>
      <c r="B142" s="39" t="s">
        <v>34</v>
      </c>
      <c r="C142" s="39">
        <v>0.18820000000000001</v>
      </c>
      <c r="D142" s="36">
        <f t="shared" si="7"/>
        <v>0.18820000000000001</v>
      </c>
      <c r="E142" s="39">
        <v>24</v>
      </c>
      <c r="F142" s="39">
        <v>-0.2329</v>
      </c>
      <c r="G142" s="39">
        <v>0.54990000000000006</v>
      </c>
      <c r="H142" s="40">
        <v>0.3785</v>
      </c>
    </row>
    <row r="143" spans="1:8" x14ac:dyDescent="0.25">
      <c r="A143" s="39" t="s">
        <v>34</v>
      </c>
      <c r="B143" s="39" t="s">
        <v>32</v>
      </c>
      <c r="C143" s="39">
        <v>0.187</v>
      </c>
      <c r="D143" s="36">
        <f t="shared" si="7"/>
        <v>0.187</v>
      </c>
      <c r="E143" s="39">
        <v>25</v>
      </c>
      <c r="F143" s="39">
        <v>-0.22470000000000001</v>
      </c>
      <c r="G143" s="39">
        <v>0.54210000000000003</v>
      </c>
      <c r="H143" s="40">
        <v>0.37069999999999997</v>
      </c>
    </row>
    <row r="144" spans="1:8" x14ac:dyDescent="0.25">
      <c r="A144" s="39" t="s">
        <v>162</v>
      </c>
      <c r="B144" s="39" t="s">
        <v>259</v>
      </c>
      <c r="C144" s="39">
        <v>-0.18690000000000001</v>
      </c>
      <c r="D144" s="36">
        <f t="shared" si="7"/>
        <v>0.18690000000000001</v>
      </c>
      <c r="E144" s="39">
        <v>24</v>
      </c>
      <c r="F144" s="39">
        <v>-0.54890000000000005</v>
      </c>
      <c r="G144" s="39">
        <v>0.2341</v>
      </c>
      <c r="H144" s="40">
        <v>0.38179999999999997</v>
      </c>
    </row>
    <row r="145" spans="1:8" x14ac:dyDescent="0.25">
      <c r="A145" s="39" t="s">
        <v>37</v>
      </c>
      <c r="B145" s="39" t="s">
        <v>33</v>
      </c>
      <c r="C145" s="39">
        <v>-0.1855</v>
      </c>
      <c r="D145" s="36">
        <f t="shared" si="7"/>
        <v>0.1855</v>
      </c>
      <c r="E145" s="39">
        <v>25</v>
      </c>
      <c r="F145" s="39">
        <v>-0.54100000000000004</v>
      </c>
      <c r="G145" s="39">
        <v>0.22620000000000001</v>
      </c>
      <c r="H145" s="40">
        <v>0.37469999999999998</v>
      </c>
    </row>
    <row r="146" spans="1:8" x14ac:dyDescent="0.25">
      <c r="A146" s="39" t="s">
        <v>162</v>
      </c>
      <c r="B146" s="39" t="s">
        <v>37</v>
      </c>
      <c r="C146" s="39">
        <v>-0.18190000000000001</v>
      </c>
      <c r="D146" s="36">
        <f t="shared" si="7"/>
        <v>0.18190000000000001</v>
      </c>
      <c r="E146" s="39">
        <v>24</v>
      </c>
      <c r="F146" s="39">
        <v>-0.54530000000000001</v>
      </c>
      <c r="G146" s="39">
        <v>0.23910000000000001</v>
      </c>
      <c r="H146" s="40">
        <v>0.39500000000000002</v>
      </c>
    </row>
    <row r="147" spans="1:8" x14ac:dyDescent="0.25">
      <c r="A147" s="39" t="s">
        <v>160</v>
      </c>
      <c r="B147" s="39" t="s">
        <v>32</v>
      </c>
      <c r="C147" s="39">
        <v>0.17369999999999999</v>
      </c>
      <c r="D147" s="36">
        <f t="shared" si="7"/>
        <v>0.17369999999999999</v>
      </c>
      <c r="E147" s="39">
        <v>24</v>
      </c>
      <c r="F147" s="39">
        <v>-0.247</v>
      </c>
      <c r="G147" s="39">
        <v>0.5393</v>
      </c>
      <c r="H147" s="40">
        <v>0.41699999999999998</v>
      </c>
    </row>
    <row r="148" spans="1:8" x14ac:dyDescent="0.25">
      <c r="A148" s="39" t="s">
        <v>33</v>
      </c>
      <c r="B148" s="39" t="s">
        <v>12</v>
      </c>
      <c r="C148" s="39">
        <v>-0.17230000000000001</v>
      </c>
      <c r="D148" s="36">
        <f t="shared" si="7"/>
        <v>0.17230000000000001</v>
      </c>
      <c r="E148" s="39">
        <v>25</v>
      </c>
      <c r="F148" s="39">
        <v>-0.53120000000000001</v>
      </c>
      <c r="G148" s="39">
        <v>0.23910000000000001</v>
      </c>
      <c r="H148" s="40">
        <v>0.4103</v>
      </c>
    </row>
    <row r="149" spans="1:8" x14ac:dyDescent="0.25">
      <c r="A149" s="39" t="s">
        <v>281</v>
      </c>
      <c r="B149" s="39" t="s">
        <v>34</v>
      </c>
      <c r="C149" s="39">
        <v>-0.1671</v>
      </c>
      <c r="D149" s="36">
        <f t="shared" si="7"/>
        <v>0.1671</v>
      </c>
      <c r="E149" s="39">
        <v>25</v>
      </c>
      <c r="F149" s="39">
        <v>-0.52739999999999998</v>
      </c>
      <c r="G149" s="39">
        <v>0.24410000000000001</v>
      </c>
      <c r="H149" s="40">
        <v>0.42459999999999998</v>
      </c>
    </row>
    <row r="150" spans="1:8" x14ac:dyDescent="0.25">
      <c r="A150" s="39" t="s">
        <v>262</v>
      </c>
      <c r="B150" s="39" t="s">
        <v>12</v>
      </c>
      <c r="C150" s="39">
        <v>-0.1661</v>
      </c>
      <c r="D150" s="36">
        <f t="shared" si="7"/>
        <v>0.1661</v>
      </c>
      <c r="E150" s="39">
        <v>24</v>
      </c>
      <c r="F150" s="39">
        <v>-0.53369999999999995</v>
      </c>
      <c r="G150" s="39">
        <v>0.25440000000000002</v>
      </c>
      <c r="H150" s="40">
        <v>0.43809999999999999</v>
      </c>
    </row>
    <row r="151" spans="1:8" x14ac:dyDescent="0.25">
      <c r="A151" s="39" t="s">
        <v>160</v>
      </c>
      <c r="B151" s="39" t="s">
        <v>12</v>
      </c>
      <c r="C151" s="39">
        <v>0.1658</v>
      </c>
      <c r="D151" s="36">
        <f t="shared" si="7"/>
        <v>0.1658</v>
      </c>
      <c r="E151" s="39">
        <v>24</v>
      </c>
      <c r="F151" s="39">
        <v>-0.25469999999999998</v>
      </c>
      <c r="G151" s="39">
        <v>0.53349999999999997</v>
      </c>
      <c r="H151" s="40">
        <v>0.43890000000000001</v>
      </c>
    </row>
    <row r="152" spans="1:8" x14ac:dyDescent="0.25">
      <c r="A152" s="39" t="s">
        <v>32</v>
      </c>
      <c r="B152" s="39" t="s">
        <v>22</v>
      </c>
      <c r="C152" s="39">
        <v>-0.1633</v>
      </c>
      <c r="D152" s="36">
        <f t="shared" si="7"/>
        <v>0.1633</v>
      </c>
      <c r="E152" s="39">
        <v>25</v>
      </c>
      <c r="F152" s="39">
        <v>-0.52459999999999996</v>
      </c>
      <c r="G152" s="39">
        <v>0.24779999999999999</v>
      </c>
      <c r="H152" s="40">
        <v>0.43540000000000001</v>
      </c>
    </row>
    <row r="153" spans="1:8" x14ac:dyDescent="0.25">
      <c r="A153" s="39" t="s">
        <v>3</v>
      </c>
      <c r="B153" s="39" t="s">
        <v>12</v>
      </c>
      <c r="C153" s="39">
        <v>-0.16289999999999999</v>
      </c>
      <c r="D153" s="36">
        <f t="shared" si="7"/>
        <v>0.16289999999999999</v>
      </c>
      <c r="E153" s="39">
        <v>25</v>
      </c>
      <c r="F153" s="39">
        <v>-0.52429999999999999</v>
      </c>
      <c r="G153" s="39">
        <v>0.2482</v>
      </c>
      <c r="H153" s="40">
        <v>0.4365</v>
      </c>
    </row>
    <row r="154" spans="1:8" x14ac:dyDescent="0.25">
      <c r="A154" s="39" t="s">
        <v>162</v>
      </c>
      <c r="B154" s="39" t="s">
        <v>28</v>
      </c>
      <c r="C154" s="39">
        <v>-0.159</v>
      </c>
      <c r="D154" s="36">
        <f t="shared" si="7"/>
        <v>0.159</v>
      </c>
      <c r="E154" s="39">
        <v>24</v>
      </c>
      <c r="F154" s="39">
        <v>-0.52849999999999997</v>
      </c>
      <c r="G154" s="39">
        <v>0.26119999999999999</v>
      </c>
      <c r="H154" s="40">
        <v>0.45810000000000001</v>
      </c>
    </row>
    <row r="155" spans="1:8" x14ac:dyDescent="0.25">
      <c r="A155" s="39" t="s">
        <v>281</v>
      </c>
      <c r="B155" s="39" t="s">
        <v>33</v>
      </c>
      <c r="C155" s="39">
        <v>0.1585</v>
      </c>
      <c r="D155" s="36">
        <f t="shared" si="7"/>
        <v>0.1585</v>
      </c>
      <c r="E155" s="39">
        <v>25</v>
      </c>
      <c r="F155" s="39">
        <v>-0.25240000000000001</v>
      </c>
      <c r="G155" s="39">
        <v>0.52100000000000002</v>
      </c>
      <c r="H155" s="40">
        <v>0.4491</v>
      </c>
    </row>
    <row r="156" spans="1:8" x14ac:dyDescent="0.25">
      <c r="A156" s="39" t="s">
        <v>247</v>
      </c>
      <c r="B156" s="39" t="s">
        <v>16</v>
      </c>
      <c r="C156" s="39">
        <v>0.15629999999999999</v>
      </c>
      <c r="D156" s="36">
        <f t="shared" si="7"/>
        <v>0.15629999999999999</v>
      </c>
      <c r="E156" s="39">
        <v>24</v>
      </c>
      <c r="F156" s="39">
        <v>-0.26369999999999999</v>
      </c>
      <c r="G156" s="39">
        <v>0.52649999999999997</v>
      </c>
      <c r="H156" s="40">
        <v>0.46579999999999999</v>
      </c>
    </row>
    <row r="157" spans="1:8" x14ac:dyDescent="0.25">
      <c r="A157" s="39" t="s">
        <v>162</v>
      </c>
      <c r="B157" s="39" t="s">
        <v>161</v>
      </c>
      <c r="C157" s="39">
        <v>0.15540000000000001</v>
      </c>
      <c r="D157" s="36">
        <f t="shared" si="7"/>
        <v>0.15540000000000001</v>
      </c>
      <c r="E157" s="39">
        <v>24</v>
      </c>
      <c r="F157" s="39">
        <v>-0.2646</v>
      </c>
      <c r="G157" s="39">
        <v>0.52580000000000005</v>
      </c>
      <c r="H157" s="40">
        <v>0.46839999999999998</v>
      </c>
    </row>
    <row r="158" spans="1:8" x14ac:dyDescent="0.25">
      <c r="A158" s="39" t="s">
        <v>281</v>
      </c>
      <c r="B158" s="39" t="s">
        <v>16</v>
      </c>
      <c r="C158" s="39">
        <v>-0.15390000000000001</v>
      </c>
      <c r="D158" s="36">
        <f t="shared" si="7"/>
        <v>0.15390000000000001</v>
      </c>
      <c r="E158" s="39">
        <v>25</v>
      </c>
      <c r="F158" s="39">
        <v>-0.51749999999999996</v>
      </c>
      <c r="G158" s="39">
        <v>0.25690000000000002</v>
      </c>
      <c r="H158" s="40">
        <v>0.4627</v>
      </c>
    </row>
    <row r="159" spans="1:8" x14ac:dyDescent="0.25">
      <c r="A159" s="39" t="s">
        <v>161</v>
      </c>
      <c r="B159" s="39" t="s">
        <v>250</v>
      </c>
      <c r="C159" s="39">
        <v>-0.15390000000000001</v>
      </c>
      <c r="D159" s="36">
        <f t="shared" si="7"/>
        <v>0.15390000000000001</v>
      </c>
      <c r="E159" s="39">
        <v>24</v>
      </c>
      <c r="F159" s="39">
        <v>-0.52470000000000006</v>
      </c>
      <c r="G159" s="39">
        <v>0.26600000000000001</v>
      </c>
      <c r="H159" s="40">
        <v>0.47270000000000001</v>
      </c>
    </row>
    <row r="160" spans="1:8" x14ac:dyDescent="0.25">
      <c r="A160" s="39" t="s">
        <v>265</v>
      </c>
      <c r="B160" s="39" t="s">
        <v>34</v>
      </c>
      <c r="C160" s="39">
        <v>-0.15359999999999999</v>
      </c>
      <c r="D160" s="36">
        <f t="shared" si="7"/>
        <v>0.15359999999999999</v>
      </c>
      <c r="E160" s="39">
        <v>24</v>
      </c>
      <c r="F160" s="39">
        <v>-0.52449999999999997</v>
      </c>
      <c r="G160" s="39">
        <v>0.26629999999999998</v>
      </c>
      <c r="H160" s="40">
        <v>0.47370000000000001</v>
      </c>
    </row>
    <row r="161" spans="1:8" x14ac:dyDescent="0.25">
      <c r="A161" s="39" t="s">
        <v>163</v>
      </c>
      <c r="B161" s="39" t="s">
        <v>12</v>
      </c>
      <c r="C161" s="39">
        <v>-0.15090000000000001</v>
      </c>
      <c r="D161" s="36">
        <f t="shared" si="7"/>
        <v>0.15090000000000001</v>
      </c>
      <c r="E161" s="39">
        <v>24</v>
      </c>
      <c r="F161" s="39">
        <v>-0.52249999999999996</v>
      </c>
      <c r="G161" s="39">
        <v>0.26879999999999998</v>
      </c>
      <c r="H161" s="40">
        <v>0.48149999999999998</v>
      </c>
    </row>
    <row r="162" spans="1:8" x14ac:dyDescent="0.25">
      <c r="A162" s="39" t="s">
        <v>259</v>
      </c>
      <c r="B162" s="39" t="s">
        <v>35</v>
      </c>
      <c r="C162" s="39">
        <v>-0.1497</v>
      </c>
      <c r="D162" s="36">
        <f t="shared" si="7"/>
        <v>0.1497</v>
      </c>
      <c r="E162" s="39">
        <v>24</v>
      </c>
      <c r="F162" s="39">
        <v>-0.52159999999999995</v>
      </c>
      <c r="G162" s="39">
        <v>0.27</v>
      </c>
      <c r="H162" s="40">
        <v>0.48509999999999998</v>
      </c>
    </row>
    <row r="163" spans="1:8" x14ac:dyDescent="0.25">
      <c r="A163" s="39" t="s">
        <v>37</v>
      </c>
      <c r="B163" s="39" t="s">
        <v>3</v>
      </c>
      <c r="C163" s="39">
        <v>0.1492</v>
      </c>
      <c r="D163" s="36">
        <f t="shared" si="7"/>
        <v>0.1492</v>
      </c>
      <c r="E163" s="39">
        <v>25</v>
      </c>
      <c r="F163" s="39">
        <v>-0.26129999999999998</v>
      </c>
      <c r="G163" s="39">
        <v>0.5141</v>
      </c>
      <c r="H163" s="40">
        <v>0.47649999999999998</v>
      </c>
    </row>
    <row r="164" spans="1:8" x14ac:dyDescent="0.25">
      <c r="A164" s="39" t="s">
        <v>35</v>
      </c>
      <c r="B164" s="39" t="s">
        <v>16</v>
      </c>
      <c r="C164" s="39">
        <v>0.14829999999999999</v>
      </c>
      <c r="D164" s="36">
        <f t="shared" si="7"/>
        <v>0.14829999999999999</v>
      </c>
      <c r="E164" s="39">
        <v>25</v>
      </c>
      <c r="F164" s="39">
        <v>-0.26219999999999999</v>
      </c>
      <c r="G164" s="39">
        <v>0.51339999999999997</v>
      </c>
      <c r="H164" s="40">
        <v>0.4793</v>
      </c>
    </row>
    <row r="165" spans="1:8" x14ac:dyDescent="0.25">
      <c r="A165" s="39" t="s">
        <v>281</v>
      </c>
      <c r="B165" s="39" t="s">
        <v>37</v>
      </c>
      <c r="C165" s="39">
        <v>0.1479</v>
      </c>
      <c r="D165" s="36">
        <f t="shared" si="7"/>
        <v>0.1479</v>
      </c>
      <c r="E165" s="39">
        <v>25</v>
      </c>
      <c r="F165" s="39">
        <v>-0.26250000000000001</v>
      </c>
      <c r="G165" s="39">
        <v>0.5131</v>
      </c>
      <c r="H165" s="40">
        <v>0.4803</v>
      </c>
    </row>
    <row r="166" spans="1:8" x14ac:dyDescent="0.25">
      <c r="A166" s="39" t="s">
        <v>250</v>
      </c>
      <c r="B166" s="39" t="s">
        <v>16</v>
      </c>
      <c r="C166" s="39">
        <v>-0.1469</v>
      </c>
      <c r="D166" s="36">
        <f t="shared" si="7"/>
        <v>0.1469</v>
      </c>
      <c r="E166" s="39">
        <v>24</v>
      </c>
      <c r="F166" s="39">
        <v>-0.51949999999999996</v>
      </c>
      <c r="G166" s="39">
        <v>0.2727</v>
      </c>
      <c r="H166" s="40">
        <v>0.49349999999999999</v>
      </c>
    </row>
    <row r="167" spans="1:8" x14ac:dyDescent="0.25">
      <c r="A167" s="39" t="s">
        <v>161</v>
      </c>
      <c r="B167" s="39" t="s">
        <v>259</v>
      </c>
      <c r="C167" s="39">
        <v>-0.1467</v>
      </c>
      <c r="D167" s="36">
        <f t="shared" si="7"/>
        <v>0.1467</v>
      </c>
      <c r="E167" s="39">
        <v>24</v>
      </c>
      <c r="F167" s="39">
        <v>-0.51939999999999997</v>
      </c>
      <c r="G167" s="39">
        <v>0.27279999999999999</v>
      </c>
      <c r="H167" s="40">
        <v>0.49390000000000001</v>
      </c>
    </row>
    <row r="168" spans="1:8" x14ac:dyDescent="0.25">
      <c r="A168" s="39" t="s">
        <v>259</v>
      </c>
      <c r="B168" s="39" t="s">
        <v>22</v>
      </c>
      <c r="C168" s="39">
        <v>0.14660000000000001</v>
      </c>
      <c r="D168" s="36">
        <f t="shared" si="7"/>
        <v>0.14660000000000001</v>
      </c>
      <c r="E168" s="39">
        <v>24</v>
      </c>
      <c r="F168" s="39">
        <v>-0.27289999999999998</v>
      </c>
      <c r="G168" s="39">
        <v>0.51929999999999998</v>
      </c>
      <c r="H168" s="40">
        <v>0.49419999999999997</v>
      </c>
    </row>
    <row r="169" spans="1:8" x14ac:dyDescent="0.25">
      <c r="A169" s="39" t="s">
        <v>253</v>
      </c>
      <c r="B169" s="39" t="s">
        <v>35</v>
      </c>
      <c r="C169" s="39">
        <v>0.14430000000000001</v>
      </c>
      <c r="D169" s="36">
        <f t="shared" si="7"/>
        <v>0.14430000000000001</v>
      </c>
      <c r="E169" s="39">
        <v>24</v>
      </c>
      <c r="F169" s="39">
        <v>-0.27510000000000001</v>
      </c>
      <c r="G169" s="39">
        <v>0.51749999999999996</v>
      </c>
      <c r="H169" s="40">
        <v>0.50119999999999998</v>
      </c>
    </row>
    <row r="170" spans="1:8" x14ac:dyDescent="0.25">
      <c r="A170" s="39" t="s">
        <v>39</v>
      </c>
      <c r="B170" s="39" t="s">
        <v>33</v>
      </c>
      <c r="C170" s="39">
        <v>0.1421</v>
      </c>
      <c r="D170" s="36">
        <f t="shared" si="7"/>
        <v>0.1421</v>
      </c>
      <c r="E170" s="39">
        <v>25</v>
      </c>
      <c r="F170" s="39">
        <v>-0.2681</v>
      </c>
      <c r="G170" s="39">
        <v>0.50870000000000004</v>
      </c>
      <c r="H170" s="40">
        <v>0.498</v>
      </c>
    </row>
    <row r="171" spans="1:8" x14ac:dyDescent="0.25">
      <c r="A171" s="39" t="s">
        <v>162</v>
      </c>
      <c r="B171" s="39" t="s">
        <v>253</v>
      </c>
      <c r="C171" s="39">
        <v>-0.14080000000000001</v>
      </c>
      <c r="D171" s="36">
        <f t="shared" si="7"/>
        <v>0.14080000000000001</v>
      </c>
      <c r="E171" s="39">
        <v>24</v>
      </c>
      <c r="F171" s="39">
        <v>-0.51500000000000001</v>
      </c>
      <c r="G171" s="39">
        <v>0.27839999999999998</v>
      </c>
      <c r="H171" s="40">
        <v>0.51160000000000005</v>
      </c>
    </row>
    <row r="172" spans="1:8" x14ac:dyDescent="0.25">
      <c r="A172" s="39" t="s">
        <v>161</v>
      </c>
      <c r="B172" s="39" t="s">
        <v>22</v>
      </c>
      <c r="C172" s="39">
        <v>0.13869999999999999</v>
      </c>
      <c r="D172" s="36">
        <f t="shared" si="7"/>
        <v>0.13869999999999999</v>
      </c>
      <c r="E172" s="39">
        <v>24</v>
      </c>
      <c r="F172" s="39">
        <v>-0.28039999999999998</v>
      </c>
      <c r="G172" s="39">
        <v>0.51339999999999997</v>
      </c>
      <c r="H172" s="40">
        <v>0.51800000000000002</v>
      </c>
    </row>
    <row r="173" spans="1:8" x14ac:dyDescent="0.25">
      <c r="A173" s="39" t="s">
        <v>253</v>
      </c>
      <c r="B173" s="39" t="s">
        <v>22</v>
      </c>
      <c r="C173" s="39">
        <v>0.13500000000000001</v>
      </c>
      <c r="D173" s="36">
        <f t="shared" si="7"/>
        <v>0.13500000000000001</v>
      </c>
      <c r="E173" s="39">
        <v>24</v>
      </c>
      <c r="F173" s="39">
        <v>-0.28389999999999999</v>
      </c>
      <c r="G173" s="39">
        <v>0.51060000000000005</v>
      </c>
      <c r="H173" s="40">
        <v>0.52949999999999997</v>
      </c>
    </row>
    <row r="174" spans="1:8" x14ac:dyDescent="0.25">
      <c r="A174" s="39" t="s">
        <v>247</v>
      </c>
      <c r="B174" s="39" t="s">
        <v>33</v>
      </c>
      <c r="C174" s="39">
        <v>-0.13320000000000001</v>
      </c>
      <c r="D174" s="36">
        <f t="shared" si="7"/>
        <v>0.13320000000000001</v>
      </c>
      <c r="E174" s="39">
        <v>24</v>
      </c>
      <c r="F174" s="39">
        <v>-0.50919999999999999</v>
      </c>
      <c r="G174" s="39">
        <v>0.28560000000000002</v>
      </c>
      <c r="H174" s="40">
        <v>0.53510000000000002</v>
      </c>
    </row>
    <row r="175" spans="1:8" x14ac:dyDescent="0.25">
      <c r="A175" s="39" t="s">
        <v>162</v>
      </c>
      <c r="B175" s="39" t="s">
        <v>33</v>
      </c>
      <c r="C175" s="39">
        <v>0.13270000000000001</v>
      </c>
      <c r="D175" s="36">
        <f t="shared" si="7"/>
        <v>0.13270000000000001</v>
      </c>
      <c r="E175" s="39">
        <v>24</v>
      </c>
      <c r="F175" s="39">
        <v>-0.28599999999999998</v>
      </c>
      <c r="G175" s="39">
        <v>0.50890000000000002</v>
      </c>
      <c r="H175" s="40">
        <v>0.53639999999999999</v>
      </c>
    </row>
    <row r="176" spans="1:8" x14ac:dyDescent="0.25">
      <c r="A176" s="39" t="s">
        <v>253</v>
      </c>
      <c r="B176" s="39" t="s">
        <v>3</v>
      </c>
      <c r="C176" s="39">
        <v>0.13220000000000001</v>
      </c>
      <c r="D176" s="36">
        <f t="shared" si="7"/>
        <v>0.13220000000000001</v>
      </c>
      <c r="E176" s="39">
        <v>24</v>
      </c>
      <c r="F176" s="39">
        <v>-0.28649999999999998</v>
      </c>
      <c r="G176" s="39">
        <v>0.50849999999999995</v>
      </c>
      <c r="H176" s="40">
        <v>0.53800000000000003</v>
      </c>
    </row>
    <row r="177" spans="1:8" x14ac:dyDescent="0.25">
      <c r="A177" s="39" t="s">
        <v>180</v>
      </c>
      <c r="B177" s="39" t="s">
        <v>3</v>
      </c>
      <c r="C177" s="39">
        <v>-0.129</v>
      </c>
      <c r="D177" s="36">
        <f t="shared" si="7"/>
        <v>0.129</v>
      </c>
      <c r="E177" s="39">
        <v>24</v>
      </c>
      <c r="F177" s="39">
        <v>-0.50609999999999999</v>
      </c>
      <c r="G177" s="39">
        <v>0.28949999999999998</v>
      </c>
      <c r="H177" s="40">
        <v>0.54800000000000004</v>
      </c>
    </row>
    <row r="178" spans="1:8" x14ac:dyDescent="0.25">
      <c r="A178" s="39" t="s">
        <v>161</v>
      </c>
      <c r="B178" s="39" t="s">
        <v>253</v>
      </c>
      <c r="C178" s="39">
        <v>-0.12640000000000001</v>
      </c>
      <c r="D178" s="36">
        <f t="shared" si="7"/>
        <v>0.12640000000000001</v>
      </c>
      <c r="E178" s="39">
        <v>24</v>
      </c>
      <c r="F178" s="39">
        <v>-0.50409999999999999</v>
      </c>
      <c r="G178" s="39">
        <v>0.29189999999999999</v>
      </c>
      <c r="H178" s="40">
        <v>0.55630000000000002</v>
      </c>
    </row>
    <row r="179" spans="1:8" x14ac:dyDescent="0.25">
      <c r="A179" s="39" t="s">
        <v>281</v>
      </c>
      <c r="B179" s="39" t="s">
        <v>3</v>
      </c>
      <c r="C179" s="39">
        <v>0.12609999999999999</v>
      </c>
      <c r="D179" s="36">
        <f t="shared" si="7"/>
        <v>0.12609999999999999</v>
      </c>
      <c r="E179" s="39">
        <v>25</v>
      </c>
      <c r="F179" s="39">
        <v>-0.28310000000000002</v>
      </c>
      <c r="G179" s="39">
        <v>0.4965</v>
      </c>
      <c r="H179" s="40">
        <v>0.54800000000000004</v>
      </c>
    </row>
    <row r="180" spans="1:8" x14ac:dyDescent="0.25">
      <c r="A180" s="39" t="s">
        <v>37</v>
      </c>
      <c r="B180" s="39" t="s">
        <v>32</v>
      </c>
      <c r="C180" s="39">
        <v>0.12529999999999999</v>
      </c>
      <c r="D180" s="36">
        <f t="shared" si="7"/>
        <v>0.12529999999999999</v>
      </c>
      <c r="E180" s="39">
        <v>25</v>
      </c>
      <c r="F180" s="39">
        <v>-0.28389999999999999</v>
      </c>
      <c r="G180" s="39">
        <v>0.49590000000000001</v>
      </c>
      <c r="H180" s="40">
        <v>0.55049999999999999</v>
      </c>
    </row>
    <row r="181" spans="1:8" x14ac:dyDescent="0.25">
      <c r="A181" s="39" t="s">
        <v>37</v>
      </c>
      <c r="B181" s="39" t="s">
        <v>16</v>
      </c>
      <c r="C181" s="39">
        <v>-0.12470000000000001</v>
      </c>
      <c r="D181" s="36">
        <f t="shared" si="7"/>
        <v>0.12470000000000001</v>
      </c>
      <c r="E181" s="39">
        <v>25</v>
      </c>
      <c r="F181" s="39">
        <v>-0.49540000000000001</v>
      </c>
      <c r="G181" s="39">
        <v>0.28449999999999998</v>
      </c>
      <c r="H181" s="40">
        <v>0.55259999999999998</v>
      </c>
    </row>
    <row r="182" spans="1:8" x14ac:dyDescent="0.25">
      <c r="A182" s="39" t="s">
        <v>161</v>
      </c>
      <c r="B182" s="39" t="s">
        <v>37</v>
      </c>
      <c r="C182" s="39">
        <v>-0.124</v>
      </c>
      <c r="D182" s="36">
        <f t="shared" si="7"/>
        <v>0.124</v>
      </c>
      <c r="E182" s="39">
        <v>24</v>
      </c>
      <c r="F182" s="39">
        <v>-0.50229999999999997</v>
      </c>
      <c r="G182" s="39">
        <v>0.29409999999999997</v>
      </c>
      <c r="H182" s="40">
        <v>0.56369999999999998</v>
      </c>
    </row>
    <row r="183" spans="1:8" x14ac:dyDescent="0.25">
      <c r="A183" s="39" t="s">
        <v>39</v>
      </c>
      <c r="B183" s="39" t="s">
        <v>16</v>
      </c>
      <c r="C183" s="39">
        <v>0.1205</v>
      </c>
      <c r="D183" s="36">
        <f t="shared" si="7"/>
        <v>0.1205</v>
      </c>
      <c r="E183" s="39">
        <v>25</v>
      </c>
      <c r="F183" s="39">
        <v>-0.2883</v>
      </c>
      <c r="G183" s="39">
        <v>0.49220000000000003</v>
      </c>
      <c r="H183" s="40">
        <v>0.56610000000000005</v>
      </c>
    </row>
    <row r="184" spans="1:8" x14ac:dyDescent="0.25">
      <c r="A184" s="39" t="s">
        <v>37</v>
      </c>
      <c r="B184" s="39" t="s">
        <v>22</v>
      </c>
      <c r="C184" s="39">
        <v>0.1202</v>
      </c>
      <c r="D184" s="36">
        <f t="shared" si="7"/>
        <v>0.1202</v>
      </c>
      <c r="E184" s="39">
        <v>25</v>
      </c>
      <c r="F184" s="39">
        <v>-0.28870000000000001</v>
      </c>
      <c r="G184" s="39">
        <v>0.4919</v>
      </c>
      <c r="H184" s="40">
        <v>0.56720000000000004</v>
      </c>
    </row>
    <row r="185" spans="1:8" x14ac:dyDescent="0.25">
      <c r="A185" s="39" t="s">
        <v>180</v>
      </c>
      <c r="B185" s="39" t="s">
        <v>37</v>
      </c>
      <c r="C185" s="39">
        <v>0.1201</v>
      </c>
      <c r="D185" s="36">
        <f t="shared" si="7"/>
        <v>0.1201</v>
      </c>
      <c r="E185" s="39">
        <v>24</v>
      </c>
      <c r="F185" s="39">
        <v>-0.29770000000000002</v>
      </c>
      <c r="G185" s="39">
        <v>0.49930000000000002</v>
      </c>
      <c r="H185" s="40">
        <v>0.57620000000000005</v>
      </c>
    </row>
    <row r="186" spans="1:8" x14ac:dyDescent="0.25">
      <c r="A186" s="39" t="s">
        <v>162</v>
      </c>
      <c r="B186" s="39" t="s">
        <v>35</v>
      </c>
      <c r="C186" s="39">
        <v>0.1183</v>
      </c>
      <c r="D186" s="36">
        <f t="shared" si="7"/>
        <v>0.1183</v>
      </c>
      <c r="E186" s="39">
        <v>24</v>
      </c>
      <c r="F186" s="39">
        <v>-0.2994</v>
      </c>
      <c r="G186" s="39">
        <v>0.49790000000000001</v>
      </c>
      <c r="H186" s="40">
        <v>0.58189999999999997</v>
      </c>
    </row>
    <row r="187" spans="1:8" x14ac:dyDescent="0.25">
      <c r="A187" s="39" t="s">
        <v>160</v>
      </c>
      <c r="B187" s="39" t="s">
        <v>3</v>
      </c>
      <c r="C187" s="39">
        <v>-0.1132</v>
      </c>
      <c r="D187" s="36">
        <f t="shared" si="7"/>
        <v>0.1132</v>
      </c>
      <c r="E187" s="39">
        <v>24</v>
      </c>
      <c r="F187" s="39">
        <v>-0.49399999999999999</v>
      </c>
      <c r="G187" s="39">
        <v>0.30409999999999998</v>
      </c>
      <c r="H187" s="40">
        <v>0.59860000000000002</v>
      </c>
    </row>
    <row r="188" spans="1:8" x14ac:dyDescent="0.25">
      <c r="A188" s="39" t="s">
        <v>163</v>
      </c>
      <c r="B188" s="39" t="s">
        <v>32</v>
      </c>
      <c r="C188" s="39">
        <v>-0.11269999999999999</v>
      </c>
      <c r="D188" s="36">
        <f t="shared" si="7"/>
        <v>0.11269999999999999</v>
      </c>
      <c r="E188" s="39">
        <v>24</v>
      </c>
      <c r="F188" s="39">
        <v>-0.49370000000000003</v>
      </c>
      <c r="G188" s="39">
        <v>0.30449999999999999</v>
      </c>
      <c r="H188" s="40">
        <v>0.6</v>
      </c>
    </row>
    <row r="189" spans="1:8" x14ac:dyDescent="0.25">
      <c r="A189" s="39" t="s">
        <v>180</v>
      </c>
      <c r="B189" s="39" t="s">
        <v>12</v>
      </c>
      <c r="C189" s="39">
        <v>0.1125</v>
      </c>
      <c r="D189" s="36">
        <f t="shared" si="7"/>
        <v>0.1125</v>
      </c>
      <c r="E189" s="39">
        <v>24</v>
      </c>
      <c r="F189" s="39">
        <v>-0.30470000000000003</v>
      </c>
      <c r="G189" s="39">
        <v>0.49349999999999999</v>
      </c>
      <c r="H189" s="40">
        <v>0.60060000000000002</v>
      </c>
    </row>
    <row r="190" spans="1:8" x14ac:dyDescent="0.25">
      <c r="A190" s="39" t="s">
        <v>39</v>
      </c>
      <c r="B190" s="39" t="s">
        <v>28</v>
      </c>
      <c r="C190" s="39">
        <v>0.1111</v>
      </c>
      <c r="D190" s="36">
        <f t="shared" si="7"/>
        <v>0.1111</v>
      </c>
      <c r="E190" s="39">
        <v>25</v>
      </c>
      <c r="F190" s="39">
        <v>-0.29709999999999998</v>
      </c>
      <c r="G190" s="39">
        <v>0.4849</v>
      </c>
      <c r="H190" s="40">
        <v>0.59709999999999996</v>
      </c>
    </row>
    <row r="191" spans="1:8" x14ac:dyDescent="0.25">
      <c r="A191" s="39" t="s">
        <v>161</v>
      </c>
      <c r="B191" s="39" t="s">
        <v>12</v>
      </c>
      <c r="C191" s="39">
        <v>-0.111</v>
      </c>
      <c r="D191" s="36">
        <f t="shared" si="7"/>
        <v>0.111</v>
      </c>
      <c r="E191" s="39">
        <v>24</v>
      </c>
      <c r="F191" s="39">
        <v>-0.4924</v>
      </c>
      <c r="G191" s="39">
        <v>0.30609999999999998</v>
      </c>
      <c r="H191" s="40">
        <v>0.60550000000000004</v>
      </c>
    </row>
    <row r="192" spans="1:8" x14ac:dyDescent="0.25">
      <c r="A192" s="39" t="s">
        <v>253</v>
      </c>
      <c r="B192" s="39" t="s">
        <v>39</v>
      </c>
      <c r="C192" s="39">
        <v>0.109</v>
      </c>
      <c r="D192" s="36">
        <f t="shared" si="7"/>
        <v>0.109</v>
      </c>
      <c r="E192" s="39">
        <v>24</v>
      </c>
      <c r="F192" s="39">
        <v>-0.30790000000000001</v>
      </c>
      <c r="G192" s="39">
        <v>0.49080000000000001</v>
      </c>
      <c r="H192" s="40">
        <v>0.61219999999999997</v>
      </c>
    </row>
    <row r="193" spans="1:8" x14ac:dyDescent="0.25">
      <c r="A193" s="39" t="s">
        <v>262</v>
      </c>
      <c r="B193" s="39" t="s">
        <v>259</v>
      </c>
      <c r="C193" s="39">
        <v>-0.1065</v>
      </c>
      <c r="D193" s="36">
        <f t="shared" si="7"/>
        <v>0.1065</v>
      </c>
      <c r="E193" s="39">
        <v>24</v>
      </c>
      <c r="F193" s="39">
        <v>-0.4889</v>
      </c>
      <c r="G193" s="39">
        <v>0.31019999999999998</v>
      </c>
      <c r="H193" s="40">
        <v>0.62029999999999996</v>
      </c>
    </row>
    <row r="194" spans="1:8" x14ac:dyDescent="0.25">
      <c r="A194" s="39" t="s">
        <v>262</v>
      </c>
      <c r="B194" s="39" t="s">
        <v>39</v>
      </c>
      <c r="C194" s="39">
        <v>-0.106</v>
      </c>
      <c r="D194" s="36">
        <f t="shared" si="7"/>
        <v>0.106</v>
      </c>
      <c r="E194" s="39">
        <v>24</v>
      </c>
      <c r="F194" s="39">
        <v>-0.48849999999999999</v>
      </c>
      <c r="G194" s="39">
        <v>0.31069999999999998</v>
      </c>
      <c r="H194" s="40">
        <v>0.622</v>
      </c>
    </row>
    <row r="195" spans="1:8" x14ac:dyDescent="0.25">
      <c r="A195" s="39" t="s">
        <v>161</v>
      </c>
      <c r="B195" s="39" t="s">
        <v>28</v>
      </c>
      <c r="C195" s="39">
        <v>0.1056</v>
      </c>
      <c r="D195" s="36">
        <f t="shared" si="7"/>
        <v>0.1056</v>
      </c>
      <c r="E195" s="39">
        <v>24</v>
      </c>
      <c r="F195" s="39">
        <v>-0.311</v>
      </c>
      <c r="G195" s="39">
        <v>0.48820000000000002</v>
      </c>
      <c r="H195" s="40">
        <v>0.62329999999999997</v>
      </c>
    </row>
    <row r="196" spans="1:8" x14ac:dyDescent="0.25">
      <c r="A196" s="39" t="s">
        <v>250</v>
      </c>
      <c r="B196" s="39" t="s">
        <v>39</v>
      </c>
      <c r="C196" s="39">
        <v>-0.10059999999999999</v>
      </c>
      <c r="D196" s="36">
        <f t="shared" ref="D196:D256" si="8">ABS(C196)</f>
        <v>0.10059999999999999</v>
      </c>
      <c r="E196" s="39">
        <v>24</v>
      </c>
      <c r="F196" s="39">
        <v>-0.48430000000000001</v>
      </c>
      <c r="G196" s="39">
        <v>0.31559999999999999</v>
      </c>
      <c r="H196" s="40">
        <v>0.64</v>
      </c>
    </row>
    <row r="197" spans="1:8" x14ac:dyDescent="0.25">
      <c r="A197" s="39" t="s">
        <v>259</v>
      </c>
      <c r="B197" s="39" t="s">
        <v>253</v>
      </c>
      <c r="C197" s="39">
        <v>-0.1</v>
      </c>
      <c r="D197" s="36">
        <f t="shared" si="8"/>
        <v>0.1</v>
      </c>
      <c r="E197" s="39">
        <v>24</v>
      </c>
      <c r="F197" s="39">
        <v>-0.4839</v>
      </c>
      <c r="G197" s="39">
        <v>0.31609999999999999</v>
      </c>
      <c r="H197" s="40">
        <v>0.64200000000000002</v>
      </c>
    </row>
    <row r="198" spans="1:8" x14ac:dyDescent="0.25">
      <c r="A198" s="39" t="s">
        <v>37</v>
      </c>
      <c r="B198" s="39" t="s">
        <v>28</v>
      </c>
      <c r="C198" s="39">
        <v>9.98E-2</v>
      </c>
      <c r="D198" s="36">
        <f t="shared" si="8"/>
        <v>9.98E-2</v>
      </c>
      <c r="E198" s="39">
        <v>25</v>
      </c>
      <c r="F198" s="39">
        <v>-0.3075</v>
      </c>
      <c r="G198" s="39">
        <v>0.47610000000000002</v>
      </c>
      <c r="H198" s="40">
        <v>0.6351</v>
      </c>
    </row>
    <row r="199" spans="1:8" x14ac:dyDescent="0.25">
      <c r="A199" s="39" t="s">
        <v>247</v>
      </c>
      <c r="B199" s="39" t="s">
        <v>35</v>
      </c>
      <c r="C199" s="39">
        <v>9.64E-2</v>
      </c>
      <c r="D199" s="36">
        <f t="shared" si="8"/>
        <v>9.64E-2</v>
      </c>
      <c r="E199" s="39">
        <v>24</v>
      </c>
      <c r="F199" s="39">
        <v>-0.31940000000000002</v>
      </c>
      <c r="G199" s="39">
        <v>0.48110000000000003</v>
      </c>
      <c r="H199" s="40">
        <v>0.65390000000000004</v>
      </c>
    </row>
    <row r="200" spans="1:8" x14ac:dyDescent="0.25">
      <c r="A200" s="39" t="s">
        <v>180</v>
      </c>
      <c r="B200" s="39" t="s">
        <v>22</v>
      </c>
      <c r="C200" s="39">
        <v>9.5799999999999996E-2</v>
      </c>
      <c r="D200" s="36">
        <f t="shared" si="8"/>
        <v>9.5799999999999996E-2</v>
      </c>
      <c r="E200" s="39">
        <v>24</v>
      </c>
      <c r="F200" s="39">
        <v>-0.32</v>
      </c>
      <c r="G200" s="39">
        <v>0.48060000000000003</v>
      </c>
      <c r="H200" s="40">
        <v>0.65620000000000001</v>
      </c>
    </row>
    <row r="201" spans="1:8" x14ac:dyDescent="0.25">
      <c r="A201" s="39" t="s">
        <v>262</v>
      </c>
      <c r="B201" s="39" t="s">
        <v>34</v>
      </c>
      <c r="C201" s="39">
        <v>9.2100000000000001E-2</v>
      </c>
      <c r="D201" s="36">
        <f t="shared" si="8"/>
        <v>9.2100000000000001E-2</v>
      </c>
      <c r="E201" s="39">
        <v>24</v>
      </c>
      <c r="F201" s="39">
        <v>-0.32329999999999998</v>
      </c>
      <c r="G201" s="39">
        <v>0.4778</v>
      </c>
      <c r="H201" s="40">
        <v>0.66849999999999998</v>
      </c>
    </row>
    <row r="202" spans="1:8" x14ac:dyDescent="0.25">
      <c r="A202" s="39" t="s">
        <v>253</v>
      </c>
      <c r="B202" s="39" t="s">
        <v>34</v>
      </c>
      <c r="C202" s="39">
        <v>8.5400000000000004E-2</v>
      </c>
      <c r="D202" s="36">
        <f t="shared" si="8"/>
        <v>8.5400000000000004E-2</v>
      </c>
      <c r="E202" s="39">
        <v>24</v>
      </c>
      <c r="F202" s="39">
        <v>-0.32940000000000003</v>
      </c>
      <c r="G202" s="39">
        <v>0.47249999999999998</v>
      </c>
      <c r="H202" s="40">
        <v>0.69159999999999999</v>
      </c>
    </row>
    <row r="203" spans="1:8" x14ac:dyDescent="0.25">
      <c r="A203" s="39" t="s">
        <v>247</v>
      </c>
      <c r="B203" s="39" t="s">
        <v>37</v>
      </c>
      <c r="C203" s="39">
        <v>8.48E-2</v>
      </c>
      <c r="D203" s="36">
        <f t="shared" si="8"/>
        <v>8.48E-2</v>
      </c>
      <c r="E203" s="39">
        <v>24</v>
      </c>
      <c r="F203" s="39">
        <v>-0.32990000000000003</v>
      </c>
      <c r="G203" s="39">
        <v>0.47199999999999998</v>
      </c>
      <c r="H203" s="40">
        <v>0.69369999999999998</v>
      </c>
    </row>
    <row r="204" spans="1:8" x14ac:dyDescent="0.25">
      <c r="A204" s="39" t="s">
        <v>37</v>
      </c>
      <c r="B204" s="39" t="s">
        <v>35</v>
      </c>
      <c r="C204" s="39">
        <v>8.4699999999999998E-2</v>
      </c>
      <c r="D204" s="36">
        <f t="shared" si="8"/>
        <v>8.4699999999999998E-2</v>
      </c>
      <c r="E204" s="39">
        <v>25</v>
      </c>
      <c r="F204" s="39">
        <v>-0.3211</v>
      </c>
      <c r="G204" s="39">
        <v>0.46429999999999999</v>
      </c>
      <c r="H204" s="40">
        <v>0.68720000000000003</v>
      </c>
    </row>
    <row r="205" spans="1:8" x14ac:dyDescent="0.25">
      <c r="A205" s="39" t="s">
        <v>253</v>
      </c>
      <c r="B205" s="39" t="s">
        <v>32</v>
      </c>
      <c r="C205" s="39">
        <v>8.3400000000000002E-2</v>
      </c>
      <c r="D205" s="36">
        <f t="shared" si="8"/>
        <v>8.3400000000000002E-2</v>
      </c>
      <c r="E205" s="39">
        <v>24</v>
      </c>
      <c r="F205" s="39">
        <v>-0.33110000000000001</v>
      </c>
      <c r="G205" s="39">
        <v>0.47089999999999999</v>
      </c>
      <c r="H205" s="40">
        <v>0.69840000000000002</v>
      </c>
    </row>
    <row r="206" spans="1:8" x14ac:dyDescent="0.25">
      <c r="A206" s="39" t="s">
        <v>32</v>
      </c>
      <c r="B206" s="39" t="s">
        <v>28</v>
      </c>
      <c r="C206" s="39">
        <v>-8.2900000000000001E-2</v>
      </c>
      <c r="D206" s="36">
        <f t="shared" si="8"/>
        <v>8.2900000000000001E-2</v>
      </c>
      <c r="E206" s="39">
        <v>25</v>
      </c>
      <c r="F206" s="39">
        <v>-0.46289999999999998</v>
      </c>
      <c r="G206" s="39">
        <v>0.32279999999999998</v>
      </c>
      <c r="H206" s="40">
        <v>0.69350000000000001</v>
      </c>
    </row>
    <row r="207" spans="1:8" x14ac:dyDescent="0.25">
      <c r="A207" s="39" t="s">
        <v>250</v>
      </c>
      <c r="B207" s="39" t="s">
        <v>32</v>
      </c>
      <c r="C207" s="39">
        <v>-8.2400000000000001E-2</v>
      </c>
      <c r="D207" s="36">
        <f t="shared" si="8"/>
        <v>8.2400000000000001E-2</v>
      </c>
      <c r="E207" s="39">
        <v>24</v>
      </c>
      <c r="F207" s="39">
        <v>-0.47020000000000001</v>
      </c>
      <c r="G207" s="39">
        <v>0.33200000000000002</v>
      </c>
      <c r="H207" s="40">
        <v>0.70179999999999998</v>
      </c>
    </row>
    <row r="208" spans="1:8" x14ac:dyDescent="0.25">
      <c r="A208" s="39" t="s">
        <v>35</v>
      </c>
      <c r="B208" s="39" t="s">
        <v>12</v>
      </c>
      <c r="C208" s="39">
        <v>-8.1600000000000006E-2</v>
      </c>
      <c r="D208" s="36">
        <f t="shared" si="8"/>
        <v>8.1600000000000006E-2</v>
      </c>
      <c r="E208" s="39">
        <v>25</v>
      </c>
      <c r="F208" s="39">
        <v>-0.46179999999999999</v>
      </c>
      <c r="G208" s="39">
        <v>0.32400000000000001</v>
      </c>
      <c r="H208" s="40">
        <v>0.69830000000000003</v>
      </c>
    </row>
    <row r="209" spans="1:8" x14ac:dyDescent="0.25">
      <c r="A209" s="39" t="s">
        <v>162</v>
      </c>
      <c r="B209" s="39" t="s">
        <v>265</v>
      </c>
      <c r="C209" s="39">
        <v>7.9600000000000004E-2</v>
      </c>
      <c r="D209" s="36">
        <f t="shared" si="8"/>
        <v>7.9600000000000004E-2</v>
      </c>
      <c r="E209" s="39">
        <v>24</v>
      </c>
      <c r="F209" s="39">
        <v>-0.33450000000000002</v>
      </c>
      <c r="G209" s="39">
        <v>0.46800000000000003</v>
      </c>
      <c r="H209" s="40">
        <v>0.71150000000000002</v>
      </c>
    </row>
    <row r="210" spans="1:8" x14ac:dyDescent="0.25">
      <c r="A210" s="39" t="s">
        <v>247</v>
      </c>
      <c r="B210" s="39" t="s">
        <v>22</v>
      </c>
      <c r="C210" s="39">
        <v>-7.9399999999999998E-2</v>
      </c>
      <c r="D210" s="36">
        <f t="shared" si="8"/>
        <v>7.9399999999999998E-2</v>
      </c>
      <c r="E210" s="39">
        <v>24</v>
      </c>
      <c r="F210" s="39">
        <v>-0.46779999999999999</v>
      </c>
      <c r="G210" s="39">
        <v>0.3347</v>
      </c>
      <c r="H210" s="40">
        <v>0.71240000000000003</v>
      </c>
    </row>
    <row r="211" spans="1:8" x14ac:dyDescent="0.25">
      <c r="A211" s="39" t="s">
        <v>3</v>
      </c>
      <c r="B211" s="39" t="s">
        <v>16</v>
      </c>
      <c r="C211" s="39">
        <v>7.5300000000000006E-2</v>
      </c>
      <c r="D211" s="36">
        <f t="shared" si="8"/>
        <v>7.5300000000000006E-2</v>
      </c>
      <c r="E211" s="39">
        <v>25</v>
      </c>
      <c r="F211" s="39">
        <v>-0.3296</v>
      </c>
      <c r="G211" s="39">
        <v>0.45679999999999998</v>
      </c>
      <c r="H211" s="40">
        <v>0.72050000000000003</v>
      </c>
    </row>
    <row r="212" spans="1:8" x14ac:dyDescent="0.25">
      <c r="A212" s="39" t="s">
        <v>163</v>
      </c>
      <c r="B212" s="39" t="s">
        <v>3</v>
      </c>
      <c r="C212" s="39">
        <v>-7.46E-2</v>
      </c>
      <c r="D212" s="36">
        <f t="shared" si="8"/>
        <v>7.46E-2</v>
      </c>
      <c r="E212" s="39">
        <v>24</v>
      </c>
      <c r="F212" s="39">
        <v>-0.46400000000000002</v>
      </c>
      <c r="G212" s="39">
        <v>0.33900000000000002</v>
      </c>
      <c r="H212" s="40">
        <v>0.72909999999999997</v>
      </c>
    </row>
    <row r="213" spans="1:8" x14ac:dyDescent="0.25">
      <c r="A213" s="39" t="s">
        <v>162</v>
      </c>
      <c r="B213" s="39" t="s">
        <v>16</v>
      </c>
      <c r="C213" s="39">
        <v>7.0699999999999999E-2</v>
      </c>
      <c r="D213" s="36">
        <f t="shared" si="8"/>
        <v>7.0699999999999999E-2</v>
      </c>
      <c r="E213" s="39">
        <v>24</v>
      </c>
      <c r="F213" s="39">
        <v>-0.34250000000000003</v>
      </c>
      <c r="G213" s="39">
        <v>0.46089999999999998</v>
      </c>
      <c r="H213" s="40">
        <v>0.74270000000000003</v>
      </c>
    </row>
    <row r="214" spans="1:8" x14ac:dyDescent="0.25">
      <c r="A214" s="39" t="s">
        <v>180</v>
      </c>
      <c r="B214" s="39" t="s">
        <v>33</v>
      </c>
      <c r="C214" s="39">
        <v>-6.7400000000000002E-2</v>
      </c>
      <c r="D214" s="36">
        <f t="shared" si="8"/>
        <v>6.7400000000000002E-2</v>
      </c>
      <c r="E214" s="39">
        <v>24</v>
      </c>
      <c r="F214" s="39">
        <v>-0.45839999999999997</v>
      </c>
      <c r="G214" s="39">
        <v>0.34539999999999998</v>
      </c>
      <c r="H214" s="40">
        <v>0.75419999999999998</v>
      </c>
    </row>
    <row r="215" spans="1:8" x14ac:dyDescent="0.25">
      <c r="A215" s="39" t="s">
        <v>281</v>
      </c>
      <c r="B215" s="39" t="s">
        <v>35</v>
      </c>
      <c r="C215" s="39">
        <v>6.7299999999999999E-2</v>
      </c>
      <c r="D215" s="36">
        <f t="shared" si="8"/>
        <v>6.7299999999999999E-2</v>
      </c>
      <c r="E215" s="39">
        <v>25</v>
      </c>
      <c r="F215" s="39">
        <v>-0.33679999999999999</v>
      </c>
      <c r="G215" s="39">
        <v>0.45040000000000002</v>
      </c>
      <c r="H215" s="40">
        <v>0.74929999999999997</v>
      </c>
    </row>
    <row r="216" spans="1:8" x14ac:dyDescent="0.25">
      <c r="A216" s="39" t="s">
        <v>253</v>
      </c>
      <c r="B216" s="39" t="s">
        <v>33</v>
      </c>
      <c r="C216" s="39">
        <v>-6.7199999999999996E-2</v>
      </c>
      <c r="D216" s="36">
        <f t="shared" si="8"/>
        <v>6.7199999999999996E-2</v>
      </c>
      <c r="E216" s="39">
        <v>24</v>
      </c>
      <c r="F216" s="39">
        <v>-0.45810000000000001</v>
      </c>
      <c r="G216" s="39">
        <v>0.34560000000000002</v>
      </c>
      <c r="H216" s="40">
        <v>0.75519999999999998</v>
      </c>
    </row>
    <row r="217" spans="1:8" x14ac:dyDescent="0.25">
      <c r="A217" s="39" t="s">
        <v>35</v>
      </c>
      <c r="B217" s="39" t="s">
        <v>32</v>
      </c>
      <c r="C217" s="39">
        <v>-6.5000000000000002E-2</v>
      </c>
      <c r="D217" s="36">
        <f t="shared" si="8"/>
        <v>6.5000000000000002E-2</v>
      </c>
      <c r="E217" s="39">
        <v>25</v>
      </c>
      <c r="F217" s="39">
        <v>-0.4486</v>
      </c>
      <c r="G217" s="39">
        <v>0.33879999999999999</v>
      </c>
      <c r="H217" s="40">
        <v>0.75749999999999995</v>
      </c>
    </row>
    <row r="218" spans="1:8" x14ac:dyDescent="0.25">
      <c r="A218" s="39" t="s">
        <v>161</v>
      </c>
      <c r="B218" s="39" t="s">
        <v>32</v>
      </c>
      <c r="C218" s="39">
        <v>-6.4799999999999996E-2</v>
      </c>
      <c r="D218" s="36">
        <f t="shared" si="8"/>
        <v>6.4799999999999996E-2</v>
      </c>
      <c r="E218" s="39">
        <v>24</v>
      </c>
      <c r="F218" s="39">
        <v>-0.45619999999999999</v>
      </c>
      <c r="G218" s="39">
        <v>0.34770000000000001</v>
      </c>
      <c r="H218" s="40">
        <v>0.76370000000000005</v>
      </c>
    </row>
    <row r="219" spans="1:8" x14ac:dyDescent="0.25">
      <c r="A219" s="39" t="s">
        <v>265</v>
      </c>
      <c r="B219" s="39" t="s">
        <v>33</v>
      </c>
      <c r="C219" s="39">
        <v>-6.2399999999999997E-2</v>
      </c>
      <c r="D219" s="36">
        <f t="shared" si="8"/>
        <v>6.2399999999999997E-2</v>
      </c>
      <c r="E219" s="39">
        <v>24</v>
      </c>
      <c r="F219" s="39">
        <v>-0.45429999999999998</v>
      </c>
      <c r="G219" s="39">
        <v>0.3498</v>
      </c>
      <c r="H219" s="40">
        <v>0.77210000000000001</v>
      </c>
    </row>
    <row r="220" spans="1:8" x14ac:dyDescent="0.25">
      <c r="A220" s="39" t="s">
        <v>253</v>
      </c>
      <c r="B220" s="39" t="s">
        <v>12</v>
      </c>
      <c r="C220" s="39">
        <v>-6.2E-2</v>
      </c>
      <c r="D220" s="36">
        <f t="shared" si="8"/>
        <v>6.2E-2</v>
      </c>
      <c r="E220" s="39">
        <v>24</v>
      </c>
      <c r="F220" s="39">
        <v>-0.4541</v>
      </c>
      <c r="G220" s="39">
        <v>0.35010000000000002</v>
      </c>
      <c r="H220" s="40">
        <v>0.77349999999999997</v>
      </c>
    </row>
    <row r="221" spans="1:8" x14ac:dyDescent="0.25">
      <c r="A221" s="39" t="s">
        <v>33</v>
      </c>
      <c r="B221" s="39" t="s">
        <v>22</v>
      </c>
      <c r="C221" s="39">
        <v>-6.0900000000000003E-2</v>
      </c>
      <c r="D221" s="36">
        <f t="shared" si="8"/>
        <v>6.0900000000000003E-2</v>
      </c>
      <c r="E221" s="39">
        <v>25</v>
      </c>
      <c r="F221" s="39">
        <v>-0.44529999999999997</v>
      </c>
      <c r="G221" s="39">
        <v>0.34250000000000003</v>
      </c>
      <c r="H221" s="40">
        <v>0.77249999999999996</v>
      </c>
    </row>
    <row r="222" spans="1:8" x14ac:dyDescent="0.25">
      <c r="A222" s="39" t="s">
        <v>162</v>
      </c>
      <c r="B222" s="39" t="s">
        <v>12</v>
      </c>
      <c r="C222" s="39">
        <v>-6.0400000000000002E-2</v>
      </c>
      <c r="D222" s="36">
        <f t="shared" si="8"/>
        <v>6.0400000000000002E-2</v>
      </c>
      <c r="E222" s="39">
        <v>24</v>
      </c>
      <c r="F222" s="39">
        <v>-0.45269999999999999</v>
      </c>
      <c r="G222" s="39">
        <v>0.35160000000000002</v>
      </c>
      <c r="H222" s="40">
        <v>0.77929999999999999</v>
      </c>
    </row>
    <row r="223" spans="1:8" x14ac:dyDescent="0.25">
      <c r="A223" s="39" t="s">
        <v>22</v>
      </c>
      <c r="B223" s="39" t="s">
        <v>12</v>
      </c>
      <c r="C223" s="39">
        <v>5.9299999999999999E-2</v>
      </c>
      <c r="D223" s="36">
        <f t="shared" si="8"/>
        <v>5.9299999999999999E-2</v>
      </c>
      <c r="E223" s="39">
        <v>25</v>
      </c>
      <c r="F223" s="39">
        <v>-0.34389999999999998</v>
      </c>
      <c r="G223" s="39">
        <v>0.44400000000000001</v>
      </c>
      <c r="H223" s="40">
        <v>0.7782</v>
      </c>
    </row>
    <row r="224" spans="1:8" x14ac:dyDescent="0.25">
      <c r="A224" s="39" t="s">
        <v>259</v>
      </c>
      <c r="B224" s="39" t="s">
        <v>34</v>
      </c>
      <c r="C224" s="39">
        <v>-5.67E-2</v>
      </c>
      <c r="D224" s="36">
        <f t="shared" si="8"/>
        <v>5.67E-2</v>
      </c>
      <c r="E224" s="39">
        <v>24</v>
      </c>
      <c r="F224" s="39">
        <v>-0.44979999999999998</v>
      </c>
      <c r="G224" s="39">
        <v>0.3548</v>
      </c>
      <c r="H224" s="40">
        <v>0.7923</v>
      </c>
    </row>
    <row r="225" spans="1:8" x14ac:dyDescent="0.25">
      <c r="A225" s="39" t="s">
        <v>262</v>
      </c>
      <c r="B225" s="39" t="s">
        <v>32</v>
      </c>
      <c r="C225" s="39">
        <v>5.3600000000000002E-2</v>
      </c>
      <c r="D225" s="36">
        <f t="shared" si="8"/>
        <v>5.3600000000000002E-2</v>
      </c>
      <c r="E225" s="39">
        <v>24</v>
      </c>
      <c r="F225" s="39">
        <v>-0.35749999999999998</v>
      </c>
      <c r="G225" s="39">
        <v>0.44729999999999998</v>
      </c>
      <c r="H225" s="40">
        <v>0.80349999999999999</v>
      </c>
    </row>
    <row r="226" spans="1:8" x14ac:dyDescent="0.25">
      <c r="A226" s="39" t="s">
        <v>39</v>
      </c>
      <c r="B226" s="39" t="s">
        <v>3</v>
      </c>
      <c r="C226" s="39">
        <v>-5.21E-2</v>
      </c>
      <c r="D226" s="36">
        <f t="shared" si="8"/>
        <v>5.21E-2</v>
      </c>
      <c r="E226" s="39">
        <v>25</v>
      </c>
      <c r="F226" s="39">
        <v>-0.43819999999999998</v>
      </c>
      <c r="G226" s="39">
        <v>0.3503</v>
      </c>
      <c r="H226" s="40">
        <v>0.80479999999999996</v>
      </c>
    </row>
    <row r="227" spans="1:8" x14ac:dyDescent="0.25">
      <c r="A227" s="39" t="s">
        <v>265</v>
      </c>
      <c r="B227" s="39" t="s">
        <v>12</v>
      </c>
      <c r="C227" s="39">
        <v>4.7899999999999998E-2</v>
      </c>
      <c r="D227" s="36">
        <f t="shared" si="8"/>
        <v>4.7899999999999998E-2</v>
      </c>
      <c r="E227" s="39">
        <v>24</v>
      </c>
      <c r="F227" s="39">
        <v>-0.36249999999999999</v>
      </c>
      <c r="G227" s="39">
        <v>0.44269999999999998</v>
      </c>
      <c r="H227" s="40">
        <v>0.82420000000000004</v>
      </c>
    </row>
    <row r="228" spans="1:8" x14ac:dyDescent="0.25">
      <c r="A228" s="39" t="s">
        <v>32</v>
      </c>
      <c r="B228" s="39" t="s">
        <v>16</v>
      </c>
      <c r="C228" s="39">
        <v>4.7899999999999998E-2</v>
      </c>
      <c r="D228" s="36">
        <f t="shared" si="8"/>
        <v>4.7899999999999998E-2</v>
      </c>
      <c r="E228" s="39">
        <v>25</v>
      </c>
      <c r="F228" s="39">
        <v>-0.35389999999999999</v>
      </c>
      <c r="G228" s="39">
        <v>0.43480000000000002</v>
      </c>
      <c r="H228" s="40">
        <v>0.82010000000000005</v>
      </c>
    </row>
    <row r="229" spans="1:8" x14ac:dyDescent="0.25">
      <c r="A229" s="39" t="s">
        <v>253</v>
      </c>
      <c r="B229" s="39" t="s">
        <v>37</v>
      </c>
      <c r="C229" s="39">
        <v>4.7699999999999999E-2</v>
      </c>
      <c r="D229" s="36">
        <f t="shared" si="8"/>
        <v>4.7699999999999999E-2</v>
      </c>
      <c r="E229" s="39">
        <v>24</v>
      </c>
      <c r="F229" s="39">
        <v>-0.36270000000000002</v>
      </c>
      <c r="G229" s="39">
        <v>0.44259999999999999</v>
      </c>
      <c r="H229" s="40">
        <v>0.82489999999999997</v>
      </c>
    </row>
    <row r="230" spans="1:8" x14ac:dyDescent="0.25">
      <c r="A230" s="39" t="s">
        <v>162</v>
      </c>
      <c r="B230" s="39" t="s">
        <v>34</v>
      </c>
      <c r="C230" s="39">
        <v>4.5900000000000003E-2</v>
      </c>
      <c r="D230" s="36">
        <f t="shared" si="8"/>
        <v>4.5900000000000003E-2</v>
      </c>
      <c r="E230" s="39">
        <v>24</v>
      </c>
      <c r="F230" s="39">
        <v>-0.36420000000000002</v>
      </c>
      <c r="G230" s="39">
        <v>0.44109999999999999</v>
      </c>
      <c r="H230" s="40">
        <v>0.83130000000000004</v>
      </c>
    </row>
    <row r="231" spans="1:8" x14ac:dyDescent="0.25">
      <c r="A231" s="39" t="s">
        <v>162</v>
      </c>
      <c r="B231" s="39" t="s">
        <v>3</v>
      </c>
      <c r="C231" s="39">
        <v>-4.19E-2</v>
      </c>
      <c r="D231" s="36">
        <f t="shared" si="8"/>
        <v>4.19E-2</v>
      </c>
      <c r="E231" s="39">
        <v>24</v>
      </c>
      <c r="F231" s="39">
        <v>-0.43790000000000001</v>
      </c>
      <c r="G231" s="39">
        <v>0.36770000000000003</v>
      </c>
      <c r="H231" s="40">
        <v>0.84589999999999999</v>
      </c>
    </row>
    <row r="232" spans="1:8" x14ac:dyDescent="0.25">
      <c r="A232" s="39" t="s">
        <v>281</v>
      </c>
      <c r="B232" s="39" t="s">
        <v>12</v>
      </c>
      <c r="C232" s="39">
        <v>4.02E-2</v>
      </c>
      <c r="D232" s="36">
        <f t="shared" si="8"/>
        <v>4.02E-2</v>
      </c>
      <c r="E232" s="39">
        <v>25</v>
      </c>
      <c r="F232" s="39">
        <v>-0.36059999999999998</v>
      </c>
      <c r="G232" s="39">
        <v>0.42849999999999999</v>
      </c>
      <c r="H232" s="40">
        <v>0.84860000000000002</v>
      </c>
    </row>
    <row r="233" spans="1:8" x14ac:dyDescent="0.25">
      <c r="A233" s="39" t="s">
        <v>161</v>
      </c>
      <c r="B233" s="39" t="s">
        <v>33</v>
      </c>
      <c r="C233" s="39">
        <v>-3.9E-2</v>
      </c>
      <c r="D233" s="36">
        <f t="shared" si="8"/>
        <v>3.9E-2</v>
      </c>
      <c r="E233" s="39">
        <v>24</v>
      </c>
      <c r="F233" s="39">
        <v>-0.43559999999999999</v>
      </c>
      <c r="G233" s="39">
        <v>0.37019999999999997</v>
      </c>
      <c r="H233" s="40">
        <v>0.85629999999999995</v>
      </c>
    </row>
    <row r="234" spans="1:8" x14ac:dyDescent="0.25">
      <c r="A234" s="39" t="s">
        <v>37</v>
      </c>
      <c r="B234" s="39" t="s">
        <v>34</v>
      </c>
      <c r="C234" s="39">
        <v>3.85E-2</v>
      </c>
      <c r="D234" s="36">
        <f t="shared" si="8"/>
        <v>3.85E-2</v>
      </c>
      <c r="E234" s="39">
        <v>25</v>
      </c>
      <c r="F234" s="39">
        <v>-0.36209999999999998</v>
      </c>
      <c r="G234" s="39">
        <v>0.42709999999999998</v>
      </c>
      <c r="H234" s="40">
        <v>0.85499999999999998</v>
      </c>
    </row>
    <row r="235" spans="1:8" x14ac:dyDescent="0.25">
      <c r="A235" s="39" t="s">
        <v>265</v>
      </c>
      <c r="B235" s="39" t="s">
        <v>35</v>
      </c>
      <c r="C235" s="39">
        <v>3.8199999999999998E-2</v>
      </c>
      <c r="D235" s="36">
        <f t="shared" si="8"/>
        <v>3.8199999999999998E-2</v>
      </c>
      <c r="E235" s="39">
        <v>24</v>
      </c>
      <c r="F235" s="39">
        <v>-0.37090000000000001</v>
      </c>
      <c r="G235" s="39">
        <v>0.43490000000000001</v>
      </c>
      <c r="H235" s="40">
        <v>0.85950000000000004</v>
      </c>
    </row>
    <row r="236" spans="1:8" x14ac:dyDescent="0.25">
      <c r="A236" s="39" t="s">
        <v>3</v>
      </c>
      <c r="B236" s="39" t="s">
        <v>32</v>
      </c>
      <c r="C236" s="39">
        <v>-3.7199999999999997E-2</v>
      </c>
      <c r="D236" s="36">
        <f t="shared" si="8"/>
        <v>3.7199999999999997E-2</v>
      </c>
      <c r="E236" s="39">
        <v>25</v>
      </c>
      <c r="F236" s="39">
        <v>-0.42609999999999998</v>
      </c>
      <c r="G236" s="39">
        <v>0.36330000000000001</v>
      </c>
      <c r="H236" s="40">
        <v>0.8599</v>
      </c>
    </row>
    <row r="237" spans="1:8" x14ac:dyDescent="0.25">
      <c r="A237" s="39" t="s">
        <v>161</v>
      </c>
      <c r="B237" s="39" t="s">
        <v>262</v>
      </c>
      <c r="C237" s="39">
        <v>3.7100000000000001E-2</v>
      </c>
      <c r="D237" s="36">
        <f t="shared" si="8"/>
        <v>3.7100000000000001E-2</v>
      </c>
      <c r="E237" s="39">
        <v>24</v>
      </c>
      <c r="F237" s="39">
        <v>-0.37190000000000001</v>
      </c>
      <c r="G237" s="39">
        <v>0.434</v>
      </c>
      <c r="H237" s="40">
        <v>0.86350000000000005</v>
      </c>
    </row>
    <row r="238" spans="1:8" x14ac:dyDescent="0.25">
      <c r="A238" s="39" t="s">
        <v>16</v>
      </c>
      <c r="B238" s="39" t="s">
        <v>28</v>
      </c>
      <c r="C238" s="39">
        <v>3.6999999999999998E-2</v>
      </c>
      <c r="D238" s="36">
        <f t="shared" si="8"/>
        <v>3.6999999999999998E-2</v>
      </c>
      <c r="E238" s="39">
        <v>25</v>
      </c>
      <c r="F238" s="39">
        <v>-0.3634</v>
      </c>
      <c r="G238" s="39">
        <v>0.4259</v>
      </c>
      <c r="H238" s="40">
        <v>0.86060000000000003</v>
      </c>
    </row>
    <row r="239" spans="1:8" x14ac:dyDescent="0.25">
      <c r="A239" s="39" t="s">
        <v>39</v>
      </c>
      <c r="B239" s="39" t="s">
        <v>22</v>
      </c>
      <c r="C239" s="39">
        <v>-3.5099999999999999E-2</v>
      </c>
      <c r="D239" s="36">
        <f t="shared" si="8"/>
        <v>3.5099999999999999E-2</v>
      </c>
      <c r="E239" s="39">
        <v>25</v>
      </c>
      <c r="F239" s="39">
        <v>-0.42430000000000001</v>
      </c>
      <c r="G239" s="39">
        <v>0.36509999999999998</v>
      </c>
      <c r="H239" s="40">
        <v>0.8679</v>
      </c>
    </row>
    <row r="240" spans="1:8" x14ac:dyDescent="0.25">
      <c r="A240" s="39" t="s">
        <v>39</v>
      </c>
      <c r="B240" s="39" t="s">
        <v>34</v>
      </c>
      <c r="C240" s="39">
        <v>3.4500000000000003E-2</v>
      </c>
      <c r="D240" s="36">
        <f t="shared" si="8"/>
        <v>3.4500000000000003E-2</v>
      </c>
      <c r="E240" s="39">
        <v>25</v>
      </c>
      <c r="F240" s="39">
        <v>-0.36559999999999998</v>
      </c>
      <c r="G240" s="39">
        <v>0.42380000000000001</v>
      </c>
      <c r="H240" s="40">
        <v>0.87009999999999998</v>
      </c>
    </row>
    <row r="241" spans="1:8" x14ac:dyDescent="0.25">
      <c r="A241" s="39" t="s">
        <v>163</v>
      </c>
      <c r="B241" s="39" t="s">
        <v>35</v>
      </c>
      <c r="C241" s="39">
        <v>-0.03</v>
      </c>
      <c r="D241" s="36">
        <f t="shared" si="8"/>
        <v>0.03</v>
      </c>
      <c r="E241" s="39">
        <v>24</v>
      </c>
      <c r="F241" s="39">
        <v>-0.42820000000000003</v>
      </c>
      <c r="G241" s="39">
        <v>0.378</v>
      </c>
      <c r="H241" s="40">
        <v>0.88929999999999998</v>
      </c>
    </row>
    <row r="242" spans="1:8" x14ac:dyDescent="0.25">
      <c r="A242" s="39" t="s">
        <v>163</v>
      </c>
      <c r="B242" s="39" t="s">
        <v>34</v>
      </c>
      <c r="C242" s="39">
        <v>-2.1299999999999999E-2</v>
      </c>
      <c r="D242" s="36">
        <f t="shared" si="8"/>
        <v>2.1299999999999999E-2</v>
      </c>
      <c r="E242" s="39">
        <v>24</v>
      </c>
      <c r="F242" s="39">
        <v>-0.42109999999999997</v>
      </c>
      <c r="G242" s="39">
        <v>0.38540000000000002</v>
      </c>
      <c r="H242" s="40">
        <v>0.92120000000000002</v>
      </c>
    </row>
    <row r="243" spans="1:8" x14ac:dyDescent="0.25">
      <c r="A243" s="39" t="s">
        <v>265</v>
      </c>
      <c r="B243" s="39" t="s">
        <v>3</v>
      </c>
      <c r="C243" s="39">
        <v>-1.9199999999999998E-2</v>
      </c>
      <c r="D243" s="36">
        <f t="shared" si="8"/>
        <v>1.9199999999999998E-2</v>
      </c>
      <c r="E243" s="39">
        <v>24</v>
      </c>
      <c r="F243" s="39">
        <v>-0.4194</v>
      </c>
      <c r="G243" s="39">
        <v>0.38719999999999999</v>
      </c>
      <c r="H243" s="40">
        <v>0.92889999999999995</v>
      </c>
    </row>
    <row r="244" spans="1:8" x14ac:dyDescent="0.25">
      <c r="A244" s="39" t="s">
        <v>162</v>
      </c>
      <c r="B244" s="39" t="s">
        <v>247</v>
      </c>
      <c r="C244" s="39">
        <v>1.67E-2</v>
      </c>
      <c r="D244" s="36">
        <f t="shared" si="8"/>
        <v>1.67E-2</v>
      </c>
      <c r="E244" s="39">
        <v>24</v>
      </c>
      <c r="F244" s="39">
        <v>-0.38940000000000002</v>
      </c>
      <c r="G244" s="39">
        <v>0.41720000000000002</v>
      </c>
      <c r="H244" s="40">
        <v>0.93840000000000001</v>
      </c>
    </row>
    <row r="245" spans="1:8" x14ac:dyDescent="0.25">
      <c r="A245" s="39" t="s">
        <v>180</v>
      </c>
      <c r="B245" s="39" t="s">
        <v>34</v>
      </c>
      <c r="C245" s="39">
        <v>1.5599999999999999E-2</v>
      </c>
      <c r="D245" s="36">
        <f t="shared" si="8"/>
        <v>1.5599999999999999E-2</v>
      </c>
      <c r="E245" s="39">
        <v>24</v>
      </c>
      <c r="F245" s="39">
        <v>-0.39029999999999998</v>
      </c>
      <c r="G245" s="39">
        <v>0.4163</v>
      </c>
      <c r="H245" s="40">
        <v>0.9425</v>
      </c>
    </row>
    <row r="246" spans="1:8" x14ac:dyDescent="0.25">
      <c r="A246" s="39" t="s">
        <v>247</v>
      </c>
      <c r="B246" s="39" t="s">
        <v>3</v>
      </c>
      <c r="C246" s="39">
        <v>1.4200000000000001E-2</v>
      </c>
      <c r="D246" s="36">
        <f t="shared" si="8"/>
        <v>1.4200000000000001E-2</v>
      </c>
      <c r="E246" s="39">
        <v>24</v>
      </c>
      <c r="F246" s="39">
        <v>-0.39150000000000001</v>
      </c>
      <c r="G246" s="39">
        <v>0.41520000000000001</v>
      </c>
      <c r="H246" s="40">
        <v>0.9476</v>
      </c>
    </row>
    <row r="247" spans="1:8" x14ac:dyDescent="0.25">
      <c r="A247" s="39" t="s">
        <v>259</v>
      </c>
      <c r="B247" s="39" t="s">
        <v>33</v>
      </c>
      <c r="C247" s="39">
        <v>1.26E-2</v>
      </c>
      <c r="D247" s="36">
        <f t="shared" si="8"/>
        <v>1.26E-2</v>
      </c>
      <c r="E247" s="39">
        <v>24</v>
      </c>
      <c r="F247" s="39">
        <v>-0.39279999999999998</v>
      </c>
      <c r="G247" s="39">
        <v>0.41389999999999999</v>
      </c>
      <c r="H247" s="40">
        <v>0.95350000000000001</v>
      </c>
    </row>
    <row r="248" spans="1:8" x14ac:dyDescent="0.25">
      <c r="A248" s="39" t="s">
        <v>247</v>
      </c>
      <c r="B248" s="39" t="s">
        <v>250</v>
      </c>
      <c r="C248" s="39">
        <v>-9.4999999999999998E-3</v>
      </c>
      <c r="D248" s="36">
        <f t="shared" si="8"/>
        <v>9.4999999999999998E-3</v>
      </c>
      <c r="E248" s="39">
        <v>24</v>
      </c>
      <c r="F248" s="39">
        <v>-0.4113</v>
      </c>
      <c r="G248" s="39">
        <v>0.39539999999999997</v>
      </c>
      <c r="H248" s="40">
        <v>0.96489999999999998</v>
      </c>
    </row>
    <row r="249" spans="1:8" x14ac:dyDescent="0.25">
      <c r="A249" s="39" t="s">
        <v>259</v>
      </c>
      <c r="B249" s="39" t="s">
        <v>16</v>
      </c>
      <c r="C249" s="39">
        <v>-9.2999999999999992E-3</v>
      </c>
      <c r="D249" s="36">
        <f t="shared" si="8"/>
        <v>9.2999999999999992E-3</v>
      </c>
      <c r="E249" s="39">
        <v>24</v>
      </c>
      <c r="F249" s="39">
        <v>-0.41110000000000002</v>
      </c>
      <c r="G249" s="39">
        <v>0.39560000000000001</v>
      </c>
      <c r="H249" s="40">
        <v>0.9657</v>
      </c>
    </row>
    <row r="250" spans="1:8" x14ac:dyDescent="0.25">
      <c r="A250" s="39" t="s">
        <v>259</v>
      </c>
      <c r="B250" s="39" t="s">
        <v>28</v>
      </c>
      <c r="C250" s="39">
        <v>-8.0000000000000002E-3</v>
      </c>
      <c r="D250" s="36">
        <f t="shared" si="8"/>
        <v>8.0000000000000002E-3</v>
      </c>
      <c r="E250" s="39">
        <v>24</v>
      </c>
      <c r="F250" s="39">
        <v>-0.41010000000000002</v>
      </c>
      <c r="G250" s="39">
        <v>0.3967</v>
      </c>
      <c r="H250" s="40">
        <v>0.97050000000000003</v>
      </c>
    </row>
    <row r="251" spans="1:8" x14ac:dyDescent="0.25">
      <c r="A251" s="39" t="s">
        <v>37</v>
      </c>
      <c r="B251" s="39" t="s">
        <v>12</v>
      </c>
      <c r="C251" s="39">
        <v>-7.7000000000000002E-3</v>
      </c>
      <c r="D251" s="36">
        <f t="shared" si="8"/>
        <v>7.7000000000000002E-3</v>
      </c>
      <c r="E251" s="39">
        <v>25</v>
      </c>
      <c r="F251" s="39">
        <v>-0.40160000000000001</v>
      </c>
      <c r="G251" s="39">
        <v>0.3886</v>
      </c>
      <c r="H251" s="40">
        <v>0.97070000000000001</v>
      </c>
    </row>
    <row r="252" spans="1:8" x14ac:dyDescent="0.25">
      <c r="A252" s="39" t="s">
        <v>163</v>
      </c>
      <c r="B252" s="39" t="s">
        <v>161</v>
      </c>
      <c r="C252" s="39">
        <v>-6.6E-3</v>
      </c>
      <c r="D252" s="36">
        <f t="shared" si="8"/>
        <v>6.6E-3</v>
      </c>
      <c r="E252" s="39">
        <v>24</v>
      </c>
      <c r="F252" s="39">
        <v>-0.40889999999999999</v>
      </c>
      <c r="G252" s="39">
        <v>0.39789999999999998</v>
      </c>
      <c r="H252" s="40">
        <v>0.9758</v>
      </c>
    </row>
    <row r="253" spans="1:8" x14ac:dyDescent="0.25">
      <c r="A253" s="39" t="s">
        <v>259</v>
      </c>
      <c r="B253" s="39" t="s">
        <v>3</v>
      </c>
      <c r="C253" s="39">
        <v>5.1999999999999998E-3</v>
      </c>
      <c r="D253" s="36">
        <f t="shared" si="8"/>
        <v>5.1999999999999998E-3</v>
      </c>
      <c r="E253" s="39">
        <v>24</v>
      </c>
      <c r="F253" s="39">
        <v>-0.39900000000000002</v>
      </c>
      <c r="G253" s="39">
        <v>0.40770000000000001</v>
      </c>
      <c r="H253" s="40">
        <v>0.98070000000000002</v>
      </c>
    </row>
    <row r="254" spans="1:8" x14ac:dyDescent="0.25">
      <c r="A254" s="39" t="s">
        <v>33</v>
      </c>
      <c r="B254" s="39" t="s">
        <v>28</v>
      </c>
      <c r="C254" s="39">
        <v>-5.1000000000000004E-3</v>
      </c>
      <c r="D254" s="36">
        <f t="shared" si="8"/>
        <v>5.1000000000000004E-3</v>
      </c>
      <c r="E254" s="39">
        <v>25</v>
      </c>
      <c r="F254" s="39">
        <v>-0.39950000000000002</v>
      </c>
      <c r="G254" s="39">
        <v>0.39079999999999998</v>
      </c>
      <c r="H254" s="40">
        <v>0.98050000000000004</v>
      </c>
    </row>
    <row r="255" spans="1:8" x14ac:dyDescent="0.25">
      <c r="A255" s="39" t="s">
        <v>161</v>
      </c>
      <c r="B255" s="39" t="s">
        <v>39</v>
      </c>
      <c r="C255" s="39">
        <v>-4.7999999999999996E-3</v>
      </c>
      <c r="D255" s="36">
        <f t="shared" si="8"/>
        <v>4.7999999999999996E-3</v>
      </c>
      <c r="E255" s="39">
        <v>24</v>
      </c>
      <c r="F255" s="39">
        <v>-0.40739999999999998</v>
      </c>
      <c r="G255" s="39">
        <v>0.39939999999999998</v>
      </c>
      <c r="H255" s="40">
        <v>0.98240000000000005</v>
      </c>
    </row>
    <row r="256" spans="1:8" x14ac:dyDescent="0.25">
      <c r="A256" s="39" t="s">
        <v>33</v>
      </c>
      <c r="B256" s="39" t="s">
        <v>16</v>
      </c>
      <c r="C256" s="39">
        <v>-2.5999999999999999E-3</v>
      </c>
      <c r="D256" s="36">
        <f t="shared" si="8"/>
        <v>2.5999999999999999E-3</v>
      </c>
      <c r="E256" s="39">
        <v>25</v>
      </c>
      <c r="F256" s="39">
        <v>-0.39729999999999999</v>
      </c>
      <c r="G256" s="39">
        <v>0.39290000000000003</v>
      </c>
      <c r="H256" s="40">
        <v>0.99</v>
      </c>
    </row>
  </sheetData>
  <sortState ref="A4:H256">
    <sortCondition descending="1" ref="D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26"/>
  <sheetViews>
    <sheetView topLeftCell="EC1" workbookViewId="0">
      <selection activeCell="EC1" sqref="EC1"/>
    </sheetView>
  </sheetViews>
  <sheetFormatPr defaultRowHeight="15" x14ac:dyDescent="0.25"/>
  <cols>
    <col min="1" max="1" width="11.85546875" bestFit="1" customWidth="1"/>
    <col min="2" max="2" width="8.85546875" bestFit="1" customWidth="1"/>
    <col min="3" max="3" width="11.7109375" bestFit="1" customWidth="1"/>
    <col min="4" max="4" width="12" customWidth="1"/>
    <col min="5" max="5" width="9.28515625" bestFit="1" customWidth="1"/>
    <col min="6" max="6" width="20.42578125" bestFit="1" customWidth="1"/>
    <col min="7" max="7" width="15" bestFit="1" customWidth="1"/>
    <col min="8" max="8" width="12.28515625" bestFit="1" customWidth="1"/>
    <col min="9" max="9" width="8.42578125" bestFit="1" customWidth="1"/>
    <col min="10" max="10" width="15.28515625" bestFit="1" customWidth="1"/>
    <col min="11" max="11" width="12.5703125" bestFit="1" customWidth="1"/>
    <col min="12" max="12" width="8.7109375" bestFit="1" customWidth="1"/>
    <col min="13" max="13" width="7.85546875" bestFit="1" customWidth="1"/>
    <col min="14" max="14" width="16" customWidth="1"/>
    <col min="15" max="15" width="10.5703125" bestFit="1" customWidth="1"/>
    <col min="16" max="16" width="10.5703125" customWidth="1"/>
    <col min="17" max="17" width="10.28515625" bestFit="1" customWidth="1"/>
    <col min="18" max="18" width="10.85546875" bestFit="1" customWidth="1"/>
    <col min="19" max="19" width="10.85546875" customWidth="1"/>
    <col min="20" max="20" width="10.5703125" bestFit="1" customWidth="1"/>
    <col min="21" max="21" width="9.7109375" bestFit="1" customWidth="1"/>
    <col min="22" max="22" width="20.5703125" customWidth="1"/>
    <col min="23" max="24" width="15.140625" customWidth="1"/>
    <col min="25" max="25" width="14.85546875" customWidth="1"/>
    <col min="26" max="27" width="15.42578125" customWidth="1"/>
    <col min="28" max="28" width="15.140625" customWidth="1"/>
    <col min="29" max="29" width="14.28515625" customWidth="1"/>
    <col min="30" max="30" width="14" customWidth="1"/>
    <col min="31" max="31" width="9" bestFit="1" customWidth="1"/>
    <col min="32" max="32" width="9.5703125" bestFit="1" customWidth="1"/>
    <col min="33" max="33" width="7.5703125" bestFit="1" customWidth="1"/>
    <col min="34" max="34" width="6.85546875" bestFit="1" customWidth="1"/>
    <col min="35" max="35" width="11.5703125" bestFit="1" customWidth="1"/>
    <col min="36" max="36" width="14.140625" customWidth="1"/>
    <col min="37" max="37" width="19.28515625" bestFit="1" customWidth="1"/>
    <col min="38" max="38" width="18.140625" bestFit="1" customWidth="1"/>
    <col min="39" max="39" width="18.85546875" bestFit="1" customWidth="1"/>
    <col min="40" max="40" width="11.5703125" bestFit="1" customWidth="1"/>
    <col min="41" max="41" width="11.42578125" bestFit="1" customWidth="1"/>
    <col min="42" max="42" width="9.5703125" bestFit="1" customWidth="1"/>
    <col min="43" max="43" width="9.42578125" bestFit="1" customWidth="1"/>
    <col min="44" max="44" width="11.42578125" bestFit="1" customWidth="1"/>
    <col min="45" max="45" width="11.28515625" bestFit="1" customWidth="1"/>
    <col min="46" max="46" width="9.85546875" bestFit="1" customWidth="1"/>
    <col min="47" max="47" width="9.7109375" bestFit="1" customWidth="1"/>
    <col min="48" max="48" width="10.5703125" bestFit="1" customWidth="1"/>
    <col min="49" max="49" width="10.42578125" bestFit="1" customWidth="1"/>
    <col min="50" max="50" width="10.85546875" bestFit="1" customWidth="1"/>
    <col min="51" max="51" width="10.7109375" bestFit="1" customWidth="1"/>
    <col min="52" max="52" width="10.42578125" bestFit="1" customWidth="1"/>
    <col min="53" max="53" width="10.28515625" bestFit="1" customWidth="1"/>
    <col min="54" max="54" width="10.42578125" bestFit="1" customWidth="1"/>
    <col min="55" max="55" width="10.28515625" bestFit="1" customWidth="1"/>
    <col min="56" max="56" width="10.7109375" bestFit="1" customWidth="1"/>
    <col min="57" max="57" width="10.5703125" bestFit="1" customWidth="1"/>
    <col min="58" max="58" width="11.5703125" bestFit="1" customWidth="1"/>
    <col min="59" max="59" width="11.42578125" bestFit="1" customWidth="1"/>
    <col min="60" max="60" width="10.85546875" bestFit="1" customWidth="1"/>
    <col min="61" max="62" width="10.7109375" bestFit="1" customWidth="1"/>
    <col min="63" max="64" width="10.5703125" bestFit="1" customWidth="1"/>
    <col min="65" max="65" width="10.42578125" bestFit="1" customWidth="1"/>
    <col min="66" max="66" width="13.85546875" bestFit="1" customWidth="1"/>
    <col min="67" max="67" width="13.7109375" bestFit="1" customWidth="1"/>
    <col min="68" max="68" width="11.28515625" bestFit="1" customWidth="1"/>
    <col min="69" max="69" width="11.140625" bestFit="1" customWidth="1"/>
    <col min="70" max="70" width="10.85546875" bestFit="1" customWidth="1"/>
    <col min="71" max="71" width="10.7109375" bestFit="1" customWidth="1"/>
    <col min="72" max="72" width="10.42578125" bestFit="1" customWidth="1"/>
    <col min="73" max="73" width="10.28515625" bestFit="1" customWidth="1"/>
    <col min="74" max="74" width="14.5703125" bestFit="1" customWidth="1"/>
    <col min="75" max="75" width="14.42578125" bestFit="1" customWidth="1"/>
    <col min="76" max="76" width="10.85546875" bestFit="1" customWidth="1"/>
    <col min="77" max="77" width="10.7109375" bestFit="1" customWidth="1"/>
    <col min="78" max="78" width="11.28515625" bestFit="1" customWidth="1"/>
    <col min="79" max="79" width="11.140625" bestFit="1" customWidth="1"/>
    <col min="80" max="80" width="10.28515625" bestFit="1" customWidth="1"/>
    <col min="81" max="81" width="10.140625" bestFit="1" customWidth="1"/>
    <col min="82" max="82" width="11.28515625" bestFit="1" customWidth="1"/>
    <col min="83" max="83" width="11.140625" bestFit="1" customWidth="1"/>
    <col min="84" max="84" width="11" bestFit="1" customWidth="1"/>
    <col min="85" max="85" width="10.85546875" bestFit="1" customWidth="1"/>
    <col min="86" max="86" width="10.7109375" bestFit="1" customWidth="1"/>
    <col min="87" max="87" width="10.5703125" bestFit="1" customWidth="1"/>
    <col min="88" max="88" width="10.5703125" customWidth="1"/>
    <col min="89" max="89" width="13.5703125" bestFit="1" customWidth="1"/>
    <col min="90" max="90" width="13.42578125" bestFit="1" customWidth="1"/>
    <col min="91" max="91" width="10.140625" bestFit="1" customWidth="1"/>
    <col min="92" max="92" width="10" bestFit="1" customWidth="1"/>
    <col min="93" max="93" width="14.42578125" bestFit="1" customWidth="1"/>
    <col min="94" max="94" width="14.28515625" bestFit="1" customWidth="1"/>
    <col min="95" max="95" width="10.28515625" bestFit="1" customWidth="1"/>
    <col min="96" max="97" width="10.140625" bestFit="1" customWidth="1"/>
    <col min="98" max="98" width="10" bestFit="1" customWidth="1"/>
    <col min="99" max="99" width="9.5703125" bestFit="1" customWidth="1"/>
    <col min="100" max="100" width="9.42578125" bestFit="1" customWidth="1"/>
    <col min="101" max="101" width="12.42578125" bestFit="1" customWidth="1"/>
    <col min="102" max="102" width="12.28515625" bestFit="1" customWidth="1"/>
    <col min="103" max="103" width="5.5703125" bestFit="1" customWidth="1"/>
    <col min="104" max="104" width="6.7109375" bestFit="1" customWidth="1"/>
    <col min="105" max="105" width="5.5703125" bestFit="1" customWidth="1"/>
    <col min="106" max="106" width="5.7109375" bestFit="1" customWidth="1"/>
    <col min="107" max="107" width="11.42578125" bestFit="1" customWidth="1"/>
    <col min="108" max="108" width="7.7109375" customWidth="1"/>
    <col min="109" max="109" width="7.5703125" customWidth="1"/>
    <col min="110" max="110" width="6.7109375" customWidth="1"/>
    <col min="111" max="111" width="6.5703125" customWidth="1"/>
    <col min="112" max="112" width="7" customWidth="1"/>
    <col min="113" max="113" width="6.85546875" customWidth="1"/>
    <col min="114" max="114" width="7.5703125" customWidth="1"/>
    <col min="115" max="115" width="7.42578125" customWidth="1"/>
    <col min="116" max="116" width="6.5703125" customWidth="1"/>
    <col min="117" max="117" width="6.42578125" customWidth="1"/>
    <col min="118" max="118" width="6.85546875" customWidth="1"/>
    <col min="119" max="119" width="6.7109375" customWidth="1"/>
    <col min="120" max="120" width="7.42578125" customWidth="1"/>
    <col min="121" max="121" width="7.28515625" customWidth="1"/>
    <col min="122" max="122" width="13.140625" bestFit="1" customWidth="1"/>
    <col min="123" max="123" width="12.85546875" bestFit="1" customWidth="1"/>
    <col min="124" max="124" width="13.140625" style="45" bestFit="1" customWidth="1"/>
    <col min="125" max="125" width="12.7109375" style="45" bestFit="1" customWidth="1"/>
    <col min="126" max="126" width="12.140625" style="45" bestFit="1" customWidth="1"/>
    <col min="127" max="127" width="11.85546875" style="45" bestFit="1" customWidth="1"/>
    <col min="128" max="128" width="12.85546875" style="45" bestFit="1" customWidth="1"/>
    <col min="129" max="129" width="12" style="45" bestFit="1" customWidth="1"/>
    <col min="130" max="130" width="12.28515625" style="45" bestFit="1" customWidth="1"/>
    <col min="131" max="131" width="18.5703125" style="45" bestFit="1" customWidth="1"/>
    <col min="132" max="132" width="24" style="45" bestFit="1" customWidth="1"/>
    <col min="133" max="133" width="26.28515625" style="45" bestFit="1" customWidth="1"/>
    <col min="134" max="134" width="17.7109375" bestFit="1" customWidth="1"/>
    <col min="135" max="135" width="12" bestFit="1" customWidth="1"/>
    <col min="136" max="136" width="12.7109375" bestFit="1" customWidth="1"/>
    <col min="137" max="137" width="12.85546875" bestFit="1" customWidth="1"/>
  </cols>
  <sheetData>
    <row r="1" spans="1:139" x14ac:dyDescent="0.25">
      <c r="A1" t="s">
        <v>0</v>
      </c>
      <c r="B1" t="s">
        <v>1</v>
      </c>
      <c r="C1" t="s">
        <v>11</v>
      </c>
      <c r="D1" t="s">
        <v>10</v>
      </c>
      <c r="E1" t="s">
        <v>12</v>
      </c>
      <c r="F1" t="s">
        <v>360</v>
      </c>
      <c r="G1" t="s">
        <v>362</v>
      </c>
      <c r="H1" t="s">
        <v>361</v>
      </c>
      <c r="I1" t="s">
        <v>27</v>
      </c>
      <c r="J1" t="s">
        <v>363</v>
      </c>
      <c r="K1" t="s">
        <v>364</v>
      </c>
      <c r="L1" t="s">
        <v>26</v>
      </c>
      <c r="M1" t="s">
        <v>28</v>
      </c>
      <c r="N1" t="s">
        <v>365</v>
      </c>
      <c r="O1" t="s">
        <v>366</v>
      </c>
      <c r="P1" t="s">
        <v>367</v>
      </c>
      <c r="Q1" t="s">
        <v>21</v>
      </c>
      <c r="R1" t="s">
        <v>368</v>
      </c>
      <c r="S1" t="s">
        <v>369</v>
      </c>
      <c r="T1" t="s">
        <v>20</v>
      </c>
      <c r="U1" t="s">
        <v>22</v>
      </c>
      <c r="V1" t="s">
        <v>370</v>
      </c>
      <c r="W1" t="s">
        <v>371</v>
      </c>
      <c r="X1" t="s">
        <v>372</v>
      </c>
      <c r="Y1" t="s">
        <v>15</v>
      </c>
      <c r="Z1" t="s">
        <v>373</v>
      </c>
      <c r="AA1" t="s">
        <v>374</v>
      </c>
      <c r="AB1" t="s">
        <v>14</v>
      </c>
      <c r="AC1" t="s">
        <v>16</v>
      </c>
      <c r="AD1" t="s">
        <v>32</v>
      </c>
      <c r="AE1" t="s">
        <v>33</v>
      </c>
      <c r="AF1" t="s">
        <v>34</v>
      </c>
      <c r="AG1" t="s">
        <v>35</v>
      </c>
      <c r="AH1" t="s">
        <v>3</v>
      </c>
      <c r="AI1" t="s">
        <v>37</v>
      </c>
      <c r="AJ1" t="s">
        <v>39</v>
      </c>
      <c r="AK1" t="s">
        <v>272</v>
      </c>
      <c r="AL1" t="s">
        <v>273</v>
      </c>
      <c r="AM1" t="s">
        <v>281</v>
      </c>
      <c r="AN1" t="s">
        <v>186</v>
      </c>
      <c r="AO1" t="s">
        <v>187</v>
      </c>
      <c r="AP1" t="s">
        <v>213</v>
      </c>
      <c r="AQ1" t="s">
        <v>214</v>
      </c>
      <c r="AR1" t="s">
        <v>219</v>
      </c>
      <c r="AS1" t="s">
        <v>220</v>
      </c>
      <c r="AT1" t="s">
        <v>223</v>
      </c>
      <c r="AU1" t="s">
        <v>224</v>
      </c>
      <c r="AV1" t="s">
        <v>231</v>
      </c>
      <c r="AW1" t="s">
        <v>232</v>
      </c>
      <c r="AX1" t="s">
        <v>237</v>
      </c>
      <c r="AY1" t="s">
        <v>238</v>
      </c>
      <c r="AZ1" t="s">
        <v>191</v>
      </c>
      <c r="BA1" t="s">
        <v>190</v>
      </c>
      <c r="BB1" t="s">
        <v>192</v>
      </c>
      <c r="BC1" t="s">
        <v>193</v>
      </c>
      <c r="BD1" t="s">
        <v>196</v>
      </c>
      <c r="BE1" t="s">
        <v>197</v>
      </c>
      <c r="BF1" t="s">
        <v>200</v>
      </c>
      <c r="BG1" t="s">
        <v>201</v>
      </c>
      <c r="BH1" t="s">
        <v>206</v>
      </c>
      <c r="BI1" t="s">
        <v>207</v>
      </c>
      <c r="BJ1" t="s">
        <v>209</v>
      </c>
      <c r="BK1" t="s">
        <v>210</v>
      </c>
      <c r="BL1" t="s">
        <v>217</v>
      </c>
      <c r="BM1" t="s">
        <v>218</v>
      </c>
      <c r="BN1" t="s">
        <v>225</v>
      </c>
      <c r="BO1" t="s">
        <v>226</v>
      </c>
      <c r="BP1" t="s">
        <v>233</v>
      </c>
      <c r="BQ1" t="s">
        <v>234</v>
      </c>
      <c r="BR1" t="s">
        <v>235</v>
      </c>
      <c r="BS1" t="s">
        <v>236</v>
      </c>
      <c r="BT1" t="s">
        <v>188</v>
      </c>
      <c r="BU1" t="s">
        <v>189</v>
      </c>
      <c r="BV1" t="s">
        <v>245</v>
      </c>
      <c r="BW1" t="s">
        <v>246</v>
      </c>
      <c r="BX1" t="s">
        <v>204</v>
      </c>
      <c r="BY1" t="s">
        <v>205</v>
      </c>
      <c r="BZ1" t="s">
        <v>208</v>
      </c>
      <c r="CA1" t="s">
        <v>268</v>
      </c>
      <c r="CB1" t="s">
        <v>211</v>
      </c>
      <c r="CC1" t="s">
        <v>212</v>
      </c>
      <c r="CD1" t="s">
        <v>227</v>
      </c>
      <c r="CE1" t="s">
        <v>228</v>
      </c>
      <c r="CF1" t="s">
        <v>229</v>
      </c>
      <c r="CG1" t="s">
        <v>230</v>
      </c>
      <c r="CH1" t="s">
        <v>194</v>
      </c>
      <c r="CI1" t="s">
        <v>195</v>
      </c>
      <c r="CJ1" t="s">
        <v>282</v>
      </c>
      <c r="CK1" t="s">
        <v>243</v>
      </c>
      <c r="CL1" t="s">
        <v>244</v>
      </c>
      <c r="CM1" t="s">
        <v>198</v>
      </c>
      <c r="CN1" t="s">
        <v>199</v>
      </c>
      <c r="CO1" t="s">
        <v>202</v>
      </c>
      <c r="CP1" t="s">
        <v>203</v>
      </c>
      <c r="CQ1" t="s">
        <v>215</v>
      </c>
      <c r="CR1" t="s">
        <v>216</v>
      </c>
      <c r="CS1" t="s">
        <v>221</v>
      </c>
      <c r="CT1" t="s">
        <v>222</v>
      </c>
      <c r="CU1" t="s">
        <v>239</v>
      </c>
      <c r="CV1" t="s">
        <v>240</v>
      </c>
      <c r="CW1" t="s">
        <v>241</v>
      </c>
      <c r="CX1" t="s">
        <v>242</v>
      </c>
      <c r="CY1" t="s">
        <v>160</v>
      </c>
      <c r="CZ1" t="s">
        <v>161</v>
      </c>
      <c r="DA1" t="s">
        <v>162</v>
      </c>
      <c r="DB1" t="s">
        <v>163</v>
      </c>
      <c r="DC1" t="s">
        <v>180</v>
      </c>
      <c r="DD1" t="s">
        <v>250</v>
      </c>
      <c r="DE1" t="s">
        <v>251</v>
      </c>
      <c r="DF1" t="s">
        <v>265</v>
      </c>
      <c r="DG1" t="s">
        <v>266</v>
      </c>
      <c r="DH1" t="s">
        <v>262</v>
      </c>
      <c r="DI1" t="s">
        <v>263</v>
      </c>
      <c r="DJ1" t="s">
        <v>259</v>
      </c>
      <c r="DK1" t="s">
        <v>260</v>
      </c>
      <c r="DL1" t="s">
        <v>269</v>
      </c>
      <c r="DM1" t="s">
        <v>270</v>
      </c>
      <c r="DN1" t="s">
        <v>256</v>
      </c>
      <c r="DO1" t="s">
        <v>257</v>
      </c>
      <c r="DP1" t="s">
        <v>253</v>
      </c>
      <c r="DQ1" t="s">
        <v>254</v>
      </c>
      <c r="DR1" t="s">
        <v>247</v>
      </c>
      <c r="DS1" t="s">
        <v>248</v>
      </c>
      <c r="DT1" s="45" t="s">
        <v>252</v>
      </c>
      <c r="DU1" s="45" t="s">
        <v>255</v>
      </c>
      <c r="DV1" s="45" t="s">
        <v>258</v>
      </c>
      <c r="DW1" s="45" t="s">
        <v>271</v>
      </c>
      <c r="DX1" s="45" t="s">
        <v>261</v>
      </c>
      <c r="DY1" s="45" t="s">
        <v>267</v>
      </c>
      <c r="DZ1" s="45" t="s">
        <v>264</v>
      </c>
      <c r="EA1" s="45" t="s">
        <v>249</v>
      </c>
      <c r="EB1" s="45" t="s">
        <v>290</v>
      </c>
      <c r="EC1" s="45" t="s">
        <v>341</v>
      </c>
      <c r="ED1" s="48" t="s">
        <v>291</v>
      </c>
      <c r="EE1" s="45" t="s">
        <v>297</v>
      </c>
      <c r="EF1" s="45" t="s">
        <v>298</v>
      </c>
      <c r="EG1" s="45" t="s">
        <v>299</v>
      </c>
    </row>
    <row r="2" spans="1:139" x14ac:dyDescent="0.25">
      <c r="A2" s="26">
        <v>1</v>
      </c>
      <c r="B2" s="26" t="s">
        <v>4</v>
      </c>
      <c r="C2" s="27">
        <v>33.876333333333328</v>
      </c>
      <c r="D2" s="27">
        <v>0.93865333333333334</v>
      </c>
      <c r="E2" s="27">
        <v>36.259003579319184</v>
      </c>
      <c r="F2" s="27">
        <v>11.966666666666667</v>
      </c>
      <c r="G2" s="27">
        <v>5.0501716666666665</v>
      </c>
      <c r="H2" s="27">
        <f>G2*10</f>
        <v>50.501716666666667</v>
      </c>
      <c r="I2" s="27">
        <v>42.171666666666667</v>
      </c>
      <c r="J2" s="27">
        <v>0.18082063333333334</v>
      </c>
      <c r="K2" s="27">
        <f>J2*10</f>
        <v>1.8082063333333334</v>
      </c>
      <c r="L2" s="27">
        <v>1.5107999999999999</v>
      </c>
      <c r="M2" s="27">
        <v>28.034862923055371</v>
      </c>
      <c r="N2" s="27">
        <v>4.8999999999999995</v>
      </c>
      <c r="O2" s="27">
        <v>2.0027135</v>
      </c>
      <c r="P2" s="27">
        <f>O2*10</f>
        <v>20.027135000000001</v>
      </c>
      <c r="Q2" s="27">
        <v>40.233499999999999</v>
      </c>
      <c r="R2" s="27">
        <v>5.6508699999999995E-2</v>
      </c>
      <c r="S2" s="27">
        <f>R2*10</f>
        <v>0.56508699999999989</v>
      </c>
      <c r="T2" s="27">
        <v>1.1263000000000001</v>
      </c>
      <c r="U2" s="27">
        <v>35.729009089983791</v>
      </c>
      <c r="V2" s="27">
        <v>4.7333333333333334</v>
      </c>
      <c r="W2" s="27">
        <v>1.9082933333333332</v>
      </c>
      <c r="X2" s="27">
        <f>W2*10</f>
        <v>19.082933333333333</v>
      </c>
      <c r="Y2" s="27">
        <v>39.527666666666669</v>
      </c>
      <c r="Z2" s="27">
        <v>5.5660433333333335E-2</v>
      </c>
      <c r="AA2" s="27">
        <f>Z2*10</f>
        <v>0.55660433333333337</v>
      </c>
      <c r="AB2" s="27">
        <v>1.1757333333333333</v>
      </c>
      <c r="AC2" s="27">
        <v>33.633946664809386</v>
      </c>
      <c r="AD2" s="27">
        <v>9.7493893939393939</v>
      </c>
      <c r="AE2" s="27">
        <v>3133</v>
      </c>
      <c r="AF2" s="27">
        <v>746</v>
      </c>
      <c r="AG2" s="27">
        <v>1.82</v>
      </c>
      <c r="AH2" s="27">
        <v>0.10666666666666667</v>
      </c>
      <c r="AI2" s="27">
        <v>14.411327272727275</v>
      </c>
      <c r="AJ2" s="27">
        <v>6.7363636363636372</v>
      </c>
      <c r="AK2" s="27">
        <v>8.8833333333333329</v>
      </c>
      <c r="AL2" s="27">
        <v>14.083333333333334</v>
      </c>
      <c r="AM2" s="27">
        <v>22.966666666666669</v>
      </c>
      <c r="AN2" s="27">
        <v>0</v>
      </c>
      <c r="AO2" s="27">
        <v>0</v>
      </c>
      <c r="AP2" s="27">
        <v>1.7749999999999999</v>
      </c>
      <c r="AQ2" s="27">
        <v>1.0249999999999999</v>
      </c>
      <c r="AR2" s="27">
        <v>10.5</v>
      </c>
      <c r="AS2" s="27">
        <v>5.25</v>
      </c>
      <c r="AT2" s="27">
        <v>0</v>
      </c>
      <c r="AU2" s="27">
        <v>0</v>
      </c>
      <c r="AV2" s="27">
        <v>0</v>
      </c>
      <c r="AW2" s="27">
        <v>0</v>
      </c>
      <c r="AX2" s="27">
        <v>5.6333333333333337</v>
      </c>
      <c r="AY2" s="27">
        <v>2.2366666666666664</v>
      </c>
      <c r="AZ2" s="27">
        <v>0</v>
      </c>
      <c r="BA2" s="27">
        <v>0</v>
      </c>
      <c r="BB2" s="27">
        <v>0</v>
      </c>
      <c r="BC2" s="27">
        <v>0</v>
      </c>
      <c r="BD2" s="27">
        <v>0.1</v>
      </c>
      <c r="BE2" s="27">
        <v>0.1</v>
      </c>
      <c r="BF2" s="27">
        <v>0</v>
      </c>
      <c r="BG2" s="27">
        <v>0</v>
      </c>
      <c r="BH2" s="27">
        <v>0.1</v>
      </c>
      <c r="BI2" s="27">
        <v>0.1</v>
      </c>
      <c r="BJ2" s="27">
        <v>0</v>
      </c>
      <c r="BK2" s="27">
        <v>0</v>
      </c>
      <c r="BL2" s="27">
        <v>0</v>
      </c>
      <c r="BM2" s="27">
        <v>0</v>
      </c>
      <c r="BN2" s="27">
        <v>0</v>
      </c>
      <c r="BO2" s="27">
        <v>0</v>
      </c>
      <c r="BP2" s="27">
        <v>0</v>
      </c>
      <c r="BQ2" s="27">
        <v>0</v>
      </c>
      <c r="BR2" s="27">
        <v>0</v>
      </c>
      <c r="BS2" s="27">
        <v>0</v>
      </c>
      <c r="BT2" s="27">
        <v>0</v>
      </c>
      <c r="BU2" s="27">
        <v>0</v>
      </c>
      <c r="BV2" s="27">
        <v>0</v>
      </c>
      <c r="BW2" s="27">
        <v>0</v>
      </c>
      <c r="BX2" s="27">
        <v>0</v>
      </c>
      <c r="BY2" s="27">
        <v>0</v>
      </c>
      <c r="BZ2" s="27">
        <v>0</v>
      </c>
      <c r="CA2" s="27">
        <v>0</v>
      </c>
      <c r="CB2" s="27">
        <v>2</v>
      </c>
      <c r="CC2" s="27">
        <v>1</v>
      </c>
      <c r="CD2" s="27">
        <v>0</v>
      </c>
      <c r="CE2" s="27">
        <v>0</v>
      </c>
      <c r="CF2" s="27">
        <v>9.9999999999999992E-2</v>
      </c>
      <c r="CG2" s="27">
        <v>9.9999999999999992E-2</v>
      </c>
      <c r="CH2" s="27">
        <v>0.71153846153846179</v>
      </c>
      <c r="CI2" s="27">
        <v>0.24230769230769228</v>
      </c>
      <c r="CJ2" s="27">
        <v>1</v>
      </c>
      <c r="CK2" s="27">
        <v>0</v>
      </c>
      <c r="CL2" s="27">
        <v>0</v>
      </c>
      <c r="CM2" s="27">
        <v>0.1</v>
      </c>
      <c r="CN2" s="27">
        <v>0.1</v>
      </c>
      <c r="CO2" s="27">
        <v>0</v>
      </c>
      <c r="CP2" s="27">
        <v>0</v>
      </c>
      <c r="CQ2" s="27">
        <v>0</v>
      </c>
      <c r="CR2" s="27">
        <v>0</v>
      </c>
      <c r="CS2" s="27">
        <v>0</v>
      </c>
      <c r="CT2" s="27">
        <v>0</v>
      </c>
      <c r="CU2" s="27">
        <v>0.1</v>
      </c>
      <c r="CV2" s="27">
        <v>0.1</v>
      </c>
      <c r="CW2" s="27">
        <v>0</v>
      </c>
      <c r="CX2" s="27">
        <v>0</v>
      </c>
      <c r="CY2" s="27">
        <v>69.966666666666669</v>
      </c>
      <c r="CZ2" s="27">
        <v>0.22272727272727275</v>
      </c>
      <c r="DA2" s="27">
        <v>0</v>
      </c>
      <c r="DB2" s="27">
        <v>26.5</v>
      </c>
      <c r="DC2" s="27">
        <v>0.8</v>
      </c>
      <c r="DD2" s="27">
        <v>17.908333333333335</v>
      </c>
      <c r="DE2" s="27">
        <v>8.5116666666666667</v>
      </c>
      <c r="DF2" s="27">
        <v>0.2</v>
      </c>
      <c r="DG2" s="27">
        <v>0.2</v>
      </c>
      <c r="DH2" s="27">
        <v>0.71153846153846179</v>
      </c>
      <c r="DI2" s="27">
        <v>0.24230769230769228</v>
      </c>
      <c r="DJ2" s="27">
        <v>2.1</v>
      </c>
      <c r="DK2" s="27">
        <v>1.1000000000000001</v>
      </c>
      <c r="DL2" s="27">
        <v>0</v>
      </c>
      <c r="DM2" s="27">
        <v>0</v>
      </c>
      <c r="DN2" s="27">
        <v>0</v>
      </c>
      <c r="DO2" s="27">
        <v>0</v>
      </c>
      <c r="DP2" s="27">
        <v>0.2</v>
      </c>
      <c r="DQ2" s="27">
        <v>0.2</v>
      </c>
      <c r="DR2" s="27">
        <v>7.9899999999999984</v>
      </c>
      <c r="DS2" s="27">
        <v>3.3533333333333317</v>
      </c>
      <c r="DT2" s="45">
        <v>3</v>
      </c>
      <c r="DU2" s="45">
        <v>2</v>
      </c>
      <c r="DV2" s="45">
        <v>0</v>
      </c>
      <c r="DW2" s="45">
        <v>0</v>
      </c>
      <c r="DX2" s="45">
        <v>2</v>
      </c>
      <c r="DY2" s="45">
        <v>2</v>
      </c>
      <c r="DZ2" s="45">
        <v>1</v>
      </c>
      <c r="EA2" s="45">
        <f t="shared" ref="EA2:EA26" si="0">DT2+DY2+DZ2+DX2+DV2+DU2</f>
        <v>10</v>
      </c>
      <c r="EB2" s="45">
        <f>COUNTIF(DT2:DZ2,"&gt;0")</f>
        <v>5</v>
      </c>
      <c r="EC2" s="27">
        <f>(((DT2/EA2)^2)+((DU2/EA2)^2)+((DV2/EA2)^2)+((DW2/EA2)^2)+((DX2/EA2)^2)+((DY2/EA2)^2)+((DZ2/EA2)^2))</f>
        <v>0.22000000000000003</v>
      </c>
      <c r="ED2" s="48" t="s">
        <v>292</v>
      </c>
      <c r="EE2" s="48">
        <v>41.212389000000002</v>
      </c>
      <c r="EF2" s="50">
        <v>-117.39105600000001</v>
      </c>
      <c r="EG2">
        <v>1461.68</v>
      </c>
    </row>
    <row r="3" spans="1:139" x14ac:dyDescent="0.25">
      <c r="A3" s="26">
        <v>2</v>
      </c>
      <c r="B3" s="26" t="s">
        <v>4</v>
      </c>
      <c r="C3" s="27">
        <v>36.524999999999999</v>
      </c>
      <c r="D3" s="27">
        <v>0.69254000000000004</v>
      </c>
      <c r="E3" s="27">
        <v>53.93750105613443</v>
      </c>
      <c r="F3" s="27">
        <v>4.7333333333333334</v>
      </c>
      <c r="G3" s="27">
        <v>1.9669306666666664</v>
      </c>
      <c r="H3" s="27">
        <f t="shared" ref="H3:H26" si="1">G3*10</f>
        <v>19.669306666666664</v>
      </c>
      <c r="I3" s="27">
        <v>41.332000000000001</v>
      </c>
      <c r="J3" s="27">
        <v>4.3493426666666668E-2</v>
      </c>
      <c r="K3" s="27">
        <f t="shared" ref="K3:K26" si="2">J3*10</f>
        <v>0.43493426666666668</v>
      </c>
      <c r="L3" s="27">
        <v>0.98112666666666681</v>
      </c>
      <c r="M3" s="27">
        <v>43.861540619925115</v>
      </c>
      <c r="N3" s="27">
        <v>2.6</v>
      </c>
      <c r="O3" s="27">
        <v>1.036367</v>
      </c>
      <c r="P3" s="27">
        <f t="shared" ref="P3:P26" si="3">O3*10</f>
        <v>10.363670000000001</v>
      </c>
      <c r="Q3" s="27">
        <v>39.864666666666665</v>
      </c>
      <c r="R3" s="27">
        <v>3.2719566666666665E-2</v>
      </c>
      <c r="S3" s="27">
        <f t="shared" ref="S3:S26" si="4">R3*10</f>
        <v>0.32719566666666666</v>
      </c>
      <c r="T3" s="27">
        <v>1.2586333333333333</v>
      </c>
      <c r="U3" s="27">
        <v>31.672092192516477</v>
      </c>
      <c r="V3" s="27">
        <v>1.9333333333333333</v>
      </c>
      <c r="W3" s="27">
        <v>0.74966466666666676</v>
      </c>
      <c r="X3" s="27">
        <f t="shared" ref="X3:X26" si="5">W3*10</f>
        <v>7.4966466666666678</v>
      </c>
      <c r="Y3" s="27">
        <v>38.901000000000003</v>
      </c>
      <c r="Z3" s="27">
        <v>2.0490653333333334E-2</v>
      </c>
      <c r="AA3" s="27">
        <f t="shared" ref="AA3:AA26" si="6">Z3*10</f>
        <v>0.20490653333333333</v>
      </c>
      <c r="AB3" s="27">
        <v>1.0443766666666667</v>
      </c>
      <c r="AC3" s="27">
        <v>37.498918146126279</v>
      </c>
      <c r="AD3" s="27">
        <v>8.3931348484848503</v>
      </c>
      <c r="AE3" s="27">
        <v>3133.6666666666665</v>
      </c>
      <c r="AF3" s="27">
        <v>781.66666666666663</v>
      </c>
      <c r="AG3" s="27">
        <v>1.79</v>
      </c>
      <c r="AH3" s="27">
        <v>0.10333333333333333</v>
      </c>
      <c r="AI3" s="27">
        <v>6.5780590909090906</v>
      </c>
      <c r="AJ3" s="27">
        <v>7.8590909090909093</v>
      </c>
      <c r="AK3" s="27">
        <v>6.4833333333333334</v>
      </c>
      <c r="AL3" s="27">
        <v>18.256666666666664</v>
      </c>
      <c r="AM3" s="27">
        <v>24.740000000000006</v>
      </c>
      <c r="AN3" s="27">
        <v>0</v>
      </c>
      <c r="AO3" s="27">
        <v>0</v>
      </c>
      <c r="AP3" s="27">
        <v>3.5</v>
      </c>
      <c r="AQ3" s="27">
        <v>1.7749999999999999</v>
      </c>
      <c r="AR3" s="27">
        <v>0</v>
      </c>
      <c r="AS3" s="27">
        <v>0</v>
      </c>
      <c r="AT3" s="27">
        <v>0</v>
      </c>
      <c r="AU3" s="27">
        <v>0</v>
      </c>
      <c r="AV3" s="27">
        <v>0</v>
      </c>
      <c r="AW3" s="27">
        <v>0</v>
      </c>
      <c r="AX3" s="27">
        <v>4.0071428571428571</v>
      </c>
      <c r="AY3" s="27">
        <v>1.5250000000000004</v>
      </c>
      <c r="AZ3" s="27">
        <v>0</v>
      </c>
      <c r="BA3" s="27">
        <v>0</v>
      </c>
      <c r="BB3" s="27">
        <v>0</v>
      </c>
      <c r="BC3" s="27">
        <v>0</v>
      </c>
      <c r="BD3" s="27">
        <v>0.1</v>
      </c>
      <c r="BE3" s="27">
        <v>0.1</v>
      </c>
      <c r="BF3" s="27">
        <v>0</v>
      </c>
      <c r="BG3" s="27">
        <v>0</v>
      </c>
      <c r="BH3" s="27">
        <v>0</v>
      </c>
      <c r="BI3" s="27">
        <v>0</v>
      </c>
      <c r="BJ3" s="27">
        <v>0.55000000000000004</v>
      </c>
      <c r="BK3" s="27">
        <v>0.1</v>
      </c>
      <c r="BL3" s="27">
        <v>0</v>
      </c>
      <c r="BM3" s="27">
        <v>0</v>
      </c>
      <c r="BN3" s="27">
        <v>0</v>
      </c>
      <c r="BO3" s="27">
        <v>0</v>
      </c>
      <c r="BP3" s="27">
        <v>0.1</v>
      </c>
      <c r="BQ3" s="27">
        <v>0.1</v>
      </c>
      <c r="BR3" s="27">
        <v>3.0333333333333332</v>
      </c>
      <c r="BS3" s="27">
        <v>0.70000000000000007</v>
      </c>
      <c r="BT3" s="27">
        <v>0</v>
      </c>
      <c r="BU3" s="27">
        <v>0</v>
      </c>
      <c r="BV3" s="27">
        <v>0</v>
      </c>
      <c r="BW3" s="27">
        <v>0</v>
      </c>
      <c r="BX3" s="27">
        <v>9.9999999999999992E-2</v>
      </c>
      <c r="BY3" s="27">
        <v>9.9999999999999992E-2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  <c r="CH3" s="27">
        <v>0.36666666666666653</v>
      </c>
      <c r="CI3" s="27">
        <v>0.10000000000000003</v>
      </c>
      <c r="CJ3" s="27">
        <v>1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>
        <v>0</v>
      </c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65.5</v>
      </c>
      <c r="CZ3" s="27">
        <v>0.1</v>
      </c>
      <c r="DA3" s="27">
        <v>0</v>
      </c>
      <c r="DB3" s="27">
        <v>37.773076923076921</v>
      </c>
      <c r="DC3" s="27">
        <v>0.31111111111111117</v>
      </c>
      <c r="DD3" s="27">
        <v>7.5071428571428571</v>
      </c>
      <c r="DE3" s="27">
        <v>3.3000000000000003</v>
      </c>
      <c r="DF3" s="27">
        <v>0</v>
      </c>
      <c r="DG3" s="27">
        <v>0</v>
      </c>
      <c r="DH3" s="27">
        <v>0.36666666666666653</v>
      </c>
      <c r="DI3" s="27">
        <v>0.10000000000000003</v>
      </c>
      <c r="DJ3" s="27">
        <v>9.9999999999999992E-2</v>
      </c>
      <c r="DK3" s="27">
        <v>9.9999999999999992E-2</v>
      </c>
      <c r="DL3" s="27">
        <v>0</v>
      </c>
      <c r="DM3" s="27">
        <v>0</v>
      </c>
      <c r="DN3" s="27">
        <v>0</v>
      </c>
      <c r="DO3" s="27">
        <v>0</v>
      </c>
      <c r="DP3" s="27">
        <v>3.7833333333333332</v>
      </c>
      <c r="DQ3" s="27">
        <v>1</v>
      </c>
      <c r="DR3" s="27">
        <v>4.876666666666666</v>
      </c>
      <c r="DS3" s="27">
        <v>1.8533333333333337</v>
      </c>
      <c r="DT3" s="45">
        <v>2</v>
      </c>
      <c r="DU3" s="45">
        <v>4</v>
      </c>
      <c r="DV3" s="45">
        <v>0</v>
      </c>
      <c r="DW3" s="45">
        <v>0</v>
      </c>
      <c r="DX3" s="45">
        <v>1</v>
      </c>
      <c r="DY3" s="45">
        <v>0</v>
      </c>
      <c r="DZ3" s="45">
        <v>1</v>
      </c>
      <c r="EA3" s="45">
        <f t="shared" si="0"/>
        <v>8</v>
      </c>
      <c r="EB3" s="45">
        <f t="shared" ref="EB3:EB26" si="7">COUNTIF(DT3:DZ3,"&gt;0")</f>
        <v>4</v>
      </c>
      <c r="EC3" s="27">
        <f t="shared" ref="EC3:EC26" si="8">(((DT3/EA3)^2)+((DU3/EA3)^2)+((DV3/EA3)^2)+((DW3/EA3)^2)+((DX3/EA3)^2)+((DY3/EA3)^2)+((DZ3/EA3)^2))</f>
        <v>0.34375</v>
      </c>
      <c r="ED3" s="48" t="s">
        <v>292</v>
      </c>
      <c r="EE3" s="48">
        <v>40.779361000000002</v>
      </c>
      <c r="EF3" s="50">
        <v>-117.6835</v>
      </c>
      <c r="EG3">
        <v>1607.79</v>
      </c>
    </row>
    <row r="4" spans="1:139" x14ac:dyDescent="0.25">
      <c r="A4" s="26">
        <v>3</v>
      </c>
      <c r="B4" s="26" t="s">
        <v>4</v>
      </c>
      <c r="C4" s="27">
        <v>34.012999999999998</v>
      </c>
      <c r="D4" s="27">
        <v>0.69662000000000013</v>
      </c>
      <c r="E4" s="27">
        <v>49.16510146881501</v>
      </c>
      <c r="F4" s="27">
        <v>11.266666666666666</v>
      </c>
      <c r="G4" s="27">
        <v>4.7229603333333339</v>
      </c>
      <c r="H4" s="27">
        <f t="shared" si="1"/>
        <v>47.229603333333337</v>
      </c>
      <c r="I4" s="27">
        <v>42.070666666666661</v>
      </c>
      <c r="J4" s="27">
        <v>0.11779163333333333</v>
      </c>
      <c r="K4" s="27">
        <f t="shared" si="2"/>
        <v>1.1779163333333333</v>
      </c>
      <c r="L4" s="27">
        <v>1.0516333333333334</v>
      </c>
      <c r="M4" s="27">
        <v>40.037235950585831</v>
      </c>
      <c r="N4" s="27">
        <v>8.7999999999999989</v>
      </c>
      <c r="O4" s="27">
        <v>3.6415566666666663</v>
      </c>
      <c r="P4" s="27">
        <f t="shared" si="3"/>
        <v>36.415566666666663</v>
      </c>
      <c r="Q4" s="27">
        <v>41.505333333333333</v>
      </c>
      <c r="R4" s="27">
        <v>9.8854473333333318E-2</v>
      </c>
      <c r="S4" s="27">
        <f t="shared" si="4"/>
        <v>0.98854473333333315</v>
      </c>
      <c r="T4" s="27">
        <v>1.1502066666666666</v>
      </c>
      <c r="U4" s="27">
        <v>36.519613038650839</v>
      </c>
      <c r="V4" s="27">
        <v>0.93333333333333324</v>
      </c>
      <c r="W4" s="27">
        <v>0.37915266666666669</v>
      </c>
      <c r="X4" s="27">
        <f t="shared" si="5"/>
        <v>3.7915266666666669</v>
      </c>
      <c r="Y4" s="27">
        <v>38.362000000000002</v>
      </c>
      <c r="Z4" s="27">
        <v>8.2333700000000003E-3</v>
      </c>
      <c r="AA4" s="27">
        <f t="shared" si="6"/>
        <v>8.233370000000001E-2</v>
      </c>
      <c r="AB4" s="27">
        <v>0.90106666666666657</v>
      </c>
      <c r="AC4" s="27">
        <v>42.696434214870521</v>
      </c>
      <c r="AD4" s="27">
        <v>8.20825909090909</v>
      </c>
      <c r="AE4" s="27">
        <v>3803.6666666666665</v>
      </c>
      <c r="AF4" s="27">
        <v>895.33333333333337</v>
      </c>
      <c r="AG4" s="27">
        <v>1.99</v>
      </c>
      <c r="AH4" s="27">
        <v>0.11666666666666665</v>
      </c>
      <c r="AI4" s="27">
        <v>4.9332636363636366</v>
      </c>
      <c r="AJ4" s="27">
        <v>5.9878787878787874</v>
      </c>
      <c r="AK4" s="27">
        <v>4.7333333333333334</v>
      </c>
      <c r="AL4" s="27">
        <v>11.033333333333333</v>
      </c>
      <c r="AM4" s="27">
        <v>15.766666666666666</v>
      </c>
      <c r="AN4" s="27">
        <v>0</v>
      </c>
      <c r="AO4" s="27">
        <v>0</v>
      </c>
      <c r="AP4" s="27">
        <v>3.0111111111111111</v>
      </c>
      <c r="AQ4" s="27">
        <v>1.788888888888889</v>
      </c>
      <c r="AR4" s="27">
        <v>0</v>
      </c>
      <c r="AS4" s="27">
        <v>0</v>
      </c>
      <c r="AT4" s="27">
        <v>0</v>
      </c>
      <c r="AU4" s="27">
        <v>0</v>
      </c>
      <c r="AV4" s="27">
        <v>0</v>
      </c>
      <c r="AW4" s="27">
        <v>0</v>
      </c>
      <c r="AX4" s="27">
        <v>4.3448275862068968</v>
      </c>
      <c r="AY4" s="27">
        <v>1.896551724137931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>
        <v>0</v>
      </c>
      <c r="BH4" s="27">
        <v>0</v>
      </c>
      <c r="BI4" s="27">
        <v>0</v>
      </c>
      <c r="BJ4" s="27">
        <v>0</v>
      </c>
      <c r="BK4" s="27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2</v>
      </c>
      <c r="BU4" s="27">
        <v>1</v>
      </c>
      <c r="BV4" s="27">
        <v>0</v>
      </c>
      <c r="BW4" s="27">
        <v>0</v>
      </c>
      <c r="BX4" s="27">
        <v>0.1</v>
      </c>
      <c r="BY4" s="27">
        <v>0.1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  <c r="CH4" s="27">
        <v>0.51874999999999971</v>
      </c>
      <c r="CI4" s="27">
        <v>0.26875000000000004</v>
      </c>
      <c r="CJ4" s="27">
        <v>1</v>
      </c>
      <c r="CK4" s="27">
        <v>0</v>
      </c>
      <c r="CL4" s="27">
        <v>0</v>
      </c>
      <c r="CM4" s="27">
        <v>0.1</v>
      </c>
      <c r="CN4" s="27">
        <v>0.1</v>
      </c>
      <c r="CO4" s="27">
        <v>0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81.2</v>
      </c>
      <c r="CZ4" s="27">
        <v>0.28947368421052622</v>
      </c>
      <c r="DA4" s="27">
        <v>0.1</v>
      </c>
      <c r="DB4" s="27">
        <v>15.7</v>
      </c>
      <c r="DC4" s="27">
        <v>0.69545454545454521</v>
      </c>
      <c r="DD4" s="27">
        <v>7.3559386973180079</v>
      </c>
      <c r="DE4" s="27">
        <v>3.6854406130268202</v>
      </c>
      <c r="DF4" s="27">
        <v>0.1</v>
      </c>
      <c r="DG4" s="27">
        <v>0.1</v>
      </c>
      <c r="DH4" s="27">
        <v>0.51874999999999971</v>
      </c>
      <c r="DI4" s="27">
        <v>0.26875000000000004</v>
      </c>
      <c r="DJ4" s="27">
        <v>0.1</v>
      </c>
      <c r="DK4" s="27">
        <v>0.1</v>
      </c>
      <c r="DL4" s="27">
        <v>0</v>
      </c>
      <c r="DM4" s="27">
        <v>0</v>
      </c>
      <c r="DN4" s="27">
        <v>2</v>
      </c>
      <c r="DO4" s="27">
        <v>1</v>
      </c>
      <c r="DP4" s="27">
        <v>0</v>
      </c>
      <c r="DQ4" s="27">
        <v>0</v>
      </c>
      <c r="DR4" s="27">
        <v>5.4999999999999991</v>
      </c>
      <c r="DS4" s="27">
        <v>2.6</v>
      </c>
      <c r="DT4" s="45">
        <v>2</v>
      </c>
      <c r="DU4" s="45">
        <v>0</v>
      </c>
      <c r="DV4" s="45">
        <v>1</v>
      </c>
      <c r="DW4" s="45">
        <v>0</v>
      </c>
      <c r="DX4" s="45">
        <v>1</v>
      </c>
      <c r="DY4" s="45">
        <v>1</v>
      </c>
      <c r="DZ4" s="45">
        <v>1</v>
      </c>
      <c r="EA4" s="45">
        <f t="shared" si="0"/>
        <v>6</v>
      </c>
      <c r="EB4" s="45">
        <f t="shared" si="7"/>
        <v>5</v>
      </c>
      <c r="EC4" s="27">
        <f t="shared" si="8"/>
        <v>0.22222222222222227</v>
      </c>
      <c r="ED4" s="48" t="s">
        <v>292</v>
      </c>
      <c r="EE4" s="48">
        <v>40.493167</v>
      </c>
      <c r="EF4" s="50">
        <v>-117.56725</v>
      </c>
      <c r="EG4">
        <v>1539.09</v>
      </c>
    </row>
    <row r="5" spans="1:139" x14ac:dyDescent="0.25">
      <c r="A5" s="26">
        <v>4</v>
      </c>
      <c r="B5" s="26" t="s">
        <v>4</v>
      </c>
      <c r="C5" s="27">
        <v>30.121666666666666</v>
      </c>
      <c r="D5" s="27">
        <v>1.1025566666666666</v>
      </c>
      <c r="E5" s="27">
        <v>27.752648376044419</v>
      </c>
      <c r="F5" s="27">
        <v>8.2333333333333343</v>
      </c>
      <c r="G5" s="27">
        <v>3.4433806666666666</v>
      </c>
      <c r="H5" s="27">
        <f t="shared" si="1"/>
        <v>34.433806666666669</v>
      </c>
      <c r="I5" s="27">
        <v>41.814</v>
      </c>
      <c r="J5" s="27">
        <v>0.11083803333333332</v>
      </c>
      <c r="K5" s="27">
        <f t="shared" si="2"/>
        <v>1.1083803333333333</v>
      </c>
      <c r="L5" s="27">
        <v>1.3427</v>
      </c>
      <c r="M5" s="27">
        <v>31.151524336057417</v>
      </c>
      <c r="N5" s="27">
        <v>27.433333333333337</v>
      </c>
      <c r="O5" s="27">
        <v>11.339120666666666</v>
      </c>
      <c r="P5" s="27">
        <f t="shared" si="3"/>
        <v>113.39120666666666</v>
      </c>
      <c r="Q5" s="27">
        <v>41.208333333333336</v>
      </c>
      <c r="R5" s="27">
        <v>0.42648933333333333</v>
      </c>
      <c r="S5" s="27">
        <f t="shared" si="4"/>
        <v>4.2648933333333332</v>
      </c>
      <c r="T5" s="27">
        <v>1.5522</v>
      </c>
      <c r="U5" s="27">
        <v>26.579909566815559</v>
      </c>
      <c r="V5" s="27">
        <v>0.43333333333333329</v>
      </c>
      <c r="W5" s="27">
        <v>0.17101666666666668</v>
      </c>
      <c r="X5" s="27">
        <f t="shared" si="5"/>
        <v>1.7101666666666668</v>
      </c>
      <c r="Y5" s="27">
        <v>38.770666666666671</v>
      </c>
      <c r="Z5" s="27">
        <v>5.2728666666666665E-3</v>
      </c>
      <c r="AA5" s="27">
        <f t="shared" si="6"/>
        <v>5.2728666666666667E-2</v>
      </c>
      <c r="AB5" s="27">
        <v>1.1984333333333332</v>
      </c>
      <c r="AC5" s="27">
        <v>32.396875984136116</v>
      </c>
      <c r="AD5" s="27">
        <v>12.256439393939397</v>
      </c>
      <c r="AE5" s="27">
        <v>4038.6666666666665</v>
      </c>
      <c r="AF5" s="27">
        <v>890</v>
      </c>
      <c r="AG5" s="27">
        <v>1.8666666666666665</v>
      </c>
      <c r="AH5" s="27">
        <v>0.10000000000000002</v>
      </c>
      <c r="AI5" s="27">
        <v>5.2936590909090908</v>
      </c>
      <c r="AJ5" s="27">
        <v>8.9818181818181824</v>
      </c>
      <c r="AK5" s="27">
        <v>9.2000000000000011</v>
      </c>
      <c r="AL5" s="27">
        <v>15.666666666666666</v>
      </c>
      <c r="AM5" s="27">
        <v>24.866666666666664</v>
      </c>
      <c r="AN5" s="27">
        <v>0</v>
      </c>
      <c r="AO5" s="27">
        <v>0</v>
      </c>
      <c r="AP5" s="27">
        <v>3.3333333333333335</v>
      </c>
      <c r="AQ5" s="27">
        <v>1.6888888888888889</v>
      </c>
      <c r="AR5" s="27">
        <v>2.7142857142857144</v>
      </c>
      <c r="AS5" s="27">
        <v>1.4285714285714286</v>
      </c>
      <c r="AT5" s="27">
        <v>0</v>
      </c>
      <c r="AU5" s="27">
        <v>0</v>
      </c>
      <c r="AV5" s="27">
        <v>0</v>
      </c>
      <c r="AW5" s="27">
        <v>0</v>
      </c>
      <c r="AX5" s="27">
        <v>2.8066666666666662</v>
      </c>
      <c r="AY5" s="27">
        <v>1.1900000000000004</v>
      </c>
      <c r="AZ5" s="27">
        <v>0</v>
      </c>
      <c r="BA5" s="27">
        <v>0</v>
      </c>
      <c r="BB5" s="27">
        <v>1</v>
      </c>
      <c r="BC5" s="27">
        <v>0.10000000000000002</v>
      </c>
      <c r="BD5" s="27">
        <v>0</v>
      </c>
      <c r="BE5" s="27">
        <v>0</v>
      </c>
      <c r="BF5" s="27">
        <v>0</v>
      </c>
      <c r="BG5" s="27">
        <v>0</v>
      </c>
      <c r="BH5" s="27">
        <v>5</v>
      </c>
      <c r="BI5" s="27">
        <v>2</v>
      </c>
      <c r="BJ5" s="27">
        <v>0</v>
      </c>
      <c r="BK5" s="27">
        <v>0</v>
      </c>
      <c r="BL5" s="27">
        <v>2</v>
      </c>
      <c r="BM5" s="27">
        <v>0.70000000000000007</v>
      </c>
      <c r="BN5" s="27">
        <v>0</v>
      </c>
      <c r="BO5" s="27">
        <v>0</v>
      </c>
      <c r="BP5" s="27">
        <v>1.678571428571429</v>
      </c>
      <c r="BQ5" s="27">
        <v>0.77142857142857124</v>
      </c>
      <c r="BR5" s="27">
        <v>0.70000000000000007</v>
      </c>
      <c r="BS5" s="27">
        <v>0.10000000000000002</v>
      </c>
      <c r="BT5" s="27">
        <v>0</v>
      </c>
      <c r="BU5" s="27">
        <v>0</v>
      </c>
      <c r="BV5" s="27">
        <v>0</v>
      </c>
      <c r="BW5" s="27">
        <v>0</v>
      </c>
      <c r="BX5" s="27">
        <v>0.1</v>
      </c>
      <c r="BY5" s="27">
        <v>0.1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0.1</v>
      </c>
      <c r="CG5" s="27">
        <v>0.1</v>
      </c>
      <c r="CH5" s="27">
        <v>9.9999999999999992E-2</v>
      </c>
      <c r="CI5" s="27">
        <v>9.9999999999999992E-2</v>
      </c>
      <c r="CJ5" s="27">
        <v>1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85.1</v>
      </c>
      <c r="CZ5" s="27">
        <v>0.26071428571428557</v>
      </c>
      <c r="DA5" s="27">
        <v>0</v>
      </c>
      <c r="DB5" s="27">
        <v>11.51</v>
      </c>
      <c r="DC5" s="27">
        <v>1.3222222222222224</v>
      </c>
      <c r="DD5" s="27">
        <v>8.8542857142857141</v>
      </c>
      <c r="DE5" s="27">
        <v>4.3074603174603183</v>
      </c>
      <c r="DF5" s="27">
        <v>0</v>
      </c>
      <c r="DG5" s="27">
        <v>0</v>
      </c>
      <c r="DH5" s="27">
        <v>9.9999999999999992E-2</v>
      </c>
      <c r="DI5" s="27">
        <v>9.9999999999999992E-2</v>
      </c>
      <c r="DJ5" s="27">
        <v>0.2</v>
      </c>
      <c r="DK5" s="27">
        <v>0.2</v>
      </c>
      <c r="DL5" s="27">
        <v>0</v>
      </c>
      <c r="DM5" s="27">
        <v>0</v>
      </c>
      <c r="DN5" s="27">
        <v>0</v>
      </c>
      <c r="DO5" s="27">
        <v>0</v>
      </c>
      <c r="DP5" s="27">
        <v>10.378571428571428</v>
      </c>
      <c r="DQ5" s="27">
        <v>3.6714285714285717</v>
      </c>
      <c r="DR5" s="27">
        <v>5.8266666666666653</v>
      </c>
      <c r="DS5" s="27">
        <v>2.6133333333333337</v>
      </c>
      <c r="DT5" s="45">
        <v>3</v>
      </c>
      <c r="DU5" s="45">
        <v>5</v>
      </c>
      <c r="DV5" s="45">
        <v>0</v>
      </c>
      <c r="DW5" s="45">
        <v>0</v>
      </c>
      <c r="DX5" s="45">
        <v>2</v>
      </c>
      <c r="DY5" s="45">
        <v>0</v>
      </c>
      <c r="DZ5" s="45">
        <v>1</v>
      </c>
      <c r="EA5" s="45">
        <f t="shared" si="0"/>
        <v>11</v>
      </c>
      <c r="EB5" s="45">
        <f t="shared" si="7"/>
        <v>4</v>
      </c>
      <c r="EC5" s="27">
        <f t="shared" si="8"/>
        <v>0.32231404958677679</v>
      </c>
      <c r="ED5" s="48" t="s">
        <v>292</v>
      </c>
      <c r="EE5" s="48">
        <v>40.275917</v>
      </c>
      <c r="EF5" s="50">
        <v>-117.093778</v>
      </c>
      <c r="EG5">
        <v>1478.83</v>
      </c>
    </row>
    <row r="6" spans="1:139" x14ac:dyDescent="0.25">
      <c r="A6" s="26">
        <v>5</v>
      </c>
      <c r="B6" s="26" t="s">
        <v>4</v>
      </c>
      <c r="C6" s="27">
        <v>33.386666666666663</v>
      </c>
      <c r="D6" s="27">
        <v>0.89993333333333325</v>
      </c>
      <c r="E6" s="27">
        <v>37.387051371161618</v>
      </c>
      <c r="F6" s="27">
        <v>12.733333333333334</v>
      </c>
      <c r="G6" s="27">
        <v>5.2921879999999994</v>
      </c>
      <c r="H6" s="27">
        <f t="shared" si="1"/>
        <v>52.921879999999994</v>
      </c>
      <c r="I6" s="27">
        <v>41.588666666666661</v>
      </c>
      <c r="J6" s="27">
        <v>0.16833463333333332</v>
      </c>
      <c r="K6" s="27">
        <f t="shared" si="2"/>
        <v>1.6833463333333332</v>
      </c>
      <c r="L6" s="27">
        <v>1.3227333333333335</v>
      </c>
      <c r="M6" s="27">
        <v>31.521850597885674</v>
      </c>
      <c r="N6" s="27">
        <v>29.399999999999995</v>
      </c>
      <c r="O6" s="27">
        <v>11.666766000000001</v>
      </c>
      <c r="P6" s="27">
        <f t="shared" si="3"/>
        <v>116.66766000000001</v>
      </c>
      <c r="Q6" s="27">
        <v>39.818999999999996</v>
      </c>
      <c r="R6" s="27">
        <v>0.40902149999999998</v>
      </c>
      <c r="S6" s="27">
        <f t="shared" si="4"/>
        <v>4.0902149999999997</v>
      </c>
      <c r="T6" s="27">
        <v>1.3822000000000001</v>
      </c>
      <c r="U6" s="27">
        <v>28.868882071988974</v>
      </c>
      <c r="V6" s="27">
        <v>0.46666666666666673</v>
      </c>
      <c r="W6" s="27">
        <v>0.16493566666666667</v>
      </c>
      <c r="X6" s="27">
        <f t="shared" si="5"/>
        <v>1.6493566666666668</v>
      </c>
      <c r="Y6" s="27">
        <v>36.312666666666665</v>
      </c>
      <c r="Z6" s="27">
        <v>5.3672333333333331E-3</v>
      </c>
      <c r="AA6" s="27">
        <f t="shared" si="6"/>
        <v>5.3672333333333329E-2</v>
      </c>
      <c r="AB6" s="27">
        <v>1.1032633333333333</v>
      </c>
      <c r="AC6" s="27">
        <v>33.142479437155167</v>
      </c>
      <c r="AD6" s="27">
        <v>13.592859090909093</v>
      </c>
      <c r="AE6" s="27">
        <v>4382</v>
      </c>
      <c r="AF6" s="27">
        <v>901.66666666666663</v>
      </c>
      <c r="AG6" s="27">
        <v>2.0466666666666669</v>
      </c>
      <c r="AH6" s="27">
        <v>0.11333333333333333</v>
      </c>
      <c r="AI6" s="27">
        <v>13.078275757575758</v>
      </c>
      <c r="AJ6" s="27">
        <v>10.478787878787879</v>
      </c>
      <c r="AK6" s="27">
        <v>9.2500000000000018</v>
      </c>
      <c r="AL6" s="27">
        <v>10.966666666666669</v>
      </c>
      <c r="AM6" s="27">
        <v>20.216666666666665</v>
      </c>
      <c r="AN6" s="27">
        <v>0</v>
      </c>
      <c r="AO6" s="27">
        <v>0</v>
      </c>
      <c r="AP6" s="27">
        <v>2.8187500000000001</v>
      </c>
      <c r="AQ6" s="27">
        <v>1.2687499999999998</v>
      </c>
      <c r="AR6" s="27">
        <v>1.7100000000000002</v>
      </c>
      <c r="AS6" s="27">
        <v>0.73</v>
      </c>
      <c r="AT6" s="27">
        <v>0</v>
      </c>
      <c r="AU6" s="27">
        <v>0</v>
      </c>
      <c r="AV6" s="27">
        <v>0</v>
      </c>
      <c r="AW6" s="27">
        <v>0</v>
      </c>
      <c r="AX6" s="27">
        <v>3.6666666666666665</v>
      </c>
      <c r="AY6" s="27">
        <v>1.6666666666666667</v>
      </c>
      <c r="AZ6" s="27">
        <v>0</v>
      </c>
      <c r="BA6" s="27">
        <v>0</v>
      </c>
      <c r="BB6" s="27">
        <v>0.55000000000000004</v>
      </c>
      <c r="BC6" s="27">
        <v>0.1</v>
      </c>
      <c r="BD6" s="27">
        <v>0</v>
      </c>
      <c r="BE6" s="27">
        <v>0</v>
      </c>
      <c r="BF6" s="27">
        <v>0</v>
      </c>
      <c r="BG6" s="27">
        <v>0</v>
      </c>
      <c r="BH6" s="27">
        <v>1</v>
      </c>
      <c r="BI6" s="27">
        <v>0.1</v>
      </c>
      <c r="BJ6" s="27">
        <v>0</v>
      </c>
      <c r="BK6" s="27">
        <v>0</v>
      </c>
      <c r="BL6" s="27">
        <v>0</v>
      </c>
      <c r="BM6" s="27">
        <v>0</v>
      </c>
      <c r="BN6" s="27">
        <v>0.28000000000000003</v>
      </c>
      <c r="BO6" s="27">
        <v>0.1</v>
      </c>
      <c r="BP6" s="27">
        <v>1.3318181818181827</v>
      </c>
      <c r="BQ6" s="27">
        <v>0.57272727272727242</v>
      </c>
      <c r="BR6" s="27">
        <v>0.10000000000000002</v>
      </c>
      <c r="BS6" s="27">
        <v>0.10000000000000002</v>
      </c>
      <c r="BT6" s="27">
        <v>0</v>
      </c>
      <c r="BU6" s="27">
        <v>0</v>
      </c>
      <c r="BV6" s="27">
        <v>0</v>
      </c>
      <c r="BW6" s="27">
        <v>0</v>
      </c>
      <c r="BX6" s="27">
        <v>9.9999999999999992E-2</v>
      </c>
      <c r="BY6" s="27">
        <v>9.9999999999999992E-2</v>
      </c>
      <c r="BZ6" s="27">
        <v>0</v>
      </c>
      <c r="CA6" s="27">
        <v>0</v>
      </c>
      <c r="CB6" s="27">
        <v>0.1</v>
      </c>
      <c r="CC6" s="27">
        <v>0.1</v>
      </c>
      <c r="CD6" s="27">
        <v>0.1</v>
      </c>
      <c r="CE6" s="27">
        <v>0.1</v>
      </c>
      <c r="CF6" s="27">
        <v>0</v>
      </c>
      <c r="CG6" s="27">
        <v>0</v>
      </c>
      <c r="CH6" s="27">
        <v>0.25000000000000006</v>
      </c>
      <c r="CI6" s="27">
        <v>9.9999999999999992E-2</v>
      </c>
      <c r="CJ6" s="27">
        <v>1</v>
      </c>
      <c r="CK6" s="27">
        <v>0</v>
      </c>
      <c r="CL6" s="27">
        <v>0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64.63333333333334</v>
      </c>
      <c r="CZ6" s="27">
        <v>0.35199999999999981</v>
      </c>
      <c r="DA6" s="27">
        <v>0</v>
      </c>
      <c r="DB6" s="27">
        <v>31.166666666666668</v>
      </c>
      <c r="DC6" s="27">
        <v>1.6842105263157894</v>
      </c>
      <c r="DD6" s="27">
        <v>8.1954166666666666</v>
      </c>
      <c r="DE6" s="27">
        <v>3.6654166666666663</v>
      </c>
      <c r="DF6" s="27">
        <v>0</v>
      </c>
      <c r="DG6" s="27">
        <v>0</v>
      </c>
      <c r="DH6" s="27">
        <v>0.25000000000000006</v>
      </c>
      <c r="DI6" s="27">
        <v>9.9999999999999992E-2</v>
      </c>
      <c r="DJ6" s="27">
        <v>0.30000000000000004</v>
      </c>
      <c r="DK6" s="27">
        <v>0.30000000000000004</v>
      </c>
      <c r="DL6" s="27">
        <v>0</v>
      </c>
      <c r="DM6" s="27">
        <v>0</v>
      </c>
      <c r="DN6" s="27">
        <v>0</v>
      </c>
      <c r="DO6" s="27">
        <v>0</v>
      </c>
      <c r="DP6" s="27">
        <v>3.2618181818181831</v>
      </c>
      <c r="DQ6" s="27">
        <v>0.97272727272727244</v>
      </c>
      <c r="DR6" s="27">
        <v>6.976666666666663</v>
      </c>
      <c r="DS6" s="27">
        <v>3.1133333333333337</v>
      </c>
      <c r="DT6" s="45">
        <v>3</v>
      </c>
      <c r="DU6" s="45">
        <v>5</v>
      </c>
      <c r="DV6" s="45">
        <v>0</v>
      </c>
      <c r="DW6" s="45">
        <v>0</v>
      </c>
      <c r="DX6" s="45">
        <v>3</v>
      </c>
      <c r="DY6" s="45">
        <v>0</v>
      </c>
      <c r="DZ6" s="45">
        <v>1</v>
      </c>
      <c r="EA6" s="45">
        <f t="shared" si="0"/>
        <v>12</v>
      </c>
      <c r="EB6" s="45">
        <f t="shared" si="7"/>
        <v>4</v>
      </c>
      <c r="EC6" s="27">
        <f t="shared" si="8"/>
        <v>0.30555555555555558</v>
      </c>
      <c r="ED6" s="48" t="s">
        <v>292</v>
      </c>
      <c r="EE6" s="48">
        <v>40.325833000000003</v>
      </c>
      <c r="EF6" s="50">
        <v>-117.134556</v>
      </c>
      <c r="EG6">
        <v>1434.38</v>
      </c>
    </row>
    <row r="7" spans="1:139" x14ac:dyDescent="0.25">
      <c r="A7" s="26">
        <v>6</v>
      </c>
      <c r="B7" s="26" t="s">
        <v>4</v>
      </c>
      <c r="C7" s="27">
        <v>29.772666666666669</v>
      </c>
      <c r="D7" s="27">
        <v>0.80602999999999991</v>
      </c>
      <c r="E7" s="27">
        <v>38.495149701572764</v>
      </c>
      <c r="F7" s="27">
        <v>24.5</v>
      </c>
      <c r="G7" s="27">
        <v>10.145396999999999</v>
      </c>
      <c r="H7" s="27">
        <f t="shared" si="1"/>
        <v>101.45397</v>
      </c>
      <c r="I7" s="27">
        <v>41.499666666666663</v>
      </c>
      <c r="J7" s="27">
        <v>0.21194460333333331</v>
      </c>
      <c r="K7" s="27">
        <f t="shared" si="2"/>
        <v>2.1194460333333334</v>
      </c>
      <c r="L7" s="27">
        <v>0.86279000000000006</v>
      </c>
      <c r="M7" s="27">
        <v>48.674503380521038</v>
      </c>
      <c r="N7" s="27">
        <v>2.1</v>
      </c>
      <c r="O7" s="27">
        <v>0.83179399999999992</v>
      </c>
      <c r="P7" s="27">
        <f t="shared" si="3"/>
        <v>8.3179400000000001</v>
      </c>
      <c r="Q7" s="27">
        <v>39.489999999999995</v>
      </c>
      <c r="R7" s="27">
        <v>3.1149749999999997E-2</v>
      </c>
      <c r="S7" s="27">
        <f t="shared" si="4"/>
        <v>0.31149749999999998</v>
      </c>
      <c r="T7" s="27">
        <v>1.5599500000000002</v>
      </c>
      <c r="U7" s="27">
        <v>25.769256904943411</v>
      </c>
      <c r="V7" s="27">
        <v>0</v>
      </c>
      <c r="W7" s="27">
        <v>0</v>
      </c>
      <c r="X7" s="27">
        <f t="shared" si="5"/>
        <v>0</v>
      </c>
      <c r="Y7" s="27">
        <v>0</v>
      </c>
      <c r="Z7" s="27">
        <v>0</v>
      </c>
      <c r="AA7" s="27">
        <f t="shared" si="6"/>
        <v>0</v>
      </c>
      <c r="AB7" s="27">
        <v>0</v>
      </c>
      <c r="AC7" s="27">
        <v>0</v>
      </c>
      <c r="AD7" s="27">
        <v>8.8220166666666682</v>
      </c>
      <c r="AE7" s="27">
        <v>3806.6666666666665</v>
      </c>
      <c r="AF7" s="27">
        <v>923</v>
      </c>
      <c r="AG7" s="27">
        <v>1.8166666666666667</v>
      </c>
      <c r="AH7" s="27">
        <v>0.11</v>
      </c>
      <c r="AI7" s="27">
        <v>4.41830606060606</v>
      </c>
      <c r="AJ7" s="27">
        <v>5.6136363636363633</v>
      </c>
      <c r="AK7" s="27">
        <v>15.283333333333333</v>
      </c>
      <c r="AL7" s="27">
        <v>12.4</v>
      </c>
      <c r="AM7" s="27">
        <v>27.683333333333334</v>
      </c>
      <c r="AN7" s="27">
        <v>0</v>
      </c>
      <c r="AO7" s="27">
        <v>0</v>
      </c>
      <c r="AP7" s="27">
        <v>1.25</v>
      </c>
      <c r="AQ7" s="27">
        <v>0.32500000000000007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3.8366666666666664</v>
      </c>
      <c r="AY7" s="27">
        <v>1.5766666666666669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6</v>
      </c>
      <c r="BG7" s="27">
        <v>1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0</v>
      </c>
      <c r="BQ7" s="27">
        <v>0</v>
      </c>
      <c r="BR7" s="27">
        <v>0.1</v>
      </c>
      <c r="BS7" s="27">
        <v>0.1</v>
      </c>
      <c r="BT7" s="27">
        <v>0</v>
      </c>
      <c r="BU7" s="27">
        <v>0</v>
      </c>
      <c r="BV7" s="27">
        <v>0</v>
      </c>
      <c r="BW7" s="27">
        <v>0</v>
      </c>
      <c r="BX7" s="27">
        <v>0.1</v>
      </c>
      <c r="BY7" s="27">
        <v>0.1</v>
      </c>
      <c r="BZ7" s="27">
        <v>0</v>
      </c>
      <c r="CA7" s="27">
        <v>0</v>
      </c>
      <c r="CB7" s="27">
        <v>0.1</v>
      </c>
      <c r="CC7" s="27">
        <v>0.1</v>
      </c>
      <c r="CD7" s="27">
        <v>0</v>
      </c>
      <c r="CE7" s="27">
        <v>0</v>
      </c>
      <c r="CF7" s="27">
        <v>0</v>
      </c>
      <c r="CG7" s="27">
        <v>0</v>
      </c>
      <c r="CH7" s="27">
        <v>0.38</v>
      </c>
      <c r="CI7" s="27">
        <v>9.9999999999999992E-2</v>
      </c>
      <c r="CJ7" s="27">
        <v>1</v>
      </c>
      <c r="CK7" s="27">
        <v>0</v>
      </c>
      <c r="CL7" s="27">
        <v>0</v>
      </c>
      <c r="CM7" s="27">
        <v>0.1</v>
      </c>
      <c r="CN7" s="27">
        <v>0.1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63.7</v>
      </c>
      <c r="CZ7" s="27">
        <v>9.9999999999999992E-2</v>
      </c>
      <c r="DA7" s="27">
        <v>0</v>
      </c>
      <c r="DB7" s="27">
        <v>34.5</v>
      </c>
      <c r="DC7" s="27">
        <v>1.2999999999999998</v>
      </c>
      <c r="DD7" s="27">
        <v>5.086666666666666</v>
      </c>
      <c r="DE7" s="27">
        <v>1.9016666666666668</v>
      </c>
      <c r="DF7" s="27">
        <v>0.1</v>
      </c>
      <c r="DG7" s="27">
        <v>0.1</v>
      </c>
      <c r="DH7" s="27">
        <v>0.38</v>
      </c>
      <c r="DI7" s="27">
        <v>9.9999999999999992E-2</v>
      </c>
      <c r="DJ7" s="27">
        <v>0.2</v>
      </c>
      <c r="DK7" s="27">
        <v>0.2</v>
      </c>
      <c r="DL7" s="27">
        <v>0</v>
      </c>
      <c r="DM7" s="27">
        <v>0</v>
      </c>
      <c r="DN7" s="27">
        <v>0</v>
      </c>
      <c r="DO7" s="27">
        <v>0</v>
      </c>
      <c r="DP7" s="27">
        <v>6.1</v>
      </c>
      <c r="DQ7" s="27">
        <v>1.1000000000000001</v>
      </c>
      <c r="DR7" s="27">
        <v>4.3466666666666658</v>
      </c>
      <c r="DS7" s="27">
        <v>1.703333333333334</v>
      </c>
      <c r="DT7" s="45">
        <v>2</v>
      </c>
      <c r="DU7" s="45">
        <v>2</v>
      </c>
      <c r="DV7" s="45">
        <v>0</v>
      </c>
      <c r="DW7" s="45">
        <v>0</v>
      </c>
      <c r="DX7" s="45">
        <v>2</v>
      </c>
      <c r="DY7" s="45">
        <v>1</v>
      </c>
      <c r="DZ7" s="45">
        <v>1</v>
      </c>
      <c r="EA7" s="45">
        <f t="shared" si="0"/>
        <v>8</v>
      </c>
      <c r="EB7" s="45">
        <f t="shared" si="7"/>
        <v>5</v>
      </c>
      <c r="EC7" s="27">
        <f t="shared" si="8"/>
        <v>0.21875</v>
      </c>
      <c r="ED7" s="48" t="s">
        <v>292</v>
      </c>
      <c r="EE7" s="48">
        <v>41.714416999999997</v>
      </c>
      <c r="EF7" s="50">
        <v>-117.762139</v>
      </c>
      <c r="EG7">
        <v>1348.28</v>
      </c>
    </row>
    <row r="8" spans="1:139" x14ac:dyDescent="0.25">
      <c r="A8" s="26">
        <v>7</v>
      </c>
      <c r="B8" s="26" t="s">
        <v>4</v>
      </c>
      <c r="C8" s="27">
        <v>31.651666666666667</v>
      </c>
      <c r="D8" s="27">
        <v>0.78153666666666666</v>
      </c>
      <c r="E8" s="27">
        <v>40.498076382183918</v>
      </c>
      <c r="F8" s="27">
        <v>15.033333333333333</v>
      </c>
      <c r="G8" s="27">
        <v>6.1094049999999998</v>
      </c>
      <c r="H8" s="27">
        <f t="shared" si="1"/>
        <v>61.094049999999996</v>
      </c>
      <c r="I8" s="27">
        <v>40.667999999999999</v>
      </c>
      <c r="J8" s="27">
        <v>0.1912372</v>
      </c>
      <c r="K8" s="27">
        <f t="shared" si="2"/>
        <v>1.912372</v>
      </c>
      <c r="L8" s="27">
        <v>1.2705333333333335</v>
      </c>
      <c r="M8" s="27">
        <v>32.009374712590322</v>
      </c>
      <c r="N8" s="27">
        <v>4.25</v>
      </c>
      <c r="O8" s="27">
        <v>1.492407</v>
      </c>
      <c r="P8" s="27">
        <f t="shared" si="3"/>
        <v>14.92407</v>
      </c>
      <c r="Q8" s="27">
        <v>36.481499999999997</v>
      </c>
      <c r="R8" s="27">
        <v>4.9827049999999998E-2</v>
      </c>
      <c r="S8" s="27">
        <f t="shared" si="4"/>
        <v>0.49827049999999995</v>
      </c>
      <c r="T8" s="27">
        <v>1.21485</v>
      </c>
      <c r="U8" s="27">
        <v>30.024521316703542</v>
      </c>
      <c r="V8" s="27">
        <v>1.5999999999999999</v>
      </c>
      <c r="W8" s="27">
        <v>0.64952466666666675</v>
      </c>
      <c r="X8" s="27">
        <f t="shared" si="5"/>
        <v>6.4952466666666675</v>
      </c>
      <c r="Y8" s="27">
        <v>39.911333333333339</v>
      </c>
      <c r="Z8" s="27">
        <v>1.34749E-2</v>
      </c>
      <c r="AA8" s="27">
        <f t="shared" si="6"/>
        <v>0.13474900000000001</v>
      </c>
      <c r="AB8" s="27">
        <v>1.1418999999999999</v>
      </c>
      <c r="AC8" s="27">
        <v>39.634148889312321</v>
      </c>
      <c r="AD8" s="27">
        <v>8.604581818181817</v>
      </c>
      <c r="AE8" s="27">
        <v>3930</v>
      </c>
      <c r="AF8" s="27">
        <v>760.66666666666663</v>
      </c>
      <c r="AG8" s="27">
        <v>1.9900000000000002</v>
      </c>
      <c r="AH8" s="27">
        <v>9.6666666666666665E-2</v>
      </c>
      <c r="AI8" s="27">
        <v>5.3756181818181821</v>
      </c>
      <c r="AJ8" s="27">
        <v>5.9878787878787874</v>
      </c>
      <c r="AK8" s="27">
        <v>4.1833333333333327</v>
      </c>
      <c r="AL8" s="27">
        <v>15.233333333333334</v>
      </c>
      <c r="AM8" s="27">
        <v>19.416666666666668</v>
      </c>
      <c r="AN8" s="27">
        <v>1</v>
      </c>
      <c r="AO8" s="27">
        <v>0.1</v>
      </c>
      <c r="AP8" s="27">
        <v>0</v>
      </c>
      <c r="AQ8" s="27">
        <v>0</v>
      </c>
      <c r="AR8" s="27">
        <v>1.05</v>
      </c>
      <c r="AS8" s="27">
        <v>0.32500000000000001</v>
      </c>
      <c r="AT8" s="27">
        <v>0</v>
      </c>
      <c r="AU8" s="27">
        <v>0</v>
      </c>
      <c r="AV8" s="27">
        <v>0</v>
      </c>
      <c r="AW8" s="27">
        <v>0</v>
      </c>
      <c r="AX8" s="27">
        <v>5.4666666666666668</v>
      </c>
      <c r="AY8" s="27">
        <v>2.7066666666666661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0.55000000000000004</v>
      </c>
      <c r="BM8" s="27">
        <v>0.1</v>
      </c>
      <c r="BN8" s="27">
        <v>0</v>
      </c>
      <c r="BO8" s="27">
        <v>0</v>
      </c>
      <c r="BP8" s="27">
        <v>0.66</v>
      </c>
      <c r="BQ8" s="27">
        <v>0.1</v>
      </c>
      <c r="BR8" s="27">
        <v>0.55000000000000004</v>
      </c>
      <c r="BS8" s="27">
        <v>9.9999999999999992E-2</v>
      </c>
      <c r="BT8" s="27">
        <v>0</v>
      </c>
      <c r="BU8" s="27">
        <v>0</v>
      </c>
      <c r="BV8" s="27">
        <v>0</v>
      </c>
      <c r="BW8" s="27">
        <v>0</v>
      </c>
      <c r="BX8" s="27">
        <v>9.9999999999999992E-2</v>
      </c>
      <c r="BY8" s="27">
        <v>9.9999999999999992E-2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0.76</v>
      </c>
      <c r="CI8" s="27">
        <v>0.28000000000000008</v>
      </c>
      <c r="CJ8" s="27">
        <v>1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82.566666666666663</v>
      </c>
      <c r="CZ8" s="27">
        <v>0.19310344827586204</v>
      </c>
      <c r="DA8" s="27">
        <v>1</v>
      </c>
      <c r="DB8" s="27">
        <v>14.566666666666666</v>
      </c>
      <c r="DC8" s="27">
        <v>0.63124999999999998</v>
      </c>
      <c r="DD8" s="27">
        <v>7.5166666666666666</v>
      </c>
      <c r="DE8" s="27">
        <v>3.1316666666666659</v>
      </c>
      <c r="DF8" s="27">
        <v>0</v>
      </c>
      <c r="DG8" s="27">
        <v>0</v>
      </c>
      <c r="DH8" s="27">
        <v>0.76</v>
      </c>
      <c r="DI8" s="27">
        <v>0.28000000000000008</v>
      </c>
      <c r="DJ8" s="27">
        <v>9.9999999999999992E-2</v>
      </c>
      <c r="DK8" s="27">
        <v>9.9999999999999992E-2</v>
      </c>
      <c r="DL8" s="27">
        <v>0</v>
      </c>
      <c r="DM8" s="27">
        <v>0</v>
      </c>
      <c r="DN8" s="27">
        <v>0</v>
      </c>
      <c r="DO8" s="27">
        <v>0</v>
      </c>
      <c r="DP8" s="27">
        <v>1.76</v>
      </c>
      <c r="DQ8" s="27">
        <v>0.3</v>
      </c>
      <c r="DR8" s="27">
        <v>6.2033333333333323</v>
      </c>
      <c r="DS8" s="27">
        <v>2.9133333333333327</v>
      </c>
      <c r="DT8" s="45">
        <v>3</v>
      </c>
      <c r="DU8" s="45">
        <v>3</v>
      </c>
      <c r="DV8" s="45">
        <v>0</v>
      </c>
      <c r="DW8" s="45">
        <v>0</v>
      </c>
      <c r="DX8" s="45">
        <v>1</v>
      </c>
      <c r="DY8" s="45">
        <v>0</v>
      </c>
      <c r="DZ8" s="45">
        <v>1</v>
      </c>
      <c r="EA8" s="45">
        <f t="shared" si="0"/>
        <v>8</v>
      </c>
      <c r="EB8" s="45">
        <f t="shared" si="7"/>
        <v>4</v>
      </c>
      <c r="EC8" s="27">
        <f t="shared" si="8"/>
        <v>0.3125</v>
      </c>
      <c r="ED8" s="48" t="s">
        <v>292</v>
      </c>
      <c r="EE8" s="48">
        <v>41.219777999999998</v>
      </c>
      <c r="EF8" s="50">
        <v>-117.04125000000001</v>
      </c>
      <c r="EG8">
        <v>1600.42</v>
      </c>
    </row>
    <row r="9" spans="1:139" x14ac:dyDescent="0.25">
      <c r="A9" s="26">
        <v>8</v>
      </c>
      <c r="B9" s="26" t="s">
        <v>4</v>
      </c>
      <c r="C9" s="27">
        <v>37.707333333333331</v>
      </c>
      <c r="D9" s="27">
        <v>0.58696333333333339</v>
      </c>
      <c r="E9" s="27">
        <v>65.405268278535004</v>
      </c>
      <c r="F9" s="27">
        <v>11.1</v>
      </c>
      <c r="G9" s="27">
        <v>4.6871523333333336</v>
      </c>
      <c r="H9" s="27">
        <f t="shared" si="1"/>
        <v>46.871523333333336</v>
      </c>
      <c r="I9" s="27">
        <v>42.237666666666669</v>
      </c>
      <c r="J9" s="27">
        <v>9.328390666666668E-2</v>
      </c>
      <c r="K9" s="27">
        <f t="shared" si="2"/>
        <v>0.93283906666666683</v>
      </c>
      <c r="L9" s="27">
        <v>0.86097333333333337</v>
      </c>
      <c r="M9" s="27">
        <v>49.505553247150011</v>
      </c>
      <c r="N9" s="27">
        <v>9.4</v>
      </c>
      <c r="O9" s="27">
        <v>3.694029</v>
      </c>
      <c r="P9" s="27">
        <f t="shared" si="3"/>
        <v>36.940289999999997</v>
      </c>
      <c r="Q9" s="27">
        <v>39.150500000000001</v>
      </c>
      <c r="R9" s="27">
        <v>0.10531509999999999</v>
      </c>
      <c r="S9" s="27">
        <f t="shared" si="4"/>
        <v>1.0531509999999999</v>
      </c>
      <c r="T9" s="27">
        <v>1.1709499999999999</v>
      </c>
      <c r="U9" s="27">
        <v>33.747028667715476</v>
      </c>
      <c r="V9" s="27">
        <v>0</v>
      </c>
      <c r="W9" s="27">
        <v>0</v>
      </c>
      <c r="X9" s="27">
        <f t="shared" si="5"/>
        <v>0</v>
      </c>
      <c r="Y9" s="27">
        <v>0</v>
      </c>
      <c r="Z9" s="27">
        <v>0</v>
      </c>
      <c r="AA9" s="27">
        <f t="shared" si="6"/>
        <v>0</v>
      </c>
      <c r="AB9" s="27">
        <v>0</v>
      </c>
      <c r="AC9" s="27">
        <v>0</v>
      </c>
      <c r="AD9" s="27">
        <v>8.552187878787878</v>
      </c>
      <c r="AE9" s="27">
        <v>5115</v>
      </c>
      <c r="AF9" s="27">
        <v>623.33333333333337</v>
      </c>
      <c r="AG9" s="27">
        <v>2.35</v>
      </c>
      <c r="AH9" s="27">
        <v>0.12</v>
      </c>
      <c r="AI9" s="27">
        <v>5.0298181818181815</v>
      </c>
      <c r="AJ9" s="27">
        <v>4.8651515151515161</v>
      </c>
      <c r="AK9" s="27">
        <v>11.283333333333333</v>
      </c>
      <c r="AL9" s="27">
        <v>16.633333333333333</v>
      </c>
      <c r="AM9" s="27">
        <v>27.916666666666668</v>
      </c>
      <c r="AN9" s="27">
        <v>0</v>
      </c>
      <c r="AO9" s="27">
        <v>0</v>
      </c>
      <c r="AP9" s="27">
        <v>4</v>
      </c>
      <c r="AQ9" s="27">
        <v>1.8</v>
      </c>
      <c r="AR9" s="27">
        <v>5</v>
      </c>
      <c r="AS9" s="27">
        <v>2</v>
      </c>
      <c r="AT9" s="27">
        <v>0</v>
      </c>
      <c r="AU9" s="27">
        <v>0</v>
      </c>
      <c r="AV9" s="27">
        <v>0</v>
      </c>
      <c r="AW9" s="27">
        <v>0</v>
      </c>
      <c r="AX9" s="27">
        <v>5.2758620689655169</v>
      </c>
      <c r="AY9" s="27">
        <v>1.7241379310344827</v>
      </c>
      <c r="AZ9" s="27">
        <v>0</v>
      </c>
      <c r="BA9" s="27">
        <v>0</v>
      </c>
      <c r="BB9" s="27">
        <v>0.84000000000000008</v>
      </c>
      <c r="BC9" s="27">
        <v>0.28000000000000008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3</v>
      </c>
      <c r="BQ9" s="27">
        <v>2</v>
      </c>
      <c r="BR9" s="27">
        <v>2.2500000000000004</v>
      </c>
      <c r="BS9" s="27">
        <v>0.59090909090909083</v>
      </c>
      <c r="BT9" s="27">
        <v>0</v>
      </c>
      <c r="BU9" s="27">
        <v>0</v>
      </c>
      <c r="BV9" s="27">
        <v>0</v>
      </c>
      <c r="BW9" s="27">
        <v>0</v>
      </c>
      <c r="BX9" s="27">
        <v>0.25000000000000006</v>
      </c>
      <c r="BY9" s="27">
        <v>9.9999999999999992E-2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0.10000000000000002</v>
      </c>
      <c r="CI9" s="27">
        <v>0.10000000000000002</v>
      </c>
      <c r="CJ9" s="27">
        <v>1</v>
      </c>
      <c r="CK9" s="27">
        <v>0</v>
      </c>
      <c r="CL9" s="27">
        <v>0</v>
      </c>
      <c r="CM9" s="27">
        <v>0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75.033333333333331</v>
      </c>
      <c r="CZ9" s="27">
        <v>9.9999999999999992E-2</v>
      </c>
      <c r="DA9" s="27">
        <v>0</v>
      </c>
      <c r="DB9" s="27">
        <v>23.321428571428573</v>
      </c>
      <c r="DC9" s="27">
        <v>1.575</v>
      </c>
      <c r="DD9" s="27">
        <v>14.275862068965516</v>
      </c>
      <c r="DE9" s="27">
        <v>5.5241379310344829</v>
      </c>
      <c r="DF9" s="27">
        <v>0</v>
      </c>
      <c r="DG9" s="27">
        <v>0</v>
      </c>
      <c r="DH9" s="27">
        <v>0.10000000000000002</v>
      </c>
      <c r="DI9" s="27">
        <v>0.10000000000000002</v>
      </c>
      <c r="DJ9" s="27">
        <v>0.25000000000000006</v>
      </c>
      <c r="DK9" s="27">
        <v>9.9999999999999992E-2</v>
      </c>
      <c r="DL9" s="27">
        <v>0</v>
      </c>
      <c r="DM9" s="27">
        <v>0</v>
      </c>
      <c r="DN9" s="27">
        <v>0</v>
      </c>
      <c r="DO9" s="27">
        <v>0</v>
      </c>
      <c r="DP9" s="27">
        <v>6.09</v>
      </c>
      <c r="DQ9" s="27">
        <v>2.8709090909090911</v>
      </c>
      <c r="DR9" s="27">
        <v>8.0499999999999989</v>
      </c>
      <c r="DS9" s="27">
        <v>2.6766666666666667</v>
      </c>
      <c r="DT9" s="45">
        <v>3</v>
      </c>
      <c r="DU9" s="45">
        <v>3</v>
      </c>
      <c r="DV9" s="45">
        <v>0</v>
      </c>
      <c r="DW9" s="45">
        <v>0</v>
      </c>
      <c r="DX9" s="45">
        <v>1</v>
      </c>
      <c r="DY9" s="45">
        <v>0</v>
      </c>
      <c r="DZ9" s="45">
        <v>1</v>
      </c>
      <c r="EA9" s="45">
        <f t="shared" si="0"/>
        <v>8</v>
      </c>
      <c r="EB9" s="45">
        <f t="shared" si="7"/>
        <v>4</v>
      </c>
      <c r="EC9" s="27">
        <f t="shared" si="8"/>
        <v>0.3125</v>
      </c>
      <c r="ED9" s="48" t="s">
        <v>292</v>
      </c>
      <c r="EE9" s="48">
        <v>40.967610999999998</v>
      </c>
      <c r="EF9" s="50">
        <v>-117.651972</v>
      </c>
      <c r="EG9">
        <v>1529.32</v>
      </c>
    </row>
    <row r="10" spans="1:139" x14ac:dyDescent="0.25">
      <c r="A10" s="26">
        <v>10</v>
      </c>
      <c r="B10" s="26" t="s">
        <v>8</v>
      </c>
      <c r="C10" s="27">
        <v>36.043666666666667</v>
      </c>
      <c r="D10" s="27">
        <v>0.72382333333333337</v>
      </c>
      <c r="E10" s="27">
        <v>49.916246200961417</v>
      </c>
      <c r="F10" s="27">
        <v>19.466666666666669</v>
      </c>
      <c r="G10" s="27">
        <v>8.1828476666666674</v>
      </c>
      <c r="H10" s="27">
        <f t="shared" si="1"/>
        <v>81.828476666666674</v>
      </c>
      <c r="I10" s="27">
        <v>42.070999999999998</v>
      </c>
      <c r="J10" s="27">
        <v>0.15529224</v>
      </c>
      <c r="K10" s="27">
        <f t="shared" si="2"/>
        <v>1.5529223999999999</v>
      </c>
      <c r="L10" s="27">
        <v>0.78715666666666673</v>
      </c>
      <c r="M10" s="27">
        <v>53.569798462488031</v>
      </c>
      <c r="N10" s="27">
        <v>4.4000000000000004</v>
      </c>
      <c r="O10" s="27">
        <v>1.7086299999999999</v>
      </c>
      <c r="P10" s="27">
        <f t="shared" si="3"/>
        <v>17.086299999999998</v>
      </c>
      <c r="Q10" s="27">
        <v>38.697999999999993</v>
      </c>
      <c r="R10" s="27">
        <v>3.9663909999999997E-2</v>
      </c>
      <c r="S10" s="27">
        <f t="shared" si="4"/>
        <v>0.39663909999999997</v>
      </c>
      <c r="T10" s="27">
        <v>0.90317500000000006</v>
      </c>
      <c r="U10" s="27">
        <v>43.059890676687786</v>
      </c>
      <c r="V10" s="27">
        <v>11.933333333333332</v>
      </c>
      <c r="W10" s="27">
        <v>4.7692093333333325</v>
      </c>
      <c r="X10" s="27">
        <f t="shared" si="5"/>
        <v>47.692093333333325</v>
      </c>
      <c r="Y10" s="27">
        <v>40.114666666666665</v>
      </c>
      <c r="Z10" s="27">
        <v>9.3671009999999999E-2</v>
      </c>
      <c r="AA10" s="27">
        <f t="shared" si="6"/>
        <v>0.93671009999999999</v>
      </c>
      <c r="AB10" s="27">
        <v>0.76736666666666664</v>
      </c>
      <c r="AC10" s="27">
        <v>52.427136690208961</v>
      </c>
      <c r="AD10" s="27">
        <v>9.0308439393939395</v>
      </c>
      <c r="AE10" s="27">
        <v>2754</v>
      </c>
      <c r="AF10" s="27">
        <v>761</v>
      </c>
      <c r="AG10" s="27">
        <v>1.6266666666666667</v>
      </c>
      <c r="AH10" s="27">
        <v>8.3333333333333329E-2</v>
      </c>
      <c r="AI10" s="27">
        <v>4.414937878787879</v>
      </c>
      <c r="AJ10" s="27">
        <v>6.7363636363636372</v>
      </c>
      <c r="AK10" s="27">
        <v>8.4333333333333318</v>
      </c>
      <c r="AL10" s="27">
        <v>16.05</v>
      </c>
      <c r="AM10" s="27">
        <v>24.483333333333334</v>
      </c>
      <c r="AN10" s="27">
        <v>0</v>
      </c>
      <c r="AO10" s="27">
        <v>0</v>
      </c>
      <c r="AP10" s="27">
        <v>7.333333333333333</v>
      </c>
      <c r="AQ10" s="27">
        <v>2.6666666666666665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5.8461538461538458</v>
      </c>
      <c r="AY10" s="27">
        <v>2.1923076923076925</v>
      </c>
      <c r="AZ10" s="27">
        <v>0.1</v>
      </c>
      <c r="BA10" s="27">
        <v>0.1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0.1</v>
      </c>
      <c r="BY10" s="27">
        <v>0.1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1.8041666666666674</v>
      </c>
      <c r="CI10" s="27">
        <v>0.5249999999999998</v>
      </c>
      <c r="CJ10" s="27">
        <v>2</v>
      </c>
      <c r="CK10" s="27">
        <v>0</v>
      </c>
      <c r="CL10" s="27">
        <v>0</v>
      </c>
      <c r="CM10" s="27">
        <v>0.1</v>
      </c>
      <c r="CN10" s="27">
        <v>0.1</v>
      </c>
      <c r="CO10" s="27">
        <v>0</v>
      </c>
      <c r="CP10" s="27">
        <v>0</v>
      </c>
      <c r="CQ10" s="27">
        <v>0</v>
      </c>
      <c r="CR10" s="27">
        <v>0</v>
      </c>
      <c r="CS10" s="27">
        <v>1</v>
      </c>
      <c r="CT10" s="27">
        <v>0.1</v>
      </c>
      <c r="CU10" s="27">
        <v>0</v>
      </c>
      <c r="CV10" s="27">
        <v>0</v>
      </c>
      <c r="CW10" s="27">
        <v>1</v>
      </c>
      <c r="CX10" s="27">
        <v>0.1</v>
      </c>
      <c r="CY10" s="27">
        <v>70.148148148148152</v>
      </c>
      <c r="CZ10" s="27">
        <v>0.19</v>
      </c>
      <c r="DA10" s="27">
        <v>0</v>
      </c>
      <c r="DB10" s="27">
        <v>33.866666666666667</v>
      </c>
      <c r="DC10" s="27">
        <v>1.8857142857142857</v>
      </c>
      <c r="DD10" s="27">
        <v>13.179487179487179</v>
      </c>
      <c r="DE10" s="27">
        <v>4.8589743589743595</v>
      </c>
      <c r="DF10" s="27">
        <v>2.1</v>
      </c>
      <c r="DG10" s="27">
        <v>0.30000000000000004</v>
      </c>
      <c r="DH10" s="27">
        <v>1.8041666666666674</v>
      </c>
      <c r="DI10" s="27">
        <v>0.5249999999999998</v>
      </c>
      <c r="DJ10" s="27">
        <v>0.1</v>
      </c>
      <c r="DK10" s="27">
        <v>0.1</v>
      </c>
      <c r="DL10" s="27">
        <v>0</v>
      </c>
      <c r="DM10" s="27">
        <v>0</v>
      </c>
      <c r="DN10" s="27">
        <v>0</v>
      </c>
      <c r="DO10" s="27">
        <v>0</v>
      </c>
      <c r="DP10" s="27">
        <v>0.1</v>
      </c>
      <c r="DQ10" s="27">
        <v>0.1</v>
      </c>
      <c r="DR10" s="27">
        <v>7.3299999999999983</v>
      </c>
      <c r="DS10" s="27">
        <v>2.6133333333333337</v>
      </c>
      <c r="DT10" s="45">
        <v>2</v>
      </c>
      <c r="DU10" s="45">
        <v>1</v>
      </c>
      <c r="DV10" s="45">
        <v>0</v>
      </c>
      <c r="DW10" s="45">
        <v>0</v>
      </c>
      <c r="DX10" s="45">
        <v>1</v>
      </c>
      <c r="DY10" s="45">
        <v>3</v>
      </c>
      <c r="DZ10" s="45">
        <v>1</v>
      </c>
      <c r="EA10" s="45">
        <f t="shared" si="0"/>
        <v>8</v>
      </c>
      <c r="EB10" s="45">
        <f t="shared" si="7"/>
        <v>5</v>
      </c>
      <c r="EC10" s="27">
        <f t="shared" si="8"/>
        <v>0.25</v>
      </c>
      <c r="ED10" t="s">
        <v>293</v>
      </c>
      <c r="EE10" s="48">
        <v>41.263638999999998</v>
      </c>
      <c r="EF10" s="50">
        <v>-117.706806</v>
      </c>
      <c r="EG10">
        <v>1416.3</v>
      </c>
    </row>
    <row r="11" spans="1:139" x14ac:dyDescent="0.25">
      <c r="A11" s="26">
        <v>11</v>
      </c>
      <c r="B11" s="26" t="s">
        <v>8</v>
      </c>
      <c r="C11" s="27">
        <v>35.394333333333329</v>
      </c>
      <c r="D11" s="27">
        <v>0.81681666666666664</v>
      </c>
      <c r="E11" s="27">
        <v>43.356641338947725</v>
      </c>
      <c r="F11" s="27">
        <v>10.733333333333334</v>
      </c>
      <c r="G11" s="27">
        <v>4.4811349999999992</v>
      </c>
      <c r="H11" s="27">
        <f t="shared" si="1"/>
        <v>44.81134999999999</v>
      </c>
      <c r="I11" s="27">
        <v>41.788666666666664</v>
      </c>
      <c r="J11" s="27">
        <v>7.243044333333333E-2</v>
      </c>
      <c r="K11" s="27">
        <f t="shared" si="2"/>
        <v>0.72430443333333328</v>
      </c>
      <c r="L11" s="27">
        <v>0.69613333333333338</v>
      </c>
      <c r="M11" s="27">
        <v>60.285968450089051</v>
      </c>
      <c r="N11" s="27">
        <v>0.1</v>
      </c>
      <c r="O11" s="27">
        <v>4.3245000000000006E-2</v>
      </c>
      <c r="P11" s="27">
        <f t="shared" si="3"/>
        <v>0.43245000000000006</v>
      </c>
      <c r="Q11" s="27">
        <v>43.244999999999997</v>
      </c>
      <c r="R11" s="27">
        <v>1.2315E-3</v>
      </c>
      <c r="S11" s="27">
        <f t="shared" si="4"/>
        <v>1.2315E-2</v>
      </c>
      <c r="T11" s="27">
        <v>1.2315</v>
      </c>
      <c r="U11" s="27">
        <v>35.115712545676004</v>
      </c>
      <c r="V11" s="27">
        <v>17.5</v>
      </c>
      <c r="W11" s="27">
        <v>7.2765546666666658</v>
      </c>
      <c r="X11" s="27">
        <f t="shared" si="5"/>
        <v>72.765546666666665</v>
      </c>
      <c r="Y11" s="27">
        <v>41.345333333333336</v>
      </c>
      <c r="Z11" s="27">
        <v>0.14105813666666667</v>
      </c>
      <c r="AA11" s="27">
        <f t="shared" si="6"/>
        <v>1.4105813666666667</v>
      </c>
      <c r="AB11" s="27">
        <v>0.85163333333333335</v>
      </c>
      <c r="AC11" s="27">
        <v>49.166462964246499</v>
      </c>
      <c r="AD11" s="27">
        <v>9.7419045454545472</v>
      </c>
      <c r="AE11" s="27">
        <v>5567</v>
      </c>
      <c r="AF11" s="27">
        <v>530.66666666666663</v>
      </c>
      <c r="AG11" s="27">
        <v>1.67</v>
      </c>
      <c r="AH11" s="27">
        <v>0.11</v>
      </c>
      <c r="AI11" s="27">
        <v>4.0530454545454546</v>
      </c>
      <c r="AJ11" s="27">
        <v>11.601515151515152</v>
      </c>
      <c r="AK11" s="27">
        <v>16.416666666666668</v>
      </c>
      <c r="AL11" s="27">
        <v>19.866666666666667</v>
      </c>
      <c r="AM11" s="27">
        <v>36.283333333333331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3.9090909090909092</v>
      </c>
      <c r="AY11" s="27">
        <v>1.5545454545454547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0.21250000000000005</v>
      </c>
      <c r="BY11" s="27">
        <v>9.9999999999999992E-2</v>
      </c>
      <c r="BZ11" s="27">
        <v>0</v>
      </c>
      <c r="CA11" s="27">
        <v>0</v>
      </c>
      <c r="CB11" s="27">
        <v>0.5</v>
      </c>
      <c r="CC11" s="27">
        <v>9.9999999999999992E-2</v>
      </c>
      <c r="CD11" s="27">
        <v>0</v>
      </c>
      <c r="CE11" s="27">
        <v>0</v>
      </c>
      <c r="CF11" s="27">
        <v>0</v>
      </c>
      <c r="CG11" s="27">
        <v>0</v>
      </c>
      <c r="CH11" s="27">
        <v>3.3466666666666658</v>
      </c>
      <c r="CI11" s="27">
        <v>0.68000000000000016</v>
      </c>
      <c r="CJ11" s="27">
        <v>4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44.068965517241381</v>
      </c>
      <c r="CZ11" s="27">
        <v>0.60769230769230753</v>
      </c>
      <c r="DA11" s="27">
        <v>2.3333333333333335</v>
      </c>
      <c r="DB11" s="27">
        <v>57.586206896551722</v>
      </c>
      <c r="DC11" s="27">
        <v>2</v>
      </c>
      <c r="DD11" s="27">
        <v>3.9090909090909092</v>
      </c>
      <c r="DE11" s="27">
        <v>1.5545454545454547</v>
      </c>
      <c r="DF11" s="27">
        <v>0</v>
      </c>
      <c r="DG11" s="27">
        <v>0</v>
      </c>
      <c r="DH11" s="27">
        <v>3.3466666666666658</v>
      </c>
      <c r="DI11" s="27">
        <v>0.68000000000000016</v>
      </c>
      <c r="DJ11" s="27">
        <v>0.71250000000000002</v>
      </c>
      <c r="DK11" s="27">
        <v>0.19999999999999998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4.9866666666666646</v>
      </c>
      <c r="DS11" s="27">
        <v>1.3066666666666673</v>
      </c>
      <c r="DT11" s="45">
        <v>1</v>
      </c>
      <c r="DU11" s="45">
        <v>0</v>
      </c>
      <c r="DV11" s="45">
        <v>0</v>
      </c>
      <c r="DW11" s="45">
        <v>0</v>
      </c>
      <c r="DX11" s="45">
        <v>2</v>
      </c>
      <c r="DY11" s="45">
        <v>0</v>
      </c>
      <c r="DZ11" s="45">
        <v>1</v>
      </c>
      <c r="EA11" s="45">
        <f t="shared" si="0"/>
        <v>4</v>
      </c>
      <c r="EB11" s="45">
        <f t="shared" si="7"/>
        <v>3</v>
      </c>
      <c r="EC11" s="27">
        <f t="shared" si="8"/>
        <v>0.375</v>
      </c>
      <c r="ED11" s="48" t="s">
        <v>294</v>
      </c>
      <c r="EE11" s="48">
        <v>41.314777999999997</v>
      </c>
      <c r="EF11" s="50">
        <v>-117.687</v>
      </c>
      <c r="EG11">
        <v>1393.74</v>
      </c>
    </row>
    <row r="12" spans="1:139" x14ac:dyDescent="0.25">
      <c r="A12" s="26">
        <v>12</v>
      </c>
      <c r="B12" s="26" t="s">
        <v>8</v>
      </c>
      <c r="C12" s="27">
        <v>34.58</v>
      </c>
      <c r="D12" s="27">
        <v>0.80983999999999989</v>
      </c>
      <c r="E12" s="27">
        <v>42.819048945352044</v>
      </c>
      <c r="F12" s="27">
        <v>9.4</v>
      </c>
      <c r="G12" s="27">
        <v>4.0216223333333332</v>
      </c>
      <c r="H12" s="27">
        <f t="shared" si="1"/>
        <v>40.216223333333332</v>
      </c>
      <c r="I12" s="27">
        <v>43.00533333333334</v>
      </c>
      <c r="J12" s="27">
        <v>7.474353333333332E-2</v>
      </c>
      <c r="K12" s="27">
        <f t="shared" si="2"/>
        <v>0.74743533333333323</v>
      </c>
      <c r="L12" s="27">
        <v>0.83916000000000002</v>
      </c>
      <c r="M12" s="27">
        <v>52.295676258986823</v>
      </c>
      <c r="N12" s="27">
        <v>1.3</v>
      </c>
      <c r="O12" s="27">
        <v>0.52798199999999995</v>
      </c>
      <c r="P12" s="27">
        <f t="shared" si="3"/>
        <v>5.2798199999999991</v>
      </c>
      <c r="Q12" s="27">
        <v>40.613999999999997</v>
      </c>
      <c r="R12" s="27">
        <v>1.8739500000000003E-2</v>
      </c>
      <c r="S12" s="27">
        <f t="shared" si="4"/>
        <v>0.18739500000000003</v>
      </c>
      <c r="T12" s="27">
        <v>1.4415</v>
      </c>
      <c r="U12" s="27">
        <v>28.174817898022891</v>
      </c>
      <c r="V12" s="27">
        <v>22.600000000000005</v>
      </c>
      <c r="W12" s="27">
        <v>9.0798896666666664</v>
      </c>
      <c r="X12" s="27">
        <f t="shared" si="5"/>
        <v>90.798896666666664</v>
      </c>
      <c r="Y12" s="27">
        <v>40.222666666666662</v>
      </c>
      <c r="Z12" s="27">
        <v>0.21748294000000001</v>
      </c>
      <c r="AA12" s="27">
        <f t="shared" si="6"/>
        <v>2.1748294000000001</v>
      </c>
      <c r="AB12" s="27">
        <v>0.96499999999999997</v>
      </c>
      <c r="AC12" s="27">
        <v>41.840312364454668</v>
      </c>
      <c r="AD12" s="27">
        <v>12.788612121212124</v>
      </c>
      <c r="AE12" s="27">
        <v>6830.333333333333</v>
      </c>
      <c r="AF12" s="27">
        <v>752.66666666666663</v>
      </c>
      <c r="AG12" s="27">
        <v>2.3933333333333331</v>
      </c>
      <c r="AH12" s="27">
        <v>0.11666666666666665</v>
      </c>
      <c r="AI12" s="27">
        <v>5.7109393939393946</v>
      </c>
      <c r="AJ12" s="27">
        <v>5.9878787878787874</v>
      </c>
      <c r="AK12" s="27">
        <v>7.9833333333333334</v>
      </c>
      <c r="AL12" s="27">
        <v>20.066666666666666</v>
      </c>
      <c r="AM12" s="27">
        <v>28.049999999999997</v>
      </c>
      <c r="AN12" s="27">
        <v>0</v>
      </c>
      <c r="AO12" s="27">
        <v>0</v>
      </c>
      <c r="AP12" s="27">
        <v>2.0499999999999998</v>
      </c>
      <c r="AQ12" s="27">
        <v>1.05</v>
      </c>
      <c r="AR12" s="27">
        <v>0</v>
      </c>
      <c r="AS12" s="27">
        <v>0</v>
      </c>
      <c r="AT12" s="27">
        <v>0</v>
      </c>
      <c r="AU12" s="27">
        <v>0</v>
      </c>
      <c r="AV12" s="27">
        <v>0.73333333333333339</v>
      </c>
      <c r="AW12" s="27">
        <v>0.10000000000000002</v>
      </c>
      <c r="AX12" s="27">
        <v>3.7344827586206892</v>
      </c>
      <c r="AY12" s="27">
        <v>1.5724137931034483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0.48571428571428577</v>
      </c>
      <c r="BS12" s="27">
        <v>9.9999999999999992E-2</v>
      </c>
      <c r="BT12" s="27">
        <v>0</v>
      </c>
      <c r="BU12" s="27">
        <v>0</v>
      </c>
      <c r="BV12" s="27">
        <v>0</v>
      </c>
      <c r="BW12" s="27">
        <v>0</v>
      </c>
      <c r="BX12" s="27">
        <v>0.40000000000000008</v>
      </c>
      <c r="BY12" s="27">
        <v>9.9999999999999992E-2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2.5892857142857144</v>
      </c>
      <c r="CI12" s="27">
        <v>0.68928571428571439</v>
      </c>
      <c r="CJ12" s="27">
        <v>3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43.00333333333333</v>
      </c>
      <c r="CZ12" s="27">
        <v>0.17500000000000004</v>
      </c>
      <c r="DA12" s="27">
        <v>0</v>
      </c>
      <c r="DB12" s="27">
        <v>54.769999999999996</v>
      </c>
      <c r="DC12" s="27">
        <v>0</v>
      </c>
      <c r="DD12" s="27">
        <v>6.5178160919540229</v>
      </c>
      <c r="DE12" s="27">
        <v>2.7224137931034482</v>
      </c>
      <c r="DF12" s="27">
        <v>0</v>
      </c>
      <c r="DG12" s="27">
        <v>0</v>
      </c>
      <c r="DH12" s="27">
        <v>2.5892857142857144</v>
      </c>
      <c r="DI12" s="27">
        <v>0.68928571428571439</v>
      </c>
      <c r="DJ12" s="27">
        <v>0.40000000000000008</v>
      </c>
      <c r="DK12" s="27">
        <v>9.9999999999999992E-2</v>
      </c>
      <c r="DL12" s="27">
        <v>0</v>
      </c>
      <c r="DM12" s="27">
        <v>0</v>
      </c>
      <c r="DN12" s="27">
        <v>0</v>
      </c>
      <c r="DO12" s="27">
        <v>0</v>
      </c>
      <c r="DP12" s="27">
        <v>0.48571428571428577</v>
      </c>
      <c r="DQ12" s="27">
        <v>9.9999999999999992E-2</v>
      </c>
      <c r="DR12" s="27">
        <v>6.469999999999998</v>
      </c>
      <c r="DS12" s="27">
        <v>2.2966666666666673</v>
      </c>
      <c r="DT12" s="45">
        <v>3</v>
      </c>
      <c r="DU12" s="45">
        <v>1</v>
      </c>
      <c r="DV12" s="45">
        <v>0</v>
      </c>
      <c r="DW12" s="45">
        <v>0</v>
      </c>
      <c r="DX12" s="45">
        <v>1</v>
      </c>
      <c r="DY12" s="45">
        <v>0</v>
      </c>
      <c r="DZ12" s="45">
        <v>1</v>
      </c>
      <c r="EA12" s="45">
        <f t="shared" si="0"/>
        <v>6</v>
      </c>
      <c r="EB12" s="45">
        <f t="shared" si="7"/>
        <v>4</v>
      </c>
      <c r="EC12" s="27">
        <f t="shared" si="8"/>
        <v>0.33333333333333337</v>
      </c>
      <c r="ED12" s="48" t="s">
        <v>294</v>
      </c>
      <c r="EE12" s="48">
        <v>40.982792000000003</v>
      </c>
      <c r="EF12" s="50">
        <v>-117.575019</v>
      </c>
      <c r="EG12">
        <v>1478.01</v>
      </c>
    </row>
    <row r="13" spans="1:139" x14ac:dyDescent="0.25">
      <c r="A13" s="26">
        <v>13</v>
      </c>
      <c r="B13" s="26" t="s">
        <v>8</v>
      </c>
      <c r="C13" s="27">
        <v>33.141000000000005</v>
      </c>
      <c r="D13" s="27">
        <v>0.68168333333333331</v>
      </c>
      <c r="E13" s="27">
        <v>48.607686663406611</v>
      </c>
      <c r="F13" s="27">
        <v>16.066666666666666</v>
      </c>
      <c r="G13" s="27">
        <v>6.8922859999999995</v>
      </c>
      <c r="H13" s="27">
        <f t="shared" si="1"/>
        <v>68.92286</v>
      </c>
      <c r="I13" s="27">
        <v>42.896333333333338</v>
      </c>
      <c r="J13" s="27">
        <v>0.13411074666666667</v>
      </c>
      <c r="K13" s="27">
        <f t="shared" si="2"/>
        <v>1.3411074666666667</v>
      </c>
      <c r="L13" s="27">
        <v>0.83490999999999993</v>
      </c>
      <c r="M13" s="27">
        <v>51.384026851210898</v>
      </c>
      <c r="N13" s="27">
        <v>0.2</v>
      </c>
      <c r="O13" s="27">
        <v>8.0434000000000005E-2</v>
      </c>
      <c r="P13" s="27">
        <f t="shared" si="3"/>
        <v>0.80434000000000005</v>
      </c>
      <c r="Q13" s="27">
        <v>40.216999999999999</v>
      </c>
      <c r="R13" s="27">
        <v>2.7761999999999999E-3</v>
      </c>
      <c r="S13" s="27">
        <f t="shared" si="4"/>
        <v>2.7761999999999998E-2</v>
      </c>
      <c r="T13" s="27">
        <v>1.3880999999999999</v>
      </c>
      <c r="U13" s="27">
        <v>28.972696491607234</v>
      </c>
      <c r="V13" s="27">
        <v>9.5666666666666664</v>
      </c>
      <c r="W13" s="27">
        <v>3.8113080000000004</v>
      </c>
      <c r="X13" s="27">
        <f t="shared" si="5"/>
        <v>38.113080000000004</v>
      </c>
      <c r="Y13" s="27">
        <v>40.45066666666667</v>
      </c>
      <c r="Z13" s="27">
        <v>8.2601599999999997E-2</v>
      </c>
      <c r="AA13" s="27">
        <f t="shared" si="6"/>
        <v>0.82601599999999997</v>
      </c>
      <c r="AB13" s="27">
        <v>0.83567999999999998</v>
      </c>
      <c r="AC13" s="27">
        <v>48.622577221373355</v>
      </c>
      <c r="AD13" s="27">
        <v>8.6176803030303031</v>
      </c>
      <c r="AE13" s="27">
        <v>3670</v>
      </c>
      <c r="AF13" s="27">
        <v>737.33333333333337</v>
      </c>
      <c r="AG13" s="27">
        <v>1.9033333333333333</v>
      </c>
      <c r="AH13" s="27">
        <v>8.3333333333333329E-2</v>
      </c>
      <c r="AI13" s="27">
        <v>4.1626984848484847</v>
      </c>
      <c r="AJ13" s="27">
        <v>4.4909090909090912</v>
      </c>
      <c r="AK13" s="27">
        <v>7.6166666666666671</v>
      </c>
      <c r="AL13" s="27">
        <v>15.5</v>
      </c>
      <c r="AM13" s="27">
        <v>23.116666666666664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2</v>
      </c>
      <c r="AW13" s="27">
        <v>1</v>
      </c>
      <c r="AX13" s="27">
        <v>4.4148148148148145</v>
      </c>
      <c r="AY13" s="27">
        <v>1.8222222222222224</v>
      </c>
      <c r="AZ13" s="27">
        <v>0</v>
      </c>
      <c r="BA13" s="27">
        <v>0</v>
      </c>
      <c r="BB13" s="27">
        <v>0</v>
      </c>
      <c r="BC13" s="27">
        <v>0</v>
      </c>
      <c r="BD13" s="27">
        <v>1</v>
      </c>
      <c r="BE13" s="27">
        <v>0.1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2</v>
      </c>
      <c r="BQ13" s="27">
        <v>1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0.16000000000000003</v>
      </c>
      <c r="BY13" s="27">
        <v>0.10000000000000002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2.5379310344827584</v>
      </c>
      <c r="CI13" s="27">
        <v>0.69655172413793109</v>
      </c>
      <c r="CJ13" s="27">
        <v>3</v>
      </c>
      <c r="CK13" s="27">
        <v>0</v>
      </c>
      <c r="CL13" s="27">
        <v>0</v>
      </c>
      <c r="CM13" s="27">
        <v>1</v>
      </c>
      <c r="CN13" s="27">
        <v>0.1</v>
      </c>
      <c r="CO13" s="27">
        <v>9.9999999999999992E-2</v>
      </c>
      <c r="CP13" s="27">
        <v>9.9999999999999992E-2</v>
      </c>
      <c r="CQ13" s="27">
        <v>0.1</v>
      </c>
      <c r="CR13" s="27">
        <v>0.1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24.03846153846154</v>
      </c>
      <c r="CZ13" s="27">
        <v>5.7941176470588198</v>
      </c>
      <c r="DA13" s="27">
        <v>9.25</v>
      </c>
      <c r="DB13" s="27">
        <v>72.36666666666666</v>
      </c>
      <c r="DC13" s="27">
        <v>0.10000000000000002</v>
      </c>
      <c r="DD13" s="27">
        <v>6.4148148148148145</v>
      </c>
      <c r="DE13" s="27">
        <v>2.8222222222222224</v>
      </c>
      <c r="DF13" s="27">
        <v>1.2000000000000002</v>
      </c>
      <c r="DG13" s="27">
        <v>0.30000000000000004</v>
      </c>
      <c r="DH13" s="27">
        <v>2.5379310344827584</v>
      </c>
      <c r="DI13" s="27">
        <v>0.69655172413793109</v>
      </c>
      <c r="DJ13" s="27">
        <v>0.16000000000000003</v>
      </c>
      <c r="DK13" s="27">
        <v>0.10000000000000002</v>
      </c>
      <c r="DL13" s="27">
        <v>0</v>
      </c>
      <c r="DM13" s="27">
        <v>0</v>
      </c>
      <c r="DN13" s="27">
        <v>0</v>
      </c>
      <c r="DO13" s="27">
        <v>0</v>
      </c>
      <c r="DP13" s="27">
        <v>3</v>
      </c>
      <c r="DQ13" s="27">
        <v>1.1000000000000001</v>
      </c>
      <c r="DR13" s="27">
        <v>6.7333333333333307</v>
      </c>
      <c r="DS13" s="27">
        <v>2.4633333333333334</v>
      </c>
      <c r="DT13" s="45">
        <v>2</v>
      </c>
      <c r="DU13" s="45">
        <v>2</v>
      </c>
      <c r="DV13" s="45">
        <v>0</v>
      </c>
      <c r="DW13" s="45">
        <v>0</v>
      </c>
      <c r="DX13" s="45">
        <v>1</v>
      </c>
      <c r="DY13" s="45">
        <v>3</v>
      </c>
      <c r="DZ13" s="45">
        <v>1</v>
      </c>
      <c r="EA13" s="45">
        <f t="shared" si="0"/>
        <v>9</v>
      </c>
      <c r="EB13" s="45">
        <f t="shared" si="7"/>
        <v>5</v>
      </c>
      <c r="EC13" s="27">
        <f t="shared" si="8"/>
        <v>0.23456790123456789</v>
      </c>
      <c r="ED13" s="48" t="s">
        <v>294</v>
      </c>
      <c r="EE13" s="48">
        <v>41.539985999999999</v>
      </c>
      <c r="EF13" s="50">
        <v>-117.769783</v>
      </c>
      <c r="EG13">
        <v>1376.15</v>
      </c>
    </row>
    <row r="14" spans="1:139" x14ac:dyDescent="0.25">
      <c r="A14" s="26">
        <v>14</v>
      </c>
      <c r="B14" s="26" t="s">
        <v>8</v>
      </c>
      <c r="C14" s="27">
        <v>33.228333333333332</v>
      </c>
      <c r="D14" s="27">
        <v>1.1628400000000001</v>
      </c>
      <c r="E14" s="27">
        <v>30.319006391948168</v>
      </c>
      <c r="F14" s="27">
        <v>0</v>
      </c>
      <c r="G14" s="27">
        <v>0</v>
      </c>
      <c r="H14" s="27">
        <f t="shared" si="1"/>
        <v>0</v>
      </c>
      <c r="I14" s="27">
        <v>0</v>
      </c>
      <c r="J14" s="27">
        <v>0</v>
      </c>
      <c r="K14" s="27">
        <f t="shared" si="2"/>
        <v>0</v>
      </c>
      <c r="L14" s="27">
        <v>0</v>
      </c>
      <c r="M14" s="27">
        <v>0</v>
      </c>
      <c r="N14" s="27">
        <v>0.3</v>
      </c>
      <c r="O14" s="27">
        <v>0.126054</v>
      </c>
      <c r="P14" s="27">
        <f t="shared" si="3"/>
        <v>1.26054</v>
      </c>
      <c r="Q14" s="27">
        <v>42.018000000000001</v>
      </c>
      <c r="R14" s="27">
        <v>8.1998999999999996E-3</v>
      </c>
      <c r="S14" s="27">
        <f t="shared" si="4"/>
        <v>8.1998999999999989E-2</v>
      </c>
      <c r="T14" s="27">
        <v>2.7332999999999998</v>
      </c>
      <c r="U14" s="27">
        <v>15.372626495445068</v>
      </c>
      <c r="V14" s="27">
        <v>9.0333333333333332</v>
      </c>
      <c r="W14" s="27">
        <v>3.5696526666666664</v>
      </c>
      <c r="X14" s="27">
        <f t="shared" si="5"/>
        <v>35.696526666666664</v>
      </c>
      <c r="Y14" s="27">
        <v>40.192</v>
      </c>
      <c r="Z14" s="27">
        <v>9.1214426666666681E-2</v>
      </c>
      <c r="AA14" s="27">
        <f t="shared" si="6"/>
        <v>0.91214426666666681</v>
      </c>
      <c r="AB14" s="27">
        <v>1.0087066666666666</v>
      </c>
      <c r="AC14" s="27">
        <v>40.041703513844872</v>
      </c>
      <c r="AD14" s="27">
        <v>19.989036363636362</v>
      </c>
      <c r="AE14" s="27">
        <v>5150</v>
      </c>
      <c r="AF14" s="27">
        <v>930.33333333333337</v>
      </c>
      <c r="AG14" s="27">
        <v>1.3099999999999998</v>
      </c>
      <c r="AH14" s="27">
        <v>8.3333333333333329E-2</v>
      </c>
      <c r="AI14" s="27">
        <v>3.3715500000000005</v>
      </c>
      <c r="AJ14" s="27">
        <v>10.104545454545454</v>
      </c>
      <c r="AK14" s="27">
        <v>7.7166666666666659</v>
      </c>
      <c r="AL14" s="27">
        <v>16.586666666666666</v>
      </c>
      <c r="AM14" s="27">
        <v>24.303333333333331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0.1</v>
      </c>
      <c r="BY14" s="27">
        <v>0.1</v>
      </c>
      <c r="BZ14" s="27">
        <v>1</v>
      </c>
      <c r="CA14" s="27">
        <v>0.1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2.3413793103448279</v>
      </c>
      <c r="CI14" s="27">
        <v>0.56896551724137934</v>
      </c>
      <c r="CJ14" s="27">
        <v>3</v>
      </c>
      <c r="CK14" s="27">
        <v>2</v>
      </c>
      <c r="CL14" s="27">
        <v>1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1</v>
      </c>
      <c r="CT14" s="27">
        <v>0.1</v>
      </c>
      <c r="CU14" s="27">
        <v>0</v>
      </c>
      <c r="CV14" s="27">
        <v>0</v>
      </c>
      <c r="CW14" s="27">
        <v>0</v>
      </c>
      <c r="CX14" s="27">
        <v>0</v>
      </c>
      <c r="CY14" s="27">
        <v>52.275862068965516</v>
      </c>
      <c r="CZ14" s="27">
        <v>0.77142857142857124</v>
      </c>
      <c r="DA14" s="27">
        <v>0</v>
      </c>
      <c r="DB14" s="27">
        <v>55.692307692307693</v>
      </c>
      <c r="DC14" s="27">
        <v>2.5499999999999998</v>
      </c>
      <c r="DD14" s="27">
        <v>0</v>
      </c>
      <c r="DE14" s="27">
        <v>0</v>
      </c>
      <c r="DF14" s="27">
        <v>1</v>
      </c>
      <c r="DG14" s="27">
        <v>0.1</v>
      </c>
      <c r="DH14" s="27">
        <v>4.3413793103448279</v>
      </c>
      <c r="DI14" s="27">
        <v>1.5689655172413794</v>
      </c>
      <c r="DJ14" s="27">
        <v>1.1000000000000001</v>
      </c>
      <c r="DK14" s="27">
        <v>0.2</v>
      </c>
      <c r="DL14" s="27">
        <v>0</v>
      </c>
      <c r="DM14" s="27">
        <v>0</v>
      </c>
      <c r="DN14" s="27">
        <v>0</v>
      </c>
      <c r="DO14" s="27">
        <v>0</v>
      </c>
      <c r="DP14" s="27">
        <v>0</v>
      </c>
      <c r="DQ14" s="27">
        <v>0</v>
      </c>
      <c r="DR14" s="27">
        <v>2.4333333333333331</v>
      </c>
      <c r="DS14" s="27">
        <v>0.59666666666666657</v>
      </c>
      <c r="DT14" s="45">
        <v>0</v>
      </c>
      <c r="DU14" s="45">
        <v>0</v>
      </c>
      <c r="DV14" s="45">
        <v>0</v>
      </c>
      <c r="DW14" s="45">
        <v>0</v>
      </c>
      <c r="DX14" s="45">
        <v>2</v>
      </c>
      <c r="DY14" s="45">
        <v>1</v>
      </c>
      <c r="DZ14" s="45">
        <v>2</v>
      </c>
      <c r="EA14" s="45">
        <f t="shared" si="0"/>
        <v>5</v>
      </c>
      <c r="EB14" s="45">
        <f t="shared" si="7"/>
        <v>3</v>
      </c>
      <c r="EC14" s="27">
        <f t="shared" si="8"/>
        <v>0.3600000000000001</v>
      </c>
      <c r="ED14" s="49" t="s">
        <v>295</v>
      </c>
      <c r="EE14" s="48">
        <v>41.621805999999999</v>
      </c>
      <c r="EF14" s="50">
        <v>-118.24466700000001</v>
      </c>
      <c r="EG14">
        <v>1316.05</v>
      </c>
      <c r="EH14" s="31"/>
      <c r="EI14" s="31"/>
    </row>
    <row r="15" spans="1:139" s="31" customFormat="1" x14ac:dyDescent="0.25">
      <c r="A15" s="29">
        <v>16</v>
      </c>
      <c r="B15" s="29" t="s">
        <v>7</v>
      </c>
      <c r="C15" s="30">
        <v>37.094000000000001</v>
      </c>
      <c r="D15" s="30">
        <v>1.0045433333333333</v>
      </c>
      <c r="E15" s="30">
        <v>36.926578947007478</v>
      </c>
      <c r="F15" s="30">
        <v>2.15</v>
      </c>
      <c r="G15" s="30">
        <v>0.93797849999999994</v>
      </c>
      <c r="H15" s="27">
        <f t="shared" si="1"/>
        <v>9.379785</v>
      </c>
      <c r="I15" s="30">
        <v>43.623000000000005</v>
      </c>
      <c r="J15" s="30">
        <v>2.4642600000000001E-2</v>
      </c>
      <c r="K15" s="27">
        <f t="shared" si="2"/>
        <v>0.24642600000000001</v>
      </c>
      <c r="L15" s="30">
        <v>1.1457000000000002</v>
      </c>
      <c r="M15" s="30">
        <v>38.076428731853724</v>
      </c>
      <c r="N15" s="30">
        <v>41.333333333333336</v>
      </c>
      <c r="O15" s="30">
        <v>16.403600999999998</v>
      </c>
      <c r="P15" s="27">
        <f t="shared" si="3"/>
        <v>164.03600999999998</v>
      </c>
      <c r="Q15" s="30">
        <v>39.701333333333338</v>
      </c>
      <c r="R15" s="30">
        <v>0.54269216666666664</v>
      </c>
      <c r="S15" s="27">
        <f t="shared" si="4"/>
        <v>5.4269216666666669</v>
      </c>
      <c r="T15" s="30">
        <v>1.3174666666666666</v>
      </c>
      <c r="U15" s="30">
        <v>30.343149396552533</v>
      </c>
      <c r="V15" s="30">
        <v>24.433333333333334</v>
      </c>
      <c r="W15" s="30">
        <v>10.044614333333334</v>
      </c>
      <c r="X15" s="27">
        <f t="shared" si="5"/>
        <v>100.44614333333334</v>
      </c>
      <c r="Y15" s="30">
        <v>41.055666666666667</v>
      </c>
      <c r="Z15" s="30">
        <v>0.18999129000000001</v>
      </c>
      <c r="AA15" s="27">
        <f t="shared" si="6"/>
        <v>1.8999129000000001</v>
      </c>
      <c r="AB15" s="30">
        <v>0.77038666666666666</v>
      </c>
      <c r="AC15" s="30">
        <v>53.3580102741617</v>
      </c>
      <c r="AD15" s="30">
        <v>8.7909545454545466</v>
      </c>
      <c r="AE15" s="30">
        <v>5067</v>
      </c>
      <c r="AF15" s="30">
        <v>645.33333333333337</v>
      </c>
      <c r="AG15" s="30">
        <v>2.5400000000000005</v>
      </c>
      <c r="AH15" s="30">
        <v>0.13333333333333333</v>
      </c>
      <c r="AI15" s="30">
        <v>5.1465818181818186</v>
      </c>
      <c r="AJ15" s="30">
        <v>5.2393939393939393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3</v>
      </c>
      <c r="AU15" s="30">
        <v>2</v>
      </c>
      <c r="AV15" s="30">
        <v>0</v>
      </c>
      <c r="AW15" s="30">
        <v>0</v>
      </c>
      <c r="AX15" s="30">
        <v>0.94999999999999984</v>
      </c>
      <c r="AY15" s="30">
        <v>0.45999999999999996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30">
        <v>0</v>
      </c>
      <c r="BV15" s="30">
        <v>0</v>
      </c>
      <c r="BW15" s="30">
        <v>0</v>
      </c>
      <c r="BX15" s="30">
        <v>0.1</v>
      </c>
      <c r="BY15" s="30">
        <v>0.1</v>
      </c>
      <c r="BZ15" s="30">
        <v>0</v>
      </c>
      <c r="CA15" s="30">
        <v>0</v>
      </c>
      <c r="CB15" s="30">
        <v>0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3.8166666666666669</v>
      </c>
      <c r="CI15" s="30">
        <v>1.4533333333333331</v>
      </c>
      <c r="CJ15" s="30">
        <v>4</v>
      </c>
      <c r="CK15" s="30">
        <v>0</v>
      </c>
      <c r="CL15" s="30">
        <v>0</v>
      </c>
      <c r="CM15" s="30">
        <v>0.25000000000000006</v>
      </c>
      <c r="CN15" s="30">
        <v>9.9999999999999992E-2</v>
      </c>
      <c r="CO15" s="30">
        <v>0.13157894736842088</v>
      </c>
      <c r="CP15" s="30">
        <v>9.9999999999999922E-2</v>
      </c>
      <c r="CQ15" s="30">
        <v>6.6833333333333336</v>
      </c>
      <c r="CR15" s="30">
        <v>2.5833333333333335</v>
      </c>
      <c r="CS15" s="30">
        <v>0</v>
      </c>
      <c r="CT15" s="30">
        <v>0</v>
      </c>
      <c r="CU15" s="30">
        <v>1.3882352941176472</v>
      </c>
      <c r="CV15" s="30">
        <v>0.41764705882352932</v>
      </c>
      <c r="CW15" s="30">
        <v>0</v>
      </c>
      <c r="CX15" s="30">
        <v>0</v>
      </c>
      <c r="CY15" s="30">
        <v>5.7346153846153847</v>
      </c>
      <c r="CZ15" s="30">
        <v>0.1</v>
      </c>
      <c r="DA15" s="30">
        <v>0</v>
      </c>
      <c r="DB15" s="30">
        <v>90.8</v>
      </c>
      <c r="DC15" s="30">
        <v>0</v>
      </c>
      <c r="DD15" s="30">
        <v>3.9499999999999997</v>
      </c>
      <c r="DE15" s="30">
        <v>2.46</v>
      </c>
      <c r="DF15" s="30">
        <v>8.4531475748194023</v>
      </c>
      <c r="DG15" s="30">
        <v>3.2009803921568625</v>
      </c>
      <c r="DH15" s="30">
        <v>3.8166666666666669</v>
      </c>
      <c r="DI15" s="30">
        <v>1.4533333333333331</v>
      </c>
      <c r="DJ15" s="30">
        <v>0.1</v>
      </c>
      <c r="DK15" s="30">
        <v>0.1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11.280000000000008</v>
      </c>
      <c r="DS15" s="30">
        <v>4.3833333333333293</v>
      </c>
      <c r="DT15" s="46">
        <v>2</v>
      </c>
      <c r="DU15" s="46">
        <v>0</v>
      </c>
      <c r="DV15" s="46">
        <v>0</v>
      </c>
      <c r="DW15" s="46">
        <v>0</v>
      </c>
      <c r="DX15" s="46">
        <v>1</v>
      </c>
      <c r="DY15" s="46">
        <v>4</v>
      </c>
      <c r="DZ15" s="46">
        <v>1</v>
      </c>
      <c r="EA15" s="45">
        <f t="shared" si="0"/>
        <v>8</v>
      </c>
      <c r="EB15" s="45">
        <f t="shared" si="7"/>
        <v>4</v>
      </c>
      <c r="EC15" s="27">
        <f t="shared" si="8"/>
        <v>0.34375</v>
      </c>
      <c r="ED15" s="48" t="s">
        <v>296</v>
      </c>
      <c r="EE15" s="48">
        <v>41.228755999999997</v>
      </c>
      <c r="EF15" s="50">
        <v>-117.401792</v>
      </c>
      <c r="EG15">
        <v>1520.55</v>
      </c>
    </row>
    <row r="16" spans="1:139" s="31" customFormat="1" x14ac:dyDescent="0.25">
      <c r="A16" s="29">
        <v>18</v>
      </c>
      <c r="B16" s="29" t="s">
        <v>7</v>
      </c>
      <c r="C16" s="30">
        <v>32.223666666666666</v>
      </c>
      <c r="D16" s="30">
        <v>1.0020333333333333</v>
      </c>
      <c r="E16" s="30">
        <v>32.414791631901089</v>
      </c>
      <c r="F16" s="30">
        <v>0</v>
      </c>
      <c r="G16" s="30">
        <v>0</v>
      </c>
      <c r="H16" s="27">
        <f t="shared" si="1"/>
        <v>0</v>
      </c>
      <c r="I16" s="30">
        <v>0</v>
      </c>
      <c r="J16" s="30">
        <v>0</v>
      </c>
      <c r="K16" s="27">
        <f t="shared" si="2"/>
        <v>0</v>
      </c>
      <c r="L16" s="30">
        <v>0</v>
      </c>
      <c r="M16" s="30">
        <v>0</v>
      </c>
      <c r="N16" s="30">
        <v>15.066666666666668</v>
      </c>
      <c r="O16" s="30">
        <v>6.0611716666666666</v>
      </c>
      <c r="P16" s="27">
        <f t="shared" si="3"/>
        <v>60.611716666666666</v>
      </c>
      <c r="Q16" s="30">
        <v>40.335000000000001</v>
      </c>
      <c r="R16" s="30">
        <v>0.20092726666666663</v>
      </c>
      <c r="S16" s="27">
        <f t="shared" si="4"/>
        <v>2.0092726666666665</v>
      </c>
      <c r="T16" s="30">
        <v>1.3477666666666668</v>
      </c>
      <c r="U16" s="30">
        <v>30.022694514510402</v>
      </c>
      <c r="V16" s="30">
        <v>20.333333333333332</v>
      </c>
      <c r="W16" s="30">
        <v>8.2027463333333319</v>
      </c>
      <c r="X16" s="27">
        <f t="shared" si="5"/>
        <v>82.027463333333316</v>
      </c>
      <c r="Y16" s="30">
        <v>40.419333333333334</v>
      </c>
      <c r="Z16" s="30">
        <v>0.16347852666666665</v>
      </c>
      <c r="AA16" s="27">
        <f t="shared" si="6"/>
        <v>1.6347852666666665</v>
      </c>
      <c r="AB16" s="30">
        <v>0.80594333333333334</v>
      </c>
      <c r="AC16" s="30">
        <v>50.269469407564721</v>
      </c>
      <c r="AD16" s="30">
        <v>7.5945015151515145</v>
      </c>
      <c r="AE16" s="30">
        <v>3209.6666666666665</v>
      </c>
      <c r="AF16" s="30">
        <v>778.33333333333337</v>
      </c>
      <c r="AG16" s="30">
        <v>1.7733333333333334</v>
      </c>
      <c r="AH16" s="30">
        <v>0.10333333333333333</v>
      </c>
      <c r="AI16" s="30">
        <v>4.4695772727272738</v>
      </c>
      <c r="AJ16" s="30">
        <v>5.6136363636363633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1.4285714285714287E-2</v>
      </c>
      <c r="AS16" s="30">
        <v>1.4285714285714287E-2</v>
      </c>
      <c r="AT16" s="30">
        <v>0.42857142857142855</v>
      </c>
      <c r="AU16" s="30">
        <v>0.2857142857142857</v>
      </c>
      <c r="AV16" s="30">
        <v>0</v>
      </c>
      <c r="AW16" s="30">
        <v>0</v>
      </c>
      <c r="AX16" s="30">
        <v>1.2738095238095239</v>
      </c>
      <c r="AY16" s="30">
        <v>0.52523809523809528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1.4285714285714287E-2</v>
      </c>
      <c r="BS16" s="30">
        <v>1.4285714285714287E-2</v>
      </c>
      <c r="BT16" s="30">
        <v>0</v>
      </c>
      <c r="BU16" s="30">
        <v>0</v>
      </c>
      <c r="BV16" s="30">
        <v>1.1821428571428572</v>
      </c>
      <c r="BW16" s="30">
        <v>0.33214285714285718</v>
      </c>
      <c r="BX16" s="30">
        <v>0.1017857142857143</v>
      </c>
      <c r="BY16" s="30">
        <v>8.5714285714285729E-2</v>
      </c>
      <c r="BZ16" s="30">
        <v>0</v>
      </c>
      <c r="CA16" s="30">
        <v>0</v>
      </c>
      <c r="CB16" s="30">
        <v>1.4285714285714287E-2</v>
      </c>
      <c r="CC16" s="30">
        <v>1.4285714285714287E-2</v>
      </c>
      <c r="CD16" s="30">
        <v>0</v>
      </c>
      <c r="CE16" s="30">
        <v>0</v>
      </c>
      <c r="CF16" s="30">
        <v>0</v>
      </c>
      <c r="CG16" s="30">
        <v>0</v>
      </c>
      <c r="CH16" s="30">
        <v>4.1701642036124795</v>
      </c>
      <c r="CI16" s="30">
        <v>1.1289326765188836</v>
      </c>
      <c r="CJ16" s="30">
        <v>4.7142857142857144</v>
      </c>
      <c r="CK16" s="30">
        <v>0</v>
      </c>
      <c r="CL16" s="30">
        <v>0</v>
      </c>
      <c r="CM16" s="30">
        <v>8.4285714285714297E-2</v>
      </c>
      <c r="CN16" s="30">
        <v>4.2857142857142864E-2</v>
      </c>
      <c r="CO16" s="30">
        <v>7.5939849624060127E-2</v>
      </c>
      <c r="CP16" s="30">
        <v>7.1428571428571411E-2</v>
      </c>
      <c r="CQ16" s="30">
        <v>1.5397865353037765</v>
      </c>
      <c r="CR16" s="30">
        <v>0.60766830870279154</v>
      </c>
      <c r="CS16" s="30">
        <v>0.14285714285714285</v>
      </c>
      <c r="CT16" s="30">
        <v>1.4285714285714287E-2</v>
      </c>
      <c r="CU16" s="30">
        <v>3.153290227201992</v>
      </c>
      <c r="CV16" s="30">
        <v>0.79339931528166818</v>
      </c>
      <c r="CW16" s="30">
        <v>0.5357142857142857</v>
      </c>
      <c r="CX16" s="30">
        <v>0.14285714285714285</v>
      </c>
      <c r="CY16" s="30">
        <v>15.467358567358568</v>
      </c>
      <c r="CZ16" s="30">
        <v>1.4352260469405154</v>
      </c>
      <c r="DA16" s="30">
        <v>3.0565476190476191</v>
      </c>
      <c r="DB16" s="30">
        <v>82.394417077175689</v>
      </c>
      <c r="DC16" s="30">
        <v>0</v>
      </c>
      <c r="DD16" s="30">
        <v>1.7166666666666666</v>
      </c>
      <c r="DE16" s="30">
        <v>0.82523809523809522</v>
      </c>
      <c r="DF16" s="30">
        <v>5.5318737549869708</v>
      </c>
      <c r="DG16" s="30">
        <v>1.6724961954130311</v>
      </c>
      <c r="DH16" s="30">
        <v>4.1701642036124795</v>
      </c>
      <c r="DI16" s="30">
        <v>1.1289326765188836</v>
      </c>
      <c r="DJ16" s="30">
        <v>0.11607142857142858</v>
      </c>
      <c r="DK16" s="30">
        <v>9.9999999999999992E-2</v>
      </c>
      <c r="DL16" s="30">
        <v>1.1821428571428572</v>
      </c>
      <c r="DM16" s="30">
        <v>0.33214285714285718</v>
      </c>
      <c r="DN16" s="30">
        <v>0</v>
      </c>
      <c r="DO16" s="30">
        <v>0</v>
      </c>
      <c r="DP16" s="30">
        <v>1.4285714285714287E-2</v>
      </c>
      <c r="DQ16" s="30">
        <v>1.4285714285714287E-2</v>
      </c>
      <c r="DR16" s="30">
        <v>8.8561904761904753</v>
      </c>
      <c r="DS16" s="30">
        <v>2.6090476190476184</v>
      </c>
      <c r="DT16" s="46">
        <v>0.8571428571428571</v>
      </c>
      <c r="DU16" s="46">
        <v>0.14285714285714285</v>
      </c>
      <c r="DV16" s="46">
        <v>0</v>
      </c>
      <c r="DW16" s="46">
        <v>0.42857142857142855</v>
      </c>
      <c r="DX16" s="46">
        <v>1</v>
      </c>
      <c r="DY16" s="46">
        <v>2.8571428571428572</v>
      </c>
      <c r="DZ16" s="46">
        <v>1</v>
      </c>
      <c r="EA16" s="45">
        <f t="shared" si="0"/>
        <v>5.8571428571428577</v>
      </c>
      <c r="EB16" s="45">
        <f t="shared" si="7"/>
        <v>6</v>
      </c>
      <c r="EC16" s="27">
        <f t="shared" si="8"/>
        <v>0.3236168947055324</v>
      </c>
      <c r="ED16" s="48" t="s">
        <v>296</v>
      </c>
      <c r="EE16" s="48">
        <v>41.535893999999999</v>
      </c>
      <c r="EF16" s="50">
        <v>-117.762083</v>
      </c>
      <c r="EG16">
        <v>1411.88</v>
      </c>
    </row>
    <row r="17" spans="1:139" s="31" customFormat="1" x14ac:dyDescent="0.25">
      <c r="A17" s="29">
        <v>19</v>
      </c>
      <c r="B17" s="29" t="s">
        <v>7</v>
      </c>
      <c r="C17" s="30">
        <v>34.431999999999995</v>
      </c>
      <c r="D17" s="30">
        <v>0.81231333333333333</v>
      </c>
      <c r="E17" s="30">
        <v>42.465829811799317</v>
      </c>
      <c r="F17" s="30">
        <v>0</v>
      </c>
      <c r="G17" s="30">
        <v>0</v>
      </c>
      <c r="H17" s="27">
        <f t="shared" si="1"/>
        <v>0</v>
      </c>
      <c r="I17" s="30">
        <v>0</v>
      </c>
      <c r="J17" s="30">
        <v>0</v>
      </c>
      <c r="K17" s="27">
        <f t="shared" si="2"/>
        <v>0</v>
      </c>
      <c r="L17" s="30">
        <v>0</v>
      </c>
      <c r="M17" s="30">
        <v>0</v>
      </c>
      <c r="N17" s="30">
        <v>12.966666666666667</v>
      </c>
      <c r="O17" s="30">
        <v>5.7463550000000003</v>
      </c>
      <c r="P17" s="27">
        <f t="shared" si="3"/>
        <v>57.463550000000005</v>
      </c>
      <c r="Q17" s="30">
        <v>44.219666666666662</v>
      </c>
      <c r="R17" s="30">
        <v>0.15898063333333332</v>
      </c>
      <c r="S17" s="27">
        <f t="shared" si="4"/>
        <v>1.5898063333333332</v>
      </c>
      <c r="T17" s="30">
        <v>1.2319</v>
      </c>
      <c r="U17" s="30">
        <v>36.576428882362357</v>
      </c>
      <c r="V17" s="30">
        <v>19.566666666666666</v>
      </c>
      <c r="W17" s="30">
        <v>8.1848360000000007</v>
      </c>
      <c r="X17" s="27">
        <f t="shared" si="5"/>
        <v>81.848360000000014</v>
      </c>
      <c r="Y17" s="30">
        <v>41.848000000000006</v>
      </c>
      <c r="Z17" s="30">
        <v>0.24004273333333334</v>
      </c>
      <c r="AA17" s="27">
        <f t="shared" si="6"/>
        <v>2.4004273333333335</v>
      </c>
      <c r="AB17" s="30">
        <v>1.1856833333333334</v>
      </c>
      <c r="AC17" s="30">
        <v>36.377429063475333</v>
      </c>
      <c r="AD17" s="30">
        <v>10.680130303030303</v>
      </c>
      <c r="AE17" s="30">
        <v>4569</v>
      </c>
      <c r="AF17" s="30">
        <v>816.33333333333337</v>
      </c>
      <c r="AG17" s="30">
        <v>2.46</v>
      </c>
      <c r="AH17" s="30">
        <v>0.12333333333333334</v>
      </c>
      <c r="AI17" s="30">
        <v>4.8258560606060605</v>
      </c>
      <c r="AJ17" s="30">
        <v>4.8651515151515152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2.5</v>
      </c>
      <c r="AY17" s="30">
        <v>1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4</v>
      </c>
      <c r="BW17" s="30">
        <v>1</v>
      </c>
      <c r="BX17" s="30">
        <v>0.1</v>
      </c>
      <c r="BY17" s="30">
        <v>0.1</v>
      </c>
      <c r="BZ17" s="30">
        <v>0</v>
      </c>
      <c r="CA17" s="30">
        <v>0</v>
      </c>
      <c r="CB17" s="30">
        <v>0.1</v>
      </c>
      <c r="CC17" s="30">
        <v>0.1</v>
      </c>
      <c r="CD17" s="30">
        <v>0</v>
      </c>
      <c r="CE17" s="30">
        <v>0</v>
      </c>
      <c r="CF17" s="30">
        <v>0</v>
      </c>
      <c r="CG17" s="30">
        <v>0</v>
      </c>
      <c r="CH17" s="30">
        <v>4.5333333333333332</v>
      </c>
      <c r="CI17" s="30">
        <v>1.3333333333333333</v>
      </c>
      <c r="CJ17" s="30">
        <v>5</v>
      </c>
      <c r="CK17" s="30">
        <v>0</v>
      </c>
      <c r="CL17" s="30">
        <v>0</v>
      </c>
      <c r="CM17" s="30">
        <v>0</v>
      </c>
      <c r="CN17" s="30">
        <v>0</v>
      </c>
      <c r="CO17" s="30">
        <v>0.10000000000000003</v>
      </c>
      <c r="CP17" s="30">
        <v>0.10000000000000003</v>
      </c>
      <c r="CQ17" s="30">
        <v>2.6551724137931036</v>
      </c>
      <c r="CR17" s="30">
        <v>1.210344827586207</v>
      </c>
      <c r="CS17" s="30">
        <v>0</v>
      </c>
      <c r="CT17" s="30">
        <v>0</v>
      </c>
      <c r="CU17" s="30">
        <v>3.0550000000000002</v>
      </c>
      <c r="CV17" s="30">
        <v>0.82</v>
      </c>
      <c r="CW17" s="30">
        <v>0</v>
      </c>
      <c r="CX17" s="30">
        <v>0</v>
      </c>
      <c r="CY17" s="30">
        <v>2.0166666666666666</v>
      </c>
      <c r="CZ17" s="30">
        <v>6.9347826086956523</v>
      </c>
      <c r="DA17" s="30">
        <v>2.6875</v>
      </c>
      <c r="DB17" s="30">
        <v>89.666666666666671</v>
      </c>
      <c r="DC17" s="30">
        <v>0</v>
      </c>
      <c r="DD17" s="30">
        <v>2.5</v>
      </c>
      <c r="DE17" s="30">
        <v>1</v>
      </c>
      <c r="DF17" s="30">
        <v>5.8101724137931043</v>
      </c>
      <c r="DG17" s="30">
        <v>2.1303448275862071</v>
      </c>
      <c r="DH17" s="30">
        <v>4.5333333333333332</v>
      </c>
      <c r="DI17" s="30">
        <v>1.3333333333333333</v>
      </c>
      <c r="DJ17" s="30">
        <v>0.2</v>
      </c>
      <c r="DK17" s="30">
        <v>0.2</v>
      </c>
      <c r="DL17" s="30">
        <v>4</v>
      </c>
      <c r="DM17" s="30">
        <v>1</v>
      </c>
      <c r="DN17" s="30">
        <v>0</v>
      </c>
      <c r="DO17" s="30">
        <v>0</v>
      </c>
      <c r="DP17" s="30">
        <v>0</v>
      </c>
      <c r="DQ17" s="30">
        <v>0</v>
      </c>
      <c r="DR17" s="30">
        <v>9.7033333333333314</v>
      </c>
      <c r="DS17" s="30">
        <v>3.3166666666666655</v>
      </c>
      <c r="DT17" s="46">
        <v>1</v>
      </c>
      <c r="DU17" s="46">
        <v>0</v>
      </c>
      <c r="DV17" s="46">
        <v>0</v>
      </c>
      <c r="DW17" s="46">
        <v>1</v>
      </c>
      <c r="DX17" s="46">
        <v>2</v>
      </c>
      <c r="DY17" s="46">
        <v>3</v>
      </c>
      <c r="DZ17" s="46">
        <v>1</v>
      </c>
      <c r="EA17" s="45">
        <f t="shared" si="0"/>
        <v>7</v>
      </c>
      <c r="EB17" s="45">
        <f t="shared" si="7"/>
        <v>5</v>
      </c>
      <c r="EC17" s="27">
        <f t="shared" si="8"/>
        <v>0.32653061224489799</v>
      </c>
      <c r="ED17" s="48" t="s">
        <v>296</v>
      </c>
      <c r="EE17" s="48">
        <v>41.690694000000001</v>
      </c>
      <c r="EF17" s="50">
        <v>-117.93261099999999</v>
      </c>
      <c r="EG17">
        <v>1314.52</v>
      </c>
    </row>
    <row r="18" spans="1:139" s="31" customFormat="1" x14ac:dyDescent="0.25">
      <c r="A18" s="29">
        <v>20</v>
      </c>
      <c r="B18" s="29" t="s">
        <v>7</v>
      </c>
      <c r="C18" s="30">
        <v>34.888666666666666</v>
      </c>
      <c r="D18" s="30">
        <v>0.79396999999999995</v>
      </c>
      <c r="E18" s="30">
        <v>44.459435630293761</v>
      </c>
      <c r="F18" s="30">
        <v>0</v>
      </c>
      <c r="G18" s="30">
        <v>0</v>
      </c>
      <c r="H18" s="27">
        <f t="shared" si="1"/>
        <v>0</v>
      </c>
      <c r="I18" s="30">
        <v>0</v>
      </c>
      <c r="J18" s="30">
        <v>0</v>
      </c>
      <c r="K18" s="27">
        <f t="shared" si="2"/>
        <v>0</v>
      </c>
      <c r="L18" s="30">
        <v>0</v>
      </c>
      <c r="M18" s="30">
        <v>0</v>
      </c>
      <c r="N18" s="30">
        <v>31.2</v>
      </c>
      <c r="O18" s="30">
        <v>13.859411999999999</v>
      </c>
      <c r="P18" s="27">
        <f t="shared" si="3"/>
        <v>138.59411999999998</v>
      </c>
      <c r="Q18" s="30">
        <v>44.361333333333334</v>
      </c>
      <c r="R18" s="30">
        <v>0.50041659999999999</v>
      </c>
      <c r="S18" s="27">
        <f t="shared" si="4"/>
        <v>5.0041659999999997</v>
      </c>
      <c r="T18" s="30">
        <v>1.6014666666666664</v>
      </c>
      <c r="U18" s="30">
        <v>27.753480280251082</v>
      </c>
      <c r="V18" s="30">
        <v>34.566666666666663</v>
      </c>
      <c r="W18" s="30">
        <v>13.919431666666666</v>
      </c>
      <c r="X18" s="27">
        <f t="shared" si="5"/>
        <v>139.19431666666665</v>
      </c>
      <c r="Y18" s="30">
        <v>40.315333333333335</v>
      </c>
      <c r="Z18" s="30">
        <v>0.37973506666666673</v>
      </c>
      <c r="AA18" s="27">
        <f t="shared" si="6"/>
        <v>3.7973506666666674</v>
      </c>
      <c r="AB18" s="30">
        <v>1.1033500000000001</v>
      </c>
      <c r="AC18" s="30">
        <v>36.80340247194588</v>
      </c>
      <c r="AD18" s="30">
        <v>7.9354363636363638</v>
      </c>
      <c r="AE18" s="30">
        <v>3682.6666666666665</v>
      </c>
      <c r="AF18" s="30">
        <v>875</v>
      </c>
      <c r="AG18" s="30">
        <v>1.3466666666666667</v>
      </c>
      <c r="AH18" s="30">
        <v>8.3333333333333329E-2</v>
      </c>
      <c r="AI18" s="30">
        <v>3.9654727272727275</v>
      </c>
      <c r="AJ18" s="30">
        <v>4.8651515151515143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0.1</v>
      </c>
      <c r="BY18" s="30">
        <v>0.1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4.9666666666666668</v>
      </c>
      <c r="CI18" s="30">
        <v>1.27</v>
      </c>
      <c r="CJ18" s="30">
        <v>5</v>
      </c>
      <c r="CK18" s="30">
        <v>0</v>
      </c>
      <c r="CL18" s="30">
        <v>0</v>
      </c>
      <c r="CM18" s="30">
        <v>0.19</v>
      </c>
      <c r="CN18" s="30">
        <v>9.9999999999999992E-2</v>
      </c>
      <c r="CO18" s="30">
        <v>9.9999999999999992E-2</v>
      </c>
      <c r="CP18" s="30">
        <v>9.9999999999999992E-2</v>
      </c>
      <c r="CQ18" s="30">
        <v>0</v>
      </c>
      <c r="CR18" s="30">
        <v>0</v>
      </c>
      <c r="CS18" s="30">
        <v>1</v>
      </c>
      <c r="CT18" s="30">
        <v>0.1</v>
      </c>
      <c r="CU18" s="30">
        <v>4.5962962962962957</v>
      </c>
      <c r="CV18" s="30">
        <v>1.0814814814814815</v>
      </c>
      <c r="CW18" s="30">
        <v>3.75</v>
      </c>
      <c r="CX18" s="30">
        <v>1</v>
      </c>
      <c r="CY18" s="30">
        <v>32.407407407407405</v>
      </c>
      <c r="CZ18" s="30">
        <v>1.5571428571428576</v>
      </c>
      <c r="DA18" s="30">
        <v>1.375</v>
      </c>
      <c r="DB18" s="30">
        <v>69.34482758620689</v>
      </c>
      <c r="DC18" s="30">
        <v>0</v>
      </c>
      <c r="DD18" s="30">
        <v>0</v>
      </c>
      <c r="DE18" s="30">
        <v>0</v>
      </c>
      <c r="DF18" s="30">
        <v>9.6362962962962957</v>
      </c>
      <c r="DG18" s="30">
        <v>2.3814814814814813</v>
      </c>
      <c r="DH18" s="30">
        <v>4.9666666666666668</v>
      </c>
      <c r="DI18" s="30">
        <v>1.27</v>
      </c>
      <c r="DJ18" s="30">
        <v>0.1</v>
      </c>
      <c r="DK18" s="30">
        <v>0.1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9.7533333333333339</v>
      </c>
      <c r="DS18" s="30">
        <v>2.4666666666666668</v>
      </c>
      <c r="DT18" s="46">
        <v>0</v>
      </c>
      <c r="DU18" s="46">
        <v>0</v>
      </c>
      <c r="DV18" s="46">
        <v>0</v>
      </c>
      <c r="DW18" s="46">
        <v>0</v>
      </c>
      <c r="DX18" s="46">
        <v>1</v>
      </c>
      <c r="DY18" s="46">
        <v>5</v>
      </c>
      <c r="DZ18" s="46">
        <v>1</v>
      </c>
      <c r="EA18" s="45">
        <f t="shared" si="0"/>
        <v>7</v>
      </c>
      <c r="EB18" s="45">
        <f t="shared" si="7"/>
        <v>3</v>
      </c>
      <c r="EC18" s="27">
        <f t="shared" si="8"/>
        <v>0.55102040816326536</v>
      </c>
      <c r="ED18" s="48" t="s">
        <v>296</v>
      </c>
      <c r="EE18" s="48">
        <v>41.707555999999997</v>
      </c>
      <c r="EF18" s="50">
        <v>-117.926</v>
      </c>
      <c r="EG18">
        <v>1301.99</v>
      </c>
    </row>
    <row r="19" spans="1:139" s="31" customFormat="1" x14ac:dyDescent="0.25">
      <c r="A19" s="29">
        <v>21</v>
      </c>
      <c r="B19" s="29" t="s">
        <v>7</v>
      </c>
      <c r="C19" s="30">
        <v>34.158333333333331</v>
      </c>
      <c r="D19" s="30">
        <v>0.79686333333333337</v>
      </c>
      <c r="E19" s="30">
        <v>43.010665365435521</v>
      </c>
      <c r="F19" s="30">
        <v>0</v>
      </c>
      <c r="G19" s="30">
        <v>0</v>
      </c>
      <c r="H19" s="27">
        <f t="shared" si="1"/>
        <v>0</v>
      </c>
      <c r="I19" s="30">
        <v>0</v>
      </c>
      <c r="J19" s="30">
        <v>0</v>
      </c>
      <c r="K19" s="27">
        <f t="shared" si="2"/>
        <v>0</v>
      </c>
      <c r="L19" s="30">
        <v>0</v>
      </c>
      <c r="M19" s="30">
        <v>0</v>
      </c>
      <c r="N19" s="30">
        <v>46.133333333333326</v>
      </c>
      <c r="O19" s="30">
        <v>19.930619333333336</v>
      </c>
      <c r="P19" s="27">
        <f t="shared" si="3"/>
        <v>199.30619333333337</v>
      </c>
      <c r="Q19" s="30">
        <v>42.981666666666662</v>
      </c>
      <c r="R19" s="30">
        <v>0.78959696666666668</v>
      </c>
      <c r="S19" s="27">
        <f t="shared" si="4"/>
        <v>7.8959696666666668</v>
      </c>
      <c r="T19" s="30">
        <v>1.7652666666666665</v>
      </c>
      <c r="U19" s="30">
        <v>24.558990882004906</v>
      </c>
      <c r="V19" s="30">
        <v>32.233333333333334</v>
      </c>
      <c r="W19" s="30">
        <v>13.093514333333331</v>
      </c>
      <c r="X19" s="27">
        <f t="shared" si="5"/>
        <v>130.93514333333331</v>
      </c>
      <c r="Y19" s="30">
        <v>40.761333333333333</v>
      </c>
      <c r="Z19" s="30">
        <v>0.32286828666666673</v>
      </c>
      <c r="AA19" s="27">
        <f t="shared" si="6"/>
        <v>3.2286828666666674</v>
      </c>
      <c r="AB19" s="30">
        <v>0.98790333333333324</v>
      </c>
      <c r="AC19" s="30">
        <v>41.510146996863185</v>
      </c>
      <c r="AD19" s="30">
        <v>9.4353999999999996</v>
      </c>
      <c r="AE19" s="30">
        <v>6096.666666666667</v>
      </c>
      <c r="AF19" s="30">
        <v>680.66666666666663</v>
      </c>
      <c r="AG19" s="30">
        <v>1.5766666666666669</v>
      </c>
      <c r="AH19" s="30">
        <v>8.666666666666667E-2</v>
      </c>
      <c r="AI19" s="30">
        <v>4.5743651515151518</v>
      </c>
      <c r="AJ19" s="30">
        <v>5.9878787878787882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2.7749999999999999</v>
      </c>
      <c r="BW19" s="30">
        <v>0.77499999999999991</v>
      </c>
      <c r="BX19" s="30">
        <v>0.10000000000000003</v>
      </c>
      <c r="BY19" s="30">
        <v>0.10000000000000003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4.3666666666666663</v>
      </c>
      <c r="CI19" s="30">
        <v>1.0666666666666667</v>
      </c>
      <c r="CJ19" s="30">
        <v>5</v>
      </c>
      <c r="CK19" s="30">
        <v>0</v>
      </c>
      <c r="CL19" s="30">
        <v>0</v>
      </c>
      <c r="CM19" s="30">
        <v>0.15000000000000008</v>
      </c>
      <c r="CN19" s="30">
        <v>0.10000000000000003</v>
      </c>
      <c r="CO19" s="30">
        <v>0.1</v>
      </c>
      <c r="CP19" s="30">
        <v>0.1</v>
      </c>
      <c r="CQ19" s="30">
        <v>0</v>
      </c>
      <c r="CR19" s="30">
        <v>0</v>
      </c>
      <c r="CS19" s="30">
        <v>0</v>
      </c>
      <c r="CT19" s="30">
        <v>0</v>
      </c>
      <c r="CU19" s="30">
        <v>5.4</v>
      </c>
      <c r="CV19" s="30">
        <v>1.3</v>
      </c>
      <c r="CW19" s="30">
        <v>0</v>
      </c>
      <c r="CX19" s="30">
        <v>0</v>
      </c>
      <c r="CY19" s="30">
        <v>11.766666666666667</v>
      </c>
      <c r="CZ19" s="30">
        <v>0.99583333333333346</v>
      </c>
      <c r="DA19" s="30">
        <v>1</v>
      </c>
      <c r="DB19" s="30">
        <v>84.766666666666666</v>
      </c>
      <c r="DC19" s="30">
        <v>0</v>
      </c>
      <c r="DD19" s="30">
        <v>0</v>
      </c>
      <c r="DE19" s="30">
        <v>0</v>
      </c>
      <c r="DF19" s="30">
        <v>5.65</v>
      </c>
      <c r="DG19" s="30">
        <v>1.5</v>
      </c>
      <c r="DH19" s="30">
        <v>4.3666666666666663</v>
      </c>
      <c r="DI19" s="30">
        <v>1.0666666666666667</v>
      </c>
      <c r="DJ19" s="30">
        <v>0.10000000000000003</v>
      </c>
      <c r="DK19" s="30">
        <v>0.10000000000000003</v>
      </c>
      <c r="DL19" s="30">
        <v>2.7749999999999999</v>
      </c>
      <c r="DM19" s="30">
        <v>0.77499999999999991</v>
      </c>
      <c r="DN19" s="30">
        <v>0</v>
      </c>
      <c r="DO19" s="30">
        <v>0</v>
      </c>
      <c r="DP19" s="30">
        <v>0</v>
      </c>
      <c r="DQ19" s="30">
        <v>0</v>
      </c>
      <c r="DR19" s="30">
        <v>10.676666666666664</v>
      </c>
      <c r="DS19" s="30">
        <v>2.7133333333333343</v>
      </c>
      <c r="DT19" s="46">
        <v>0</v>
      </c>
      <c r="DU19" s="46">
        <v>0</v>
      </c>
      <c r="DV19" s="46">
        <v>0</v>
      </c>
      <c r="DW19" s="46">
        <v>1</v>
      </c>
      <c r="DX19" s="46">
        <v>1</v>
      </c>
      <c r="DY19" s="46">
        <v>3</v>
      </c>
      <c r="DZ19" s="46">
        <v>1</v>
      </c>
      <c r="EA19" s="45">
        <f t="shared" si="0"/>
        <v>5</v>
      </c>
      <c r="EB19" s="45">
        <f t="shared" si="7"/>
        <v>4</v>
      </c>
      <c r="EC19" s="27">
        <f t="shared" si="8"/>
        <v>0.48</v>
      </c>
      <c r="ED19" s="48" t="s">
        <v>296</v>
      </c>
      <c r="EE19" s="48">
        <v>41.762819</v>
      </c>
      <c r="EF19" s="50">
        <v>-117.853297</v>
      </c>
      <c r="EG19">
        <v>1299.7</v>
      </c>
    </row>
    <row r="20" spans="1:139" s="31" customFormat="1" x14ac:dyDescent="0.25">
      <c r="A20" s="29">
        <v>22</v>
      </c>
      <c r="B20" s="29" t="s">
        <v>7</v>
      </c>
      <c r="C20" s="30">
        <v>31.390999999999995</v>
      </c>
      <c r="D20" s="30">
        <v>0.85675666666666661</v>
      </c>
      <c r="E20" s="30">
        <v>36.810555106602017</v>
      </c>
      <c r="F20" s="30">
        <v>4.2</v>
      </c>
      <c r="G20" s="30">
        <v>1.7915326666666667</v>
      </c>
      <c r="H20" s="27">
        <f t="shared" si="1"/>
        <v>17.915326666666665</v>
      </c>
      <c r="I20" s="30">
        <v>42.841000000000001</v>
      </c>
      <c r="J20" s="30">
        <v>7.894873333333334E-2</v>
      </c>
      <c r="K20" s="27">
        <f t="shared" si="2"/>
        <v>0.78948733333333343</v>
      </c>
      <c r="L20" s="30">
        <v>1.8513000000000002</v>
      </c>
      <c r="M20" s="30">
        <v>23.178930379356164</v>
      </c>
      <c r="N20" s="30">
        <v>37.93333333333333</v>
      </c>
      <c r="O20" s="30">
        <v>15.573547999999997</v>
      </c>
      <c r="P20" s="27">
        <f t="shared" si="3"/>
        <v>155.73547999999997</v>
      </c>
      <c r="Q20" s="30">
        <v>40.777999999999999</v>
      </c>
      <c r="R20" s="30">
        <v>0.78383443333333347</v>
      </c>
      <c r="S20" s="27">
        <f t="shared" si="4"/>
        <v>7.8383443333333345</v>
      </c>
      <c r="T20" s="30">
        <v>2.1410666666666667</v>
      </c>
      <c r="U20" s="30">
        <v>19.364986201394931</v>
      </c>
      <c r="V20" s="30">
        <v>48.5</v>
      </c>
      <c r="W20" s="30">
        <v>19.733768666666663</v>
      </c>
      <c r="X20" s="27">
        <f t="shared" si="5"/>
        <v>197.33768666666663</v>
      </c>
      <c r="Y20" s="30">
        <v>40.684666666666665</v>
      </c>
      <c r="Z20" s="30">
        <v>0.52021639999999991</v>
      </c>
      <c r="AA20" s="27">
        <f t="shared" si="6"/>
        <v>5.2021639999999989</v>
      </c>
      <c r="AB20" s="30">
        <v>1.0815600000000001</v>
      </c>
      <c r="AC20" s="30">
        <v>38.121731617841256</v>
      </c>
      <c r="AD20" s="30">
        <v>8.1831848484848493</v>
      </c>
      <c r="AE20" s="30">
        <v>3317.3333333333335</v>
      </c>
      <c r="AF20" s="30">
        <v>759.66666666666663</v>
      </c>
      <c r="AG20" s="30">
        <v>1.6300000000000001</v>
      </c>
      <c r="AH20" s="30">
        <v>9.6666666666666679E-2</v>
      </c>
      <c r="AI20" s="30">
        <v>4.2461545454545453</v>
      </c>
      <c r="AJ20" s="30">
        <v>4.1166666666666671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0.1</v>
      </c>
      <c r="AS20" s="30">
        <v>0.1</v>
      </c>
      <c r="AT20" s="30">
        <v>0</v>
      </c>
      <c r="AU20" s="30">
        <v>0</v>
      </c>
      <c r="AV20" s="30">
        <v>0</v>
      </c>
      <c r="AW20" s="30">
        <v>0</v>
      </c>
      <c r="AX20" s="30">
        <v>4.416666666666667</v>
      </c>
      <c r="AY20" s="30">
        <v>1.6666666666666667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0.10000000000000002</v>
      </c>
      <c r="BY20" s="30">
        <v>0.10000000000000002</v>
      </c>
      <c r="BZ20" s="30">
        <v>0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3.1066666666666665</v>
      </c>
      <c r="CI20" s="30">
        <v>0.76333333333333331</v>
      </c>
      <c r="CJ20" s="30">
        <v>4</v>
      </c>
      <c r="CK20" s="30">
        <v>0</v>
      </c>
      <c r="CL20" s="30">
        <v>0</v>
      </c>
      <c r="CM20" s="30">
        <v>0</v>
      </c>
      <c r="CN20" s="30">
        <v>0</v>
      </c>
      <c r="CO20" s="30">
        <v>0.1</v>
      </c>
      <c r="CP20" s="30">
        <v>0.1</v>
      </c>
      <c r="CQ20" s="30">
        <v>0</v>
      </c>
      <c r="CR20" s="30">
        <v>0</v>
      </c>
      <c r="CS20" s="30">
        <v>0</v>
      </c>
      <c r="CT20" s="30">
        <v>0</v>
      </c>
      <c r="CU20" s="30">
        <v>3.7866666666666666</v>
      </c>
      <c r="CV20" s="30">
        <v>0.84666666666666657</v>
      </c>
      <c r="CW20" s="30">
        <v>0</v>
      </c>
      <c r="CX20" s="30">
        <v>0</v>
      </c>
      <c r="CY20" s="30">
        <v>18.76923076923077</v>
      </c>
      <c r="CZ20" s="30">
        <v>0.1</v>
      </c>
      <c r="DA20" s="30">
        <v>0</v>
      </c>
      <c r="DB20" s="30">
        <v>81.533333333333331</v>
      </c>
      <c r="DC20" s="30">
        <v>0</v>
      </c>
      <c r="DD20" s="30">
        <v>4.5166666666666666</v>
      </c>
      <c r="DE20" s="30">
        <v>1.7666666666666668</v>
      </c>
      <c r="DF20" s="30">
        <v>3.8866666666666667</v>
      </c>
      <c r="DG20" s="30">
        <v>0.94666666666666655</v>
      </c>
      <c r="DH20" s="30">
        <v>3.1066666666666665</v>
      </c>
      <c r="DI20" s="30">
        <v>0.76333333333333331</v>
      </c>
      <c r="DJ20" s="30">
        <v>0.10000000000000002</v>
      </c>
      <c r="DK20" s="30">
        <v>0.10000000000000002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8.7233333333333309</v>
      </c>
      <c r="DS20" s="30">
        <v>2.3400000000000003</v>
      </c>
      <c r="DT20" s="46">
        <v>2</v>
      </c>
      <c r="DU20" s="46">
        <v>0</v>
      </c>
      <c r="DV20" s="46">
        <v>0</v>
      </c>
      <c r="DW20" s="46">
        <v>0</v>
      </c>
      <c r="DX20" s="46">
        <v>1</v>
      </c>
      <c r="DY20" s="46">
        <v>2</v>
      </c>
      <c r="DZ20" s="46">
        <v>1</v>
      </c>
      <c r="EA20" s="45">
        <f t="shared" si="0"/>
        <v>6</v>
      </c>
      <c r="EB20" s="45">
        <f t="shared" si="7"/>
        <v>4</v>
      </c>
      <c r="EC20" s="27">
        <f t="shared" si="8"/>
        <v>0.27777777777777779</v>
      </c>
      <c r="ED20" s="49" t="s">
        <v>295</v>
      </c>
      <c r="EE20" s="48">
        <v>41.170667000000002</v>
      </c>
      <c r="EF20" s="50">
        <v>-117.403333</v>
      </c>
      <c r="EG20">
        <v>1494.4</v>
      </c>
      <c r="EH20"/>
      <c r="EI20"/>
    </row>
    <row r="21" spans="1:139" s="31" customFormat="1" x14ac:dyDescent="0.25">
      <c r="A21" s="29">
        <v>23</v>
      </c>
      <c r="B21" s="29" t="s">
        <v>7</v>
      </c>
      <c r="C21" s="30">
        <v>35.639666666666663</v>
      </c>
      <c r="D21" s="30">
        <v>1.0843999999999998</v>
      </c>
      <c r="E21" s="30">
        <v>32.940728397337942</v>
      </c>
      <c r="F21" s="30">
        <v>0</v>
      </c>
      <c r="G21" s="30">
        <v>0</v>
      </c>
      <c r="H21" s="27">
        <f t="shared" si="1"/>
        <v>0</v>
      </c>
      <c r="I21" s="30">
        <v>0</v>
      </c>
      <c r="J21" s="30">
        <v>0</v>
      </c>
      <c r="K21" s="27">
        <f t="shared" si="2"/>
        <v>0</v>
      </c>
      <c r="L21" s="30">
        <v>0</v>
      </c>
      <c r="M21" s="30">
        <v>0</v>
      </c>
      <c r="N21" s="30">
        <v>6.05</v>
      </c>
      <c r="O21" s="30">
        <v>2.4459784999999998</v>
      </c>
      <c r="P21" s="27">
        <f t="shared" si="3"/>
        <v>24.459784999999997</v>
      </c>
      <c r="Q21" s="30">
        <v>40.3735</v>
      </c>
      <c r="R21" s="30">
        <v>0.15031459999999999</v>
      </c>
      <c r="S21" s="27">
        <f t="shared" si="4"/>
        <v>1.5031459999999999</v>
      </c>
      <c r="T21" s="30">
        <v>2.6371000000000002</v>
      </c>
      <c r="U21" s="30">
        <v>15.427769249291329</v>
      </c>
      <c r="V21" s="30">
        <v>19.866666666666671</v>
      </c>
      <c r="W21" s="30">
        <v>8.2091370000000001</v>
      </c>
      <c r="X21" s="27">
        <f t="shared" si="5"/>
        <v>82.091369999999998</v>
      </c>
      <c r="Y21" s="30">
        <v>41.283333333333331</v>
      </c>
      <c r="Z21" s="30">
        <v>0.30115893333333332</v>
      </c>
      <c r="AA21" s="27">
        <f t="shared" si="6"/>
        <v>3.0115893333333332</v>
      </c>
      <c r="AB21" s="30">
        <v>1.5081666666666667</v>
      </c>
      <c r="AC21" s="30">
        <v>27.462128912059637</v>
      </c>
      <c r="AD21" s="30">
        <v>7.6588712121212126</v>
      </c>
      <c r="AE21" s="30">
        <v>5451.666666666667</v>
      </c>
      <c r="AF21" s="30">
        <v>933.33333333333337</v>
      </c>
      <c r="AG21" s="30">
        <v>2.0499999999999998</v>
      </c>
      <c r="AH21" s="30">
        <v>0.10666666666666667</v>
      </c>
      <c r="AI21" s="30">
        <v>4.812383333333333</v>
      </c>
      <c r="AJ21" s="30">
        <v>5.2393939393939393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1.05</v>
      </c>
      <c r="AY21" s="30">
        <v>0.55000000000000004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0.1</v>
      </c>
      <c r="BS21" s="30">
        <v>0.1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4.0344827586206895</v>
      </c>
      <c r="CI21" s="30">
        <v>1.0758620689655174</v>
      </c>
      <c r="CJ21" s="30">
        <v>5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1.44</v>
      </c>
      <c r="CR21" s="30">
        <v>0.46000000000000008</v>
      </c>
      <c r="CS21" s="30">
        <v>0</v>
      </c>
      <c r="CT21" s="30">
        <v>0</v>
      </c>
      <c r="CU21" s="30">
        <v>1.2760000000000005</v>
      </c>
      <c r="CV21" s="30">
        <v>0.3879999999999999</v>
      </c>
      <c r="CW21" s="30">
        <v>0</v>
      </c>
      <c r="CX21" s="30">
        <v>0</v>
      </c>
      <c r="CY21" s="30">
        <v>3.476923076923077</v>
      </c>
      <c r="CZ21" s="30">
        <v>0.1</v>
      </c>
      <c r="DA21" s="30">
        <v>15</v>
      </c>
      <c r="DB21" s="30">
        <v>96.482758620689651</v>
      </c>
      <c r="DC21" s="30">
        <v>0</v>
      </c>
      <c r="DD21" s="30">
        <v>1.05</v>
      </c>
      <c r="DE21" s="30">
        <v>0.55000000000000004</v>
      </c>
      <c r="DF21" s="30">
        <v>2.7160000000000002</v>
      </c>
      <c r="DG21" s="30">
        <v>0.84799999999999998</v>
      </c>
      <c r="DH21" s="30">
        <v>4.0344827586206895</v>
      </c>
      <c r="DI21" s="30">
        <v>1.0758620689655174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0.1</v>
      </c>
      <c r="DQ21" s="30">
        <v>0.1</v>
      </c>
      <c r="DR21" s="30">
        <v>5.2766666666666664</v>
      </c>
      <c r="DS21" s="30">
        <v>1.4800000000000004</v>
      </c>
      <c r="DT21" s="46">
        <v>1</v>
      </c>
      <c r="DU21" s="46">
        <v>1</v>
      </c>
      <c r="DV21" s="46">
        <v>0</v>
      </c>
      <c r="DW21" s="46">
        <v>0</v>
      </c>
      <c r="DX21" s="46">
        <v>0</v>
      </c>
      <c r="DY21" s="46">
        <v>2</v>
      </c>
      <c r="DZ21" s="46">
        <v>1</v>
      </c>
      <c r="EA21" s="45">
        <f t="shared" si="0"/>
        <v>5</v>
      </c>
      <c r="EB21" s="45">
        <f t="shared" si="7"/>
        <v>4</v>
      </c>
      <c r="EC21" s="27">
        <f t="shared" si="8"/>
        <v>0.28000000000000003</v>
      </c>
      <c r="ED21" s="48" t="s">
        <v>296</v>
      </c>
      <c r="EE21" s="48">
        <v>40.859499999999997</v>
      </c>
      <c r="EF21" s="50">
        <v>-117.72875000000001</v>
      </c>
      <c r="EG21">
        <v>1448.5</v>
      </c>
      <c r="EH21"/>
      <c r="EI21"/>
    </row>
    <row r="22" spans="1:139" s="31" customFormat="1" x14ac:dyDescent="0.25">
      <c r="A22" s="29">
        <v>24</v>
      </c>
      <c r="B22" s="29" t="s">
        <v>7</v>
      </c>
      <c r="C22" s="30">
        <v>31.50333333333333</v>
      </c>
      <c r="D22" s="30">
        <v>0.8056633333333334</v>
      </c>
      <c r="E22" s="30">
        <v>39.178901840543674</v>
      </c>
      <c r="F22" s="30">
        <v>0</v>
      </c>
      <c r="G22" s="30">
        <v>0</v>
      </c>
      <c r="H22" s="27">
        <f t="shared" si="1"/>
        <v>0</v>
      </c>
      <c r="I22" s="30">
        <v>0</v>
      </c>
      <c r="J22" s="30">
        <v>0</v>
      </c>
      <c r="K22" s="27">
        <f t="shared" si="2"/>
        <v>0</v>
      </c>
      <c r="L22" s="30">
        <v>0</v>
      </c>
      <c r="M22" s="30">
        <v>0</v>
      </c>
      <c r="N22" s="30">
        <v>13</v>
      </c>
      <c r="O22" s="30">
        <v>5.5355315000000003</v>
      </c>
      <c r="P22" s="27">
        <f t="shared" si="3"/>
        <v>55.355315000000004</v>
      </c>
      <c r="Q22" s="30">
        <v>42.654499999999999</v>
      </c>
      <c r="R22" s="30">
        <v>0.28533185</v>
      </c>
      <c r="S22" s="27">
        <f t="shared" si="4"/>
        <v>2.8533184999999999</v>
      </c>
      <c r="T22" s="30">
        <v>2.42435</v>
      </c>
      <c r="U22" s="30">
        <v>17.865286218334091</v>
      </c>
      <c r="V22" s="30">
        <v>25.1</v>
      </c>
      <c r="W22" s="30">
        <v>10.129896500000001</v>
      </c>
      <c r="X22" s="27">
        <f t="shared" si="5"/>
        <v>101.29896500000001</v>
      </c>
      <c r="Y22" s="30">
        <v>40.386499999999998</v>
      </c>
      <c r="Z22" s="30">
        <v>0.36912520000000004</v>
      </c>
      <c r="AA22" s="27">
        <f t="shared" si="6"/>
        <v>3.6912520000000004</v>
      </c>
      <c r="AB22" s="30">
        <v>1.4651999999999998</v>
      </c>
      <c r="AC22" s="30">
        <v>27.848820633246099</v>
      </c>
      <c r="AD22" s="30">
        <v>8.6120666666666672</v>
      </c>
      <c r="AE22" s="30">
        <v>3780</v>
      </c>
      <c r="AF22" s="30">
        <v>1091.6666666666667</v>
      </c>
      <c r="AG22" s="30">
        <v>1.2833333333333334</v>
      </c>
      <c r="AH22" s="30">
        <v>7.6666666666666675E-2</v>
      </c>
      <c r="AI22" s="30">
        <v>3.7094909090909094</v>
      </c>
      <c r="AJ22" s="30">
        <v>7.1106060606060604</v>
      </c>
      <c r="AK22" s="30">
        <v>0.3</v>
      </c>
      <c r="AL22" s="30">
        <v>1.05</v>
      </c>
      <c r="AM22" s="30">
        <v>1.35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1.5</v>
      </c>
      <c r="BW22" s="30">
        <v>0.55000000000000004</v>
      </c>
      <c r="BX22" s="30">
        <v>0.21250000000000005</v>
      </c>
      <c r="BY22" s="30">
        <v>9.9999999999999992E-2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4.3666666666666663</v>
      </c>
      <c r="CI22" s="30">
        <v>0.94000000000000006</v>
      </c>
      <c r="CJ22" s="30">
        <v>5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2.5708333333333337</v>
      </c>
      <c r="CV22" s="30">
        <v>0.69999999999999984</v>
      </c>
      <c r="CW22" s="30">
        <v>0</v>
      </c>
      <c r="CX22" s="30">
        <v>0</v>
      </c>
      <c r="CY22" s="30">
        <v>34.1</v>
      </c>
      <c r="CZ22" s="30">
        <v>0.25882352941176473</v>
      </c>
      <c r="DA22" s="30">
        <v>1.3333333333333333</v>
      </c>
      <c r="DB22" s="30">
        <v>64.166666666666671</v>
      </c>
      <c r="DC22" s="30">
        <v>0</v>
      </c>
      <c r="DD22" s="30">
        <v>0</v>
      </c>
      <c r="DE22" s="30">
        <v>0</v>
      </c>
      <c r="DF22" s="30">
        <v>2.5708333333333337</v>
      </c>
      <c r="DG22" s="30">
        <v>0.69999999999999984</v>
      </c>
      <c r="DH22" s="30">
        <v>4.3666666666666663</v>
      </c>
      <c r="DI22" s="30">
        <v>0.94000000000000006</v>
      </c>
      <c r="DJ22" s="30">
        <v>0.21250000000000005</v>
      </c>
      <c r="DK22" s="30">
        <v>9.9999999999999992E-2</v>
      </c>
      <c r="DL22" s="30">
        <v>1.5</v>
      </c>
      <c r="DM22" s="30">
        <v>0.55000000000000004</v>
      </c>
      <c r="DN22" s="30">
        <v>0</v>
      </c>
      <c r="DO22" s="30">
        <v>0</v>
      </c>
      <c r="DP22" s="30">
        <v>0</v>
      </c>
      <c r="DQ22" s="30">
        <v>0</v>
      </c>
      <c r="DR22" s="30">
        <v>6.5799999999999983</v>
      </c>
      <c r="DS22" s="30">
        <v>1.5633333333333339</v>
      </c>
      <c r="DT22" s="46">
        <v>0</v>
      </c>
      <c r="DU22" s="46">
        <v>0</v>
      </c>
      <c r="DV22" s="46">
        <v>0</v>
      </c>
      <c r="DW22" s="46">
        <v>1</v>
      </c>
      <c r="DX22" s="46">
        <v>1</v>
      </c>
      <c r="DY22" s="46">
        <v>1</v>
      </c>
      <c r="DZ22" s="46">
        <v>1</v>
      </c>
      <c r="EA22" s="45">
        <f t="shared" si="0"/>
        <v>3</v>
      </c>
      <c r="EB22" s="45">
        <f t="shared" si="7"/>
        <v>4</v>
      </c>
      <c r="EC22" s="27">
        <f t="shared" si="8"/>
        <v>0.44444444444444442</v>
      </c>
      <c r="ED22" s="49" t="s">
        <v>295</v>
      </c>
      <c r="EE22" s="48">
        <v>41.641167000000003</v>
      </c>
      <c r="EF22" s="50">
        <v>-118.242778</v>
      </c>
      <c r="EG22">
        <v>1297.46</v>
      </c>
      <c r="EH22"/>
      <c r="EI22"/>
    </row>
    <row r="23" spans="1:139" x14ac:dyDescent="0.25">
      <c r="A23" s="26">
        <v>25</v>
      </c>
      <c r="B23" s="26" t="s">
        <v>9</v>
      </c>
      <c r="C23" s="27">
        <v>33.317666666666668</v>
      </c>
      <c r="D23" s="27">
        <v>0.86865666666666674</v>
      </c>
      <c r="E23" s="27">
        <v>38.366499341958452</v>
      </c>
      <c r="F23" s="27">
        <v>1</v>
      </c>
      <c r="G23" s="27">
        <v>0.44613999999999998</v>
      </c>
      <c r="H23" s="27">
        <f t="shared" si="1"/>
        <v>4.4613999999999994</v>
      </c>
      <c r="I23" s="27">
        <v>44.613999999999997</v>
      </c>
      <c r="J23" s="27">
        <v>1.0585000000000001E-2</v>
      </c>
      <c r="K23" s="27">
        <f t="shared" si="2"/>
        <v>0.10585</v>
      </c>
      <c r="L23" s="27">
        <v>1.0585</v>
      </c>
      <c r="M23" s="27">
        <v>42.14832309872461</v>
      </c>
      <c r="N23" s="27">
        <v>12.466666666666667</v>
      </c>
      <c r="O23" s="27">
        <v>4.9754063333333338</v>
      </c>
      <c r="P23" s="27">
        <f t="shared" si="3"/>
        <v>49.754063333333335</v>
      </c>
      <c r="Q23" s="27">
        <v>39.947000000000003</v>
      </c>
      <c r="R23" s="27">
        <v>0.16151253333333335</v>
      </c>
      <c r="S23" s="27">
        <f t="shared" si="4"/>
        <v>1.6151253333333335</v>
      </c>
      <c r="T23" s="27">
        <v>1.3219333333333332</v>
      </c>
      <c r="U23" s="27">
        <v>30.906669171374972</v>
      </c>
      <c r="V23" s="27">
        <v>9.0333333333333332</v>
      </c>
      <c r="W23" s="27">
        <v>3.7566783333333333</v>
      </c>
      <c r="X23" s="27">
        <f t="shared" si="5"/>
        <v>37.566783333333333</v>
      </c>
      <c r="Y23" s="27">
        <v>41.494999999999997</v>
      </c>
      <c r="Z23" s="27">
        <v>6.3548223333333334E-2</v>
      </c>
      <c r="AA23" s="27">
        <f t="shared" si="6"/>
        <v>0.63548223333333331</v>
      </c>
      <c r="AB23" s="27">
        <v>0.70406000000000002</v>
      </c>
      <c r="AC23" s="27">
        <v>59.012092596075185</v>
      </c>
      <c r="AD23" s="27">
        <v>8.9619833333333343</v>
      </c>
      <c r="AE23" s="27">
        <v>4037.3333333333335</v>
      </c>
      <c r="AF23" s="27">
        <v>525</v>
      </c>
      <c r="AG23" s="27">
        <v>2.7733333333333334</v>
      </c>
      <c r="AH23" s="27">
        <v>0.13333333333333333</v>
      </c>
      <c r="AI23" s="27">
        <v>4.5137378787878788</v>
      </c>
      <c r="AJ23" s="27">
        <v>7.1106060606060604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2.7142857142857144</v>
      </c>
      <c r="AY23" s="27">
        <v>1.2285714285714284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2.2666666666666666</v>
      </c>
      <c r="CI23" s="27">
        <v>0.82666666666666666</v>
      </c>
      <c r="CJ23" s="27">
        <v>3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6.333333333333333</v>
      </c>
      <c r="CR23" s="27">
        <v>2.27</v>
      </c>
      <c r="CS23" s="27">
        <v>0.10000000000000002</v>
      </c>
      <c r="CT23" s="27">
        <v>0.10000000000000002</v>
      </c>
      <c r="CU23" s="27">
        <v>2.9000000000000004</v>
      </c>
      <c r="CV23" s="27">
        <v>0.91111111111111098</v>
      </c>
      <c r="CW23" s="27">
        <v>0</v>
      </c>
      <c r="CX23" s="27">
        <v>0</v>
      </c>
      <c r="CY23" s="27">
        <v>4.5555555555555554</v>
      </c>
      <c r="CZ23" s="27">
        <v>48.57</v>
      </c>
      <c r="DA23" s="27">
        <v>3.4285714285714284</v>
      </c>
      <c r="DB23" s="27">
        <v>42.636666666666663</v>
      </c>
      <c r="DC23" s="27">
        <v>0</v>
      </c>
      <c r="DD23" s="27">
        <v>2.7142857142857144</v>
      </c>
      <c r="DE23" s="27">
        <v>1.2285714285714284</v>
      </c>
      <c r="DF23" s="27">
        <v>9.3333333333333321</v>
      </c>
      <c r="DG23" s="27">
        <v>3.2811111111111111</v>
      </c>
      <c r="DH23" s="27">
        <v>2.2666666666666666</v>
      </c>
      <c r="DI23" s="27">
        <v>0.82666666666666666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10.746666666666666</v>
      </c>
      <c r="DS23" s="27">
        <v>3.9533333333333331</v>
      </c>
      <c r="DT23" s="45">
        <v>1</v>
      </c>
      <c r="DU23" s="45">
        <v>0</v>
      </c>
      <c r="DV23" s="45">
        <v>0</v>
      </c>
      <c r="DW23" s="45">
        <v>0</v>
      </c>
      <c r="DX23" s="45">
        <v>0</v>
      </c>
      <c r="DY23" s="45">
        <v>3</v>
      </c>
      <c r="DZ23" s="45">
        <v>1</v>
      </c>
      <c r="EA23" s="45">
        <f t="shared" si="0"/>
        <v>5</v>
      </c>
      <c r="EB23" s="45">
        <f t="shared" si="7"/>
        <v>3</v>
      </c>
      <c r="EC23" s="27">
        <f t="shared" si="8"/>
        <v>0.44000000000000006</v>
      </c>
      <c r="EE23" s="26">
        <v>41.243850000000002</v>
      </c>
      <c r="EF23" s="26">
        <v>-117.383616666667</v>
      </c>
      <c r="EG23">
        <v>1440.69</v>
      </c>
    </row>
    <row r="24" spans="1:139" x14ac:dyDescent="0.25">
      <c r="A24" s="26">
        <v>26</v>
      </c>
      <c r="B24" s="26" t="s">
        <v>9</v>
      </c>
      <c r="C24" s="27">
        <v>35.657000000000004</v>
      </c>
      <c r="D24" s="27">
        <v>0.71113666666666664</v>
      </c>
      <c r="E24" s="27">
        <v>50.221133239293358</v>
      </c>
      <c r="F24" s="27">
        <v>3.6</v>
      </c>
      <c r="G24" s="27">
        <v>1.5112603333333332</v>
      </c>
      <c r="H24" s="27">
        <f t="shared" si="1"/>
        <v>15.112603333333333</v>
      </c>
      <c r="I24" s="27">
        <v>42.062333333333335</v>
      </c>
      <c r="J24" s="27">
        <v>4.86848E-2</v>
      </c>
      <c r="K24" s="27">
        <f t="shared" si="2"/>
        <v>0.486848</v>
      </c>
      <c r="L24" s="27">
        <v>1.3239333333333334</v>
      </c>
      <c r="M24" s="27">
        <v>31.933087088154718</v>
      </c>
      <c r="N24" s="27">
        <v>14.7</v>
      </c>
      <c r="O24" s="27">
        <v>6.0867609999999992</v>
      </c>
      <c r="P24" s="27">
        <f t="shared" si="3"/>
        <v>60.867609999999992</v>
      </c>
      <c r="Q24" s="27">
        <v>40.831000000000003</v>
      </c>
      <c r="R24" s="27">
        <v>0.37528349999999999</v>
      </c>
      <c r="S24" s="27">
        <f t="shared" si="4"/>
        <v>3.7528350000000001</v>
      </c>
      <c r="T24" s="27">
        <v>2.6040999999999999</v>
      </c>
      <c r="U24" s="27">
        <v>15.762800345921903</v>
      </c>
      <c r="V24" s="27">
        <v>48.533333333333331</v>
      </c>
      <c r="W24" s="27">
        <v>19.511231333333331</v>
      </c>
      <c r="X24" s="27">
        <f t="shared" si="5"/>
        <v>195.1123133333333</v>
      </c>
      <c r="Y24" s="27">
        <v>40.222666666666662</v>
      </c>
      <c r="Z24" s="27">
        <v>0.71647533333333335</v>
      </c>
      <c r="AA24" s="27">
        <f t="shared" si="6"/>
        <v>7.1647533333333335</v>
      </c>
      <c r="AB24" s="27">
        <v>1.4676</v>
      </c>
      <c r="AC24" s="27">
        <v>27.435231981064661</v>
      </c>
      <c r="AD24" s="27">
        <v>10.021837878787879</v>
      </c>
      <c r="AE24" s="27">
        <v>3627.3333333333335</v>
      </c>
      <c r="AF24" s="27">
        <v>839.66666666666663</v>
      </c>
      <c r="AG24" s="27">
        <v>1.7133333333333332</v>
      </c>
      <c r="AH24" s="27">
        <v>9.0000000000000011E-2</v>
      </c>
      <c r="AI24" s="27">
        <v>7.2389712121212115</v>
      </c>
      <c r="AJ24" s="27">
        <v>8.9818181818181824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2.0277777777777777</v>
      </c>
      <c r="AY24" s="27">
        <v>0.87222222222222212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2.8758620689655174</v>
      </c>
      <c r="CI24" s="27">
        <v>1.306896551724138</v>
      </c>
      <c r="CJ24" s="27">
        <v>3</v>
      </c>
      <c r="CK24" s="27">
        <v>0</v>
      </c>
      <c r="CL24" s="27">
        <v>0</v>
      </c>
      <c r="CM24" s="27">
        <v>0.89999999999999991</v>
      </c>
      <c r="CN24" s="27">
        <v>0.43529411764705872</v>
      </c>
      <c r="CO24" s="27">
        <v>0.1</v>
      </c>
      <c r="CP24" s="27">
        <v>0.1</v>
      </c>
      <c r="CQ24" s="27">
        <v>0</v>
      </c>
      <c r="CR24" s="27">
        <v>0</v>
      </c>
      <c r="CS24" s="27">
        <v>2.9400000000000004</v>
      </c>
      <c r="CT24" s="27">
        <v>1.26</v>
      </c>
      <c r="CU24" s="27">
        <v>0.72857142857142843</v>
      </c>
      <c r="CV24" s="27">
        <v>0.27142857142857135</v>
      </c>
      <c r="CW24" s="27">
        <v>0</v>
      </c>
      <c r="CX24" s="27">
        <v>0</v>
      </c>
      <c r="CY24" s="27">
        <v>48.56666666666667</v>
      </c>
      <c r="CZ24" s="27">
        <v>9.9999999999999992E-2</v>
      </c>
      <c r="DA24" s="27">
        <v>0</v>
      </c>
      <c r="DB24" s="27">
        <v>49</v>
      </c>
      <c r="DC24" s="27">
        <v>0</v>
      </c>
      <c r="DD24" s="27">
        <v>2.0277777777777777</v>
      </c>
      <c r="DE24" s="27">
        <v>0.87222222222222212</v>
      </c>
      <c r="DF24" s="27">
        <v>4.668571428571429</v>
      </c>
      <c r="DG24" s="27">
        <v>2.0667226890756298</v>
      </c>
      <c r="DH24" s="27">
        <v>2.8758620689655174</v>
      </c>
      <c r="DI24" s="27">
        <v>1.306896551724138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6.0133333333333328</v>
      </c>
      <c r="DS24" s="27">
        <v>2.6599999999999988</v>
      </c>
      <c r="DT24" s="45">
        <v>1</v>
      </c>
      <c r="DU24" s="45">
        <v>0</v>
      </c>
      <c r="DV24" s="45">
        <v>0</v>
      </c>
      <c r="DW24" s="45">
        <v>0</v>
      </c>
      <c r="DX24" s="45">
        <v>0</v>
      </c>
      <c r="DY24" s="45">
        <v>4</v>
      </c>
      <c r="DZ24" s="45">
        <v>1</v>
      </c>
      <c r="EA24" s="45">
        <f t="shared" si="0"/>
        <v>6</v>
      </c>
      <c r="EB24" s="45">
        <f t="shared" si="7"/>
        <v>3</v>
      </c>
      <c r="EC24" s="27">
        <f t="shared" si="8"/>
        <v>0.5</v>
      </c>
      <c r="EE24" s="26">
        <v>41.282550000000001</v>
      </c>
      <c r="EF24" s="26">
        <v>-117.37798333333301</v>
      </c>
      <c r="EG24">
        <v>1450.91</v>
      </c>
    </row>
    <row r="25" spans="1:139" x14ac:dyDescent="0.25">
      <c r="A25" s="26">
        <v>27</v>
      </c>
      <c r="B25" s="26" t="s">
        <v>9</v>
      </c>
      <c r="C25" s="27">
        <v>38.442666666666668</v>
      </c>
      <c r="D25" s="27">
        <v>0.63328666666666666</v>
      </c>
      <c r="E25" s="27">
        <v>64.200226457720305</v>
      </c>
      <c r="F25" s="27">
        <v>12.1</v>
      </c>
      <c r="G25" s="27">
        <v>5.1463869999999998</v>
      </c>
      <c r="H25" s="27">
        <f t="shared" si="1"/>
        <v>51.46387</v>
      </c>
      <c r="I25" s="27">
        <v>42.546999999999997</v>
      </c>
      <c r="J25" s="27">
        <v>0.16682696666666666</v>
      </c>
      <c r="K25" s="27">
        <f t="shared" si="2"/>
        <v>1.6682696666666665</v>
      </c>
      <c r="L25" s="27">
        <v>1.3860666666666666</v>
      </c>
      <c r="M25" s="27">
        <v>30.754365145196292</v>
      </c>
      <c r="N25" s="27">
        <v>13.166666666666666</v>
      </c>
      <c r="O25" s="27">
        <v>5.5288096666666666</v>
      </c>
      <c r="P25" s="27">
        <f t="shared" si="3"/>
        <v>55.288096666666668</v>
      </c>
      <c r="Q25" s="27">
        <v>41.97</v>
      </c>
      <c r="R25" s="27">
        <v>0.35716906666666665</v>
      </c>
      <c r="S25" s="27">
        <f t="shared" si="4"/>
        <v>3.5716906666666666</v>
      </c>
      <c r="T25" s="27">
        <v>2.8112999999999997</v>
      </c>
      <c r="U25" s="27">
        <v>15.011857325146954</v>
      </c>
      <c r="V25" s="27">
        <v>12.800000000000002</v>
      </c>
      <c r="W25" s="27">
        <v>5.2661240000000005</v>
      </c>
      <c r="X25" s="27">
        <f t="shared" si="5"/>
        <v>52.661240000000006</v>
      </c>
      <c r="Y25" s="27">
        <v>41.128000000000007</v>
      </c>
      <c r="Z25" s="27">
        <v>0.1792675</v>
      </c>
      <c r="AA25" s="27">
        <f t="shared" si="6"/>
        <v>1.792675</v>
      </c>
      <c r="AB25" s="27">
        <v>1.4015000000000002</v>
      </c>
      <c r="AC25" s="27">
        <v>29.612735099242943</v>
      </c>
      <c r="AD25" s="27">
        <v>8.9481363636363653</v>
      </c>
      <c r="AE25" s="27">
        <v>3129</v>
      </c>
      <c r="AF25" s="27">
        <v>826</v>
      </c>
      <c r="AG25" s="27">
        <v>1.45</v>
      </c>
      <c r="AH25" s="27">
        <v>8.3333333333333329E-2</v>
      </c>
      <c r="AI25" s="27">
        <v>6.6806015151515155</v>
      </c>
      <c r="AJ25" s="27">
        <v>4.1166666666666671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9.2333333333333325</v>
      </c>
      <c r="AY25" s="27">
        <v>4.0333333333333332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0.22857142857142856</v>
      </c>
      <c r="BY25" s="27">
        <v>0.10000000000000002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2.2259259259259263</v>
      </c>
      <c r="CI25" s="27">
        <v>0.6518518518518519</v>
      </c>
      <c r="CJ25" s="27">
        <v>3</v>
      </c>
      <c r="CK25" s="27">
        <v>0</v>
      </c>
      <c r="CL25" s="27">
        <v>0</v>
      </c>
      <c r="CM25" s="27">
        <v>0</v>
      </c>
      <c r="CN25" s="27">
        <v>0</v>
      </c>
      <c r="CO25" s="27">
        <v>0.1</v>
      </c>
      <c r="CP25" s="27">
        <v>0.1</v>
      </c>
      <c r="CQ25" s="27">
        <v>0</v>
      </c>
      <c r="CR25" s="27">
        <v>0</v>
      </c>
      <c r="CS25" s="27">
        <v>3.4199999999999995</v>
      </c>
      <c r="CT25" s="27">
        <v>1.0400000000000003</v>
      </c>
      <c r="CU25" s="27">
        <v>1.1666666666666665</v>
      </c>
      <c r="CV25" s="27">
        <v>0.51111111111111085</v>
      </c>
      <c r="CW25" s="27">
        <v>0</v>
      </c>
      <c r="CX25" s="27">
        <v>0</v>
      </c>
      <c r="CY25" s="27">
        <v>42.633333333333333</v>
      </c>
      <c r="CZ25" s="27">
        <v>0.10000000000000005</v>
      </c>
      <c r="DA25" s="27">
        <v>4.666666666666667</v>
      </c>
      <c r="DB25" s="27">
        <v>51.3</v>
      </c>
      <c r="DC25" s="27">
        <v>2</v>
      </c>
      <c r="DD25" s="27">
        <v>9.2333333333333325</v>
      </c>
      <c r="DE25" s="27">
        <v>4.0333333333333332</v>
      </c>
      <c r="DF25" s="27">
        <v>4.6866666666666656</v>
      </c>
      <c r="DG25" s="27">
        <v>1.6511111111111112</v>
      </c>
      <c r="DH25" s="27">
        <v>2.2259259259259263</v>
      </c>
      <c r="DI25" s="27">
        <v>0.6518518518518519</v>
      </c>
      <c r="DJ25" s="27">
        <v>0.22857142857142856</v>
      </c>
      <c r="DK25" s="27">
        <v>0.10000000000000002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14.6</v>
      </c>
      <c r="DS25" s="27">
        <v>5.713333333333332</v>
      </c>
      <c r="DT25" s="45">
        <v>1</v>
      </c>
      <c r="DU25" s="45">
        <v>0</v>
      </c>
      <c r="DV25" s="45">
        <v>0</v>
      </c>
      <c r="DW25" s="45">
        <v>0</v>
      </c>
      <c r="DX25" s="45">
        <v>1</v>
      </c>
      <c r="DY25" s="45">
        <v>3</v>
      </c>
      <c r="DZ25" s="45">
        <v>1</v>
      </c>
      <c r="EA25" s="45">
        <f t="shared" si="0"/>
        <v>6</v>
      </c>
      <c r="EB25" s="45">
        <f t="shared" si="7"/>
        <v>4</v>
      </c>
      <c r="EC25" s="27">
        <f t="shared" si="8"/>
        <v>0.33333333333333337</v>
      </c>
      <c r="EE25" s="26">
        <v>41.353383333333298</v>
      </c>
      <c r="EF25" s="26">
        <v>-117.62285</v>
      </c>
      <c r="EG25">
        <v>1469.23</v>
      </c>
    </row>
    <row r="26" spans="1:139" x14ac:dyDescent="0.25">
      <c r="A26" s="26">
        <v>28</v>
      </c>
      <c r="B26" s="26" t="s">
        <v>9</v>
      </c>
      <c r="C26" s="27">
        <v>39.884333333333331</v>
      </c>
      <c r="D26" s="27">
        <v>0.74692999999999998</v>
      </c>
      <c r="E26" s="27">
        <v>53.717983368760315</v>
      </c>
      <c r="F26" s="27">
        <v>0</v>
      </c>
      <c r="G26" s="27">
        <v>0</v>
      </c>
      <c r="H26" s="27">
        <f t="shared" si="1"/>
        <v>0</v>
      </c>
      <c r="I26" s="27">
        <v>0</v>
      </c>
      <c r="J26" s="27">
        <v>0</v>
      </c>
      <c r="K26" s="27">
        <f t="shared" si="2"/>
        <v>0</v>
      </c>
      <c r="L26" s="27">
        <v>0</v>
      </c>
      <c r="M26" s="27">
        <v>0</v>
      </c>
      <c r="N26" s="27">
        <v>36.299999999999997</v>
      </c>
      <c r="O26" s="27">
        <v>14.170336999999998</v>
      </c>
      <c r="P26" s="27">
        <f t="shared" si="3"/>
        <v>141.70336999999998</v>
      </c>
      <c r="Q26" s="27">
        <v>39.467999999999996</v>
      </c>
      <c r="R26" s="27">
        <v>1.1036897999999999</v>
      </c>
      <c r="S26" s="27">
        <f t="shared" si="4"/>
        <v>11.036897999999999</v>
      </c>
      <c r="T26" s="27">
        <v>2.9938666666666669</v>
      </c>
      <c r="U26" s="27">
        <v>13.300522000404968</v>
      </c>
      <c r="V26" s="27">
        <v>28</v>
      </c>
      <c r="W26" s="27">
        <v>11.354872666666665</v>
      </c>
      <c r="X26" s="27">
        <f t="shared" si="5"/>
        <v>113.54872666666665</v>
      </c>
      <c r="Y26" s="27">
        <v>40.678666666666665</v>
      </c>
      <c r="Z26" s="27">
        <v>0.39016646666666666</v>
      </c>
      <c r="AA26" s="27">
        <f t="shared" si="6"/>
        <v>3.9016646666666666</v>
      </c>
      <c r="AB26" s="27">
        <v>1.3961666666666668</v>
      </c>
      <c r="AC26" s="27">
        <v>29.134011670774054</v>
      </c>
      <c r="AD26" s="27">
        <v>8.1307909090909103</v>
      </c>
      <c r="AE26" s="27">
        <v>3650</v>
      </c>
      <c r="AF26" s="27">
        <v>892.66666666666663</v>
      </c>
      <c r="AG26" s="27">
        <v>1.2533333333333334</v>
      </c>
      <c r="AH26" s="27">
        <v>7.6666666666666675E-2</v>
      </c>
      <c r="AI26" s="27">
        <v>6.0713348484848488</v>
      </c>
      <c r="AJ26" s="27">
        <v>7.8590909090909093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3.8333333333333335</v>
      </c>
      <c r="BW26" s="27">
        <v>1.3041666666666669</v>
      </c>
      <c r="BX26" s="27">
        <v>0.13000000000000003</v>
      </c>
      <c r="BY26" s="27">
        <v>0.10000000000000005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3.8333333333333335</v>
      </c>
      <c r="CI26" s="27">
        <v>1.2</v>
      </c>
      <c r="CJ26" s="27">
        <v>4</v>
      </c>
      <c r="CK26" s="27">
        <v>0</v>
      </c>
      <c r="CL26" s="27">
        <v>0</v>
      </c>
      <c r="CM26" s="27">
        <v>0.57500000000000007</v>
      </c>
      <c r="CN26" s="27">
        <v>0.1</v>
      </c>
      <c r="CO26" s="27">
        <v>0</v>
      </c>
      <c r="CP26" s="27">
        <v>0</v>
      </c>
      <c r="CQ26" s="27">
        <v>0</v>
      </c>
      <c r="CR26" s="27">
        <v>0</v>
      </c>
      <c r="CS26" s="27">
        <v>3.4285714285714284</v>
      </c>
      <c r="CT26" s="27">
        <v>1.1428571428571428</v>
      </c>
      <c r="CU26" s="27">
        <v>3.4518518518518522</v>
      </c>
      <c r="CV26" s="27">
        <v>1.125925925925926</v>
      </c>
      <c r="CW26" s="27">
        <v>0</v>
      </c>
      <c r="CX26" s="27">
        <v>0</v>
      </c>
      <c r="CY26" s="27">
        <v>38.233333333333334</v>
      </c>
      <c r="CZ26" s="27">
        <v>0.71111111111111125</v>
      </c>
      <c r="DA26" s="27">
        <v>0</v>
      </c>
      <c r="DB26" s="27">
        <v>57.633333333333333</v>
      </c>
      <c r="DC26" s="27">
        <v>0.55000000000000004</v>
      </c>
      <c r="DD26" s="27">
        <v>0</v>
      </c>
      <c r="DE26" s="27">
        <v>0</v>
      </c>
      <c r="DF26" s="27">
        <v>7.4554232804232807</v>
      </c>
      <c r="DG26" s="27">
        <v>2.3687830687830687</v>
      </c>
      <c r="DH26" s="27">
        <v>3.8333333333333335</v>
      </c>
      <c r="DI26" s="27">
        <v>1.2</v>
      </c>
      <c r="DJ26" s="27">
        <v>0.13000000000000003</v>
      </c>
      <c r="DK26" s="27">
        <v>0.10000000000000005</v>
      </c>
      <c r="DL26" s="27">
        <v>3.8333333333333335</v>
      </c>
      <c r="DM26" s="27">
        <v>1.3041666666666669</v>
      </c>
      <c r="DN26" s="27">
        <v>0</v>
      </c>
      <c r="DO26" s="27">
        <v>0</v>
      </c>
      <c r="DP26" s="27">
        <v>0</v>
      </c>
      <c r="DQ26" s="27">
        <v>0</v>
      </c>
      <c r="DR26" s="27">
        <v>11.013333333333337</v>
      </c>
      <c r="DS26" s="27">
        <v>3.6366666666666658</v>
      </c>
      <c r="DT26" s="45">
        <v>0</v>
      </c>
      <c r="DU26" s="45">
        <v>0</v>
      </c>
      <c r="DV26" s="45">
        <v>0</v>
      </c>
      <c r="DW26" s="45">
        <v>1</v>
      </c>
      <c r="DX26" s="45">
        <v>1</v>
      </c>
      <c r="DY26" s="45">
        <v>3</v>
      </c>
      <c r="DZ26" s="45">
        <v>1</v>
      </c>
      <c r="EA26" s="45">
        <f t="shared" si="0"/>
        <v>5</v>
      </c>
      <c r="EB26" s="45">
        <f t="shared" si="7"/>
        <v>4</v>
      </c>
      <c r="EC26" s="27">
        <f t="shared" si="8"/>
        <v>0.48</v>
      </c>
      <c r="EE26" s="26">
        <v>40.690350000000002</v>
      </c>
      <c r="EF26" s="26">
        <v>-117.95523333333334</v>
      </c>
      <c r="EG26">
        <v>1384.16</v>
      </c>
    </row>
  </sheetData>
  <pageMargins left="0.7" right="0.7" top="0.75" bottom="0.75" header="0.3" footer="0.3"/>
  <ignoredErrors>
    <ignoredError sqref="EB2:EB26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7"/>
  <sheetViews>
    <sheetView workbookViewId="0">
      <selection activeCell="B66" sqref="B66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8.140625" bestFit="1" customWidth="1"/>
    <col min="4" max="4" width="12" customWidth="1"/>
    <col min="5" max="5" width="11.7109375" customWidth="1"/>
    <col min="6" max="6" width="12" customWidth="1"/>
    <col min="7" max="7" width="20.5703125" customWidth="1"/>
    <col min="8" max="8" width="15.140625" customWidth="1"/>
    <col min="9" max="9" width="14.85546875" customWidth="1"/>
    <col min="10" max="10" width="14.28515625" customWidth="1"/>
    <col min="11" max="11" width="15.42578125" customWidth="1"/>
    <col min="12" max="12" width="15.140625" customWidth="1"/>
    <col min="13" max="13" width="16" customWidth="1"/>
    <col min="14" max="14" width="10.5703125" customWidth="1"/>
    <col min="15" max="15" width="10.28515625" customWidth="1"/>
    <col min="16" max="16" width="12" customWidth="1"/>
    <col min="17" max="17" width="11" customWidth="1"/>
    <col min="18" max="18" width="10.5703125" customWidth="1"/>
    <col min="19" max="19" width="14.140625" customWidth="1"/>
    <col min="20" max="20" width="8.7109375" customWidth="1"/>
    <col min="21" max="21" width="8.42578125" customWidth="1"/>
    <col min="22" max="22" width="12" customWidth="1"/>
    <col min="23" max="23" width="11" customWidth="1"/>
    <col min="24" max="24" width="10" customWidth="1"/>
    <col min="25" max="25" width="13.7109375" bestFit="1" customWidth="1"/>
    <col min="26" max="26" width="14" bestFit="1" customWidth="1"/>
    <col min="27" max="27" width="9" bestFit="1" customWidth="1"/>
    <col min="28" max="28" width="9.5703125" bestFit="1" customWidth="1"/>
    <col min="29" max="29" width="7.5703125" bestFit="1" customWidth="1"/>
    <col min="30" max="30" width="6.85546875" bestFit="1" customWidth="1"/>
    <col min="31" max="31" width="11.28515625" bestFit="1" customWidth="1"/>
    <col min="32" max="32" width="12" bestFit="1" customWidth="1"/>
    <col min="33" max="33" width="13.85546875" bestFit="1" customWidth="1"/>
    <col min="34" max="34" width="14.1406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1" t="s">
        <v>10</v>
      </c>
      <c r="E1" s="1" t="s">
        <v>11</v>
      </c>
      <c r="F1" s="3" t="s">
        <v>12</v>
      </c>
      <c r="G1" s="1" t="s">
        <v>13</v>
      </c>
      <c r="H1" s="6" t="s">
        <v>14</v>
      </c>
      <c r="I1" s="6" t="s">
        <v>15</v>
      </c>
      <c r="J1" s="7" t="s">
        <v>16</v>
      </c>
      <c r="K1" s="7" t="s">
        <v>17</v>
      </c>
      <c r="L1" s="7" t="s">
        <v>18</v>
      </c>
      <c r="M1" s="1" t="s">
        <v>19</v>
      </c>
      <c r="N1" s="6" t="s">
        <v>20</v>
      </c>
      <c r="O1" s="6" t="s">
        <v>21</v>
      </c>
      <c r="P1" s="7" t="s">
        <v>22</v>
      </c>
      <c r="Q1" s="7" t="s">
        <v>23</v>
      </c>
      <c r="R1" s="7" t="s">
        <v>24</v>
      </c>
      <c r="S1" s="1" t="s">
        <v>25</v>
      </c>
      <c r="T1" s="6" t="s">
        <v>26</v>
      </c>
      <c r="U1" s="6" t="s">
        <v>27</v>
      </c>
      <c r="V1" s="7" t="s">
        <v>28</v>
      </c>
      <c r="W1" s="7" t="s">
        <v>29</v>
      </c>
      <c r="X1" s="7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 x14ac:dyDescent="0.25">
      <c r="A2" s="4">
        <v>1</v>
      </c>
      <c r="B2" s="2" t="s">
        <v>4</v>
      </c>
      <c r="C2" s="1" t="s">
        <v>5</v>
      </c>
      <c r="D2" s="5">
        <v>1.0589</v>
      </c>
      <c r="E2" s="5">
        <v>35.570999999999998</v>
      </c>
      <c r="F2" s="1">
        <f>E2/D2</f>
        <v>33.59240721503447</v>
      </c>
      <c r="G2" s="1">
        <v>1.3</v>
      </c>
      <c r="H2" s="8">
        <v>1.1577999999999999</v>
      </c>
      <c r="I2" s="8">
        <v>39.698</v>
      </c>
      <c r="J2">
        <v>34.287441699775435</v>
      </c>
      <c r="K2" s="9">
        <v>1.50514E-2</v>
      </c>
      <c r="L2" s="9">
        <v>0.51607400000000003</v>
      </c>
      <c r="M2" s="1">
        <v>0.1</v>
      </c>
      <c r="N2" s="8">
        <v>1.0988</v>
      </c>
      <c r="O2" s="8">
        <v>39.582000000000001</v>
      </c>
      <c r="P2">
        <v>36.022934109938113</v>
      </c>
      <c r="Q2" s="9">
        <v>1.0988E-3</v>
      </c>
      <c r="R2" s="9">
        <v>3.9582000000000006E-2</v>
      </c>
      <c r="S2" s="1">
        <v>14.5</v>
      </c>
      <c r="T2" s="11">
        <v>1.5821000000000001</v>
      </c>
      <c r="U2" s="11">
        <v>42.360999999999997</v>
      </c>
      <c r="V2">
        <v>26.775172239428606</v>
      </c>
      <c r="W2" s="9">
        <v>0.22940450000000001</v>
      </c>
      <c r="X2" s="9">
        <v>6.1423449999999997</v>
      </c>
      <c r="Y2" s="1">
        <v>8.923</v>
      </c>
      <c r="Z2" s="1">
        <f>Y2*(1/2.2)*(2.47/1)</f>
        <v>10.018095454545454</v>
      </c>
      <c r="AA2" s="1">
        <v>3165</v>
      </c>
      <c r="AB2" s="1">
        <v>759</v>
      </c>
      <c r="AC2" s="1">
        <v>1.97</v>
      </c>
      <c r="AD2" s="1">
        <v>0.12</v>
      </c>
      <c r="AE2" s="1">
        <v>4.6070000000000002</v>
      </c>
      <c r="AF2" s="1">
        <f>AE2*(1/2.2)*(2.47/1)</f>
        <v>5.1724045454545458</v>
      </c>
      <c r="AG2" s="1">
        <v>5</v>
      </c>
      <c r="AH2">
        <f>AG2*(1/2.2)*(2.47/1)</f>
        <v>5.6136363636363633</v>
      </c>
    </row>
    <row r="3" spans="1:34" x14ac:dyDescent="0.25">
      <c r="A3" s="4">
        <v>1</v>
      </c>
      <c r="B3" s="2" t="s">
        <v>4</v>
      </c>
      <c r="C3" s="1" t="s">
        <v>6</v>
      </c>
      <c r="D3" s="5">
        <v>0.92886000000000002</v>
      </c>
      <c r="E3" s="5">
        <v>34.973999999999997</v>
      </c>
      <c r="F3" s="1">
        <f t="shared" ref="F3:F66" si="0">E3/D3</f>
        <v>37.65260642077385</v>
      </c>
      <c r="G3" s="1">
        <v>10.6</v>
      </c>
      <c r="H3" s="8">
        <v>1.1738999999999999</v>
      </c>
      <c r="I3" s="8">
        <v>40.896999999999998</v>
      </c>
      <c r="J3">
        <v>34.838572280432743</v>
      </c>
      <c r="K3" s="9">
        <v>0.12443339999999999</v>
      </c>
      <c r="L3" s="9">
        <v>4.3350819999999999</v>
      </c>
      <c r="M3" s="1"/>
      <c r="N3" s="8"/>
      <c r="O3" s="8"/>
      <c r="Q3" s="9"/>
      <c r="R3" s="9"/>
      <c r="S3" s="1">
        <v>12</v>
      </c>
      <c r="T3" s="8">
        <v>1.3742000000000001</v>
      </c>
      <c r="U3" s="8">
        <v>42.219000000000001</v>
      </c>
      <c r="V3">
        <v>30.722602241304031</v>
      </c>
      <c r="W3" s="9">
        <v>0.164904</v>
      </c>
      <c r="X3" s="9">
        <v>5.0662799999999999</v>
      </c>
      <c r="Y3" s="1">
        <v>9.2880000000000003</v>
      </c>
      <c r="Z3" s="1">
        <f t="shared" ref="Z3:Z66" si="1">Y3*(1/2.2)*(2.47/1)</f>
        <v>10.427890909090909</v>
      </c>
      <c r="AA3" s="1">
        <v>3269</v>
      </c>
      <c r="AB3" s="1">
        <v>761</v>
      </c>
      <c r="AC3" s="1">
        <v>1.68</v>
      </c>
      <c r="AD3" s="1">
        <v>0.1</v>
      </c>
      <c r="AE3" s="1">
        <v>29</v>
      </c>
      <c r="AF3" s="1">
        <f t="shared" ref="AF3:AF66" si="2">AE3*(1/2.2)*(2.47/1)</f>
        <v>32.559090909090912</v>
      </c>
      <c r="AG3" s="1">
        <v>7</v>
      </c>
      <c r="AH3">
        <f t="shared" ref="AH3:AH66" si="3">AG3*(1/2.2)*(2.47/1)</f>
        <v>7.8590909090909093</v>
      </c>
    </row>
    <row r="4" spans="1:34" x14ac:dyDescent="0.25">
      <c r="A4" s="4">
        <v>1</v>
      </c>
      <c r="B4" s="2" t="s">
        <v>4</v>
      </c>
      <c r="C4" s="1" t="s">
        <v>7</v>
      </c>
      <c r="D4" s="5">
        <v>0.82820000000000005</v>
      </c>
      <c r="E4" s="5">
        <v>31.084</v>
      </c>
      <c r="F4" s="1">
        <f t="shared" si="0"/>
        <v>37.531997102149234</v>
      </c>
      <c r="G4" s="1">
        <v>2.2999999999999998</v>
      </c>
      <c r="H4" s="8">
        <v>1.1955</v>
      </c>
      <c r="I4" s="8">
        <v>37.988</v>
      </c>
      <c r="J4">
        <v>31.775826014219991</v>
      </c>
      <c r="K4" s="9">
        <v>2.74965E-2</v>
      </c>
      <c r="L4" s="9">
        <v>0.87372399999999995</v>
      </c>
      <c r="M4" s="1">
        <v>9.6999999999999993</v>
      </c>
      <c r="N4" s="8">
        <v>1.1537999999999999</v>
      </c>
      <c r="O4" s="8">
        <v>40.884999999999998</v>
      </c>
      <c r="P4">
        <v>35.435084070029468</v>
      </c>
      <c r="Q4" s="9">
        <v>0.11191859999999999</v>
      </c>
      <c r="R4" s="9">
        <v>3.9658449999999998</v>
      </c>
      <c r="S4" s="1">
        <v>9.4</v>
      </c>
      <c r="T4" s="8">
        <v>1.5761000000000001</v>
      </c>
      <c r="U4" s="8">
        <v>41.935000000000002</v>
      </c>
      <c r="V4">
        <v>26.606814288433476</v>
      </c>
      <c r="W4" s="9">
        <v>0.14815340000000002</v>
      </c>
      <c r="X4" s="9">
        <v>3.9418900000000003</v>
      </c>
      <c r="Y4" s="1">
        <v>7.84</v>
      </c>
      <c r="Z4" s="1">
        <f t="shared" si="1"/>
        <v>8.8021818181818183</v>
      </c>
      <c r="AA4" s="1">
        <v>2965</v>
      </c>
      <c r="AB4" s="1">
        <v>718</v>
      </c>
      <c r="AC4" s="1">
        <v>1.81</v>
      </c>
      <c r="AD4" s="1">
        <v>0.1</v>
      </c>
      <c r="AE4" s="1">
        <v>4.9009999999999998</v>
      </c>
      <c r="AF4" s="1">
        <f t="shared" si="2"/>
        <v>5.5024863636363639</v>
      </c>
      <c r="AG4" s="1">
        <v>6</v>
      </c>
      <c r="AH4">
        <f t="shared" si="3"/>
        <v>6.7363636363636363</v>
      </c>
    </row>
    <row r="5" spans="1:34" x14ac:dyDescent="0.25">
      <c r="A5" s="4">
        <v>2</v>
      </c>
      <c r="B5" s="2" t="s">
        <v>4</v>
      </c>
      <c r="C5" s="1" t="s">
        <v>5</v>
      </c>
      <c r="D5" s="5">
        <v>0.58221000000000001</v>
      </c>
      <c r="E5" s="5">
        <v>39.848999999999997</v>
      </c>
      <c r="F5" s="1">
        <f t="shared" si="0"/>
        <v>68.444375740712104</v>
      </c>
      <c r="G5" s="1">
        <v>2.2000000000000002</v>
      </c>
      <c r="H5" s="11">
        <v>1.0144</v>
      </c>
      <c r="I5" s="11">
        <v>40.517000000000003</v>
      </c>
      <c r="J5">
        <v>39.941837539432179</v>
      </c>
      <c r="K5" s="9">
        <v>2.2316800000000001E-2</v>
      </c>
      <c r="L5" s="9">
        <v>0.89137400000000011</v>
      </c>
      <c r="M5" s="1">
        <v>2.8</v>
      </c>
      <c r="N5" s="8">
        <v>1.2442</v>
      </c>
      <c r="O5" s="8">
        <v>39.215000000000003</v>
      </c>
      <c r="P5">
        <v>31.518244655200132</v>
      </c>
      <c r="Q5" s="9">
        <v>3.4837599999999996E-2</v>
      </c>
      <c r="R5" s="9">
        <v>1.09802</v>
      </c>
      <c r="S5" s="1">
        <v>3.7</v>
      </c>
      <c r="T5" s="8">
        <v>1.0938000000000001</v>
      </c>
      <c r="U5" s="8">
        <v>41.545999999999999</v>
      </c>
      <c r="V5">
        <v>37.983177911866882</v>
      </c>
      <c r="W5" s="9">
        <v>4.0470600000000009E-2</v>
      </c>
      <c r="X5" s="9">
        <v>1.537202</v>
      </c>
      <c r="Y5" s="1">
        <v>6.9269999999999996</v>
      </c>
      <c r="Z5" s="1">
        <f t="shared" si="1"/>
        <v>7.7771318181818181</v>
      </c>
      <c r="AA5" s="1">
        <v>3334</v>
      </c>
      <c r="AB5" s="1">
        <v>783</v>
      </c>
      <c r="AC5" s="1">
        <v>1.68</v>
      </c>
      <c r="AD5" s="1">
        <v>0.1</v>
      </c>
      <c r="AE5" s="1">
        <v>5.4550000000000001</v>
      </c>
      <c r="AF5" s="1">
        <f t="shared" si="2"/>
        <v>6.1244772727272734</v>
      </c>
      <c r="AG5" s="1">
        <v>7</v>
      </c>
      <c r="AH5">
        <f t="shared" si="3"/>
        <v>7.8590909090909093</v>
      </c>
    </row>
    <row r="6" spans="1:34" x14ac:dyDescent="0.25">
      <c r="A6" s="4">
        <v>2</v>
      </c>
      <c r="B6" s="2" t="s">
        <v>4</v>
      </c>
      <c r="C6" s="1" t="s">
        <v>6</v>
      </c>
      <c r="D6" s="5">
        <v>0.77942</v>
      </c>
      <c r="E6" s="5">
        <v>35.332000000000001</v>
      </c>
      <c r="F6" s="1">
        <f t="shared" si="0"/>
        <v>45.3311436709348</v>
      </c>
      <c r="G6" s="1">
        <v>2.4</v>
      </c>
      <c r="H6" s="8">
        <v>1.1442000000000001</v>
      </c>
      <c r="I6" s="8">
        <v>36.948999999999998</v>
      </c>
      <c r="J6">
        <v>32.292431393113084</v>
      </c>
      <c r="K6" s="9">
        <v>2.74608E-2</v>
      </c>
      <c r="L6" s="9">
        <v>0.8867759999999999</v>
      </c>
      <c r="M6" s="1">
        <v>4.7</v>
      </c>
      <c r="N6" s="8">
        <v>1.2665</v>
      </c>
      <c r="O6" s="8">
        <v>40.225999999999999</v>
      </c>
      <c r="P6">
        <v>31.761547572048954</v>
      </c>
      <c r="Q6" s="9">
        <v>5.9525499999999995E-2</v>
      </c>
      <c r="R6" s="9">
        <v>1.890622</v>
      </c>
      <c r="S6" s="1">
        <v>3.4</v>
      </c>
      <c r="T6" s="8">
        <v>1.1165</v>
      </c>
      <c r="U6" s="8">
        <v>40.28</v>
      </c>
      <c r="V6">
        <v>36.077026421854008</v>
      </c>
      <c r="W6" s="9">
        <v>3.7961000000000002E-2</v>
      </c>
      <c r="X6" s="9">
        <v>1.3695199999999998</v>
      </c>
      <c r="Y6" s="1">
        <v>7.5620000000000003</v>
      </c>
      <c r="Z6" s="1">
        <f t="shared" si="1"/>
        <v>8.4900636363636384</v>
      </c>
      <c r="AA6" s="1">
        <v>3008</v>
      </c>
      <c r="AB6" s="1">
        <v>743</v>
      </c>
      <c r="AC6" s="1">
        <v>1.8</v>
      </c>
      <c r="AD6" s="1">
        <v>0.1</v>
      </c>
      <c r="AE6" s="1">
        <v>6.7969999999999997</v>
      </c>
      <c r="AF6" s="1">
        <f t="shared" si="2"/>
        <v>7.6311772727272729</v>
      </c>
      <c r="AG6" s="1">
        <v>8</v>
      </c>
      <c r="AH6">
        <f t="shared" si="3"/>
        <v>8.9818181818181824</v>
      </c>
    </row>
    <row r="7" spans="1:34" x14ac:dyDescent="0.25">
      <c r="A7" s="4">
        <v>2</v>
      </c>
      <c r="B7" s="2" t="s">
        <v>4</v>
      </c>
      <c r="C7" s="1" t="s">
        <v>7</v>
      </c>
      <c r="D7" s="5">
        <v>0.71599000000000002</v>
      </c>
      <c r="E7" s="5">
        <v>34.393999999999998</v>
      </c>
      <c r="F7" s="1">
        <f t="shared" si="0"/>
        <v>48.036983756756378</v>
      </c>
      <c r="G7" s="1">
        <v>1.2</v>
      </c>
      <c r="H7" s="8">
        <v>0.97453000000000001</v>
      </c>
      <c r="I7" s="8">
        <v>39.237000000000002</v>
      </c>
      <c r="J7">
        <v>40.262485505833581</v>
      </c>
      <c r="K7" s="9">
        <v>1.1694359999999999E-2</v>
      </c>
      <c r="L7" s="9">
        <v>0.47084399999999998</v>
      </c>
      <c r="M7" s="1">
        <v>0.3</v>
      </c>
      <c r="N7" s="8">
        <v>1.2652000000000001</v>
      </c>
      <c r="O7" s="8">
        <v>40.152999999999999</v>
      </c>
      <c r="P7">
        <v>31.736484350300344</v>
      </c>
      <c r="Q7" s="9">
        <v>3.7956000000000005E-3</v>
      </c>
      <c r="R7" s="9">
        <v>0.120459</v>
      </c>
      <c r="S7" s="1">
        <v>7.1</v>
      </c>
      <c r="T7" s="8">
        <v>0.73307999999999995</v>
      </c>
      <c r="U7" s="8">
        <v>42.17</v>
      </c>
      <c r="V7">
        <v>57.524417526054464</v>
      </c>
      <c r="W7" s="9">
        <v>5.2048679999999993E-2</v>
      </c>
      <c r="X7" s="9">
        <v>2.9940699999999998</v>
      </c>
      <c r="Y7" s="1">
        <v>7.9379999999999997</v>
      </c>
      <c r="Z7" s="1">
        <f t="shared" si="1"/>
        <v>8.9122090909090907</v>
      </c>
      <c r="AA7" s="1">
        <v>3059</v>
      </c>
      <c r="AB7" s="1">
        <v>819</v>
      </c>
      <c r="AC7" s="1">
        <v>1.89</v>
      </c>
      <c r="AD7" s="1">
        <v>0.11</v>
      </c>
      <c r="AE7" s="1">
        <v>5.3250000000000002</v>
      </c>
      <c r="AF7" s="1">
        <f t="shared" si="2"/>
        <v>5.9785227272727273</v>
      </c>
      <c r="AG7" s="1">
        <v>6</v>
      </c>
      <c r="AH7">
        <f t="shared" si="3"/>
        <v>6.7363636363636363</v>
      </c>
    </row>
    <row r="8" spans="1:34" x14ac:dyDescent="0.25">
      <c r="A8" s="4">
        <v>3</v>
      </c>
      <c r="B8" s="2" t="s">
        <v>4</v>
      </c>
      <c r="C8" s="1" t="s">
        <v>5</v>
      </c>
      <c r="D8" s="5">
        <v>0.63268000000000002</v>
      </c>
      <c r="E8" s="5">
        <v>34.514000000000003</v>
      </c>
      <c r="F8" s="1">
        <f t="shared" si="0"/>
        <v>54.552064234684202</v>
      </c>
      <c r="G8" s="1">
        <v>0.7</v>
      </c>
      <c r="H8" s="8">
        <v>0.92613999999999996</v>
      </c>
      <c r="I8" s="8">
        <v>38.392000000000003</v>
      </c>
      <c r="J8">
        <v>41.453775887014928</v>
      </c>
      <c r="K8" s="9">
        <v>6.4829799999999993E-3</v>
      </c>
      <c r="L8" s="9">
        <v>0.26874399999999998</v>
      </c>
      <c r="M8" s="1">
        <v>3.8</v>
      </c>
      <c r="N8" s="8">
        <v>1.1741999999999999</v>
      </c>
      <c r="O8" s="8">
        <v>42.082000000000001</v>
      </c>
      <c r="P8">
        <v>35.838869017203209</v>
      </c>
      <c r="Q8" s="9">
        <v>4.4619599999999995E-2</v>
      </c>
      <c r="R8" s="9">
        <v>1.599116</v>
      </c>
      <c r="S8" s="1">
        <v>15.1</v>
      </c>
      <c r="T8" s="8">
        <v>1.0107999999999999</v>
      </c>
      <c r="U8" s="8">
        <v>41.997</v>
      </c>
      <c r="V8">
        <v>41.548278591214881</v>
      </c>
      <c r="W8" s="9">
        <v>0.15263079999999998</v>
      </c>
      <c r="X8" s="9">
        <v>6.3415470000000003</v>
      </c>
      <c r="Y8" s="1">
        <v>8.0939999999999994</v>
      </c>
      <c r="Z8" s="1">
        <f t="shared" si="1"/>
        <v>9.087354545454545</v>
      </c>
      <c r="AA8" s="1">
        <v>3883</v>
      </c>
      <c r="AB8" s="1">
        <v>888</v>
      </c>
      <c r="AC8" s="1">
        <v>2.0299999999999998</v>
      </c>
      <c r="AD8" s="1">
        <v>0.12</v>
      </c>
      <c r="AE8" s="1">
        <v>4.0620000000000003</v>
      </c>
      <c r="AF8" s="1">
        <f t="shared" si="2"/>
        <v>4.5605181818181819</v>
      </c>
      <c r="AG8" s="1">
        <v>6</v>
      </c>
      <c r="AH8">
        <f t="shared" si="3"/>
        <v>6.7363636363636363</v>
      </c>
    </row>
    <row r="9" spans="1:34" x14ac:dyDescent="0.25">
      <c r="A9" s="4">
        <v>3</v>
      </c>
      <c r="B9" s="2" t="s">
        <v>4</v>
      </c>
      <c r="C9" s="1" t="s">
        <v>6</v>
      </c>
      <c r="D9" s="5">
        <v>0.74687999999999999</v>
      </c>
      <c r="E9" s="5">
        <v>30.777999999999999</v>
      </c>
      <c r="F9" s="1">
        <f t="shared" si="0"/>
        <v>41.208761782347899</v>
      </c>
      <c r="G9" s="1">
        <v>0.2</v>
      </c>
      <c r="H9" s="8">
        <v>0.91452999999999995</v>
      </c>
      <c r="I9" s="8">
        <v>34.616</v>
      </c>
      <c r="J9">
        <v>37.851136649426486</v>
      </c>
      <c r="K9" s="9">
        <v>1.8290600000000002E-3</v>
      </c>
      <c r="L9" s="9">
        <v>6.9232000000000002E-2</v>
      </c>
      <c r="M9" s="1">
        <v>9.5</v>
      </c>
      <c r="N9" s="8">
        <v>1.2851999999999999</v>
      </c>
      <c r="O9" s="8">
        <v>40.924999999999997</v>
      </c>
      <c r="P9">
        <v>31.843292872704637</v>
      </c>
      <c r="Q9" s="9">
        <v>0.12209399999999999</v>
      </c>
      <c r="R9" s="9">
        <v>3.8878749999999993</v>
      </c>
      <c r="S9" s="1">
        <v>12.2</v>
      </c>
      <c r="T9" s="8">
        <v>1.0768</v>
      </c>
      <c r="U9" s="8">
        <v>41.286999999999999</v>
      </c>
      <c r="V9">
        <v>38.342310549777118</v>
      </c>
      <c r="W9" s="9">
        <v>0.1313696</v>
      </c>
      <c r="X9" s="9">
        <v>5.0370140000000001</v>
      </c>
      <c r="Y9" s="1">
        <v>6.67</v>
      </c>
      <c r="Z9" s="1">
        <f t="shared" si="1"/>
        <v>7.4885909090909095</v>
      </c>
      <c r="AA9" s="1">
        <v>3825</v>
      </c>
      <c r="AB9" s="1">
        <v>891</v>
      </c>
      <c r="AC9" s="1">
        <v>1.81</v>
      </c>
      <c r="AD9" s="1">
        <v>0.11</v>
      </c>
      <c r="AE9" s="1">
        <v>4.6390000000000002</v>
      </c>
      <c r="AF9" s="1">
        <f t="shared" si="2"/>
        <v>5.2083318181818195</v>
      </c>
      <c r="AG9" s="1">
        <v>5</v>
      </c>
      <c r="AH9">
        <f t="shared" si="3"/>
        <v>5.6136363636363633</v>
      </c>
    </row>
    <row r="10" spans="1:34" x14ac:dyDescent="0.25">
      <c r="A10" s="4">
        <v>3</v>
      </c>
      <c r="B10" s="2" t="s">
        <v>4</v>
      </c>
      <c r="C10" s="1" t="s">
        <v>7</v>
      </c>
      <c r="D10" s="5">
        <v>0.71030000000000004</v>
      </c>
      <c r="E10" s="5">
        <v>36.747</v>
      </c>
      <c r="F10" s="1">
        <f t="shared" si="0"/>
        <v>51.734478389412921</v>
      </c>
      <c r="G10" s="1">
        <v>1.9</v>
      </c>
      <c r="H10" s="8">
        <v>0.86253000000000002</v>
      </c>
      <c r="I10" s="8">
        <v>42.078000000000003</v>
      </c>
      <c r="J10">
        <v>48.78439010817015</v>
      </c>
      <c r="K10" s="9">
        <v>1.6388070000000001E-2</v>
      </c>
      <c r="L10" s="9">
        <v>0.79948200000000003</v>
      </c>
      <c r="M10" s="1">
        <v>13.1</v>
      </c>
      <c r="N10" s="8">
        <v>0.99121999999999999</v>
      </c>
      <c r="O10" s="8">
        <v>41.509</v>
      </c>
      <c r="P10">
        <v>41.87667722604467</v>
      </c>
      <c r="Q10" s="9">
        <v>0.12984981999999998</v>
      </c>
      <c r="R10" s="9">
        <v>5.4376790000000002</v>
      </c>
      <c r="S10" s="1">
        <v>6.5</v>
      </c>
      <c r="T10" s="11">
        <v>1.0672999999999999</v>
      </c>
      <c r="U10" s="11">
        <v>42.927999999999997</v>
      </c>
      <c r="V10">
        <v>40.221118710765481</v>
      </c>
      <c r="W10" s="9">
        <v>6.9374499999999992E-2</v>
      </c>
      <c r="X10" s="9">
        <v>2.7903199999999999</v>
      </c>
      <c r="Y10" s="1">
        <v>7.1689999999999996</v>
      </c>
      <c r="Z10" s="1">
        <f t="shared" si="1"/>
        <v>8.0488318181818173</v>
      </c>
      <c r="AA10" s="1">
        <v>3703</v>
      </c>
      <c r="AB10" s="1">
        <v>907</v>
      </c>
      <c r="AC10" s="1">
        <v>2.13</v>
      </c>
      <c r="AD10" s="1">
        <v>0.12</v>
      </c>
      <c r="AE10" s="1">
        <v>4.4809999999999999</v>
      </c>
      <c r="AF10" s="1">
        <f t="shared" si="2"/>
        <v>5.0309409090909094</v>
      </c>
      <c r="AG10" s="1">
        <v>5</v>
      </c>
      <c r="AH10">
        <f t="shared" si="3"/>
        <v>5.6136363636363633</v>
      </c>
    </row>
    <row r="11" spans="1:34" x14ac:dyDescent="0.25">
      <c r="A11" s="4">
        <v>4</v>
      </c>
      <c r="B11" s="2" t="s">
        <v>4</v>
      </c>
      <c r="C11" s="1" t="s">
        <v>5</v>
      </c>
      <c r="D11" s="5">
        <v>0.94606999999999997</v>
      </c>
      <c r="E11" s="5">
        <v>28.831</v>
      </c>
      <c r="F11" s="1">
        <f t="shared" si="0"/>
        <v>30.474489202701704</v>
      </c>
      <c r="G11" s="1">
        <v>0.5</v>
      </c>
      <c r="H11" s="8">
        <v>1.1624000000000001</v>
      </c>
      <c r="I11" s="8">
        <v>40.450000000000003</v>
      </c>
      <c r="J11">
        <v>34.798692360633176</v>
      </c>
      <c r="K11" s="9">
        <v>5.8120000000000003E-3</v>
      </c>
      <c r="L11" s="9">
        <v>0.20225000000000001</v>
      </c>
      <c r="M11" s="1">
        <v>15.2</v>
      </c>
      <c r="N11" s="11">
        <v>1.5182</v>
      </c>
      <c r="O11" s="11">
        <v>40.722999999999999</v>
      </c>
      <c r="P11">
        <v>26.823211698063496</v>
      </c>
      <c r="Q11" s="9">
        <v>0.23076639999999998</v>
      </c>
      <c r="R11" s="9">
        <v>6.1898959999999992</v>
      </c>
      <c r="S11" s="1">
        <v>9.6999999999999993</v>
      </c>
      <c r="T11" s="11">
        <v>1.3789</v>
      </c>
      <c r="U11" s="11">
        <v>42.055999999999997</v>
      </c>
      <c r="V11">
        <v>30.499673652911738</v>
      </c>
      <c r="W11" s="9">
        <v>0.13375329999999999</v>
      </c>
      <c r="X11" s="9">
        <v>4.0794319999999997</v>
      </c>
      <c r="Y11" s="1">
        <v>10.249000000000001</v>
      </c>
      <c r="Z11" s="1">
        <f t="shared" si="1"/>
        <v>11.506831818181821</v>
      </c>
      <c r="AA11" s="1">
        <v>4221</v>
      </c>
      <c r="AB11" s="1">
        <v>957</v>
      </c>
      <c r="AC11" s="1">
        <v>1.9</v>
      </c>
      <c r="AD11" s="1">
        <v>0.11</v>
      </c>
      <c r="AE11" s="1">
        <v>4.47</v>
      </c>
      <c r="AF11" s="1">
        <f t="shared" si="2"/>
        <v>5.0185909090909089</v>
      </c>
      <c r="AG11" s="1">
        <v>8</v>
      </c>
      <c r="AH11">
        <f t="shared" si="3"/>
        <v>8.9818181818181824</v>
      </c>
    </row>
    <row r="12" spans="1:34" x14ac:dyDescent="0.25">
      <c r="A12" s="4">
        <v>4</v>
      </c>
      <c r="B12" s="2" t="s">
        <v>4</v>
      </c>
      <c r="C12" s="1" t="s">
        <v>6</v>
      </c>
      <c r="D12" s="5">
        <v>1.0509999999999999</v>
      </c>
      <c r="E12" s="5">
        <v>30.946999999999999</v>
      </c>
      <c r="F12" s="1">
        <f t="shared" si="0"/>
        <v>29.445290199809705</v>
      </c>
      <c r="G12" s="1">
        <v>0.2</v>
      </c>
      <c r="H12" s="11">
        <v>1.1476999999999999</v>
      </c>
      <c r="I12" s="11">
        <v>36.093000000000004</v>
      </c>
      <c r="J12">
        <v>31.448113618541434</v>
      </c>
      <c r="K12" s="9">
        <v>2.2954E-3</v>
      </c>
      <c r="L12" s="9">
        <v>7.2186000000000014E-2</v>
      </c>
      <c r="M12" s="1">
        <v>30</v>
      </c>
      <c r="N12" s="8">
        <v>1.6288</v>
      </c>
      <c r="O12" s="8">
        <v>41.256</v>
      </c>
      <c r="P12">
        <v>25.329076620825148</v>
      </c>
      <c r="Q12" s="9">
        <v>0.48864000000000002</v>
      </c>
      <c r="R12" s="9">
        <v>12.376799999999999</v>
      </c>
      <c r="S12" s="1">
        <v>6.9</v>
      </c>
      <c r="T12" s="11">
        <v>1.3187</v>
      </c>
      <c r="U12" s="11">
        <v>41.963000000000001</v>
      </c>
      <c r="V12">
        <v>31.821490862212787</v>
      </c>
      <c r="W12" s="9">
        <v>9.0990299999999996E-2</v>
      </c>
      <c r="X12" s="9">
        <v>2.8954470000000003</v>
      </c>
      <c r="Y12" s="1">
        <v>10.435</v>
      </c>
      <c r="Z12" s="1">
        <f t="shared" si="1"/>
        <v>11.715659090909092</v>
      </c>
      <c r="AA12" s="1">
        <v>3896</v>
      </c>
      <c r="AB12" s="1">
        <v>904</v>
      </c>
      <c r="AC12" s="1">
        <v>1.64</v>
      </c>
      <c r="AD12" s="1">
        <v>0.09</v>
      </c>
      <c r="AE12" s="1">
        <v>4.1059999999999999</v>
      </c>
      <c r="AF12" s="1">
        <f t="shared" si="2"/>
        <v>4.6099181818181822</v>
      </c>
      <c r="AG12" s="1">
        <v>7</v>
      </c>
      <c r="AH12">
        <f t="shared" si="3"/>
        <v>7.8590909090909093</v>
      </c>
    </row>
    <row r="13" spans="1:34" x14ac:dyDescent="0.25">
      <c r="A13" s="4">
        <v>4</v>
      </c>
      <c r="B13" s="2" t="s">
        <v>4</v>
      </c>
      <c r="C13" s="1" t="s">
        <v>7</v>
      </c>
      <c r="D13" s="5">
        <v>1.3106</v>
      </c>
      <c r="E13" s="5">
        <v>30.587</v>
      </c>
      <c r="F13" s="1">
        <f t="shared" si="0"/>
        <v>23.338165725621852</v>
      </c>
      <c r="G13" s="1">
        <v>0.6</v>
      </c>
      <c r="H13" s="8">
        <v>1.2851999999999999</v>
      </c>
      <c r="I13" s="8">
        <v>39.768999999999998</v>
      </c>
      <c r="J13">
        <v>30.943821973233739</v>
      </c>
      <c r="K13" s="9">
        <v>7.7111999999999988E-3</v>
      </c>
      <c r="L13" s="9">
        <v>0.23861399999999999</v>
      </c>
      <c r="M13" s="1">
        <v>37.1</v>
      </c>
      <c r="N13" s="8">
        <v>1.5096000000000001</v>
      </c>
      <c r="O13" s="8">
        <v>41.646000000000001</v>
      </c>
      <c r="P13">
        <v>27.587440381558029</v>
      </c>
      <c r="Q13" s="9">
        <v>0.56006160000000005</v>
      </c>
      <c r="R13" s="9">
        <v>15.450666</v>
      </c>
      <c r="S13" s="1">
        <v>8.1</v>
      </c>
      <c r="T13" s="8">
        <v>1.3305</v>
      </c>
      <c r="U13" s="8">
        <v>41.423000000000002</v>
      </c>
      <c r="V13">
        <v>31.133408493047728</v>
      </c>
      <c r="W13" s="9">
        <v>0.10777050000000001</v>
      </c>
      <c r="X13" s="9">
        <v>3.3552630000000003</v>
      </c>
      <c r="Y13" s="1">
        <v>12.066000000000001</v>
      </c>
      <c r="Z13" s="1">
        <f t="shared" si="1"/>
        <v>13.546827272727274</v>
      </c>
      <c r="AA13" s="1">
        <v>3999</v>
      </c>
      <c r="AB13" s="1">
        <v>809</v>
      </c>
      <c r="AC13" s="1">
        <v>2.06</v>
      </c>
      <c r="AD13" s="1">
        <v>0.1</v>
      </c>
      <c r="AE13" s="1">
        <v>5.569</v>
      </c>
      <c r="AF13" s="1">
        <f t="shared" si="2"/>
        <v>6.2524681818181822</v>
      </c>
      <c r="AG13" s="1">
        <v>9</v>
      </c>
      <c r="AH13">
        <f t="shared" si="3"/>
        <v>10.104545454545455</v>
      </c>
    </row>
    <row r="14" spans="1:34" x14ac:dyDescent="0.25">
      <c r="A14" s="4">
        <v>5</v>
      </c>
      <c r="B14" s="2" t="s">
        <v>4</v>
      </c>
      <c r="C14" s="1" t="s">
        <v>5</v>
      </c>
      <c r="D14" s="5">
        <v>0.99075999999999997</v>
      </c>
      <c r="E14" s="5">
        <v>32.274999999999999</v>
      </c>
      <c r="F14" s="1">
        <f t="shared" si="0"/>
        <v>32.576002260890625</v>
      </c>
      <c r="G14" s="1">
        <v>0</v>
      </c>
      <c r="H14" s="8">
        <v>0.98468999999999995</v>
      </c>
      <c r="I14" s="8">
        <v>36.924999999999997</v>
      </c>
      <c r="J14">
        <v>37.49911139546456</v>
      </c>
      <c r="K14" s="9">
        <v>0</v>
      </c>
      <c r="L14" s="9">
        <v>0</v>
      </c>
      <c r="M14" s="1">
        <v>30</v>
      </c>
      <c r="N14" s="8">
        <v>1.3181</v>
      </c>
      <c r="O14" s="8">
        <v>39.063000000000002</v>
      </c>
      <c r="P14">
        <v>29.635839465897885</v>
      </c>
      <c r="Q14" s="9">
        <v>0.39543</v>
      </c>
      <c r="R14" s="9">
        <v>11.718900000000001</v>
      </c>
      <c r="S14" s="1">
        <v>13.2</v>
      </c>
      <c r="T14" s="11">
        <v>1.4182999999999999</v>
      </c>
      <c r="U14" s="11">
        <v>42.002000000000002</v>
      </c>
      <c r="V14">
        <v>29.614327011210609</v>
      </c>
      <c r="W14" s="9">
        <v>0.18721559999999998</v>
      </c>
      <c r="X14" s="9">
        <v>5.5442640000000001</v>
      </c>
      <c r="Y14" s="1">
        <v>12.362</v>
      </c>
      <c r="Z14" s="1">
        <f t="shared" si="1"/>
        <v>13.879154545454547</v>
      </c>
      <c r="AA14" s="1">
        <v>5179</v>
      </c>
      <c r="AB14" s="1">
        <v>901</v>
      </c>
      <c r="AC14" s="1">
        <v>2.08</v>
      </c>
      <c r="AD14" s="1">
        <v>0.12</v>
      </c>
      <c r="AE14" s="1">
        <v>6.641</v>
      </c>
      <c r="AF14" s="1">
        <f t="shared" si="2"/>
        <v>7.4560318181818186</v>
      </c>
      <c r="AG14" s="1">
        <v>8</v>
      </c>
      <c r="AH14">
        <f t="shared" si="3"/>
        <v>8.9818181818181824</v>
      </c>
    </row>
    <row r="15" spans="1:34" x14ac:dyDescent="0.25">
      <c r="A15" s="4">
        <v>5</v>
      </c>
      <c r="B15" s="2" t="s">
        <v>4</v>
      </c>
      <c r="C15" s="1" t="s">
        <v>6</v>
      </c>
      <c r="D15" s="5">
        <v>0.83165999999999995</v>
      </c>
      <c r="E15" s="5">
        <v>35.314999999999998</v>
      </c>
      <c r="F15" s="1">
        <f t="shared" si="0"/>
        <v>42.463266238607126</v>
      </c>
      <c r="G15" s="1">
        <v>1.1000000000000001</v>
      </c>
      <c r="H15" s="8">
        <v>1.1408</v>
      </c>
      <c r="I15" s="8">
        <v>34.845999999999997</v>
      </c>
      <c r="J15">
        <v>30.545231416549786</v>
      </c>
      <c r="K15" s="9">
        <v>1.2548800000000001E-2</v>
      </c>
      <c r="L15" s="9">
        <v>0.38330600000000004</v>
      </c>
      <c r="M15" s="1">
        <v>21.3</v>
      </c>
      <c r="N15" s="8">
        <v>1.3594999999999999</v>
      </c>
      <c r="O15" s="8">
        <v>40.923000000000002</v>
      </c>
      <c r="P15">
        <v>30.101507907318869</v>
      </c>
      <c r="Q15" s="9">
        <v>0.28957349999999998</v>
      </c>
      <c r="R15" s="9">
        <v>8.7165990000000004</v>
      </c>
      <c r="S15" s="1">
        <v>11.3</v>
      </c>
      <c r="T15" s="8">
        <v>1.3145</v>
      </c>
      <c r="U15" s="8">
        <v>41.932000000000002</v>
      </c>
      <c r="V15">
        <v>31.89958158995816</v>
      </c>
      <c r="W15" s="9">
        <v>0.14853850000000002</v>
      </c>
      <c r="X15" s="9">
        <v>4.7383160000000002</v>
      </c>
      <c r="Y15" s="1">
        <v>12.673999999999999</v>
      </c>
      <c r="Z15" s="1">
        <f t="shared" si="1"/>
        <v>14.229445454545456</v>
      </c>
      <c r="AA15" s="1">
        <v>3710</v>
      </c>
      <c r="AB15" s="1">
        <v>839</v>
      </c>
      <c r="AC15" s="1">
        <v>2.2000000000000002</v>
      </c>
      <c r="AD15" s="1">
        <v>0.12</v>
      </c>
      <c r="AE15" s="1">
        <v>5.3550000000000004</v>
      </c>
      <c r="AF15" s="1">
        <f t="shared" si="2"/>
        <v>6.0122045454545461</v>
      </c>
      <c r="AG15" s="1">
        <v>10</v>
      </c>
      <c r="AH15">
        <f t="shared" si="3"/>
        <v>11.227272727272727</v>
      </c>
    </row>
    <row r="16" spans="1:34" x14ac:dyDescent="0.25">
      <c r="A16" s="4">
        <v>5</v>
      </c>
      <c r="B16" s="2" t="s">
        <v>4</v>
      </c>
      <c r="C16" s="1" t="s">
        <v>7</v>
      </c>
      <c r="D16" s="5">
        <v>0.87738000000000005</v>
      </c>
      <c r="E16" s="5">
        <v>32.57</v>
      </c>
      <c r="F16" s="1">
        <f t="shared" si="0"/>
        <v>37.121885613987097</v>
      </c>
      <c r="G16" s="1">
        <v>0.3</v>
      </c>
      <c r="H16" s="8">
        <v>1.1842999999999999</v>
      </c>
      <c r="I16" s="8">
        <v>37.167000000000002</v>
      </c>
      <c r="J16">
        <v>31.383095499451155</v>
      </c>
      <c r="K16" s="9">
        <v>3.5528999999999995E-3</v>
      </c>
      <c r="L16" s="9">
        <v>0.111501</v>
      </c>
      <c r="M16" s="1">
        <v>36.9</v>
      </c>
      <c r="N16" s="8">
        <v>1.4690000000000001</v>
      </c>
      <c r="O16" s="8">
        <v>39.470999999999997</v>
      </c>
      <c r="P16">
        <v>26.869298842750165</v>
      </c>
      <c r="Q16" s="9">
        <v>0.54206100000000002</v>
      </c>
      <c r="R16" s="9">
        <v>14.564798999999997</v>
      </c>
      <c r="S16" s="1">
        <v>13.7</v>
      </c>
      <c r="T16" s="8">
        <v>1.2354000000000001</v>
      </c>
      <c r="U16" s="8">
        <v>40.832000000000001</v>
      </c>
      <c r="V16">
        <v>33.051643192488264</v>
      </c>
      <c r="W16" s="9">
        <v>0.16924980000000001</v>
      </c>
      <c r="X16" s="9">
        <v>5.5939839999999998</v>
      </c>
      <c r="Y16" s="1">
        <v>11.285</v>
      </c>
      <c r="Z16" s="1">
        <f t="shared" si="1"/>
        <v>12.669977272727275</v>
      </c>
      <c r="AA16" s="1">
        <v>4257</v>
      </c>
      <c r="AB16" s="1">
        <v>965</v>
      </c>
      <c r="AC16" s="1">
        <v>1.86</v>
      </c>
      <c r="AD16" s="1">
        <v>0.1</v>
      </c>
      <c r="AE16" s="1">
        <v>22.95</v>
      </c>
      <c r="AF16" s="1">
        <f t="shared" si="2"/>
        <v>25.766590909090912</v>
      </c>
      <c r="AG16" s="1">
        <v>10</v>
      </c>
      <c r="AH16">
        <f t="shared" si="3"/>
        <v>11.227272727272727</v>
      </c>
    </row>
    <row r="17" spans="1:34" x14ac:dyDescent="0.25">
      <c r="A17" s="4">
        <v>6</v>
      </c>
      <c r="B17" s="2" t="s">
        <v>4</v>
      </c>
      <c r="C17" s="1" t="s">
        <v>5</v>
      </c>
      <c r="D17" s="5">
        <v>0.88592000000000004</v>
      </c>
      <c r="E17" s="5">
        <v>26.753</v>
      </c>
      <c r="F17" s="1">
        <f t="shared" si="0"/>
        <v>30.197986274155678</v>
      </c>
      <c r="G17" s="1"/>
      <c r="H17" s="8"/>
      <c r="I17" s="8"/>
      <c r="K17" s="9"/>
      <c r="L17" s="9"/>
      <c r="M17" s="1">
        <v>2.9</v>
      </c>
      <c r="N17" s="8">
        <v>1.3588</v>
      </c>
      <c r="O17" s="8">
        <v>39.802999999999997</v>
      </c>
      <c r="P17">
        <v>29.292758316161315</v>
      </c>
      <c r="Q17" s="9">
        <v>3.9405199999999994E-2</v>
      </c>
      <c r="R17" s="9">
        <v>1.1542869999999998</v>
      </c>
      <c r="S17" s="1">
        <v>36.299999999999997</v>
      </c>
      <c r="T17" s="8">
        <v>0.82428999999999997</v>
      </c>
      <c r="U17" s="8">
        <v>41.567</v>
      </c>
      <c r="V17">
        <v>50.427640757500399</v>
      </c>
      <c r="W17" s="9">
        <v>0.29921726999999992</v>
      </c>
      <c r="X17" s="9">
        <v>15.088820999999998</v>
      </c>
      <c r="Y17" s="1">
        <v>8.0519999999999996</v>
      </c>
      <c r="Z17" s="1">
        <f t="shared" si="1"/>
        <v>9.0402000000000005</v>
      </c>
      <c r="AA17" s="1">
        <v>3594</v>
      </c>
      <c r="AB17" s="1">
        <v>929</v>
      </c>
      <c r="AC17" s="1">
        <v>1.79</v>
      </c>
      <c r="AD17" s="1">
        <v>0.1</v>
      </c>
      <c r="AE17" s="1">
        <v>3.7109999999999999</v>
      </c>
      <c r="AF17" s="1">
        <f t="shared" si="2"/>
        <v>4.1664409090909089</v>
      </c>
      <c r="AG17" s="1">
        <v>5</v>
      </c>
      <c r="AH17">
        <f t="shared" si="3"/>
        <v>5.6136363636363633</v>
      </c>
    </row>
    <row r="18" spans="1:34" x14ac:dyDescent="0.25">
      <c r="A18" s="4">
        <v>6</v>
      </c>
      <c r="B18" s="2" t="s">
        <v>4</v>
      </c>
      <c r="C18" s="1" t="s">
        <v>6</v>
      </c>
      <c r="D18" s="5">
        <v>0.88339999999999996</v>
      </c>
      <c r="E18" s="5">
        <v>27.233000000000001</v>
      </c>
      <c r="F18" s="1">
        <f t="shared" si="0"/>
        <v>30.827484718134482</v>
      </c>
      <c r="G18" s="1"/>
      <c r="H18" s="8"/>
      <c r="I18" s="8"/>
      <c r="K18" s="9"/>
      <c r="L18" s="9"/>
      <c r="M18" s="1">
        <v>1.3</v>
      </c>
      <c r="N18" s="8">
        <v>1.7611000000000001</v>
      </c>
      <c r="O18" s="8">
        <v>39.177</v>
      </c>
      <c r="P18">
        <v>22.245755493725511</v>
      </c>
      <c r="Q18" s="9">
        <v>2.2894300000000003E-2</v>
      </c>
      <c r="R18" s="9">
        <v>0.509301</v>
      </c>
      <c r="S18" s="1">
        <v>22.7</v>
      </c>
      <c r="T18" s="8">
        <v>0.98567000000000005</v>
      </c>
      <c r="U18" s="8">
        <v>40.515000000000001</v>
      </c>
      <c r="V18">
        <v>41.104020615418953</v>
      </c>
      <c r="W18" s="9">
        <v>0.22374709000000001</v>
      </c>
      <c r="X18" s="9">
        <v>9.1969049999999992</v>
      </c>
      <c r="Y18" s="1">
        <v>7.8570000000000002</v>
      </c>
      <c r="Z18" s="1">
        <f t="shared" si="1"/>
        <v>8.8212681818181817</v>
      </c>
      <c r="AA18" s="1">
        <v>3691</v>
      </c>
      <c r="AB18" s="1">
        <v>917</v>
      </c>
      <c r="AC18" s="1">
        <v>1.96</v>
      </c>
      <c r="AD18" s="1">
        <v>0.12</v>
      </c>
      <c r="AE18" s="1">
        <v>3.6989999999999998</v>
      </c>
      <c r="AF18" s="1">
        <f t="shared" si="2"/>
        <v>4.1529681818181814</v>
      </c>
      <c r="AG18" s="1">
        <v>5</v>
      </c>
      <c r="AH18">
        <f t="shared" si="3"/>
        <v>5.6136363636363633</v>
      </c>
    </row>
    <row r="19" spans="1:34" x14ac:dyDescent="0.25">
      <c r="A19" s="4">
        <v>6</v>
      </c>
      <c r="B19" s="2" t="s">
        <v>4</v>
      </c>
      <c r="C19" s="1" t="s">
        <v>7</v>
      </c>
      <c r="D19" s="5">
        <v>0.64876999999999996</v>
      </c>
      <c r="E19" s="5">
        <v>35.332000000000001</v>
      </c>
      <c r="F19" s="1">
        <f t="shared" si="0"/>
        <v>54.459978112428139</v>
      </c>
      <c r="G19" s="1"/>
      <c r="H19" s="8"/>
      <c r="I19" s="8"/>
      <c r="K19" s="9"/>
      <c r="L19" s="9"/>
      <c r="M19" s="1"/>
      <c r="N19" s="8"/>
      <c r="O19" s="8"/>
      <c r="Q19" s="9"/>
      <c r="R19" s="9"/>
      <c r="S19" s="1">
        <v>14.5</v>
      </c>
      <c r="T19" s="11">
        <v>0.77841000000000005</v>
      </c>
      <c r="U19" s="11">
        <v>42.417000000000002</v>
      </c>
      <c r="V19">
        <v>54.49184876864377</v>
      </c>
      <c r="W19" s="9">
        <v>0.11286945000000001</v>
      </c>
      <c r="X19" s="9">
        <v>6.1504649999999996</v>
      </c>
      <c r="Y19" s="1">
        <v>7.6639999999999997</v>
      </c>
      <c r="Z19" s="1">
        <f t="shared" si="1"/>
        <v>8.6045818181818188</v>
      </c>
      <c r="AA19" s="1">
        <v>4135</v>
      </c>
      <c r="AB19" s="1">
        <v>923</v>
      </c>
      <c r="AC19" s="1">
        <v>1.7</v>
      </c>
      <c r="AD19" s="1">
        <v>0.11</v>
      </c>
      <c r="AE19" s="1">
        <v>4.3959999999999999</v>
      </c>
      <c r="AF19" s="1">
        <f t="shared" si="2"/>
        <v>4.9355090909090906</v>
      </c>
      <c r="AG19" s="1">
        <v>5</v>
      </c>
      <c r="AH19">
        <f t="shared" si="3"/>
        <v>5.6136363636363633</v>
      </c>
    </row>
    <row r="20" spans="1:34" x14ac:dyDescent="0.25">
      <c r="A20" s="4">
        <v>7</v>
      </c>
      <c r="B20" s="2" t="s">
        <v>4</v>
      </c>
      <c r="C20" s="1" t="s">
        <v>5</v>
      </c>
      <c r="D20" s="5">
        <v>0.78285000000000005</v>
      </c>
      <c r="E20" s="5">
        <v>29.100999999999999</v>
      </c>
      <c r="F20" s="1">
        <f t="shared" si="0"/>
        <v>37.173149390049176</v>
      </c>
      <c r="G20" s="1">
        <v>3.5</v>
      </c>
      <c r="H20" s="8">
        <v>0.66820000000000002</v>
      </c>
      <c r="I20" s="8">
        <v>41.417000000000002</v>
      </c>
      <c r="J20">
        <v>61.982939239748582</v>
      </c>
      <c r="K20" s="9">
        <v>2.3387000000000002E-2</v>
      </c>
      <c r="L20" s="9">
        <v>1.4495950000000002</v>
      </c>
      <c r="M20" s="1">
        <v>7.3</v>
      </c>
      <c r="N20" s="8">
        <v>1.1556999999999999</v>
      </c>
      <c r="O20" s="8">
        <v>34.578000000000003</v>
      </c>
      <c r="P20">
        <v>29.919529289608032</v>
      </c>
      <c r="Q20" s="9">
        <v>8.4366099999999999E-2</v>
      </c>
      <c r="R20" s="9">
        <v>2.524194</v>
      </c>
      <c r="S20" s="1">
        <v>14.8</v>
      </c>
      <c r="T20" s="8">
        <v>1.2399</v>
      </c>
      <c r="U20" s="8">
        <v>39.08</v>
      </c>
      <c r="V20">
        <v>31.518670860553268</v>
      </c>
      <c r="W20" s="9">
        <v>0.18350520000000001</v>
      </c>
      <c r="X20" s="9">
        <v>5.7838399999999996</v>
      </c>
      <c r="Y20" s="1">
        <v>8.4819999999999993</v>
      </c>
      <c r="Z20" s="1">
        <f t="shared" si="1"/>
        <v>9.5229727272727267</v>
      </c>
      <c r="AA20" s="1">
        <v>3755</v>
      </c>
      <c r="AB20" s="1">
        <v>703</v>
      </c>
      <c r="AC20" s="1">
        <v>2.2400000000000002</v>
      </c>
      <c r="AD20" s="1">
        <v>0.1</v>
      </c>
      <c r="AE20" s="1">
        <v>6.4809999999999999</v>
      </c>
      <c r="AF20" s="1">
        <f t="shared" si="2"/>
        <v>7.2763954545454546</v>
      </c>
      <c r="AG20" s="1">
        <v>5</v>
      </c>
      <c r="AH20">
        <f t="shared" si="3"/>
        <v>5.6136363636363633</v>
      </c>
    </row>
    <row r="21" spans="1:34" x14ac:dyDescent="0.25">
      <c r="A21" s="4">
        <v>7</v>
      </c>
      <c r="B21" s="2" t="s">
        <v>4</v>
      </c>
      <c r="C21" s="1" t="s">
        <v>6</v>
      </c>
      <c r="D21" s="5">
        <v>0.78852999999999995</v>
      </c>
      <c r="E21" s="5">
        <v>33.726999999999997</v>
      </c>
      <c r="F21" s="1">
        <f t="shared" si="0"/>
        <v>42.771993456177952</v>
      </c>
      <c r="G21" s="1">
        <v>0.1</v>
      </c>
      <c r="H21" s="11">
        <v>1.4593</v>
      </c>
      <c r="I21" s="11">
        <v>40.075000000000003</v>
      </c>
      <c r="J21">
        <v>27.461796751867336</v>
      </c>
      <c r="K21" s="9">
        <v>1.4593000000000002E-3</v>
      </c>
      <c r="L21" s="9">
        <v>4.0075000000000006E-2</v>
      </c>
      <c r="M21" s="1">
        <v>1.2</v>
      </c>
      <c r="N21" s="8">
        <v>1.274</v>
      </c>
      <c r="O21" s="8">
        <v>38.384999999999998</v>
      </c>
      <c r="P21">
        <v>30.129513343799054</v>
      </c>
      <c r="Q21" s="9">
        <v>1.5288E-2</v>
      </c>
      <c r="R21" s="9">
        <v>0.46061999999999992</v>
      </c>
      <c r="S21" s="1">
        <v>17</v>
      </c>
      <c r="T21" s="8">
        <v>1.3019000000000001</v>
      </c>
      <c r="U21" s="8">
        <v>40.959000000000003</v>
      </c>
      <c r="V21">
        <v>31.460941700591444</v>
      </c>
      <c r="W21" s="9">
        <v>0.22132300000000002</v>
      </c>
      <c r="X21" s="9">
        <v>6.9630299999999998</v>
      </c>
      <c r="Y21" s="1">
        <v>7.17</v>
      </c>
      <c r="Z21" s="1">
        <f t="shared" si="1"/>
        <v>8.0499545454545451</v>
      </c>
      <c r="AA21" s="1">
        <v>3835</v>
      </c>
      <c r="AB21" s="1">
        <v>844</v>
      </c>
      <c r="AC21" s="1">
        <v>1.56</v>
      </c>
      <c r="AD21" s="1">
        <v>0.08</v>
      </c>
      <c r="AE21" s="1">
        <v>3.738</v>
      </c>
      <c r="AF21" s="1">
        <f t="shared" si="2"/>
        <v>4.1967545454545458</v>
      </c>
      <c r="AG21" s="1">
        <v>5</v>
      </c>
      <c r="AH21">
        <f t="shared" si="3"/>
        <v>5.6136363636363633</v>
      </c>
    </row>
    <row r="22" spans="1:34" x14ac:dyDescent="0.25">
      <c r="A22" s="4">
        <v>7</v>
      </c>
      <c r="B22" s="2" t="s">
        <v>4</v>
      </c>
      <c r="C22" s="1" t="s">
        <v>7</v>
      </c>
      <c r="D22" s="5">
        <v>0.77322999999999997</v>
      </c>
      <c r="E22" s="5">
        <v>32.127000000000002</v>
      </c>
      <c r="F22" s="1">
        <f t="shared" si="0"/>
        <v>41.549086300324618</v>
      </c>
      <c r="G22" s="1">
        <v>1.2</v>
      </c>
      <c r="H22" s="8">
        <v>1.2982</v>
      </c>
      <c r="I22" s="8">
        <v>38.241999999999997</v>
      </c>
      <c r="J22">
        <v>29.457710676321057</v>
      </c>
      <c r="K22" s="9">
        <v>1.5578399999999999E-2</v>
      </c>
      <c r="L22" s="9">
        <v>0.45890399999999998</v>
      </c>
      <c r="M22" s="1"/>
      <c r="N22" s="8"/>
      <c r="O22" s="8"/>
      <c r="Q22" s="9"/>
      <c r="R22" s="9"/>
      <c r="S22" s="1">
        <v>13.3</v>
      </c>
      <c r="T22" s="8">
        <v>1.2698</v>
      </c>
      <c r="U22" s="8">
        <v>41.965000000000003</v>
      </c>
      <c r="V22">
        <v>33.04851157662624</v>
      </c>
      <c r="W22" s="9">
        <v>0.16888340000000002</v>
      </c>
      <c r="X22" s="9">
        <v>5.5813450000000007</v>
      </c>
      <c r="Y22" s="1">
        <v>7.34</v>
      </c>
      <c r="Z22" s="1">
        <f t="shared" si="1"/>
        <v>8.2408181818181809</v>
      </c>
      <c r="AA22" s="1">
        <v>4200</v>
      </c>
      <c r="AB22" s="1">
        <v>735</v>
      </c>
      <c r="AC22" s="1">
        <v>2.17</v>
      </c>
      <c r="AD22" s="1">
        <v>0.11</v>
      </c>
      <c r="AE22" s="1">
        <v>4.1449999999999996</v>
      </c>
      <c r="AF22" s="1">
        <f t="shared" si="2"/>
        <v>4.6537045454545449</v>
      </c>
      <c r="AG22" s="1">
        <v>6</v>
      </c>
      <c r="AH22">
        <f t="shared" si="3"/>
        <v>6.7363636363636363</v>
      </c>
    </row>
    <row r="23" spans="1:34" x14ac:dyDescent="0.25">
      <c r="A23" s="4">
        <v>8</v>
      </c>
      <c r="B23" s="2" t="s">
        <v>4</v>
      </c>
      <c r="C23" s="1" t="s">
        <v>5</v>
      </c>
      <c r="D23" s="5">
        <v>0.50687000000000004</v>
      </c>
      <c r="E23" s="5">
        <v>40.347000000000001</v>
      </c>
      <c r="F23" s="1">
        <f t="shared" si="0"/>
        <v>79.600291988083725</v>
      </c>
      <c r="G23" s="1"/>
      <c r="H23" s="8"/>
      <c r="I23" s="8"/>
      <c r="K23" s="9"/>
      <c r="L23" s="9"/>
      <c r="M23" s="1">
        <v>5</v>
      </c>
      <c r="N23" s="11">
        <v>1.2789999999999999</v>
      </c>
      <c r="O23" s="11">
        <v>38.835000000000001</v>
      </c>
      <c r="P23">
        <v>30.363565285379206</v>
      </c>
      <c r="Q23" s="9">
        <v>6.3949999999999993E-2</v>
      </c>
      <c r="R23" s="9">
        <v>1.9417500000000001</v>
      </c>
      <c r="S23" s="1">
        <v>9.5</v>
      </c>
      <c r="T23" s="8">
        <v>0.95552000000000004</v>
      </c>
      <c r="U23" s="8">
        <v>42.530999999999999</v>
      </c>
      <c r="V23">
        <v>44.510842263898191</v>
      </c>
      <c r="W23" s="9">
        <v>9.0774400000000005E-2</v>
      </c>
      <c r="X23" s="9">
        <v>4.0404450000000001</v>
      </c>
      <c r="Y23" s="1">
        <v>6.9020000000000001</v>
      </c>
      <c r="Z23" s="1">
        <f t="shared" si="1"/>
        <v>7.7490636363636369</v>
      </c>
      <c r="AA23" s="1">
        <v>5089</v>
      </c>
      <c r="AB23" s="1">
        <v>655</v>
      </c>
      <c r="AC23" s="1">
        <v>2.2000000000000002</v>
      </c>
      <c r="AD23" s="1">
        <v>0.12</v>
      </c>
      <c r="AE23" s="1">
        <v>3.7269999999999999</v>
      </c>
      <c r="AF23" s="1">
        <f t="shared" si="2"/>
        <v>4.1844045454545453</v>
      </c>
      <c r="AG23" s="1">
        <v>4</v>
      </c>
      <c r="AH23">
        <f t="shared" si="3"/>
        <v>4.4909090909090912</v>
      </c>
    </row>
    <row r="24" spans="1:34" x14ac:dyDescent="0.25">
      <c r="A24" s="4">
        <v>8</v>
      </c>
      <c r="B24" s="2" t="s">
        <v>4</v>
      </c>
      <c r="C24" s="1" t="s">
        <v>6</v>
      </c>
      <c r="D24" s="5">
        <v>0.58413000000000004</v>
      </c>
      <c r="E24" s="5">
        <v>36.402999999999999</v>
      </c>
      <c r="F24" s="1">
        <f t="shared" si="0"/>
        <v>62.320031499837356</v>
      </c>
      <c r="G24" s="1"/>
      <c r="H24" s="8"/>
      <c r="I24" s="8"/>
      <c r="K24" s="9"/>
      <c r="L24" s="9"/>
      <c r="M24" s="1"/>
      <c r="N24" s="11"/>
      <c r="O24" s="11"/>
      <c r="Q24" s="9"/>
      <c r="R24" s="9"/>
      <c r="S24" s="1">
        <v>8</v>
      </c>
      <c r="T24" s="11">
        <v>0.87246000000000001</v>
      </c>
      <c r="U24" s="11">
        <v>42.048000000000002</v>
      </c>
      <c r="V24">
        <v>48.194759645141325</v>
      </c>
      <c r="W24" s="9">
        <v>6.9796800000000006E-2</v>
      </c>
      <c r="X24" s="9">
        <v>3.3638400000000002</v>
      </c>
      <c r="Y24" s="1">
        <v>8.5359999999999996</v>
      </c>
      <c r="Z24" s="1">
        <f t="shared" si="1"/>
        <v>9.5836000000000006</v>
      </c>
      <c r="AA24" s="1">
        <v>4710</v>
      </c>
      <c r="AB24" s="1">
        <v>607</v>
      </c>
      <c r="AC24" s="1">
        <v>2.71</v>
      </c>
      <c r="AD24" s="1">
        <v>0.13</v>
      </c>
      <c r="AE24" s="1">
        <v>3.8479999999999999</v>
      </c>
      <c r="AF24" s="1">
        <f t="shared" si="2"/>
        <v>4.3202545454545458</v>
      </c>
      <c r="AG24" s="1">
        <v>5</v>
      </c>
      <c r="AH24">
        <f t="shared" si="3"/>
        <v>5.6136363636363633</v>
      </c>
    </row>
    <row r="25" spans="1:34" x14ac:dyDescent="0.25">
      <c r="A25" s="4">
        <v>8</v>
      </c>
      <c r="B25" s="2" t="s">
        <v>4</v>
      </c>
      <c r="C25" s="1" t="s">
        <v>7</v>
      </c>
      <c r="D25" s="5">
        <v>0.66988999999999999</v>
      </c>
      <c r="E25" s="5">
        <v>36.372</v>
      </c>
      <c r="F25" s="1">
        <f t="shared" si="0"/>
        <v>54.295481347683946</v>
      </c>
      <c r="G25" s="1"/>
      <c r="H25" s="8"/>
      <c r="I25" s="8"/>
      <c r="K25" s="9"/>
      <c r="L25" s="9"/>
      <c r="M25" s="1">
        <v>13.8</v>
      </c>
      <c r="N25" s="8">
        <v>1.0629</v>
      </c>
      <c r="O25" s="8">
        <v>39.466000000000001</v>
      </c>
      <c r="P25">
        <v>37.13049205005175</v>
      </c>
      <c r="Q25" s="9">
        <v>0.14668020000000001</v>
      </c>
      <c r="R25" s="9">
        <v>5.4463080000000001</v>
      </c>
      <c r="S25" s="1">
        <v>15.8</v>
      </c>
      <c r="T25" s="11">
        <v>0.75494000000000006</v>
      </c>
      <c r="U25" s="11">
        <v>42.134</v>
      </c>
      <c r="V25">
        <v>55.811057832410519</v>
      </c>
      <c r="W25" s="9">
        <v>0.11928052000000001</v>
      </c>
      <c r="X25" s="9">
        <v>6.6571720000000001</v>
      </c>
      <c r="Y25" s="1">
        <v>7.4139999999999997</v>
      </c>
      <c r="Z25" s="1">
        <f t="shared" si="1"/>
        <v>8.3239000000000001</v>
      </c>
      <c r="AA25" s="1">
        <v>5546</v>
      </c>
      <c r="AB25" s="1">
        <v>608</v>
      </c>
      <c r="AC25" s="1">
        <v>2.14</v>
      </c>
      <c r="AD25" s="1">
        <v>0.11</v>
      </c>
      <c r="AE25" s="1">
        <v>5.8650000000000002</v>
      </c>
      <c r="AF25" s="1">
        <f t="shared" si="2"/>
        <v>6.5847954545454552</v>
      </c>
      <c r="AG25" s="1">
        <v>4</v>
      </c>
      <c r="AH25">
        <f t="shared" si="3"/>
        <v>4.4909090909090912</v>
      </c>
    </row>
    <row r="26" spans="1:34" x14ac:dyDescent="0.25">
      <c r="A26" s="4">
        <v>10</v>
      </c>
      <c r="B26" s="2" t="s">
        <v>8</v>
      </c>
      <c r="C26" s="1" t="s">
        <v>5</v>
      </c>
      <c r="D26" s="5">
        <v>0.68052000000000001</v>
      </c>
      <c r="E26" s="5">
        <v>35.886000000000003</v>
      </c>
      <c r="F26" s="1">
        <f t="shared" si="0"/>
        <v>52.733204020454949</v>
      </c>
      <c r="G26" s="1">
        <v>20.9</v>
      </c>
      <c r="H26" s="11">
        <v>0.79608999999999996</v>
      </c>
      <c r="I26" s="11">
        <v>39.619999999999997</v>
      </c>
      <c r="J26">
        <v>49.768242284163847</v>
      </c>
      <c r="K26" s="9">
        <v>0.16638280999999999</v>
      </c>
      <c r="L26" s="9">
        <v>8.2805799999999987</v>
      </c>
      <c r="M26" s="1">
        <v>4.5999999999999996</v>
      </c>
      <c r="N26" s="11">
        <v>0.86528000000000005</v>
      </c>
      <c r="O26" s="11">
        <v>41.656999999999996</v>
      </c>
      <c r="P26">
        <v>48.142797707100584</v>
      </c>
      <c r="Q26" s="9">
        <v>3.9802879999999999E-2</v>
      </c>
      <c r="R26" s="9">
        <v>1.9162219999999996</v>
      </c>
      <c r="S26" s="1">
        <v>17.8</v>
      </c>
      <c r="T26" s="11">
        <v>0.77149000000000001</v>
      </c>
      <c r="U26" s="11">
        <v>41.11</v>
      </c>
      <c r="V26">
        <v>53.286497556676039</v>
      </c>
      <c r="W26" s="9">
        <v>0.13732522</v>
      </c>
      <c r="X26" s="9">
        <v>7.3175800000000004</v>
      </c>
      <c r="Y26" s="1">
        <v>8.6280000000000001</v>
      </c>
      <c r="Z26" s="1">
        <f t="shared" si="1"/>
        <v>9.6868909090909092</v>
      </c>
      <c r="AA26" s="1">
        <v>2892</v>
      </c>
      <c r="AB26" s="1">
        <v>734</v>
      </c>
      <c r="AC26" s="1">
        <v>1.86</v>
      </c>
      <c r="AD26" s="1">
        <v>0.09</v>
      </c>
      <c r="AE26" s="1">
        <v>3.5859999999999999</v>
      </c>
      <c r="AF26" s="1">
        <f t="shared" si="2"/>
        <v>4.0261000000000005</v>
      </c>
      <c r="AG26" s="1">
        <v>7</v>
      </c>
      <c r="AH26">
        <f t="shared" si="3"/>
        <v>7.8590909090909093</v>
      </c>
    </row>
    <row r="27" spans="1:34" x14ac:dyDescent="0.25">
      <c r="A27" s="4">
        <v>10</v>
      </c>
      <c r="B27" s="2" t="s">
        <v>8</v>
      </c>
      <c r="C27" s="1" t="s">
        <v>6</v>
      </c>
      <c r="D27" s="5">
        <v>0.75666999999999995</v>
      </c>
      <c r="E27" s="5">
        <v>34.08</v>
      </c>
      <c r="F27" s="1">
        <f t="shared" si="0"/>
        <v>45.039449165422177</v>
      </c>
      <c r="G27" s="1">
        <v>4.5999999999999996</v>
      </c>
      <c r="H27" s="11">
        <v>0.71033000000000002</v>
      </c>
      <c r="I27" s="11">
        <v>40.131999999999998</v>
      </c>
      <c r="J27">
        <v>56.497684174960931</v>
      </c>
      <c r="K27" s="9">
        <v>3.2675179999999998E-2</v>
      </c>
      <c r="L27" s="9">
        <v>1.8460719999999997</v>
      </c>
      <c r="M27" s="1">
        <v>4.2</v>
      </c>
      <c r="N27" s="8">
        <v>0.94106999999999996</v>
      </c>
      <c r="O27" s="8">
        <v>35.738999999999997</v>
      </c>
      <c r="P27">
        <v>37.976983646274981</v>
      </c>
      <c r="Q27" s="9">
        <v>3.9524940000000001E-2</v>
      </c>
      <c r="R27" s="9">
        <v>1.5010380000000001</v>
      </c>
      <c r="S27" s="1">
        <v>26.9</v>
      </c>
      <c r="T27" s="8">
        <v>0.83882000000000001</v>
      </c>
      <c r="U27" s="8">
        <v>42.210999999999999</v>
      </c>
      <c r="V27">
        <v>50.321880737226103</v>
      </c>
      <c r="W27" s="9">
        <v>0.22564257999999998</v>
      </c>
      <c r="X27" s="9">
        <v>11.354759</v>
      </c>
      <c r="Y27" s="1">
        <v>7.4649999999999999</v>
      </c>
      <c r="Z27" s="1">
        <f t="shared" si="1"/>
        <v>8.3811590909090921</v>
      </c>
      <c r="AA27" s="1">
        <v>2494</v>
      </c>
      <c r="AB27" s="1">
        <v>759</v>
      </c>
      <c r="AC27" s="1">
        <v>1.39</v>
      </c>
      <c r="AD27" s="1">
        <v>0.08</v>
      </c>
      <c r="AE27" s="1">
        <v>4.3259999999999996</v>
      </c>
      <c r="AF27" s="1">
        <f t="shared" si="2"/>
        <v>4.8569181818181812</v>
      </c>
      <c r="AG27" s="1">
        <v>6</v>
      </c>
      <c r="AH27">
        <f t="shared" si="3"/>
        <v>6.7363636363636363</v>
      </c>
    </row>
    <row r="28" spans="1:34" x14ac:dyDescent="0.25">
      <c r="A28" s="4">
        <v>10</v>
      </c>
      <c r="B28" s="2" t="s">
        <v>8</v>
      </c>
      <c r="C28" s="1" t="s">
        <v>7</v>
      </c>
      <c r="D28" s="5">
        <v>0.73428000000000004</v>
      </c>
      <c r="E28" s="5">
        <v>38.164999999999999</v>
      </c>
      <c r="F28" s="1">
        <f t="shared" si="0"/>
        <v>51.976085417007134</v>
      </c>
      <c r="G28" s="1">
        <v>10.3</v>
      </c>
      <c r="H28" s="8">
        <v>0.79568000000000005</v>
      </c>
      <c r="I28" s="8">
        <v>40.591999999999999</v>
      </c>
      <c r="J28">
        <v>51.015483611502106</v>
      </c>
      <c r="K28" s="9">
        <v>8.1955040000000007E-2</v>
      </c>
      <c r="L28" s="9">
        <v>4.1809760000000002</v>
      </c>
      <c r="M28" s="1"/>
      <c r="N28" s="8"/>
      <c r="O28" s="8"/>
      <c r="Q28" s="9"/>
      <c r="R28" s="9"/>
      <c r="S28" s="1">
        <v>13.7</v>
      </c>
      <c r="T28" s="8">
        <v>0.75116000000000005</v>
      </c>
      <c r="U28" s="8">
        <v>42.892000000000003</v>
      </c>
      <c r="V28">
        <v>57.101017093561957</v>
      </c>
      <c r="W28" s="9">
        <v>0.10290892</v>
      </c>
      <c r="X28" s="9">
        <v>5.8762040000000004</v>
      </c>
      <c r="Y28" s="1">
        <v>8.0380000000000003</v>
      </c>
      <c r="Z28" s="1">
        <f t="shared" si="1"/>
        <v>9.0244818181818189</v>
      </c>
      <c r="AA28" s="1">
        <v>2876</v>
      </c>
      <c r="AB28" s="1">
        <v>790</v>
      </c>
      <c r="AC28" s="1">
        <v>1.63</v>
      </c>
      <c r="AD28" s="1">
        <v>0.08</v>
      </c>
      <c r="AE28" s="1">
        <v>3.8849999999999998</v>
      </c>
      <c r="AF28" s="1">
        <f t="shared" si="2"/>
        <v>4.3617954545454545</v>
      </c>
      <c r="AG28" s="1">
        <v>5</v>
      </c>
      <c r="AH28">
        <f t="shared" si="3"/>
        <v>5.6136363636363633</v>
      </c>
    </row>
    <row r="29" spans="1:34" x14ac:dyDescent="0.25">
      <c r="A29" s="4">
        <v>11</v>
      </c>
      <c r="B29" s="2" t="s">
        <v>8</v>
      </c>
      <c r="C29" s="1" t="s">
        <v>5</v>
      </c>
      <c r="D29" s="5">
        <v>0.84470000000000001</v>
      </c>
      <c r="E29" s="5">
        <v>38.296999999999997</v>
      </c>
      <c r="F29" s="1">
        <f t="shared" si="0"/>
        <v>45.337989818870604</v>
      </c>
      <c r="G29" s="1">
        <v>15.7</v>
      </c>
      <c r="H29" s="8">
        <v>0.89261000000000001</v>
      </c>
      <c r="I29" s="8">
        <v>41.247999999999998</v>
      </c>
      <c r="J29">
        <v>46.210551080539091</v>
      </c>
      <c r="K29" s="9">
        <v>0.14013976999999997</v>
      </c>
      <c r="L29" s="9">
        <v>6.475935999999999</v>
      </c>
      <c r="M29" s="1">
        <v>0.1</v>
      </c>
      <c r="N29" s="8">
        <v>1.2315</v>
      </c>
      <c r="O29" s="8">
        <v>43.244999999999997</v>
      </c>
      <c r="P29">
        <v>35.115712545676004</v>
      </c>
      <c r="Q29" s="9">
        <v>1.2315E-3</v>
      </c>
      <c r="R29" s="9">
        <v>4.3245000000000006E-2</v>
      </c>
      <c r="S29" s="1">
        <v>6.8</v>
      </c>
      <c r="T29" s="8">
        <v>0.74148999999999998</v>
      </c>
      <c r="U29" s="8">
        <v>42.427</v>
      </c>
      <c r="V29">
        <v>57.218573412992761</v>
      </c>
      <c r="W29" s="9">
        <v>5.0421319999999992E-2</v>
      </c>
      <c r="X29" s="9">
        <v>2.8850359999999999</v>
      </c>
      <c r="Y29" s="1">
        <v>8.6310000000000002</v>
      </c>
      <c r="Z29" s="1">
        <f t="shared" si="1"/>
        <v>9.6902590909090929</v>
      </c>
      <c r="AA29" s="1">
        <v>4112</v>
      </c>
      <c r="AB29" s="1">
        <v>572</v>
      </c>
      <c r="AC29" s="1">
        <v>1.55</v>
      </c>
      <c r="AD29" s="1">
        <v>0.11</v>
      </c>
      <c r="AE29" s="1">
        <v>3.8380000000000001</v>
      </c>
      <c r="AF29" s="1">
        <f t="shared" si="2"/>
        <v>4.3090272727272732</v>
      </c>
      <c r="AG29" s="1">
        <v>11</v>
      </c>
      <c r="AH29">
        <f t="shared" si="3"/>
        <v>12.350000000000001</v>
      </c>
    </row>
    <row r="30" spans="1:34" x14ac:dyDescent="0.25">
      <c r="A30" s="4">
        <v>11</v>
      </c>
      <c r="B30" s="2" t="s">
        <v>8</v>
      </c>
      <c r="C30" s="1" t="s">
        <v>6</v>
      </c>
      <c r="D30" s="5">
        <v>0.82762000000000002</v>
      </c>
      <c r="E30" s="5">
        <v>32.668999999999997</v>
      </c>
      <c r="F30" s="1">
        <f t="shared" si="0"/>
        <v>39.473429834948405</v>
      </c>
      <c r="G30" s="1">
        <v>29.6</v>
      </c>
      <c r="H30" s="8">
        <v>0.72924</v>
      </c>
      <c r="I30" s="8">
        <v>41.933</v>
      </c>
      <c r="J30">
        <v>57.502331194119904</v>
      </c>
      <c r="K30" s="9">
        <v>0.21585504000000003</v>
      </c>
      <c r="L30" s="9">
        <v>12.412167999999999</v>
      </c>
      <c r="M30" s="1"/>
      <c r="N30" s="8"/>
      <c r="O30" s="8"/>
      <c r="Q30" s="9"/>
      <c r="R30" s="9"/>
      <c r="S30" s="1">
        <v>7.5</v>
      </c>
      <c r="T30" s="8">
        <v>0.71372000000000002</v>
      </c>
      <c r="U30" s="8">
        <v>41.228000000000002</v>
      </c>
      <c r="V30">
        <v>57.764949840273495</v>
      </c>
      <c r="W30" s="9">
        <v>5.3529E-2</v>
      </c>
      <c r="X30" s="9">
        <v>3.0921000000000003</v>
      </c>
      <c r="Y30" s="1">
        <v>9.0730000000000004</v>
      </c>
      <c r="Z30" s="1">
        <f t="shared" si="1"/>
        <v>10.186504545454547</v>
      </c>
      <c r="AA30" s="1">
        <v>4842</v>
      </c>
      <c r="AB30" s="1">
        <v>534</v>
      </c>
      <c r="AC30" s="1">
        <v>1.75</v>
      </c>
      <c r="AD30" s="1">
        <v>0.11</v>
      </c>
      <c r="AE30" s="1">
        <v>3.8959999999999999</v>
      </c>
      <c r="AF30" s="1">
        <f t="shared" si="2"/>
        <v>4.3741454545454541</v>
      </c>
      <c r="AG30" s="1">
        <v>10</v>
      </c>
      <c r="AH30">
        <f t="shared" si="3"/>
        <v>11.227272727272727</v>
      </c>
    </row>
    <row r="31" spans="1:34" x14ac:dyDescent="0.25">
      <c r="A31" s="4">
        <v>11</v>
      </c>
      <c r="B31" s="2" t="s">
        <v>8</v>
      </c>
      <c r="C31" s="1" t="s">
        <v>7</v>
      </c>
      <c r="D31" s="5">
        <v>0.77812999999999999</v>
      </c>
      <c r="E31" s="5">
        <v>35.216999999999999</v>
      </c>
      <c r="F31" s="1">
        <f t="shared" si="0"/>
        <v>45.258504363024173</v>
      </c>
      <c r="G31" s="1">
        <v>7.2</v>
      </c>
      <c r="H31" s="11">
        <v>0.93305000000000005</v>
      </c>
      <c r="I31" s="11">
        <v>40.854999999999997</v>
      </c>
      <c r="J31">
        <v>43.78650661808048</v>
      </c>
      <c r="K31" s="9">
        <v>6.7179600000000006E-2</v>
      </c>
      <c r="L31" s="9">
        <v>2.94156</v>
      </c>
      <c r="M31" s="1"/>
      <c r="N31" s="8"/>
      <c r="O31" s="8"/>
      <c r="Q31" s="9"/>
      <c r="R31" s="9"/>
      <c r="S31" s="10">
        <v>17.899999999999999</v>
      </c>
      <c r="T31" s="8">
        <v>0.63319000000000003</v>
      </c>
      <c r="U31" s="8">
        <v>41.710999999999999</v>
      </c>
      <c r="V31">
        <v>65.87438209700089</v>
      </c>
      <c r="W31" s="9">
        <v>0.11334101000000001</v>
      </c>
      <c r="X31" s="9">
        <v>7.4662689999999987</v>
      </c>
      <c r="Y31" s="1">
        <v>8.327</v>
      </c>
      <c r="Z31" s="1">
        <f t="shared" si="1"/>
        <v>9.3489500000000003</v>
      </c>
      <c r="AA31" s="1">
        <v>7747</v>
      </c>
      <c r="AB31" s="1">
        <v>486</v>
      </c>
      <c r="AC31" s="1">
        <v>1.71</v>
      </c>
      <c r="AD31" s="1">
        <v>0.11</v>
      </c>
      <c r="AE31" s="1">
        <v>3.0960000000000001</v>
      </c>
      <c r="AF31" s="1">
        <f t="shared" si="2"/>
        <v>3.4759636363636366</v>
      </c>
      <c r="AG31" s="1">
        <v>10</v>
      </c>
      <c r="AH31">
        <f t="shared" si="3"/>
        <v>11.227272727272727</v>
      </c>
    </row>
    <row r="32" spans="1:34" x14ac:dyDescent="0.25">
      <c r="A32" s="4">
        <v>12</v>
      </c>
      <c r="B32" s="2" t="s">
        <v>8</v>
      </c>
      <c r="C32" s="1" t="s">
        <v>5</v>
      </c>
      <c r="D32" s="5">
        <v>0.77927999999999997</v>
      </c>
      <c r="E32" s="5">
        <v>34.216000000000001</v>
      </c>
      <c r="F32" s="1">
        <f t="shared" si="0"/>
        <v>43.907196386407968</v>
      </c>
      <c r="G32" s="1">
        <v>22.8</v>
      </c>
      <c r="H32" s="8">
        <v>1.0373000000000001</v>
      </c>
      <c r="I32" s="8">
        <v>41.186999999999998</v>
      </c>
      <c r="J32">
        <v>39.705967415405375</v>
      </c>
      <c r="K32" s="9">
        <v>0.2365044</v>
      </c>
      <c r="L32" s="9">
        <v>9.3906359999999989</v>
      </c>
      <c r="M32" s="1">
        <v>1.3</v>
      </c>
      <c r="N32" s="11">
        <v>1.4415</v>
      </c>
      <c r="O32" s="11">
        <v>40.613999999999997</v>
      </c>
      <c r="P32">
        <v>28.174817898022891</v>
      </c>
      <c r="Q32" s="9">
        <v>1.8739500000000003E-2</v>
      </c>
      <c r="R32" s="9">
        <v>0.52798199999999995</v>
      </c>
      <c r="S32" s="1">
        <v>7.6</v>
      </c>
      <c r="T32" s="8">
        <v>0.96355999999999997</v>
      </c>
      <c r="U32" s="8">
        <v>43.152999999999999</v>
      </c>
      <c r="V32">
        <v>44.784964091494039</v>
      </c>
      <c r="W32" s="9">
        <v>7.3230559999999986E-2</v>
      </c>
      <c r="X32" s="9">
        <v>3.2796279999999998</v>
      </c>
      <c r="Y32" s="1">
        <v>9.3800000000000008</v>
      </c>
      <c r="Z32" s="1">
        <f t="shared" si="1"/>
        <v>10.531181818181819</v>
      </c>
      <c r="AA32" s="1">
        <v>7870</v>
      </c>
      <c r="AB32" s="1">
        <v>750</v>
      </c>
      <c r="AC32" s="1">
        <v>2.37</v>
      </c>
      <c r="AD32" s="1">
        <v>0.12</v>
      </c>
      <c r="AE32" s="1">
        <v>4.069</v>
      </c>
      <c r="AF32" s="1">
        <f t="shared" si="2"/>
        <v>4.5683772727272727</v>
      </c>
      <c r="AG32" s="1">
        <v>6</v>
      </c>
      <c r="AH32">
        <f t="shared" si="3"/>
        <v>6.7363636363636363</v>
      </c>
    </row>
    <row r="33" spans="1:34" x14ac:dyDescent="0.25">
      <c r="A33" s="4">
        <v>12</v>
      </c>
      <c r="B33" s="2" t="s">
        <v>8</v>
      </c>
      <c r="C33" s="1" t="s">
        <v>6</v>
      </c>
      <c r="D33" s="5">
        <v>0.78488999999999998</v>
      </c>
      <c r="E33" s="5">
        <v>35.521000000000001</v>
      </c>
      <c r="F33" s="1">
        <f t="shared" si="0"/>
        <v>45.256023137000092</v>
      </c>
      <c r="G33" s="1">
        <v>20.9</v>
      </c>
      <c r="H33" s="11">
        <v>0.99253999999999998</v>
      </c>
      <c r="I33" s="11">
        <v>40.808999999999997</v>
      </c>
      <c r="J33">
        <v>41.115723295786566</v>
      </c>
      <c r="K33" s="9">
        <v>0.20744085999999998</v>
      </c>
      <c r="L33" s="9">
        <v>8.5290809999999979</v>
      </c>
      <c r="M33" s="1"/>
      <c r="N33" s="11"/>
      <c r="O33" s="11"/>
      <c r="Q33" s="9"/>
      <c r="R33" s="9"/>
      <c r="S33" s="1">
        <v>5.7</v>
      </c>
      <c r="T33" s="11">
        <v>0.87536999999999998</v>
      </c>
      <c r="U33" s="11">
        <v>43.569000000000003</v>
      </c>
      <c r="V33">
        <v>49.772096370677545</v>
      </c>
      <c r="W33" s="9">
        <v>4.9896089999999997E-2</v>
      </c>
      <c r="X33" s="9">
        <v>2.4834330000000002</v>
      </c>
      <c r="Y33" s="1">
        <v>13.680999999999999</v>
      </c>
      <c r="Z33" s="1">
        <f t="shared" si="1"/>
        <v>15.360031818181817</v>
      </c>
      <c r="AA33" s="1">
        <v>8646</v>
      </c>
      <c r="AB33" s="1">
        <v>748</v>
      </c>
      <c r="AC33" s="1">
        <v>2.5099999999999998</v>
      </c>
      <c r="AD33" s="1">
        <v>0.12</v>
      </c>
      <c r="AE33" s="1">
        <v>4.335</v>
      </c>
      <c r="AF33" s="1">
        <f t="shared" si="2"/>
        <v>4.8670227272727278</v>
      </c>
      <c r="AG33" s="1">
        <v>5</v>
      </c>
      <c r="AH33">
        <f t="shared" si="3"/>
        <v>5.6136363636363633</v>
      </c>
    </row>
    <row r="34" spans="1:34" x14ac:dyDescent="0.25">
      <c r="A34" s="4">
        <v>12</v>
      </c>
      <c r="B34" s="2" t="s">
        <v>8</v>
      </c>
      <c r="C34" s="1" t="s">
        <v>7</v>
      </c>
      <c r="D34" s="5">
        <v>0.86534999999999995</v>
      </c>
      <c r="E34" s="5">
        <v>34.003</v>
      </c>
      <c r="F34" s="1">
        <f t="shared" si="0"/>
        <v>39.293927312648066</v>
      </c>
      <c r="G34" s="1">
        <v>24.1</v>
      </c>
      <c r="H34" s="8">
        <v>0.86516000000000004</v>
      </c>
      <c r="I34" s="8">
        <v>38.671999999999997</v>
      </c>
      <c r="J34">
        <v>44.699246382172078</v>
      </c>
      <c r="K34" s="9">
        <v>0.20850356000000003</v>
      </c>
      <c r="L34" s="9">
        <v>9.3199519999999989</v>
      </c>
      <c r="M34" s="1"/>
      <c r="N34" s="11"/>
      <c r="O34" s="11"/>
      <c r="Q34" s="9"/>
      <c r="R34" s="9"/>
      <c r="S34" s="1">
        <v>14.9</v>
      </c>
      <c r="T34" s="11">
        <v>0.67854999999999999</v>
      </c>
      <c r="U34" s="11">
        <v>42.293999999999997</v>
      </c>
      <c r="V34">
        <v>62.329968314788886</v>
      </c>
      <c r="W34" s="9">
        <v>0.10110395</v>
      </c>
      <c r="X34" s="9">
        <v>6.301806</v>
      </c>
      <c r="Y34" s="1">
        <v>11.111000000000001</v>
      </c>
      <c r="Z34" s="1">
        <f t="shared" si="1"/>
        <v>12.474622727272729</v>
      </c>
      <c r="AA34" s="1">
        <v>3975</v>
      </c>
      <c r="AB34" s="1">
        <v>760</v>
      </c>
      <c r="AC34" s="1">
        <v>2.2999999999999998</v>
      </c>
      <c r="AD34" s="1">
        <v>0.11</v>
      </c>
      <c r="AE34" s="1">
        <v>6.8559999999999999</v>
      </c>
      <c r="AF34" s="1">
        <f t="shared" si="2"/>
        <v>7.6974181818181817</v>
      </c>
      <c r="AG34" s="1">
        <v>5</v>
      </c>
      <c r="AH34">
        <f t="shared" si="3"/>
        <v>5.6136363636363633</v>
      </c>
    </row>
    <row r="35" spans="1:34" x14ac:dyDescent="0.25">
      <c r="A35" s="4">
        <v>13</v>
      </c>
      <c r="B35" s="2" t="s">
        <v>8</v>
      </c>
      <c r="C35" s="1" t="s">
        <v>5</v>
      </c>
      <c r="D35" s="5">
        <v>0.64317000000000002</v>
      </c>
      <c r="E35" s="5">
        <v>32.843000000000004</v>
      </c>
      <c r="F35" s="1">
        <f t="shared" si="0"/>
        <v>51.064259837989958</v>
      </c>
      <c r="G35" s="1">
        <v>1.5</v>
      </c>
      <c r="H35" s="8">
        <v>0.77349000000000001</v>
      </c>
      <c r="I35" s="8">
        <v>41.497999999999998</v>
      </c>
      <c r="J35">
        <v>53.650338078061765</v>
      </c>
      <c r="K35" s="9">
        <v>1.1602350000000001E-2</v>
      </c>
      <c r="L35" s="9">
        <v>0.62246999999999997</v>
      </c>
      <c r="M35" s="1">
        <v>0.2</v>
      </c>
      <c r="N35" s="8">
        <v>1.3880999999999999</v>
      </c>
      <c r="O35" s="8">
        <v>40.216999999999999</v>
      </c>
      <c r="P35">
        <v>28.972696491607234</v>
      </c>
      <c r="Q35" s="9">
        <v>2.7761999999999999E-3</v>
      </c>
      <c r="R35" s="9">
        <v>8.0434000000000005E-2</v>
      </c>
      <c r="S35" s="1">
        <v>18</v>
      </c>
      <c r="T35" s="8">
        <v>0.84145000000000003</v>
      </c>
      <c r="U35" s="8">
        <v>42.543999999999997</v>
      </c>
      <c r="V35">
        <v>50.560342266325982</v>
      </c>
      <c r="W35" s="9">
        <v>0.15146100000000001</v>
      </c>
      <c r="X35" s="9">
        <v>7.6579199999999998</v>
      </c>
      <c r="Y35" s="1">
        <v>7.3970000000000002</v>
      </c>
      <c r="Z35" s="1">
        <f t="shared" si="1"/>
        <v>8.3048136363636367</v>
      </c>
      <c r="AA35" s="1">
        <v>3720</v>
      </c>
      <c r="AB35" s="1">
        <v>792</v>
      </c>
      <c r="AC35" s="1">
        <v>1.83</v>
      </c>
      <c r="AD35" s="1">
        <v>0.09</v>
      </c>
      <c r="AE35" s="1">
        <v>3.6669999999999998</v>
      </c>
      <c r="AF35" s="1">
        <f t="shared" si="2"/>
        <v>4.1170409090909095</v>
      </c>
      <c r="AG35" s="1">
        <v>4</v>
      </c>
      <c r="AH35">
        <f t="shared" si="3"/>
        <v>4.4909090909090912</v>
      </c>
    </row>
    <row r="36" spans="1:34" x14ac:dyDescent="0.25">
      <c r="A36" s="4">
        <v>13</v>
      </c>
      <c r="B36" s="2" t="s">
        <v>8</v>
      </c>
      <c r="C36" s="1" t="s">
        <v>6</v>
      </c>
      <c r="D36" s="5">
        <v>0.74397000000000002</v>
      </c>
      <c r="E36" s="5">
        <v>36.630000000000003</v>
      </c>
      <c r="F36" s="1">
        <f t="shared" si="0"/>
        <v>49.235856284527607</v>
      </c>
      <c r="G36" s="1">
        <v>12.1</v>
      </c>
      <c r="H36" s="8">
        <v>0.85211999999999999</v>
      </c>
      <c r="I36" s="8">
        <v>41.55</v>
      </c>
      <c r="J36">
        <v>48.760737924236018</v>
      </c>
      <c r="K36" s="9">
        <v>0.10310651999999999</v>
      </c>
      <c r="L36" s="9">
        <v>5.0275499999999997</v>
      </c>
      <c r="M36" s="1"/>
      <c r="N36" s="8"/>
      <c r="O36" s="8"/>
      <c r="Q36" s="9"/>
      <c r="R36" s="9"/>
      <c r="S36" s="1">
        <v>12.4</v>
      </c>
      <c r="T36" s="8">
        <v>0.83689999999999998</v>
      </c>
      <c r="U36" s="8">
        <v>42.868000000000002</v>
      </c>
      <c r="V36">
        <v>51.222368263830809</v>
      </c>
      <c r="W36" s="9">
        <v>0.1037756</v>
      </c>
      <c r="X36" s="9">
        <v>5.3156319999999999</v>
      </c>
      <c r="Y36" s="1">
        <v>8.2889999999999997</v>
      </c>
      <c r="Z36" s="1">
        <f t="shared" si="1"/>
        <v>9.3062863636363637</v>
      </c>
      <c r="AA36" s="1">
        <v>3929</v>
      </c>
      <c r="AB36" s="1">
        <v>717</v>
      </c>
      <c r="AC36" s="1">
        <v>2.0299999999999998</v>
      </c>
      <c r="AD36" s="1">
        <v>7.0000000000000007E-2</v>
      </c>
      <c r="AE36" s="1">
        <v>3.871</v>
      </c>
      <c r="AF36" s="1">
        <f t="shared" si="2"/>
        <v>4.346077272727273</v>
      </c>
      <c r="AG36" s="1">
        <v>4</v>
      </c>
      <c r="AH36">
        <f t="shared" si="3"/>
        <v>4.4909090909090912</v>
      </c>
    </row>
    <row r="37" spans="1:34" x14ac:dyDescent="0.25">
      <c r="A37" s="4">
        <v>13</v>
      </c>
      <c r="B37" s="2" t="s">
        <v>8</v>
      </c>
      <c r="C37" s="1" t="s">
        <v>7</v>
      </c>
      <c r="D37" s="5">
        <v>0.65790999999999999</v>
      </c>
      <c r="E37" s="5">
        <v>29.95</v>
      </c>
      <c r="F37" s="1">
        <f t="shared" si="0"/>
        <v>45.522943867702267</v>
      </c>
      <c r="G37" s="1">
        <v>15.1</v>
      </c>
      <c r="H37" s="11">
        <v>0.88143000000000005</v>
      </c>
      <c r="I37" s="11">
        <v>38.304000000000002</v>
      </c>
      <c r="J37">
        <v>43.456655661822268</v>
      </c>
      <c r="K37" s="9">
        <v>0.13309593</v>
      </c>
      <c r="L37" s="9">
        <v>5.7839040000000006</v>
      </c>
      <c r="M37" s="1"/>
      <c r="N37" s="8"/>
      <c r="O37" s="8"/>
      <c r="Q37" s="9"/>
      <c r="R37" s="9"/>
      <c r="S37" s="1">
        <v>17.8</v>
      </c>
      <c r="T37" s="8">
        <v>0.82638</v>
      </c>
      <c r="U37" s="8">
        <v>43.277000000000001</v>
      </c>
      <c r="V37">
        <v>52.369370023475881</v>
      </c>
      <c r="W37" s="9">
        <v>0.14709564</v>
      </c>
      <c r="X37" s="9">
        <v>7.7033060000000004</v>
      </c>
      <c r="Y37" s="1">
        <v>7.3410000000000002</v>
      </c>
      <c r="Z37" s="1">
        <f t="shared" si="1"/>
        <v>8.2419409090909106</v>
      </c>
      <c r="AA37" s="1">
        <v>3361</v>
      </c>
      <c r="AB37" s="1">
        <v>703</v>
      </c>
      <c r="AC37" s="1">
        <v>1.85</v>
      </c>
      <c r="AD37" s="1">
        <v>0.09</v>
      </c>
      <c r="AE37" s="1">
        <v>3.585</v>
      </c>
      <c r="AF37" s="1">
        <f t="shared" si="2"/>
        <v>4.0249772727272726</v>
      </c>
      <c r="AG37" s="1">
        <v>4</v>
      </c>
      <c r="AH37">
        <f t="shared" si="3"/>
        <v>4.4909090909090912</v>
      </c>
    </row>
    <row r="38" spans="1:34" x14ac:dyDescent="0.25">
      <c r="A38" s="4">
        <v>14</v>
      </c>
      <c r="B38" s="2" t="s">
        <v>8</v>
      </c>
      <c r="C38" s="1" t="s">
        <v>5</v>
      </c>
      <c r="D38" s="5">
        <v>1.5253000000000001</v>
      </c>
      <c r="E38" s="5">
        <v>31.459</v>
      </c>
      <c r="F38" s="1">
        <f t="shared" si="0"/>
        <v>20.624795122271028</v>
      </c>
      <c r="G38" s="1">
        <v>5.4</v>
      </c>
      <c r="H38" s="8">
        <v>0.92786999999999997</v>
      </c>
      <c r="I38" s="8">
        <v>41.357999999999997</v>
      </c>
      <c r="J38">
        <v>44.57305441495037</v>
      </c>
      <c r="K38" s="9">
        <v>5.010498E-2</v>
      </c>
      <c r="L38" s="9">
        <v>2.2333319999999999</v>
      </c>
      <c r="M38" s="1">
        <v>0.3</v>
      </c>
      <c r="N38" s="11">
        <v>2.7332999999999998</v>
      </c>
      <c r="O38" s="11">
        <v>42.018000000000001</v>
      </c>
      <c r="P38">
        <v>15.372626495445068</v>
      </c>
      <c r="Q38" s="9">
        <v>8.1998999999999996E-3</v>
      </c>
      <c r="R38" s="9">
        <v>0.126054</v>
      </c>
      <c r="S38" s="1"/>
      <c r="T38" s="8"/>
      <c r="U38" s="8"/>
      <c r="W38" s="9"/>
      <c r="X38" s="9"/>
      <c r="Y38" s="1">
        <v>12.78</v>
      </c>
      <c r="Z38" s="1">
        <f t="shared" si="1"/>
        <v>14.348454545454546</v>
      </c>
      <c r="AA38" s="1">
        <v>6991</v>
      </c>
      <c r="AB38" s="1">
        <v>854</v>
      </c>
      <c r="AC38" s="1">
        <v>1.3</v>
      </c>
      <c r="AD38" s="1">
        <v>0.1</v>
      </c>
      <c r="AE38" s="1">
        <v>2.8359999999999999</v>
      </c>
      <c r="AF38" s="1">
        <f t="shared" si="2"/>
        <v>3.1840545454545457</v>
      </c>
      <c r="AG38" s="1">
        <v>9</v>
      </c>
      <c r="AH38">
        <f t="shared" si="3"/>
        <v>10.104545454545455</v>
      </c>
    </row>
    <row r="39" spans="1:34" x14ac:dyDescent="0.25">
      <c r="A39" s="4">
        <v>14</v>
      </c>
      <c r="B39" s="2" t="s">
        <v>8</v>
      </c>
      <c r="C39" s="1" t="s">
        <v>6</v>
      </c>
      <c r="D39" s="5">
        <v>1.1095999999999999</v>
      </c>
      <c r="E39" s="5">
        <v>35.497</v>
      </c>
      <c r="F39" s="1">
        <f t="shared" si="0"/>
        <v>31.990807498197551</v>
      </c>
      <c r="G39" s="1">
        <v>6.9</v>
      </c>
      <c r="H39" s="8">
        <v>1.1012999999999999</v>
      </c>
      <c r="I39" s="8">
        <v>41.122</v>
      </c>
      <c r="J39">
        <v>37.339507854353947</v>
      </c>
      <c r="K39" s="9">
        <v>7.5989700000000007E-2</v>
      </c>
      <c r="L39" s="9">
        <v>2.837418</v>
      </c>
      <c r="M39" s="1"/>
      <c r="N39" s="11"/>
      <c r="O39" s="11"/>
      <c r="Q39" s="9"/>
      <c r="R39" s="9"/>
      <c r="S39" s="1"/>
      <c r="T39" s="8"/>
      <c r="U39" s="8"/>
      <c r="W39" s="9"/>
      <c r="X39" s="9"/>
      <c r="Y39" s="1">
        <v>32.570999999999998</v>
      </c>
      <c r="Z39" s="1">
        <f t="shared" si="1"/>
        <v>36.568349999999995</v>
      </c>
      <c r="AA39" s="1">
        <v>4291</v>
      </c>
      <c r="AB39" s="1">
        <v>956</v>
      </c>
      <c r="AC39" s="1">
        <v>1.25</v>
      </c>
      <c r="AD39" s="1">
        <v>7.0000000000000007E-2</v>
      </c>
      <c r="AE39" s="1">
        <v>2.9409999999999998</v>
      </c>
      <c r="AF39" s="1">
        <f t="shared" si="2"/>
        <v>3.3019409090909089</v>
      </c>
      <c r="AG39" s="1">
        <v>12</v>
      </c>
      <c r="AH39">
        <f t="shared" si="3"/>
        <v>13.472727272727273</v>
      </c>
    </row>
    <row r="40" spans="1:34" x14ac:dyDescent="0.25">
      <c r="A40" s="4">
        <v>14</v>
      </c>
      <c r="B40" s="2" t="s">
        <v>8</v>
      </c>
      <c r="C40" s="1" t="s">
        <v>7</v>
      </c>
      <c r="D40" s="5">
        <v>0.85362000000000005</v>
      </c>
      <c r="E40" s="5">
        <v>32.728999999999999</v>
      </c>
      <c r="F40" s="1">
        <f t="shared" si="0"/>
        <v>38.341416555375929</v>
      </c>
      <c r="G40" s="1">
        <v>14.8</v>
      </c>
      <c r="H40" s="8">
        <v>0.99695</v>
      </c>
      <c r="I40" s="8">
        <v>38.095999999999997</v>
      </c>
      <c r="J40">
        <v>38.2125482722303</v>
      </c>
      <c r="K40" s="9">
        <v>0.1475486</v>
      </c>
      <c r="L40" s="9">
        <v>5.6382079999999997</v>
      </c>
      <c r="M40" s="1"/>
      <c r="N40" s="11"/>
      <c r="O40" s="11"/>
      <c r="Q40" s="9"/>
      <c r="R40" s="9"/>
      <c r="S40" s="1"/>
      <c r="T40" s="8"/>
      <c r="U40" s="8"/>
      <c r="W40" s="9"/>
      <c r="X40" s="9"/>
      <c r="Y40" s="1">
        <v>8.0609999999999999</v>
      </c>
      <c r="Z40" s="1">
        <f t="shared" si="1"/>
        <v>9.0503045454545461</v>
      </c>
      <c r="AA40" s="1">
        <v>4168</v>
      </c>
      <c r="AB40" s="1">
        <v>981</v>
      </c>
      <c r="AC40" s="1">
        <v>1.38</v>
      </c>
      <c r="AD40" s="1">
        <v>0.08</v>
      </c>
      <c r="AE40" s="1">
        <v>3.2320000000000002</v>
      </c>
      <c r="AF40" s="1">
        <f t="shared" si="2"/>
        <v>3.628654545454546</v>
      </c>
      <c r="AG40" s="1">
        <v>6</v>
      </c>
      <c r="AH40">
        <f t="shared" si="3"/>
        <v>6.7363636363636363</v>
      </c>
    </row>
    <row r="41" spans="1:34" x14ac:dyDescent="0.25">
      <c r="A41" s="4">
        <v>16</v>
      </c>
      <c r="B41" s="2" t="s">
        <v>7</v>
      </c>
      <c r="C41" s="1" t="s">
        <v>5</v>
      </c>
      <c r="D41" s="5">
        <v>0.98412999999999995</v>
      </c>
      <c r="E41" s="5">
        <v>35.715000000000003</v>
      </c>
      <c r="F41" s="1">
        <f t="shared" si="0"/>
        <v>36.290937172934477</v>
      </c>
      <c r="G41" s="1">
        <v>32.799999999999997</v>
      </c>
      <c r="H41" s="8">
        <v>0.80652000000000001</v>
      </c>
      <c r="I41" s="8">
        <v>41.933</v>
      </c>
      <c r="J41">
        <v>51.992511035064226</v>
      </c>
      <c r="K41" s="9">
        <v>0.26453855999999998</v>
      </c>
      <c r="L41" s="9">
        <v>13.754023999999998</v>
      </c>
      <c r="M41" s="1">
        <v>41.5</v>
      </c>
      <c r="N41" s="8">
        <v>1.1936</v>
      </c>
      <c r="O41" s="8">
        <v>39.479999999999997</v>
      </c>
      <c r="P41">
        <v>33.076407506702409</v>
      </c>
      <c r="Q41" s="9">
        <v>0.49534400000000001</v>
      </c>
      <c r="R41" s="9">
        <v>16.3842</v>
      </c>
      <c r="S41" s="1">
        <v>2</v>
      </c>
      <c r="T41" s="11">
        <v>1.139</v>
      </c>
      <c r="U41" s="11">
        <v>43.567</v>
      </c>
      <c r="V41">
        <v>38.25021949078139</v>
      </c>
      <c r="W41" s="9">
        <v>2.2780000000000002E-2</v>
      </c>
      <c r="X41" s="9">
        <v>0.87134</v>
      </c>
      <c r="Y41" s="1">
        <v>8.2810000000000006</v>
      </c>
      <c r="Z41" s="1">
        <f t="shared" si="1"/>
        <v>9.297304545454546</v>
      </c>
      <c r="AA41" s="1">
        <v>4817</v>
      </c>
      <c r="AB41" s="1">
        <v>673</v>
      </c>
      <c r="AC41" s="1">
        <v>2.65</v>
      </c>
      <c r="AD41" s="1">
        <v>0.14000000000000001</v>
      </c>
      <c r="AE41" s="1">
        <v>4.4459999999999997</v>
      </c>
      <c r="AF41" s="1">
        <f t="shared" si="2"/>
        <v>4.9916454545454538</v>
      </c>
      <c r="AG41" s="1">
        <v>4</v>
      </c>
      <c r="AH41">
        <f t="shared" si="3"/>
        <v>4.4909090909090912</v>
      </c>
    </row>
    <row r="42" spans="1:34" x14ac:dyDescent="0.25">
      <c r="A42" s="4">
        <v>16</v>
      </c>
      <c r="B42" s="2" t="s">
        <v>7</v>
      </c>
      <c r="C42" s="1" t="s">
        <v>6</v>
      </c>
      <c r="D42" s="5">
        <v>1.0286</v>
      </c>
      <c r="E42" s="5">
        <v>37.548000000000002</v>
      </c>
      <c r="F42" s="1">
        <f t="shared" si="0"/>
        <v>36.503986000388885</v>
      </c>
      <c r="G42" s="1">
        <v>17.600000000000001</v>
      </c>
      <c r="H42" s="8">
        <v>0.73824999999999996</v>
      </c>
      <c r="I42" s="8">
        <v>41.939</v>
      </c>
      <c r="J42">
        <v>56.808669150016932</v>
      </c>
      <c r="K42" s="9">
        <v>0.12993199999999999</v>
      </c>
      <c r="L42" s="9">
        <v>7.3812640000000007</v>
      </c>
      <c r="M42" s="1">
        <v>44.1</v>
      </c>
      <c r="N42" s="11">
        <v>1.2868999999999999</v>
      </c>
      <c r="O42" s="11">
        <v>39.491</v>
      </c>
      <c r="P42">
        <v>30.686922060766182</v>
      </c>
      <c r="Q42" s="9">
        <v>0.56752289999999994</v>
      </c>
      <c r="R42" s="9">
        <v>17.415531000000001</v>
      </c>
      <c r="S42" s="1">
        <v>2.2999999999999998</v>
      </c>
      <c r="T42" s="11">
        <v>1.1524000000000001</v>
      </c>
      <c r="U42" s="11">
        <v>43.679000000000002</v>
      </c>
      <c r="V42">
        <v>37.902637972926065</v>
      </c>
      <c r="W42" s="9">
        <v>2.65052E-2</v>
      </c>
      <c r="X42" s="9">
        <v>1.0046169999999999</v>
      </c>
      <c r="Y42" s="1">
        <v>7.0830000000000002</v>
      </c>
      <c r="Z42" s="1">
        <f t="shared" si="1"/>
        <v>7.9522772727272741</v>
      </c>
      <c r="AA42" s="1">
        <v>5417</v>
      </c>
      <c r="AB42" s="1">
        <v>615</v>
      </c>
      <c r="AC42" s="1">
        <v>2.58</v>
      </c>
      <c r="AD42" s="1">
        <v>0.13</v>
      </c>
      <c r="AE42" s="1">
        <v>4.4630000000000001</v>
      </c>
      <c r="AF42" s="1">
        <f t="shared" si="2"/>
        <v>5.010731818181819</v>
      </c>
      <c r="AG42" s="1">
        <v>5</v>
      </c>
      <c r="AH42">
        <f t="shared" si="3"/>
        <v>5.6136363636363633</v>
      </c>
    </row>
    <row r="43" spans="1:34" x14ac:dyDescent="0.25">
      <c r="A43" s="4">
        <v>16</v>
      </c>
      <c r="B43" s="2" t="s">
        <v>7</v>
      </c>
      <c r="C43" s="1" t="s">
        <v>7</v>
      </c>
      <c r="D43" s="5">
        <v>1.0008999999999999</v>
      </c>
      <c r="E43" s="5">
        <v>38.018999999999998</v>
      </c>
      <c r="F43" s="1">
        <f t="shared" si="0"/>
        <v>37.984813667699072</v>
      </c>
      <c r="G43" s="1">
        <v>22.9</v>
      </c>
      <c r="H43" s="11">
        <v>0.76639000000000002</v>
      </c>
      <c r="I43" s="11">
        <v>39.295000000000002</v>
      </c>
      <c r="J43">
        <v>51.272850637403934</v>
      </c>
      <c r="K43" s="9">
        <v>0.17550331</v>
      </c>
      <c r="L43" s="9">
        <v>8.9985549999999996</v>
      </c>
      <c r="M43" s="1">
        <v>38.4</v>
      </c>
      <c r="N43" s="11">
        <v>1.4719</v>
      </c>
      <c r="O43" s="11">
        <v>40.133000000000003</v>
      </c>
      <c r="P43">
        <v>27.266118622189008</v>
      </c>
      <c r="Q43" s="9">
        <v>0.56520959999999998</v>
      </c>
      <c r="R43" s="9">
        <v>15.411072000000001</v>
      </c>
      <c r="S43" s="1"/>
      <c r="T43" s="11"/>
      <c r="U43" s="11"/>
      <c r="W43" s="9"/>
      <c r="X43" s="9"/>
      <c r="Y43" s="1">
        <v>8.1259999999999994</v>
      </c>
      <c r="Z43" s="1">
        <f t="shared" si="1"/>
        <v>9.1232818181818178</v>
      </c>
      <c r="AA43" s="1">
        <v>4967</v>
      </c>
      <c r="AB43" s="1">
        <v>648</v>
      </c>
      <c r="AC43" s="1">
        <v>2.39</v>
      </c>
      <c r="AD43" s="1">
        <v>0.13</v>
      </c>
      <c r="AE43" s="1">
        <v>4.843</v>
      </c>
      <c r="AF43" s="1">
        <f t="shared" si="2"/>
        <v>5.437368181818182</v>
      </c>
      <c r="AG43" s="1">
        <v>5</v>
      </c>
      <c r="AH43">
        <f t="shared" si="3"/>
        <v>5.6136363636363633</v>
      </c>
    </row>
    <row r="44" spans="1:34" x14ac:dyDescent="0.25">
      <c r="A44" s="4">
        <v>18</v>
      </c>
      <c r="B44" s="2" t="s">
        <v>7</v>
      </c>
      <c r="C44" s="1" t="s">
        <v>5</v>
      </c>
      <c r="D44" s="5">
        <v>0.92732999999999999</v>
      </c>
      <c r="E44" s="5">
        <v>30.757000000000001</v>
      </c>
      <c r="F44" s="1">
        <f t="shared" si="0"/>
        <v>33.167265159112723</v>
      </c>
      <c r="G44" s="1">
        <v>24.7</v>
      </c>
      <c r="H44" s="8">
        <v>0.76368000000000003</v>
      </c>
      <c r="I44" s="8">
        <v>40.942999999999998</v>
      </c>
      <c r="J44">
        <v>53.61276974649067</v>
      </c>
      <c r="K44" s="9">
        <v>0.18862895999999998</v>
      </c>
      <c r="L44" s="9">
        <v>10.112920999999998</v>
      </c>
      <c r="M44" s="1">
        <v>14.1</v>
      </c>
      <c r="N44" s="8">
        <v>1.4467000000000001</v>
      </c>
      <c r="O44" s="8">
        <v>40.112000000000002</v>
      </c>
      <c r="P44">
        <v>27.726550079491254</v>
      </c>
      <c r="Q44" s="9">
        <v>0.20398469999999999</v>
      </c>
      <c r="R44" s="9">
        <v>5.6557919999999999</v>
      </c>
      <c r="S44" s="1"/>
      <c r="T44" s="11"/>
      <c r="U44" s="11"/>
      <c r="W44" s="9"/>
      <c r="X44" s="9"/>
      <c r="Y44" s="1">
        <v>7.1959999999999997</v>
      </c>
      <c r="Z44" s="1">
        <f t="shared" si="1"/>
        <v>8.0791454545454542</v>
      </c>
      <c r="AA44" s="1">
        <v>3169</v>
      </c>
      <c r="AB44" s="1">
        <v>813</v>
      </c>
      <c r="AC44" s="1">
        <v>1.68</v>
      </c>
      <c r="AD44" s="1">
        <v>0.1</v>
      </c>
      <c r="AE44" s="1">
        <v>4.0250000000000004</v>
      </c>
      <c r="AF44" s="1">
        <f t="shared" si="2"/>
        <v>4.5189772727272732</v>
      </c>
      <c r="AG44" s="1">
        <v>5</v>
      </c>
      <c r="AH44">
        <f t="shared" si="3"/>
        <v>5.6136363636363633</v>
      </c>
    </row>
    <row r="45" spans="1:34" x14ac:dyDescent="0.25">
      <c r="A45" s="4">
        <v>18</v>
      </c>
      <c r="B45" s="2" t="s">
        <v>7</v>
      </c>
      <c r="C45" s="1" t="s">
        <v>6</v>
      </c>
      <c r="D45" s="5">
        <v>1.1687000000000001</v>
      </c>
      <c r="E45" s="5">
        <v>34.340000000000003</v>
      </c>
      <c r="F45" s="1">
        <f t="shared" si="0"/>
        <v>29.383075211773768</v>
      </c>
      <c r="G45" s="1">
        <v>13.6</v>
      </c>
      <c r="H45" s="8">
        <v>0.80972999999999995</v>
      </c>
      <c r="I45" s="8">
        <v>41.057000000000002</v>
      </c>
      <c r="J45">
        <v>50.704555839600857</v>
      </c>
      <c r="K45" s="9">
        <v>0.11012327999999999</v>
      </c>
      <c r="L45" s="9">
        <v>5.5837520000000005</v>
      </c>
      <c r="M45" s="1">
        <v>8.9</v>
      </c>
      <c r="N45" s="11">
        <v>1.3357000000000001</v>
      </c>
      <c r="O45" s="11">
        <v>40.831000000000003</v>
      </c>
      <c r="P45">
        <v>30.568990042674255</v>
      </c>
      <c r="Q45" s="9">
        <v>0.11887730000000001</v>
      </c>
      <c r="R45" s="9">
        <v>3.6339590000000004</v>
      </c>
      <c r="S45" s="1"/>
      <c r="T45" s="11"/>
      <c r="U45" s="11"/>
      <c r="W45" s="9"/>
      <c r="X45" s="9"/>
      <c r="Y45" s="1">
        <v>6.43</v>
      </c>
      <c r="Z45" s="1">
        <f t="shared" si="1"/>
        <v>7.2191363636363635</v>
      </c>
      <c r="AA45" s="1">
        <v>3282</v>
      </c>
      <c r="AB45" s="1">
        <v>764</v>
      </c>
      <c r="AC45" s="1">
        <v>1.78</v>
      </c>
      <c r="AD45" s="1">
        <v>0.1</v>
      </c>
      <c r="AE45" s="1">
        <v>3.9969999999999999</v>
      </c>
      <c r="AF45" s="1">
        <f t="shared" si="2"/>
        <v>4.4875409090909093</v>
      </c>
      <c r="AG45" s="1">
        <v>5</v>
      </c>
      <c r="AH45">
        <f t="shared" si="3"/>
        <v>5.6136363636363633</v>
      </c>
    </row>
    <row r="46" spans="1:34" x14ac:dyDescent="0.25">
      <c r="A46" s="4">
        <v>18</v>
      </c>
      <c r="B46" s="2" t="s">
        <v>7</v>
      </c>
      <c r="C46" s="1" t="s">
        <v>7</v>
      </c>
      <c r="D46" s="5">
        <v>0.91007000000000005</v>
      </c>
      <c r="E46" s="5">
        <v>31.574000000000002</v>
      </c>
      <c r="F46" s="1">
        <f t="shared" si="0"/>
        <v>34.694034524816772</v>
      </c>
      <c r="G46" s="1">
        <v>22.7</v>
      </c>
      <c r="H46" s="11">
        <v>0.84441999999999995</v>
      </c>
      <c r="I46" s="11">
        <v>39.258000000000003</v>
      </c>
      <c r="J46">
        <v>46.491082636602641</v>
      </c>
      <c r="K46" s="9">
        <v>0.19168333999999998</v>
      </c>
      <c r="L46" s="9">
        <v>8.9115660000000005</v>
      </c>
      <c r="M46" s="1">
        <v>22.2</v>
      </c>
      <c r="N46" s="11">
        <v>1.2608999999999999</v>
      </c>
      <c r="O46" s="11">
        <v>40.061999999999998</v>
      </c>
      <c r="P46">
        <v>31.772543421365693</v>
      </c>
      <c r="Q46" s="9">
        <v>0.27991979999999994</v>
      </c>
      <c r="R46" s="9">
        <v>8.8937639999999991</v>
      </c>
      <c r="S46" s="1"/>
      <c r="T46" s="11"/>
      <c r="U46" s="11"/>
      <c r="W46" s="9"/>
      <c r="X46" s="9"/>
      <c r="Y46" s="1">
        <v>6.6669999999999998</v>
      </c>
      <c r="Z46" s="1">
        <f t="shared" si="1"/>
        <v>7.4852227272727276</v>
      </c>
      <c r="AA46" s="1">
        <v>3178</v>
      </c>
      <c r="AB46" s="1">
        <v>758</v>
      </c>
      <c r="AC46" s="1">
        <v>1.86</v>
      </c>
      <c r="AD46" s="1">
        <v>0.11</v>
      </c>
      <c r="AE46" s="1">
        <v>3.9209999999999998</v>
      </c>
      <c r="AF46" s="1">
        <f t="shared" si="2"/>
        <v>4.4022136363636371</v>
      </c>
      <c r="AG46" s="1">
        <v>5</v>
      </c>
      <c r="AH46">
        <f t="shared" si="3"/>
        <v>5.6136363636363633</v>
      </c>
    </row>
    <row r="47" spans="1:34" x14ac:dyDescent="0.25">
      <c r="A47" s="4">
        <v>19</v>
      </c>
      <c r="B47" s="2" t="s">
        <v>7</v>
      </c>
      <c r="C47" s="1" t="s">
        <v>5</v>
      </c>
      <c r="D47" s="5">
        <v>0.85229999999999995</v>
      </c>
      <c r="E47" s="5">
        <v>33.863</v>
      </c>
      <c r="F47" s="1">
        <f t="shared" si="0"/>
        <v>39.7313152645782</v>
      </c>
      <c r="G47" s="1">
        <v>11.8</v>
      </c>
      <c r="H47" s="11">
        <v>0.92215000000000003</v>
      </c>
      <c r="I47" s="11">
        <v>42.137999999999998</v>
      </c>
      <c r="J47">
        <v>45.695385783223983</v>
      </c>
      <c r="K47" s="9">
        <v>0.10881370000000001</v>
      </c>
      <c r="L47" s="9">
        <v>4.9722840000000001</v>
      </c>
      <c r="M47" s="1">
        <v>15.9</v>
      </c>
      <c r="N47" s="11">
        <v>1.0290999999999999</v>
      </c>
      <c r="O47" s="11">
        <v>45.01</v>
      </c>
      <c r="P47">
        <v>43.737246137401613</v>
      </c>
      <c r="Q47" s="9">
        <v>0.16362689999999999</v>
      </c>
      <c r="R47" s="9">
        <v>7.1565900000000005</v>
      </c>
      <c r="S47" s="1"/>
      <c r="T47" s="11"/>
      <c r="U47" s="11"/>
      <c r="W47" s="9"/>
      <c r="X47" s="9"/>
      <c r="Y47" s="1">
        <v>9.9290000000000003</v>
      </c>
      <c r="Z47" s="1">
        <f t="shared" si="1"/>
        <v>11.147559090909091</v>
      </c>
      <c r="AA47" s="1">
        <v>4672</v>
      </c>
      <c r="AB47" s="1">
        <v>836</v>
      </c>
      <c r="AC47" s="1">
        <v>2.71</v>
      </c>
      <c r="AD47" s="1">
        <v>0.14000000000000001</v>
      </c>
      <c r="AE47" s="1">
        <v>4.4779999999999998</v>
      </c>
      <c r="AF47" s="1">
        <f t="shared" si="2"/>
        <v>5.0275727272727266</v>
      </c>
      <c r="AG47" s="1">
        <v>4</v>
      </c>
      <c r="AH47">
        <f t="shared" si="3"/>
        <v>4.4909090909090912</v>
      </c>
    </row>
    <row r="48" spans="1:34" x14ac:dyDescent="0.25">
      <c r="A48" s="4">
        <v>19</v>
      </c>
      <c r="B48" s="2" t="s">
        <v>7</v>
      </c>
      <c r="C48" s="1" t="s">
        <v>6</v>
      </c>
      <c r="D48" s="5">
        <v>0.80601</v>
      </c>
      <c r="E48" s="5">
        <v>34.545000000000002</v>
      </c>
      <c r="F48" s="1">
        <f t="shared" si="0"/>
        <v>42.859269736107493</v>
      </c>
      <c r="G48" s="1">
        <v>29.3</v>
      </c>
      <c r="H48" s="8">
        <v>1.2613000000000001</v>
      </c>
      <c r="I48" s="8">
        <v>41.904000000000003</v>
      </c>
      <c r="J48">
        <v>33.222865297708715</v>
      </c>
      <c r="K48" s="9">
        <v>0.36956090000000003</v>
      </c>
      <c r="L48" s="9">
        <v>12.277872</v>
      </c>
      <c r="M48" s="1">
        <v>7.5</v>
      </c>
      <c r="N48" s="8">
        <v>1.2501</v>
      </c>
      <c r="O48" s="8">
        <v>43.789000000000001</v>
      </c>
      <c r="P48">
        <v>35.028397728181744</v>
      </c>
      <c r="Q48" s="9">
        <v>9.3757499999999994E-2</v>
      </c>
      <c r="R48" s="9">
        <v>3.2841749999999998</v>
      </c>
      <c r="S48" s="1"/>
      <c r="T48" s="11"/>
      <c r="U48" s="11"/>
      <c r="W48" s="9"/>
      <c r="X48" s="9"/>
      <c r="Y48" s="1">
        <v>8.9979999999999993</v>
      </c>
      <c r="Z48" s="1">
        <f t="shared" si="1"/>
        <v>10.1023</v>
      </c>
      <c r="AA48" s="1">
        <v>4508</v>
      </c>
      <c r="AB48" s="1">
        <v>822</v>
      </c>
      <c r="AC48" s="1">
        <v>2.17</v>
      </c>
      <c r="AD48" s="1">
        <v>0.11</v>
      </c>
      <c r="AE48" s="1">
        <v>3.8540000000000001</v>
      </c>
      <c r="AF48" s="1">
        <f t="shared" si="2"/>
        <v>4.3269909090909096</v>
      </c>
      <c r="AG48" s="1">
        <v>4</v>
      </c>
      <c r="AH48">
        <f t="shared" si="3"/>
        <v>4.4909090909090912</v>
      </c>
    </row>
    <row r="49" spans="1:34" x14ac:dyDescent="0.25">
      <c r="A49" s="4">
        <v>19</v>
      </c>
      <c r="B49" s="2" t="s">
        <v>7</v>
      </c>
      <c r="C49" s="1" t="s">
        <v>7</v>
      </c>
      <c r="D49" s="5">
        <v>0.77863000000000004</v>
      </c>
      <c r="E49" s="5">
        <v>34.887999999999998</v>
      </c>
      <c r="F49" s="1">
        <f t="shared" si="0"/>
        <v>44.806904434712244</v>
      </c>
      <c r="G49" s="1">
        <v>17.600000000000001</v>
      </c>
      <c r="H49" s="8">
        <v>1.3735999999999999</v>
      </c>
      <c r="I49" s="8">
        <v>41.502000000000002</v>
      </c>
      <c r="J49">
        <v>30.214036109493307</v>
      </c>
      <c r="K49" s="9">
        <v>0.24175360000000001</v>
      </c>
      <c r="L49" s="9">
        <v>7.3043520000000006</v>
      </c>
      <c r="M49" s="1">
        <v>15.5</v>
      </c>
      <c r="N49" s="8">
        <v>1.4165000000000001</v>
      </c>
      <c r="O49" s="8">
        <v>43.86</v>
      </c>
      <c r="P49">
        <v>30.963642781503705</v>
      </c>
      <c r="Q49" s="9">
        <v>0.21955750000000002</v>
      </c>
      <c r="R49" s="9">
        <v>6.7983000000000002</v>
      </c>
      <c r="S49" s="1"/>
      <c r="T49" s="11"/>
      <c r="U49" s="11"/>
      <c r="W49" s="9"/>
      <c r="X49" s="9"/>
      <c r="Y49" s="1">
        <v>9.6110000000000007</v>
      </c>
      <c r="Z49" s="1">
        <f t="shared" si="1"/>
        <v>10.790531818181821</v>
      </c>
      <c r="AA49" s="1">
        <v>4527</v>
      </c>
      <c r="AB49" s="1">
        <v>791</v>
      </c>
      <c r="AC49" s="1">
        <v>2.5</v>
      </c>
      <c r="AD49" s="1">
        <v>0.12</v>
      </c>
      <c r="AE49" s="1">
        <v>4.5629999999999997</v>
      </c>
      <c r="AF49" s="1">
        <f t="shared" si="2"/>
        <v>5.1230045454545454</v>
      </c>
      <c r="AG49" s="1">
        <v>5</v>
      </c>
      <c r="AH49">
        <f t="shared" si="3"/>
        <v>5.6136363636363633</v>
      </c>
    </row>
    <row r="50" spans="1:34" x14ac:dyDescent="0.25">
      <c r="A50" s="4">
        <v>20</v>
      </c>
      <c r="B50" s="2" t="s">
        <v>7</v>
      </c>
      <c r="C50" s="1" t="s">
        <v>5</v>
      </c>
      <c r="D50" s="5">
        <v>0.88444999999999996</v>
      </c>
      <c r="E50" s="5">
        <v>32.491</v>
      </c>
      <c r="F50" s="1">
        <f t="shared" si="0"/>
        <v>36.735824523715301</v>
      </c>
      <c r="G50" s="1">
        <v>39.4</v>
      </c>
      <c r="H50" s="8">
        <v>1.2076</v>
      </c>
      <c r="I50" s="8">
        <v>40.799999999999997</v>
      </c>
      <c r="J50">
        <v>33.786021861543553</v>
      </c>
      <c r="K50" s="9">
        <v>0.47579440000000001</v>
      </c>
      <c r="L50" s="9">
        <v>16.075199999999999</v>
      </c>
      <c r="M50" s="1">
        <v>35.799999999999997</v>
      </c>
      <c r="N50" s="8">
        <v>1.5178</v>
      </c>
      <c r="O50" s="8">
        <v>44.975000000000001</v>
      </c>
      <c r="P50">
        <v>29.631703781789433</v>
      </c>
      <c r="Q50" s="9">
        <v>0.54337239999999998</v>
      </c>
      <c r="R50" s="9">
        <v>16.101050000000001</v>
      </c>
      <c r="S50" s="1"/>
      <c r="T50" s="11"/>
      <c r="U50" s="11"/>
      <c r="W50" s="9"/>
      <c r="X50" s="9"/>
      <c r="Y50" s="1">
        <v>7.5019999999999998</v>
      </c>
      <c r="Z50" s="1">
        <f t="shared" si="1"/>
        <v>8.4227000000000007</v>
      </c>
      <c r="AA50" s="1">
        <v>3903</v>
      </c>
      <c r="AB50" s="1">
        <v>914</v>
      </c>
      <c r="AC50" s="1">
        <v>1.29</v>
      </c>
      <c r="AD50" s="1">
        <v>0.08</v>
      </c>
      <c r="AE50" s="1">
        <v>3.839</v>
      </c>
      <c r="AF50" s="1">
        <f t="shared" si="2"/>
        <v>4.3101500000000001</v>
      </c>
      <c r="AG50" s="1">
        <v>6</v>
      </c>
      <c r="AH50">
        <f t="shared" si="3"/>
        <v>6.7363636363636363</v>
      </c>
    </row>
    <row r="51" spans="1:34" x14ac:dyDescent="0.25">
      <c r="A51" s="4">
        <v>20</v>
      </c>
      <c r="B51" s="2" t="s">
        <v>7</v>
      </c>
      <c r="C51" s="1" t="s">
        <v>6</v>
      </c>
      <c r="D51" s="5">
        <v>0.77615999999999996</v>
      </c>
      <c r="E51" s="5">
        <v>34.9</v>
      </c>
      <c r="F51" s="1">
        <f t="shared" si="0"/>
        <v>44.964955679241392</v>
      </c>
      <c r="G51" s="1">
        <v>24.5</v>
      </c>
      <c r="H51" s="8">
        <v>1.1331</v>
      </c>
      <c r="I51" s="8">
        <v>40.621000000000002</v>
      </c>
      <c r="J51">
        <v>35.849439590503927</v>
      </c>
      <c r="K51" s="9">
        <v>0.27760950000000001</v>
      </c>
      <c r="L51" s="9">
        <v>9.9521449999999998</v>
      </c>
      <c r="M51" s="1">
        <v>45</v>
      </c>
      <c r="N51" s="8">
        <v>1.6682999999999999</v>
      </c>
      <c r="O51" s="8">
        <v>44.097000000000001</v>
      </c>
      <c r="P51">
        <v>26.432296349577417</v>
      </c>
      <c r="Q51" s="9">
        <v>0.75073500000000004</v>
      </c>
      <c r="R51" s="9">
        <v>19.84365</v>
      </c>
      <c r="S51" s="1"/>
      <c r="T51" s="11"/>
      <c r="U51" s="11"/>
      <c r="W51" s="9"/>
      <c r="X51" s="9"/>
      <c r="Y51" s="1">
        <v>7.2119999999999997</v>
      </c>
      <c r="Z51" s="1">
        <f t="shared" si="1"/>
        <v>8.0971090909090915</v>
      </c>
      <c r="AA51" s="1">
        <v>3587</v>
      </c>
      <c r="AB51" s="1">
        <v>820</v>
      </c>
      <c r="AC51" s="1">
        <v>1.4</v>
      </c>
      <c r="AD51" s="1">
        <v>0.09</v>
      </c>
      <c r="AE51" s="1">
        <v>3.718</v>
      </c>
      <c r="AF51" s="1">
        <f t="shared" si="2"/>
        <v>4.1743000000000006</v>
      </c>
      <c r="AG51" s="1">
        <v>4</v>
      </c>
      <c r="AH51">
        <f t="shared" si="3"/>
        <v>4.4909090909090912</v>
      </c>
    </row>
    <row r="52" spans="1:34" x14ac:dyDescent="0.25">
      <c r="A52" s="4">
        <v>20</v>
      </c>
      <c r="B52" s="2" t="s">
        <v>7</v>
      </c>
      <c r="C52" s="1" t="s">
        <v>7</v>
      </c>
      <c r="D52" s="5">
        <v>0.72130000000000005</v>
      </c>
      <c r="E52" s="5">
        <v>37.274999999999999</v>
      </c>
      <c r="F52" s="1">
        <f t="shared" si="0"/>
        <v>51.677526687924576</v>
      </c>
      <c r="G52" s="1">
        <v>39.799999999999997</v>
      </c>
      <c r="H52" s="8">
        <v>0.96935000000000004</v>
      </c>
      <c r="I52" s="8">
        <v>39.524999999999999</v>
      </c>
      <c r="J52">
        <v>40.774745963790167</v>
      </c>
      <c r="K52" s="9">
        <v>0.38580130000000001</v>
      </c>
      <c r="L52" s="9">
        <v>15.730949999999998</v>
      </c>
      <c r="M52" s="1">
        <v>12.8</v>
      </c>
      <c r="N52" s="8">
        <v>1.6183000000000001</v>
      </c>
      <c r="O52" s="8">
        <v>44.012</v>
      </c>
      <c r="P52">
        <v>27.19644070938639</v>
      </c>
      <c r="Q52" s="9">
        <v>0.2071424</v>
      </c>
      <c r="R52" s="9">
        <v>5.6335360000000003</v>
      </c>
      <c r="S52" s="1"/>
      <c r="T52" s="11"/>
      <c r="U52" s="11"/>
      <c r="W52" s="9"/>
      <c r="X52" s="9"/>
      <c r="Y52" s="1">
        <v>6.49</v>
      </c>
      <c r="Z52" s="1">
        <f t="shared" si="1"/>
        <v>7.2865000000000011</v>
      </c>
      <c r="AA52" s="1">
        <v>3558</v>
      </c>
      <c r="AB52" s="1">
        <v>891</v>
      </c>
      <c r="AC52" s="1">
        <v>1.35</v>
      </c>
      <c r="AD52" s="1">
        <v>0.08</v>
      </c>
      <c r="AE52" s="1">
        <v>3.0390000000000001</v>
      </c>
      <c r="AF52" s="1">
        <f t="shared" si="2"/>
        <v>3.4119681818181822</v>
      </c>
      <c r="AG52" s="1">
        <v>3</v>
      </c>
      <c r="AH52">
        <f t="shared" si="3"/>
        <v>3.3681818181818182</v>
      </c>
    </row>
    <row r="53" spans="1:34" x14ac:dyDescent="0.25">
      <c r="A53" s="4">
        <v>21</v>
      </c>
      <c r="B53" s="2" t="s">
        <v>7</v>
      </c>
      <c r="C53" s="1" t="s">
        <v>5</v>
      </c>
      <c r="D53" s="5">
        <v>0.79191</v>
      </c>
      <c r="E53" s="5">
        <v>35.524999999999999</v>
      </c>
      <c r="F53" s="1">
        <f t="shared" si="0"/>
        <v>44.859895695217887</v>
      </c>
      <c r="G53" s="1">
        <v>28.6</v>
      </c>
      <c r="H53" s="8">
        <v>1.028</v>
      </c>
      <c r="I53" s="8">
        <v>41.481999999999999</v>
      </c>
      <c r="J53">
        <v>40.352140077821012</v>
      </c>
      <c r="K53" s="9">
        <v>0.29400800000000005</v>
      </c>
      <c r="L53" s="9">
        <v>11.863852</v>
      </c>
      <c r="M53" s="1">
        <v>24.7</v>
      </c>
      <c r="N53" s="8">
        <v>1.9885999999999999</v>
      </c>
      <c r="O53" s="8">
        <v>42.253</v>
      </c>
      <c r="P53">
        <v>21.247611384893897</v>
      </c>
      <c r="Q53" s="9">
        <v>0.49118420000000002</v>
      </c>
      <c r="R53" s="9">
        <v>10.436491</v>
      </c>
      <c r="S53" s="1"/>
      <c r="T53" s="11"/>
      <c r="U53" s="11"/>
      <c r="W53" s="9"/>
      <c r="X53" s="9"/>
      <c r="Y53" s="1">
        <v>8.5679999999999996</v>
      </c>
      <c r="Z53" s="1">
        <f t="shared" si="1"/>
        <v>9.6195272727272716</v>
      </c>
      <c r="AA53" s="1">
        <v>6976</v>
      </c>
      <c r="AB53" s="1">
        <v>643</v>
      </c>
      <c r="AC53" s="1">
        <v>1.64</v>
      </c>
      <c r="AD53" s="1">
        <v>0.09</v>
      </c>
      <c r="AE53" s="1">
        <v>3.84</v>
      </c>
      <c r="AF53" s="1">
        <f t="shared" si="2"/>
        <v>4.3112727272727271</v>
      </c>
      <c r="AG53" s="1">
        <v>5</v>
      </c>
      <c r="AH53">
        <f t="shared" si="3"/>
        <v>5.6136363636363633</v>
      </c>
    </row>
    <row r="54" spans="1:34" x14ac:dyDescent="0.25">
      <c r="A54" s="4">
        <v>21</v>
      </c>
      <c r="B54" s="2" t="s">
        <v>7</v>
      </c>
      <c r="C54" s="1" t="s">
        <v>6</v>
      </c>
      <c r="D54" s="5">
        <v>0.75639000000000001</v>
      </c>
      <c r="E54" s="5">
        <v>34.758000000000003</v>
      </c>
      <c r="F54" s="1">
        <f t="shared" si="0"/>
        <v>45.95248482925475</v>
      </c>
      <c r="G54" s="1">
        <v>24.6</v>
      </c>
      <c r="H54" s="8">
        <v>0.88590999999999998</v>
      </c>
      <c r="I54" s="8">
        <v>40.911000000000001</v>
      </c>
      <c r="J54">
        <v>46.179634500118524</v>
      </c>
      <c r="K54" s="9">
        <v>0.21793386000000001</v>
      </c>
      <c r="L54" s="9">
        <v>10.064106000000001</v>
      </c>
      <c r="M54" s="1">
        <v>42.6</v>
      </c>
      <c r="N54" s="11">
        <v>1.6625000000000001</v>
      </c>
      <c r="O54" s="11">
        <v>43.097000000000001</v>
      </c>
      <c r="P54">
        <v>25.923007518796993</v>
      </c>
      <c r="Q54" s="9">
        <v>0.7082250000000001</v>
      </c>
      <c r="R54" s="9">
        <v>18.359322000000002</v>
      </c>
      <c r="S54" s="1"/>
      <c r="T54" s="11"/>
      <c r="U54" s="11"/>
      <c r="W54" s="9"/>
      <c r="X54" s="9"/>
      <c r="Y54" s="1">
        <v>7.3390000000000004</v>
      </c>
      <c r="Z54" s="1">
        <f t="shared" si="1"/>
        <v>8.2396954545454548</v>
      </c>
      <c r="AA54" s="1">
        <v>7032</v>
      </c>
      <c r="AB54" s="1">
        <v>635</v>
      </c>
      <c r="AC54" s="1">
        <v>1.48</v>
      </c>
      <c r="AD54" s="1">
        <v>0.08</v>
      </c>
      <c r="AE54" s="1">
        <v>4.0839999999999996</v>
      </c>
      <c r="AF54" s="1">
        <f t="shared" si="2"/>
        <v>4.5852181818181821</v>
      </c>
      <c r="AG54" s="1">
        <v>4</v>
      </c>
      <c r="AH54">
        <f t="shared" si="3"/>
        <v>4.4909090909090912</v>
      </c>
    </row>
    <row r="55" spans="1:34" x14ac:dyDescent="0.25">
      <c r="A55" s="4">
        <v>21</v>
      </c>
      <c r="B55" s="2" t="s">
        <v>7</v>
      </c>
      <c r="C55" s="1" t="s">
        <v>7</v>
      </c>
      <c r="D55" s="5">
        <v>0.84228999999999998</v>
      </c>
      <c r="E55" s="5">
        <v>32.192</v>
      </c>
      <c r="F55" s="1">
        <f t="shared" si="0"/>
        <v>38.219615571833927</v>
      </c>
      <c r="G55" s="1">
        <v>43.5</v>
      </c>
      <c r="H55" s="11">
        <v>1.0498000000000001</v>
      </c>
      <c r="I55" s="11">
        <v>39.890999999999998</v>
      </c>
      <c r="J55">
        <v>37.998666412650024</v>
      </c>
      <c r="K55" s="9">
        <v>0.45666300000000004</v>
      </c>
      <c r="L55" s="9">
        <v>17.352584999999998</v>
      </c>
      <c r="M55" s="1">
        <v>71.099999999999994</v>
      </c>
      <c r="N55" s="11">
        <v>1.6447000000000001</v>
      </c>
      <c r="O55" s="11">
        <v>43.594999999999999</v>
      </c>
      <c r="P55">
        <v>26.506353742323828</v>
      </c>
      <c r="Q55" s="9">
        <v>1.1693817</v>
      </c>
      <c r="R55" s="9">
        <v>30.996044999999999</v>
      </c>
      <c r="S55" s="1"/>
      <c r="T55" s="11"/>
      <c r="U55" s="11"/>
      <c r="W55" s="9"/>
      <c r="X55" s="9"/>
      <c r="Y55" s="1">
        <v>9.3049999999999997</v>
      </c>
      <c r="Z55" s="1">
        <f t="shared" si="1"/>
        <v>10.446977272727274</v>
      </c>
      <c r="AA55" s="1">
        <v>4282</v>
      </c>
      <c r="AB55" s="1">
        <v>764</v>
      </c>
      <c r="AC55" s="1">
        <v>1.61</v>
      </c>
      <c r="AD55" s="1">
        <v>0.09</v>
      </c>
      <c r="AE55" s="1">
        <v>4.2990000000000004</v>
      </c>
      <c r="AF55" s="1">
        <f t="shared" si="2"/>
        <v>4.8266045454545461</v>
      </c>
      <c r="AG55" s="1">
        <v>7</v>
      </c>
      <c r="AH55">
        <f t="shared" si="3"/>
        <v>7.8590909090909093</v>
      </c>
    </row>
    <row r="56" spans="1:34" x14ac:dyDescent="0.25">
      <c r="A56" s="4">
        <v>22</v>
      </c>
      <c r="B56" s="2" t="s">
        <v>7</v>
      </c>
      <c r="C56" s="1" t="s">
        <v>5</v>
      </c>
      <c r="D56" s="5">
        <v>0.79398999999999997</v>
      </c>
      <c r="E56" s="5">
        <v>32.152999999999999</v>
      </c>
      <c r="F56" s="1">
        <f t="shared" si="0"/>
        <v>40.495472235166687</v>
      </c>
      <c r="G56" s="1">
        <v>44.2</v>
      </c>
      <c r="H56" s="11">
        <v>1.2577</v>
      </c>
      <c r="I56" s="11">
        <v>40.659999999999997</v>
      </c>
      <c r="J56">
        <v>32.328854257772122</v>
      </c>
      <c r="K56" s="9">
        <v>0.55590340000000005</v>
      </c>
      <c r="L56" s="9">
        <v>17.971719999999998</v>
      </c>
      <c r="M56" s="1">
        <v>22.9</v>
      </c>
      <c r="N56" s="11">
        <v>2.4973999999999998</v>
      </c>
      <c r="O56" s="11">
        <v>38.765000000000001</v>
      </c>
      <c r="P56">
        <v>15.522143028749902</v>
      </c>
      <c r="Q56" s="9">
        <v>0.57190459999999999</v>
      </c>
      <c r="R56" s="9">
        <v>8.877184999999999</v>
      </c>
      <c r="S56" s="1">
        <v>6.8</v>
      </c>
      <c r="T56" s="11">
        <v>1.9258</v>
      </c>
      <c r="U56" s="11">
        <v>42.353999999999999</v>
      </c>
      <c r="V56">
        <v>21.992937999792293</v>
      </c>
      <c r="W56" s="9">
        <v>0.1309544</v>
      </c>
      <c r="X56" s="9">
        <v>2.8800719999999997</v>
      </c>
      <c r="Y56" s="1">
        <v>7.4450000000000003</v>
      </c>
      <c r="Z56" s="1">
        <f t="shared" si="1"/>
        <v>8.3587045454545468</v>
      </c>
      <c r="AA56" s="1">
        <v>3476</v>
      </c>
      <c r="AB56" s="1">
        <v>777</v>
      </c>
      <c r="AC56" s="1">
        <v>1.61</v>
      </c>
      <c r="AD56" s="1">
        <v>0.1</v>
      </c>
      <c r="AE56" s="1">
        <v>3.8940000000000001</v>
      </c>
      <c r="AF56" s="1">
        <f t="shared" si="2"/>
        <v>4.3719000000000001</v>
      </c>
      <c r="AG56" s="1">
        <v>4</v>
      </c>
      <c r="AH56">
        <f t="shared" si="3"/>
        <v>4.4909090909090912</v>
      </c>
    </row>
    <row r="57" spans="1:34" x14ac:dyDescent="0.25">
      <c r="A57" s="4">
        <v>22</v>
      </c>
      <c r="B57" s="2" t="s">
        <v>7</v>
      </c>
      <c r="C57" s="1" t="s">
        <v>6</v>
      </c>
      <c r="D57" s="5">
        <v>0.95199</v>
      </c>
      <c r="E57" s="5">
        <v>32.594999999999999</v>
      </c>
      <c r="F57" s="1">
        <f t="shared" si="0"/>
        <v>34.238805029464594</v>
      </c>
      <c r="G57" s="1">
        <v>53</v>
      </c>
      <c r="H57" s="11">
        <v>0.95818000000000003</v>
      </c>
      <c r="I57" s="11">
        <v>40.771999999999998</v>
      </c>
      <c r="J57">
        <v>42.551503892796759</v>
      </c>
      <c r="K57" s="9">
        <v>0.50783539999999994</v>
      </c>
      <c r="L57" s="9">
        <v>21.609159999999999</v>
      </c>
      <c r="M57" s="1">
        <v>58.3</v>
      </c>
      <c r="N57" s="11">
        <v>1.9447000000000001</v>
      </c>
      <c r="O57" s="11">
        <v>41.244999999999997</v>
      </c>
      <c r="P57">
        <v>21.20892682675991</v>
      </c>
      <c r="Q57" s="9">
        <v>1.1337601000000002</v>
      </c>
      <c r="R57" s="9">
        <v>24.045834999999997</v>
      </c>
      <c r="S57" s="1">
        <v>2.2000000000000002</v>
      </c>
      <c r="T57" s="8">
        <v>1.7657</v>
      </c>
      <c r="U57" s="8">
        <v>43.396999999999998</v>
      </c>
      <c r="V57">
        <v>24.577787846179984</v>
      </c>
      <c r="W57" s="9">
        <v>3.8845400000000002E-2</v>
      </c>
      <c r="X57" s="9">
        <v>0.95473399999999997</v>
      </c>
      <c r="Y57" s="1">
        <v>7.2210000000000001</v>
      </c>
      <c r="Z57" s="1">
        <f t="shared" si="1"/>
        <v>8.1072136363636371</v>
      </c>
      <c r="AA57" s="1">
        <v>3283</v>
      </c>
      <c r="AB57" s="1">
        <v>734</v>
      </c>
      <c r="AC57" s="1">
        <v>1.5</v>
      </c>
      <c r="AD57" s="1">
        <v>0.09</v>
      </c>
      <c r="AE57" s="1">
        <v>3.456</v>
      </c>
      <c r="AF57" s="1">
        <f t="shared" si="2"/>
        <v>3.8801454545454548</v>
      </c>
      <c r="AG57" s="1">
        <v>3</v>
      </c>
      <c r="AH57">
        <f t="shared" si="3"/>
        <v>3.3681818181818182</v>
      </c>
    </row>
    <row r="58" spans="1:34" x14ac:dyDescent="0.25">
      <c r="A58" s="4">
        <v>22</v>
      </c>
      <c r="B58" s="2" t="s">
        <v>7</v>
      </c>
      <c r="C58" s="1" t="s">
        <v>7</v>
      </c>
      <c r="D58" s="5">
        <v>0.82428999999999997</v>
      </c>
      <c r="E58" s="5">
        <v>29.425000000000001</v>
      </c>
      <c r="F58" s="1">
        <f t="shared" si="0"/>
        <v>35.697388055174756</v>
      </c>
      <c r="G58" s="1">
        <v>48.3</v>
      </c>
      <c r="H58" s="8">
        <v>1.0287999999999999</v>
      </c>
      <c r="I58" s="8">
        <v>40.622</v>
      </c>
      <c r="J58">
        <v>39.484836702954901</v>
      </c>
      <c r="K58" s="9">
        <v>0.49691039999999992</v>
      </c>
      <c r="L58" s="9">
        <v>19.620425999999998</v>
      </c>
      <c r="M58" s="1">
        <v>32.6</v>
      </c>
      <c r="N58" s="8">
        <v>1.9811000000000001</v>
      </c>
      <c r="O58" s="8">
        <v>42.323999999999998</v>
      </c>
      <c r="P58">
        <v>21.363888748674977</v>
      </c>
      <c r="Q58" s="9">
        <v>0.64583860000000015</v>
      </c>
      <c r="R58" s="9">
        <v>13.797624000000001</v>
      </c>
      <c r="S58" s="1">
        <v>3.6</v>
      </c>
      <c r="T58" s="8">
        <v>1.8624000000000001</v>
      </c>
      <c r="U58" s="8">
        <v>42.771999999999998</v>
      </c>
      <c r="V58">
        <v>22.966065292096218</v>
      </c>
      <c r="W58" s="9">
        <v>6.7046400000000006E-2</v>
      </c>
      <c r="X58" s="9">
        <v>1.539792</v>
      </c>
      <c r="Y58" s="1">
        <v>7.2</v>
      </c>
      <c r="Z58" s="1">
        <f t="shared" si="1"/>
        <v>8.083636363636364</v>
      </c>
      <c r="AA58" s="1">
        <v>3193</v>
      </c>
      <c r="AB58" s="1">
        <v>768</v>
      </c>
      <c r="AC58" s="1">
        <v>1.78</v>
      </c>
      <c r="AD58" s="1">
        <v>0.1</v>
      </c>
      <c r="AE58" s="1">
        <v>3.996</v>
      </c>
      <c r="AF58" s="1">
        <f t="shared" si="2"/>
        <v>4.4864181818181823</v>
      </c>
      <c r="AG58" s="1">
        <v>4</v>
      </c>
      <c r="AH58">
        <f t="shared" si="3"/>
        <v>4.4909090909090912</v>
      </c>
    </row>
    <row r="59" spans="1:34" x14ac:dyDescent="0.25">
      <c r="A59" s="4">
        <v>23</v>
      </c>
      <c r="B59" s="2" t="s">
        <v>7</v>
      </c>
      <c r="C59" s="1" t="s">
        <v>5</v>
      </c>
      <c r="D59" s="5">
        <v>1.0123</v>
      </c>
      <c r="E59" s="5">
        <v>33.689</v>
      </c>
      <c r="F59" s="1">
        <f t="shared" si="0"/>
        <v>33.2796601797886</v>
      </c>
      <c r="G59" s="1">
        <v>19.600000000000001</v>
      </c>
      <c r="H59" s="8">
        <v>1.6156999999999999</v>
      </c>
      <c r="I59" s="8">
        <v>41.463000000000001</v>
      </c>
      <c r="J59">
        <v>25.662561119019621</v>
      </c>
      <c r="K59" s="9">
        <v>0.31667719999999999</v>
      </c>
      <c r="L59" s="9">
        <v>8.126748000000001</v>
      </c>
      <c r="M59" s="1">
        <v>2</v>
      </c>
      <c r="N59" s="8">
        <v>2.8650000000000002</v>
      </c>
      <c r="O59" s="8">
        <v>40.29</v>
      </c>
      <c r="P59">
        <v>14.062827225130889</v>
      </c>
      <c r="Q59" s="9">
        <v>5.7300000000000004E-2</v>
      </c>
      <c r="R59" s="9">
        <v>0.80579999999999996</v>
      </c>
      <c r="S59" s="1"/>
      <c r="T59" s="8"/>
      <c r="U59" s="8"/>
      <c r="W59" s="9"/>
      <c r="X59" s="9"/>
      <c r="Y59" s="1">
        <v>6.8220000000000001</v>
      </c>
      <c r="Z59" s="1">
        <f t="shared" si="1"/>
        <v>7.659245454545454</v>
      </c>
      <c r="AA59" s="1">
        <v>6283</v>
      </c>
      <c r="AB59" s="1">
        <v>927</v>
      </c>
      <c r="AC59" s="1">
        <v>2.15</v>
      </c>
      <c r="AD59" s="1">
        <v>0.11</v>
      </c>
      <c r="AE59" s="1">
        <v>4.3220000000000001</v>
      </c>
      <c r="AF59" s="1">
        <f t="shared" si="2"/>
        <v>4.8524272727272733</v>
      </c>
      <c r="AG59" s="1">
        <v>5</v>
      </c>
      <c r="AH59">
        <f t="shared" si="3"/>
        <v>5.6136363636363633</v>
      </c>
    </row>
    <row r="60" spans="1:34" x14ac:dyDescent="0.25">
      <c r="A60" s="4">
        <v>23</v>
      </c>
      <c r="B60" s="2" t="s">
        <v>7</v>
      </c>
      <c r="C60" s="1" t="s">
        <v>6</v>
      </c>
      <c r="D60" s="5">
        <v>1.1679999999999999</v>
      </c>
      <c r="E60" s="5">
        <v>35.732999999999997</v>
      </c>
      <c r="F60" s="1">
        <f t="shared" si="0"/>
        <v>30.593321917808218</v>
      </c>
      <c r="G60" s="1">
        <v>24.3</v>
      </c>
      <c r="H60" s="8">
        <v>1.5129999999999999</v>
      </c>
      <c r="I60" s="8">
        <v>41.463999999999999</v>
      </c>
      <c r="J60">
        <v>27.405155320555188</v>
      </c>
      <c r="K60" s="9">
        <v>0.36765900000000001</v>
      </c>
      <c r="L60" s="9">
        <v>10.075752000000001</v>
      </c>
      <c r="M60" s="1">
        <v>10.1</v>
      </c>
      <c r="N60" s="8">
        <v>2.4091999999999998</v>
      </c>
      <c r="O60" s="8">
        <v>40.457000000000001</v>
      </c>
      <c r="P60">
        <v>16.792711273451769</v>
      </c>
      <c r="Q60" s="9">
        <v>0.24332919999999997</v>
      </c>
      <c r="R60" s="9">
        <v>4.086157</v>
      </c>
      <c r="S60" s="1"/>
      <c r="T60" s="8"/>
      <c r="U60" s="8"/>
      <c r="W60" s="9"/>
      <c r="X60" s="9"/>
      <c r="Y60" s="1">
        <v>7.52</v>
      </c>
      <c r="Z60" s="1">
        <f t="shared" si="1"/>
        <v>8.4429090909090903</v>
      </c>
      <c r="AA60" s="1">
        <v>4908</v>
      </c>
      <c r="AB60" s="1">
        <v>952</v>
      </c>
      <c r="AC60" s="1">
        <v>2.11</v>
      </c>
      <c r="AD60" s="1">
        <v>0.11</v>
      </c>
      <c r="AE60" s="1">
        <v>4.726</v>
      </c>
      <c r="AF60" s="1">
        <f t="shared" si="2"/>
        <v>5.3060090909090905</v>
      </c>
      <c r="AG60" s="1">
        <v>5</v>
      </c>
      <c r="AH60">
        <f t="shared" si="3"/>
        <v>5.6136363636363633</v>
      </c>
    </row>
    <row r="61" spans="1:34" x14ac:dyDescent="0.25">
      <c r="A61" s="4">
        <v>23</v>
      </c>
      <c r="B61" s="2" t="s">
        <v>7</v>
      </c>
      <c r="C61" s="1" t="s">
        <v>7</v>
      </c>
      <c r="D61" s="5">
        <v>1.0729</v>
      </c>
      <c r="E61" s="5">
        <v>37.497</v>
      </c>
      <c r="F61" s="1">
        <f t="shared" si="0"/>
        <v>34.949203094417001</v>
      </c>
      <c r="G61" s="1">
        <v>15.7</v>
      </c>
      <c r="H61" s="8">
        <v>1.3957999999999999</v>
      </c>
      <c r="I61" s="8">
        <v>40.923000000000002</v>
      </c>
      <c r="J61">
        <v>29.3186702966041</v>
      </c>
      <c r="K61" s="9">
        <v>0.21914059999999999</v>
      </c>
      <c r="L61" s="9">
        <v>6.4249110000000007</v>
      </c>
      <c r="M61" s="1"/>
      <c r="N61" s="8"/>
      <c r="O61" s="8"/>
      <c r="Q61" s="9"/>
      <c r="R61" s="9"/>
      <c r="S61" s="1"/>
      <c r="T61" s="8"/>
      <c r="U61" s="8"/>
      <c r="W61" s="9"/>
      <c r="X61" s="9"/>
      <c r="Y61" s="1">
        <v>6.1230000000000002</v>
      </c>
      <c r="Z61" s="1">
        <f t="shared" si="1"/>
        <v>6.8744590909090917</v>
      </c>
      <c r="AA61" s="1">
        <v>5164</v>
      </c>
      <c r="AB61" s="1">
        <v>921</v>
      </c>
      <c r="AC61" s="1">
        <v>1.89</v>
      </c>
      <c r="AD61" s="1">
        <v>0.1</v>
      </c>
      <c r="AE61" s="1">
        <v>3.8109999999999999</v>
      </c>
      <c r="AF61" s="1">
        <f t="shared" si="2"/>
        <v>4.2787136363636362</v>
      </c>
      <c r="AG61" s="1">
        <v>4</v>
      </c>
      <c r="AH61">
        <f t="shared" si="3"/>
        <v>4.4909090909090912</v>
      </c>
    </row>
    <row r="62" spans="1:34" x14ac:dyDescent="0.25">
      <c r="A62" s="4">
        <v>24</v>
      </c>
      <c r="B62" s="2" t="s">
        <v>7</v>
      </c>
      <c r="C62" s="1" t="s">
        <v>5</v>
      </c>
      <c r="D62" s="5">
        <v>0.85792999999999997</v>
      </c>
      <c r="E62" s="5">
        <v>32.369999999999997</v>
      </c>
      <c r="F62" s="1">
        <f t="shared" si="0"/>
        <v>37.730350961034112</v>
      </c>
      <c r="G62" s="1">
        <v>26.1</v>
      </c>
      <c r="H62" s="8">
        <v>1.6012</v>
      </c>
      <c r="I62" s="8">
        <v>39.674999999999997</v>
      </c>
      <c r="J62">
        <v>24.778291281538845</v>
      </c>
      <c r="K62" s="9">
        <v>0.41791319999999998</v>
      </c>
      <c r="L62" s="9">
        <v>10.355175000000001</v>
      </c>
      <c r="M62" s="1">
        <v>3.1</v>
      </c>
      <c r="N62" s="8">
        <v>2.7256999999999998</v>
      </c>
      <c r="O62" s="8">
        <v>42.750999999999998</v>
      </c>
      <c r="P62">
        <v>15.684411343874968</v>
      </c>
      <c r="Q62" s="9">
        <v>8.4496699999999994E-2</v>
      </c>
      <c r="R62" s="9">
        <v>1.3252809999999999</v>
      </c>
      <c r="S62" s="1"/>
      <c r="T62" s="8"/>
      <c r="U62" s="8"/>
      <c r="W62" s="9"/>
      <c r="X62" s="9"/>
      <c r="Y62" s="1">
        <v>7.7030000000000003</v>
      </c>
      <c r="Z62" s="1">
        <f t="shared" si="1"/>
        <v>8.6483681818181832</v>
      </c>
      <c r="AA62" s="1">
        <v>3786</v>
      </c>
      <c r="AB62" s="1">
        <v>1160</v>
      </c>
      <c r="AC62" s="1">
        <v>1.21</v>
      </c>
      <c r="AD62" s="1">
        <v>0.08</v>
      </c>
      <c r="AE62" s="1">
        <v>3.2250000000000001</v>
      </c>
      <c r="AF62" s="1">
        <f t="shared" si="2"/>
        <v>3.6207954545454548</v>
      </c>
      <c r="AG62" s="1">
        <v>5</v>
      </c>
      <c r="AH62">
        <f t="shared" si="3"/>
        <v>5.6136363636363633</v>
      </c>
    </row>
    <row r="63" spans="1:34" x14ac:dyDescent="0.25">
      <c r="A63" s="4">
        <v>24</v>
      </c>
      <c r="B63" s="2" t="s">
        <v>7</v>
      </c>
      <c r="C63" s="1" t="s">
        <v>6</v>
      </c>
      <c r="D63" s="5">
        <v>0.80057</v>
      </c>
      <c r="E63" s="5">
        <v>30.585999999999999</v>
      </c>
      <c r="F63" s="1">
        <f t="shared" si="0"/>
        <v>38.205278738898535</v>
      </c>
      <c r="G63" s="1">
        <v>24.1</v>
      </c>
      <c r="H63" s="8">
        <v>1.3291999999999999</v>
      </c>
      <c r="I63" s="8">
        <v>41.097999999999999</v>
      </c>
      <c r="J63">
        <v>30.919349984953357</v>
      </c>
      <c r="K63" s="9">
        <v>0.32033720000000004</v>
      </c>
      <c r="L63" s="9">
        <v>9.904618000000001</v>
      </c>
      <c r="M63" s="1">
        <v>22.9</v>
      </c>
      <c r="N63" s="8">
        <v>2.1230000000000002</v>
      </c>
      <c r="O63" s="8">
        <v>42.558</v>
      </c>
      <c r="P63">
        <v>20.046161092793216</v>
      </c>
      <c r="Q63" s="9">
        <v>0.48616700000000002</v>
      </c>
      <c r="R63" s="9">
        <v>9.7457820000000002</v>
      </c>
      <c r="S63" s="1"/>
      <c r="T63" s="8"/>
      <c r="U63" s="8"/>
      <c r="W63" s="9"/>
      <c r="X63" s="9"/>
      <c r="Y63" s="1">
        <v>7.3650000000000002</v>
      </c>
      <c r="Z63" s="1">
        <f t="shared" si="1"/>
        <v>8.2688863636363639</v>
      </c>
      <c r="AA63" s="1">
        <v>3736</v>
      </c>
      <c r="AB63" s="1">
        <v>1041</v>
      </c>
      <c r="AC63" s="1">
        <v>1.27</v>
      </c>
      <c r="AD63" s="1">
        <v>7.0000000000000007E-2</v>
      </c>
      <c r="AE63" s="1">
        <v>3.4969999999999999</v>
      </c>
      <c r="AF63" s="1">
        <f t="shared" si="2"/>
        <v>3.9261772727272728</v>
      </c>
      <c r="AG63" s="1">
        <v>7</v>
      </c>
      <c r="AH63">
        <f t="shared" si="3"/>
        <v>7.8590909090909093</v>
      </c>
    </row>
    <row r="64" spans="1:34" x14ac:dyDescent="0.25">
      <c r="A64" s="4">
        <v>24</v>
      </c>
      <c r="B64" s="2" t="s">
        <v>7</v>
      </c>
      <c r="C64" s="1" t="s">
        <v>7</v>
      </c>
      <c r="D64" s="5">
        <v>0.75849</v>
      </c>
      <c r="E64" s="5">
        <v>31.553999999999998</v>
      </c>
      <c r="F64" s="1">
        <f t="shared" si="0"/>
        <v>41.601075821698373</v>
      </c>
      <c r="G64" s="1"/>
      <c r="H64" s="8"/>
      <c r="I64" s="8"/>
      <c r="K64" s="9"/>
      <c r="L64" s="9"/>
      <c r="M64" s="1"/>
      <c r="N64" s="8"/>
      <c r="O64" s="8"/>
      <c r="Q64" s="9"/>
      <c r="R64" s="9"/>
      <c r="S64" s="1"/>
      <c r="T64" s="8"/>
      <c r="U64" s="8"/>
      <c r="W64" s="9"/>
      <c r="X64" s="9"/>
      <c r="Y64" s="1">
        <v>7.944</v>
      </c>
      <c r="Z64" s="1">
        <f t="shared" si="1"/>
        <v>8.9189454545454545</v>
      </c>
      <c r="AA64" s="1">
        <v>3818</v>
      </c>
      <c r="AB64" s="1">
        <v>1074</v>
      </c>
      <c r="AC64" s="1">
        <v>1.37</v>
      </c>
      <c r="AD64" s="1">
        <v>0.08</v>
      </c>
      <c r="AE64" s="1">
        <v>3.19</v>
      </c>
      <c r="AF64" s="1">
        <f t="shared" si="2"/>
        <v>3.5815000000000001</v>
      </c>
      <c r="AG64" s="1">
        <v>7</v>
      </c>
      <c r="AH64">
        <f t="shared" si="3"/>
        <v>7.8590909090909093</v>
      </c>
    </row>
    <row r="65" spans="1:34" x14ac:dyDescent="0.25">
      <c r="A65" s="4">
        <v>25</v>
      </c>
      <c r="B65" s="2" t="s">
        <v>9</v>
      </c>
      <c r="C65" s="1" t="s">
        <v>5</v>
      </c>
      <c r="D65" s="5">
        <v>0.87151000000000001</v>
      </c>
      <c r="E65" s="5">
        <v>31.018000000000001</v>
      </c>
      <c r="F65" s="1">
        <f t="shared" si="0"/>
        <v>35.591100503723425</v>
      </c>
      <c r="G65" s="1">
        <v>4.4000000000000004</v>
      </c>
      <c r="H65" s="8">
        <v>0.69457000000000002</v>
      </c>
      <c r="I65" s="8">
        <v>41.359000000000002</v>
      </c>
      <c r="J65">
        <v>59.546194048116099</v>
      </c>
      <c r="K65" s="9">
        <v>3.0561080000000001E-2</v>
      </c>
      <c r="L65" s="9">
        <v>1.8197960000000002</v>
      </c>
      <c r="M65" s="1">
        <v>9.4</v>
      </c>
      <c r="N65" s="8">
        <v>1.4572000000000001</v>
      </c>
      <c r="O65" s="8">
        <v>40.154000000000003</v>
      </c>
      <c r="P65">
        <v>27.555586055448806</v>
      </c>
      <c r="Q65" s="9">
        <v>0.13697680000000001</v>
      </c>
      <c r="R65" s="9">
        <v>3.7744760000000004</v>
      </c>
      <c r="S65" s="1">
        <v>1</v>
      </c>
      <c r="T65" s="8">
        <v>1.0585</v>
      </c>
      <c r="U65" s="8">
        <v>44.613999999999997</v>
      </c>
      <c r="V65">
        <v>42.14832309872461</v>
      </c>
      <c r="W65" s="9">
        <v>1.0585000000000001E-2</v>
      </c>
      <c r="X65" s="9">
        <v>0.44613999999999998</v>
      </c>
      <c r="Y65" s="1">
        <v>8.2509999999999994</v>
      </c>
      <c r="Z65" s="1">
        <f t="shared" si="1"/>
        <v>9.2636227272727272</v>
      </c>
      <c r="AA65" s="1">
        <v>3976</v>
      </c>
      <c r="AB65" s="1">
        <v>542</v>
      </c>
      <c r="AC65" s="1">
        <v>2.6</v>
      </c>
      <c r="AD65" s="1">
        <v>0.13</v>
      </c>
      <c r="AE65" s="1">
        <v>4.1159999999999997</v>
      </c>
      <c r="AF65" s="1">
        <f t="shared" si="2"/>
        <v>4.621145454545454</v>
      </c>
      <c r="AG65" s="1">
        <v>7</v>
      </c>
      <c r="AH65">
        <f t="shared" si="3"/>
        <v>7.8590909090909093</v>
      </c>
    </row>
    <row r="66" spans="1:34" x14ac:dyDescent="0.25">
      <c r="A66" s="4">
        <v>25</v>
      </c>
      <c r="B66" s="2" t="s">
        <v>9</v>
      </c>
      <c r="C66" s="1" t="s">
        <v>6</v>
      </c>
      <c r="D66" s="5">
        <v>0.85307999999999995</v>
      </c>
      <c r="E66" s="5">
        <v>34.427999999999997</v>
      </c>
      <c r="F66" s="1">
        <f t="shared" si="0"/>
        <v>40.357293571529048</v>
      </c>
      <c r="G66" s="1">
        <v>12.9</v>
      </c>
      <c r="H66" s="8">
        <v>0.68250999999999995</v>
      </c>
      <c r="I66" s="8">
        <v>42.061</v>
      </c>
      <c r="J66">
        <v>61.626935869071517</v>
      </c>
      <c r="K66" s="9">
        <v>8.8043789999999997E-2</v>
      </c>
      <c r="L66" s="9">
        <v>5.4258689999999996</v>
      </c>
      <c r="M66" s="1">
        <v>13.1</v>
      </c>
      <c r="N66" s="8">
        <v>1.4567000000000001</v>
      </c>
      <c r="O66" s="8">
        <v>40.090000000000003</v>
      </c>
      <c r="P66">
        <v>27.52110935676529</v>
      </c>
      <c r="Q66" s="9">
        <v>0.19082770000000002</v>
      </c>
      <c r="R66" s="9">
        <v>5.2517900000000006</v>
      </c>
      <c r="S66" s="1"/>
      <c r="T66" s="8"/>
      <c r="U66" s="8"/>
      <c r="W66" s="9"/>
      <c r="X66" s="9"/>
      <c r="Y66" s="1">
        <v>8.218</v>
      </c>
      <c r="Z66" s="1">
        <f t="shared" si="1"/>
        <v>9.2265727272727283</v>
      </c>
      <c r="AA66" s="1">
        <v>4260</v>
      </c>
      <c r="AB66" s="1">
        <v>526</v>
      </c>
      <c r="AC66" s="1">
        <v>2.74</v>
      </c>
      <c r="AD66" s="1">
        <v>0.13</v>
      </c>
      <c r="AE66" s="1">
        <v>3.863</v>
      </c>
      <c r="AF66" s="1">
        <f t="shared" si="2"/>
        <v>4.3370954545454552</v>
      </c>
      <c r="AG66" s="1">
        <v>6</v>
      </c>
      <c r="AH66">
        <f t="shared" si="3"/>
        <v>6.7363636363636363</v>
      </c>
    </row>
    <row r="67" spans="1:34" x14ac:dyDescent="0.25">
      <c r="A67" s="4">
        <v>25</v>
      </c>
      <c r="B67" s="2" t="s">
        <v>9</v>
      </c>
      <c r="C67" s="1" t="s">
        <v>7</v>
      </c>
      <c r="D67" s="5">
        <v>0.88138000000000005</v>
      </c>
      <c r="E67" s="5">
        <v>34.506999999999998</v>
      </c>
      <c r="F67" s="1">
        <f t="shared" ref="F67:F76" si="4">E67/D67</f>
        <v>39.151103950622883</v>
      </c>
      <c r="G67" s="1">
        <v>9.8000000000000007</v>
      </c>
      <c r="H67" s="8">
        <v>0.73509999999999998</v>
      </c>
      <c r="I67" s="8">
        <v>41.064999999999998</v>
      </c>
      <c r="J67">
        <v>55.863147871037953</v>
      </c>
      <c r="K67" s="9">
        <v>7.2039800000000001E-2</v>
      </c>
      <c r="L67" s="9">
        <v>4.0243700000000002</v>
      </c>
      <c r="M67" s="1">
        <v>14.9</v>
      </c>
      <c r="N67" s="8">
        <v>1.0519000000000001</v>
      </c>
      <c r="O67" s="8">
        <v>39.597000000000001</v>
      </c>
      <c r="P67">
        <v>37.64331210191083</v>
      </c>
      <c r="Q67" s="9">
        <v>0.15673310000000001</v>
      </c>
      <c r="R67" s="9">
        <v>5.899953</v>
      </c>
      <c r="S67" s="1"/>
      <c r="T67" s="8"/>
      <c r="U67" s="8"/>
      <c r="W67" s="9"/>
      <c r="X67" s="9"/>
      <c r="Y67" s="1">
        <v>7.4779999999999998</v>
      </c>
      <c r="Z67" s="1">
        <f t="shared" ref="Z67:Z76" si="5">Y67*(1/2.2)*(2.47/1)</f>
        <v>8.3957545454545457</v>
      </c>
      <c r="AA67" s="1">
        <v>3876</v>
      </c>
      <c r="AB67" s="1">
        <v>507</v>
      </c>
      <c r="AC67" s="1">
        <v>2.98</v>
      </c>
      <c r="AD67" s="1">
        <v>0.14000000000000001</v>
      </c>
      <c r="AE67" s="1">
        <v>4.0819999999999999</v>
      </c>
      <c r="AF67" s="1">
        <f t="shared" ref="AF67:AF76" si="6">AE67*(1/2.2)*(2.47/1)</f>
        <v>4.5829727272727272</v>
      </c>
      <c r="AG67" s="1">
        <v>6</v>
      </c>
      <c r="AH67">
        <f t="shared" ref="AH67:AH76" si="7">AG67*(1/2.2)*(2.47/1)</f>
        <v>6.7363636363636363</v>
      </c>
    </row>
    <row r="68" spans="1:34" x14ac:dyDescent="0.25">
      <c r="A68" s="4">
        <v>26</v>
      </c>
      <c r="B68" s="2" t="s">
        <v>9</v>
      </c>
      <c r="C68" s="1" t="s">
        <v>5</v>
      </c>
      <c r="D68" s="5">
        <v>0.72196000000000005</v>
      </c>
      <c r="E68" s="5">
        <v>31.670999999999999</v>
      </c>
      <c r="F68" s="1">
        <f t="shared" si="4"/>
        <v>43.868081334145934</v>
      </c>
      <c r="G68" s="1">
        <v>37</v>
      </c>
      <c r="H68" s="8">
        <v>1.4319999999999999</v>
      </c>
      <c r="I68" s="8">
        <v>40.485999999999997</v>
      </c>
      <c r="J68">
        <v>28.272346368715084</v>
      </c>
      <c r="K68" s="9">
        <v>0.52983999999999998</v>
      </c>
      <c r="L68" s="9">
        <v>14.97982</v>
      </c>
      <c r="M68" s="1">
        <v>9.5</v>
      </c>
      <c r="N68" s="8">
        <v>2.7486999999999999</v>
      </c>
      <c r="O68" s="8">
        <v>39.204000000000001</v>
      </c>
      <c r="P68">
        <v>14.262742387310366</v>
      </c>
      <c r="Q68" s="9">
        <v>0.26112649999999998</v>
      </c>
      <c r="R68" s="9">
        <v>3.72438</v>
      </c>
      <c r="S68" s="1">
        <v>6.5</v>
      </c>
      <c r="T68" s="11">
        <v>1.3384</v>
      </c>
      <c r="U68" s="11">
        <v>42.136000000000003</v>
      </c>
      <c r="V68">
        <v>31.482367005379558</v>
      </c>
      <c r="W68" s="9">
        <v>8.6996000000000004E-2</v>
      </c>
      <c r="X68" s="9">
        <v>2.7388400000000002</v>
      </c>
      <c r="Y68" s="1">
        <v>7.452</v>
      </c>
      <c r="Z68" s="1">
        <f t="shared" si="5"/>
        <v>8.3665636363636366</v>
      </c>
      <c r="AA68" s="1">
        <v>3644</v>
      </c>
      <c r="AB68" s="1">
        <v>875</v>
      </c>
      <c r="AC68" s="1">
        <v>1.65</v>
      </c>
      <c r="AD68" s="1">
        <v>0.08</v>
      </c>
      <c r="AE68" s="1">
        <v>4.2770000000000001</v>
      </c>
      <c r="AF68" s="1">
        <f t="shared" si="6"/>
        <v>4.8019045454545459</v>
      </c>
      <c r="AG68" s="1">
        <v>5</v>
      </c>
      <c r="AH68">
        <f t="shared" si="7"/>
        <v>5.6136363636363633</v>
      </c>
    </row>
    <row r="69" spans="1:34" x14ac:dyDescent="0.25">
      <c r="A69" s="4">
        <v>26</v>
      </c>
      <c r="B69" s="2" t="s">
        <v>9</v>
      </c>
      <c r="C69" s="1" t="s">
        <v>6</v>
      </c>
      <c r="D69" s="5">
        <v>0.72426999999999997</v>
      </c>
      <c r="E69" s="5">
        <v>37.344000000000001</v>
      </c>
      <c r="F69" s="1">
        <f t="shared" si="4"/>
        <v>51.5608819915225</v>
      </c>
      <c r="G69" s="1">
        <v>47.7</v>
      </c>
      <c r="H69" s="8">
        <v>1.4366000000000001</v>
      </c>
      <c r="I69" s="8">
        <v>39.976999999999997</v>
      </c>
      <c r="J69">
        <v>27.8275093971878</v>
      </c>
      <c r="K69" s="9">
        <v>0.68525820000000004</v>
      </c>
      <c r="L69" s="9">
        <v>19.069029</v>
      </c>
      <c r="M69" s="1">
        <v>19.899999999999999</v>
      </c>
      <c r="N69" s="8">
        <v>2.4594999999999998</v>
      </c>
      <c r="O69" s="8">
        <v>42.457999999999998</v>
      </c>
      <c r="P69">
        <v>17.262858304533442</v>
      </c>
      <c r="Q69" s="9">
        <v>0.48944049999999995</v>
      </c>
      <c r="R69" s="9">
        <v>8.4491419999999984</v>
      </c>
      <c r="S69" s="1">
        <v>3.3</v>
      </c>
      <c r="T69" s="11">
        <v>1.4228000000000001</v>
      </c>
      <c r="U69" s="11">
        <v>41.497</v>
      </c>
      <c r="V69">
        <v>29.165729547371377</v>
      </c>
      <c r="W69" s="9">
        <v>4.6952399999999998E-2</v>
      </c>
      <c r="X69" s="9">
        <v>1.3694009999999999</v>
      </c>
      <c r="Y69" s="1">
        <v>10.557</v>
      </c>
      <c r="Z69" s="1">
        <f t="shared" si="5"/>
        <v>11.85263181818182</v>
      </c>
      <c r="AA69" s="1">
        <v>3787</v>
      </c>
      <c r="AB69" s="1">
        <v>864</v>
      </c>
      <c r="AC69" s="1">
        <v>1.74</v>
      </c>
      <c r="AD69" s="1">
        <v>0.09</v>
      </c>
      <c r="AE69" s="1">
        <v>10.16</v>
      </c>
      <c r="AF69" s="1">
        <f t="shared" si="6"/>
        <v>11.406909090909092</v>
      </c>
      <c r="AG69" s="1">
        <v>11</v>
      </c>
      <c r="AH69">
        <f t="shared" si="7"/>
        <v>12.350000000000001</v>
      </c>
    </row>
    <row r="70" spans="1:34" x14ac:dyDescent="0.25">
      <c r="A70" s="4">
        <v>26</v>
      </c>
      <c r="B70" s="2" t="s">
        <v>9</v>
      </c>
      <c r="C70" s="1" t="s">
        <v>7</v>
      </c>
      <c r="D70" s="5">
        <v>0.68718000000000001</v>
      </c>
      <c r="E70" s="5">
        <v>37.956000000000003</v>
      </c>
      <c r="F70" s="1">
        <f t="shared" si="4"/>
        <v>55.234436392211649</v>
      </c>
      <c r="G70" s="1">
        <v>60.9</v>
      </c>
      <c r="H70" s="8">
        <v>1.5342</v>
      </c>
      <c r="I70" s="8">
        <v>40.204999999999998</v>
      </c>
      <c r="J70">
        <v>26.205840177291094</v>
      </c>
      <c r="K70" s="9">
        <v>0.93432779999999993</v>
      </c>
      <c r="L70" s="9">
        <v>24.484844999999996</v>
      </c>
      <c r="M70" s="1"/>
      <c r="N70" s="8"/>
      <c r="O70" s="8"/>
      <c r="Q70" s="9"/>
      <c r="R70" s="9"/>
      <c r="S70" s="1">
        <v>1</v>
      </c>
      <c r="T70" s="11">
        <v>1.2105999999999999</v>
      </c>
      <c r="U70" s="11">
        <v>42.554000000000002</v>
      </c>
      <c r="V70">
        <v>35.151164711713207</v>
      </c>
      <c r="W70" s="9">
        <v>1.2105999999999999E-2</v>
      </c>
      <c r="X70" s="9">
        <v>0.42554000000000003</v>
      </c>
      <c r="Y70" s="1">
        <v>8.77</v>
      </c>
      <c r="Z70" s="1">
        <f t="shared" si="5"/>
        <v>9.846318181818182</v>
      </c>
      <c r="AA70" s="1">
        <v>3451</v>
      </c>
      <c r="AB70" s="1">
        <v>780</v>
      </c>
      <c r="AC70" s="1">
        <v>1.75</v>
      </c>
      <c r="AD70" s="1">
        <v>0.1</v>
      </c>
      <c r="AE70" s="1">
        <v>4.9059999999999997</v>
      </c>
      <c r="AF70" s="1">
        <f t="shared" si="6"/>
        <v>5.5081000000000007</v>
      </c>
      <c r="AG70" s="1">
        <v>8</v>
      </c>
      <c r="AH70">
        <f t="shared" si="7"/>
        <v>8.9818181818181824</v>
      </c>
    </row>
    <row r="71" spans="1:34" x14ac:dyDescent="0.25">
      <c r="A71" s="4">
        <v>27</v>
      </c>
      <c r="B71" s="2" t="s">
        <v>9</v>
      </c>
      <c r="C71" s="1" t="s">
        <v>5</v>
      </c>
      <c r="D71" s="5">
        <v>0.73516999999999999</v>
      </c>
      <c r="E71" s="5">
        <v>34.350999999999999</v>
      </c>
      <c r="F71" s="1">
        <f t="shared" si="4"/>
        <v>46.725247221731024</v>
      </c>
      <c r="G71" s="1">
        <v>13.3</v>
      </c>
      <c r="H71" s="11">
        <v>1.5860000000000001</v>
      </c>
      <c r="I71" s="11">
        <v>40.999000000000002</v>
      </c>
      <c r="J71">
        <v>25.850567465321564</v>
      </c>
      <c r="K71" s="9">
        <v>0.21093799999999999</v>
      </c>
      <c r="L71" s="9">
        <v>5.4528670000000004</v>
      </c>
      <c r="M71" s="1">
        <v>5.8</v>
      </c>
      <c r="N71" s="8">
        <v>3.0933999999999999</v>
      </c>
      <c r="O71" s="8">
        <v>41.713999999999999</v>
      </c>
      <c r="P71">
        <v>13.484838688821361</v>
      </c>
      <c r="Q71" s="9">
        <v>0.1794172</v>
      </c>
      <c r="R71" s="9">
        <v>2.4194119999999999</v>
      </c>
      <c r="S71" s="1">
        <v>10.199999999999999</v>
      </c>
      <c r="T71" s="8">
        <v>1.4752000000000001</v>
      </c>
      <c r="U71" s="8">
        <v>42.787999999999997</v>
      </c>
      <c r="V71">
        <v>29.004880694143164</v>
      </c>
      <c r="W71" s="9">
        <v>0.1504704</v>
      </c>
      <c r="X71" s="9">
        <v>4.3643759999999991</v>
      </c>
      <c r="Y71" s="1">
        <v>8.5820000000000007</v>
      </c>
      <c r="Z71" s="1">
        <f t="shared" si="5"/>
        <v>9.6352454545454567</v>
      </c>
      <c r="AA71" s="1">
        <v>2940</v>
      </c>
      <c r="AB71" s="1">
        <v>780</v>
      </c>
      <c r="AC71" s="1">
        <v>1.46</v>
      </c>
      <c r="AD71" s="1">
        <v>0.08</v>
      </c>
      <c r="AE71" s="1">
        <v>5.4569999999999999</v>
      </c>
      <c r="AF71" s="1">
        <f t="shared" si="6"/>
        <v>6.1267227272727274</v>
      </c>
      <c r="AG71" s="1">
        <v>4</v>
      </c>
      <c r="AH71">
        <f t="shared" si="7"/>
        <v>4.4909090909090912</v>
      </c>
    </row>
    <row r="72" spans="1:34" x14ac:dyDescent="0.25">
      <c r="A72" s="4">
        <v>27</v>
      </c>
      <c r="B72" s="2" t="s">
        <v>9</v>
      </c>
      <c r="C72" s="1" t="s">
        <v>6</v>
      </c>
      <c r="D72" s="5">
        <v>0.69343999999999995</v>
      </c>
      <c r="E72" s="5">
        <v>38.179000000000002</v>
      </c>
      <c r="F72" s="1">
        <f t="shared" si="4"/>
        <v>55.057395016151368</v>
      </c>
      <c r="G72" s="1">
        <v>14.8</v>
      </c>
      <c r="H72" s="8">
        <v>1.2702</v>
      </c>
      <c r="I72" s="8">
        <v>41.33</v>
      </c>
      <c r="J72">
        <v>32.538182963312863</v>
      </c>
      <c r="K72" s="9">
        <v>0.18798960000000001</v>
      </c>
      <c r="L72" s="9">
        <v>6.1168400000000007</v>
      </c>
      <c r="M72" s="1">
        <v>22.2</v>
      </c>
      <c r="N72" s="8">
        <v>2.5975000000000001</v>
      </c>
      <c r="O72" s="8">
        <v>41.911000000000001</v>
      </c>
      <c r="P72">
        <v>16.135129932627525</v>
      </c>
      <c r="Q72" s="9">
        <v>0.57664499999999996</v>
      </c>
      <c r="R72" s="9">
        <v>9.3042420000000003</v>
      </c>
      <c r="S72" s="1">
        <v>12.5</v>
      </c>
      <c r="T72" s="8">
        <v>1.3525</v>
      </c>
      <c r="U72" s="8">
        <v>42.292999999999999</v>
      </c>
      <c r="V72">
        <v>31.270240295748611</v>
      </c>
      <c r="W72" s="9">
        <v>0.1690625</v>
      </c>
      <c r="X72" s="9">
        <v>5.2866249999999999</v>
      </c>
      <c r="Y72" s="1">
        <v>7.6139999999999999</v>
      </c>
      <c r="Z72" s="1">
        <f t="shared" si="5"/>
        <v>8.5484454545454547</v>
      </c>
      <c r="AA72" s="1">
        <v>3200</v>
      </c>
      <c r="AB72" s="1">
        <v>849</v>
      </c>
      <c r="AC72" s="1">
        <v>1.4</v>
      </c>
      <c r="AD72" s="1">
        <v>0.08</v>
      </c>
      <c r="AE72" s="1">
        <v>7.8920000000000003</v>
      </c>
      <c r="AF72" s="1">
        <f t="shared" si="6"/>
        <v>8.8605636363636382</v>
      </c>
      <c r="AG72" s="1">
        <v>4</v>
      </c>
      <c r="AH72">
        <f t="shared" si="7"/>
        <v>4.4909090909090912</v>
      </c>
    </row>
    <row r="73" spans="1:34" x14ac:dyDescent="0.25">
      <c r="A73" s="4">
        <v>27</v>
      </c>
      <c r="B73" s="2" t="s">
        <v>9</v>
      </c>
      <c r="C73" s="1" t="s">
        <v>7</v>
      </c>
      <c r="D73" s="5">
        <v>0.47125</v>
      </c>
      <c r="E73" s="5">
        <v>42.798000000000002</v>
      </c>
      <c r="F73" s="1">
        <f t="shared" si="4"/>
        <v>90.818037135278516</v>
      </c>
      <c r="G73" s="1">
        <v>10.3</v>
      </c>
      <c r="H73" s="8">
        <v>1.3483000000000001</v>
      </c>
      <c r="I73" s="8">
        <v>41.055</v>
      </c>
      <c r="J73">
        <v>30.449454869094414</v>
      </c>
      <c r="K73" s="9">
        <v>0.13887490000000002</v>
      </c>
      <c r="L73" s="9">
        <v>4.2286650000000003</v>
      </c>
      <c r="M73" s="1">
        <v>11.5</v>
      </c>
      <c r="N73" s="8">
        <v>2.7429999999999999</v>
      </c>
      <c r="O73" s="8">
        <v>42.284999999999997</v>
      </c>
      <c r="P73">
        <v>15.41560335399198</v>
      </c>
      <c r="Q73" s="9">
        <v>0.31544499999999998</v>
      </c>
      <c r="R73" s="9">
        <v>4.8627749999999992</v>
      </c>
      <c r="S73" s="1">
        <v>13.6</v>
      </c>
      <c r="T73" s="8">
        <v>1.3305</v>
      </c>
      <c r="U73" s="8">
        <v>42.56</v>
      </c>
      <c r="V73">
        <v>31.987974445697109</v>
      </c>
      <c r="W73" s="9">
        <v>0.180948</v>
      </c>
      <c r="X73" s="9">
        <v>5.7881600000000004</v>
      </c>
      <c r="Y73" s="1">
        <v>7.7140000000000004</v>
      </c>
      <c r="Z73" s="1">
        <f t="shared" si="5"/>
        <v>8.6607181818181829</v>
      </c>
      <c r="AA73" s="1">
        <v>3247</v>
      </c>
      <c r="AB73" s="1">
        <v>849</v>
      </c>
      <c r="AC73" s="1">
        <v>1.49</v>
      </c>
      <c r="AD73" s="1">
        <v>0.09</v>
      </c>
      <c r="AE73" s="1">
        <v>4.5019999999999998</v>
      </c>
      <c r="AF73" s="1">
        <f t="shared" si="6"/>
        <v>5.0545181818181826</v>
      </c>
      <c r="AG73" s="1">
        <v>3</v>
      </c>
      <c r="AH73">
        <f t="shared" si="7"/>
        <v>3.3681818181818182</v>
      </c>
    </row>
    <row r="74" spans="1:34" x14ac:dyDescent="0.25">
      <c r="A74" s="4">
        <v>28</v>
      </c>
      <c r="B74" s="2" t="s">
        <v>9</v>
      </c>
      <c r="C74" s="1" t="s">
        <v>5</v>
      </c>
      <c r="D74" s="5">
        <v>0.79698000000000002</v>
      </c>
      <c r="E74" s="5">
        <v>37.555</v>
      </c>
      <c r="F74" s="1">
        <f t="shared" si="4"/>
        <v>47.121634168987924</v>
      </c>
      <c r="G74" s="1">
        <v>28</v>
      </c>
      <c r="H74" s="11">
        <v>1.3971</v>
      </c>
      <c r="I74" s="11">
        <v>40.840000000000003</v>
      </c>
      <c r="J74">
        <v>29.231980531100138</v>
      </c>
      <c r="K74" s="9">
        <v>0.39118800000000004</v>
      </c>
      <c r="L74" s="9">
        <v>11.435200000000002</v>
      </c>
      <c r="M74" s="1">
        <v>45</v>
      </c>
      <c r="N74" s="11">
        <v>3.2121</v>
      </c>
      <c r="O74" s="11">
        <v>36.988</v>
      </c>
      <c r="P74">
        <v>11.515208119298901</v>
      </c>
      <c r="Q74" s="9">
        <v>1.4454449999999999</v>
      </c>
      <c r="R74" s="9">
        <v>16.644600000000001</v>
      </c>
      <c r="S74" s="9"/>
      <c r="T74" s="9"/>
      <c r="U74" s="9"/>
      <c r="V74" s="9"/>
      <c r="W74" s="9"/>
      <c r="X74" s="9"/>
      <c r="Y74" s="1">
        <v>8.3070000000000004</v>
      </c>
      <c r="Z74" s="1">
        <f t="shared" si="5"/>
        <v>9.326495454545455</v>
      </c>
      <c r="AA74" s="1">
        <v>3608</v>
      </c>
      <c r="AB74" s="1">
        <v>858</v>
      </c>
      <c r="AC74" s="1">
        <v>1.26</v>
      </c>
      <c r="AD74" s="1">
        <v>7.0000000000000007E-2</v>
      </c>
      <c r="AE74" s="1">
        <v>5.2939999999999996</v>
      </c>
      <c r="AF74" s="1">
        <f t="shared" si="6"/>
        <v>5.9437181818181823</v>
      </c>
      <c r="AG74" s="1">
        <v>9</v>
      </c>
      <c r="AH74">
        <f t="shared" si="7"/>
        <v>10.104545454545455</v>
      </c>
    </row>
    <row r="75" spans="1:34" x14ac:dyDescent="0.25">
      <c r="A75" s="4">
        <v>28</v>
      </c>
      <c r="B75" s="2" t="s">
        <v>9</v>
      </c>
      <c r="C75" s="1" t="s">
        <v>6</v>
      </c>
      <c r="D75" s="5">
        <v>0.75553999999999999</v>
      </c>
      <c r="E75" s="5">
        <v>40.579000000000001</v>
      </c>
      <c r="F75" s="1">
        <f t="shared" si="4"/>
        <v>53.70860576541282</v>
      </c>
      <c r="G75" s="1">
        <v>21.7</v>
      </c>
      <c r="H75" s="11">
        <v>1.4137999999999999</v>
      </c>
      <c r="I75" s="11">
        <v>41.435000000000002</v>
      </c>
      <c r="J75">
        <v>29.307539963219693</v>
      </c>
      <c r="K75" s="9">
        <v>0.30679459999999997</v>
      </c>
      <c r="L75" s="9">
        <v>8.9913949999999989</v>
      </c>
      <c r="M75" s="1">
        <v>38.1</v>
      </c>
      <c r="N75" s="11">
        <v>3.0657999999999999</v>
      </c>
      <c r="O75" s="11">
        <v>39.521000000000001</v>
      </c>
      <c r="P75">
        <v>12.890925696392459</v>
      </c>
      <c r="Q75" s="9">
        <v>1.1680698</v>
      </c>
      <c r="R75" s="9">
        <v>15.057501</v>
      </c>
      <c r="S75" s="9"/>
      <c r="T75" s="9"/>
      <c r="U75" s="9"/>
      <c r="V75" s="9"/>
      <c r="W75" s="9"/>
      <c r="X75" s="9"/>
      <c r="Y75" s="1">
        <v>7.4580000000000002</v>
      </c>
      <c r="Z75" s="1">
        <f t="shared" si="5"/>
        <v>8.3733000000000004</v>
      </c>
      <c r="AA75" s="1">
        <v>3843</v>
      </c>
      <c r="AB75" s="1">
        <v>931</v>
      </c>
      <c r="AC75" s="1">
        <v>1.35</v>
      </c>
      <c r="AD75" s="1">
        <v>0.09</v>
      </c>
      <c r="AE75" s="1">
        <v>6.3129999999999997</v>
      </c>
      <c r="AF75" s="1">
        <f t="shared" si="6"/>
        <v>7.0877772727272728</v>
      </c>
      <c r="AG75" s="1">
        <v>6</v>
      </c>
      <c r="AH75">
        <f t="shared" si="7"/>
        <v>6.7363636363636363</v>
      </c>
    </row>
    <row r="76" spans="1:34" x14ac:dyDescent="0.25">
      <c r="A76" s="4">
        <v>28</v>
      </c>
      <c r="B76" s="2" t="s">
        <v>9</v>
      </c>
      <c r="C76" s="1" t="s">
        <v>7</v>
      </c>
      <c r="D76" s="5">
        <v>0.68827000000000005</v>
      </c>
      <c r="E76" s="5">
        <v>41.518999999999998</v>
      </c>
      <c r="F76" s="1">
        <f t="shared" si="4"/>
        <v>60.323710171880215</v>
      </c>
      <c r="G76" s="1">
        <v>34.299999999999997</v>
      </c>
      <c r="H76" s="11">
        <v>1.3775999999999999</v>
      </c>
      <c r="I76" s="11">
        <v>39.761000000000003</v>
      </c>
      <c r="J76">
        <v>28.862514518002325</v>
      </c>
      <c r="K76" s="9">
        <v>0.47251679999999996</v>
      </c>
      <c r="L76" s="9">
        <v>13.638022999999999</v>
      </c>
      <c r="M76" s="1">
        <v>25.8</v>
      </c>
      <c r="N76" s="11">
        <v>2.7037</v>
      </c>
      <c r="O76" s="11">
        <v>41.895000000000003</v>
      </c>
      <c r="P76">
        <v>15.495432185523542</v>
      </c>
      <c r="Q76" s="9">
        <v>0.69755460000000002</v>
      </c>
      <c r="R76" s="9">
        <v>10.808910000000001</v>
      </c>
      <c r="S76" s="9"/>
      <c r="T76" s="9"/>
      <c r="U76" s="9"/>
      <c r="V76" s="9"/>
      <c r="W76" s="9"/>
      <c r="X76" s="9"/>
      <c r="Y76" s="1">
        <v>5.9610000000000003</v>
      </c>
      <c r="Z76" s="1">
        <f t="shared" si="5"/>
        <v>6.6925772727272728</v>
      </c>
      <c r="AA76" s="1">
        <v>3499</v>
      </c>
      <c r="AB76" s="1">
        <v>889</v>
      </c>
      <c r="AC76" s="1">
        <v>1.1499999999999999</v>
      </c>
      <c r="AD76" s="1">
        <v>7.0000000000000007E-2</v>
      </c>
      <c r="AE76" s="1">
        <v>4.6159999999999997</v>
      </c>
      <c r="AF76" s="1">
        <f t="shared" si="6"/>
        <v>5.1825090909090914</v>
      </c>
      <c r="AG76" s="1">
        <v>6</v>
      </c>
      <c r="AH76">
        <f t="shared" si="7"/>
        <v>6.7363636363636363</v>
      </c>
    </row>
    <row r="77" spans="1:34" x14ac:dyDescent="0.25">
      <c r="G77" s="6"/>
      <c r="H77" s="6"/>
      <c r="I77" s="1"/>
      <c r="J77" s="8"/>
      <c r="K77" s="8"/>
      <c r="M77" s="9"/>
      <c r="N77" s="9"/>
    </row>
    <row r="78" spans="1:34" x14ac:dyDescent="0.25">
      <c r="G78" s="6"/>
      <c r="H78" s="6"/>
      <c r="I78" s="1"/>
      <c r="J78" s="11"/>
      <c r="K78" s="11"/>
      <c r="M78" s="9"/>
      <c r="N78" s="9"/>
    </row>
    <row r="79" spans="1:34" x14ac:dyDescent="0.25">
      <c r="G79" s="6"/>
      <c r="H79" s="6"/>
      <c r="I79" s="10"/>
      <c r="J79" s="8"/>
      <c r="K79" s="8"/>
      <c r="M79" s="9"/>
      <c r="N79" s="9"/>
    </row>
    <row r="80" spans="1:34" x14ac:dyDescent="0.25">
      <c r="G80" s="6"/>
      <c r="H80" s="6"/>
      <c r="I80" s="1"/>
      <c r="J80" s="8"/>
      <c r="K80" s="8"/>
      <c r="M80" s="9"/>
      <c r="N80" s="9"/>
    </row>
    <row r="81" spans="7:14" x14ac:dyDescent="0.25">
      <c r="G81" s="6"/>
      <c r="H81" s="6"/>
      <c r="I81" s="1"/>
      <c r="J81" s="11"/>
      <c r="K81" s="11"/>
      <c r="M81" s="9"/>
      <c r="N81" s="9"/>
    </row>
    <row r="82" spans="7:14" x14ac:dyDescent="0.25">
      <c r="G82" s="6"/>
      <c r="H82" s="6"/>
      <c r="I82" s="1"/>
      <c r="J82" s="8"/>
      <c r="K82" s="8"/>
      <c r="M82" s="9"/>
      <c r="N82" s="9"/>
    </row>
    <row r="83" spans="7:14" x14ac:dyDescent="0.25">
      <c r="G83" s="6"/>
      <c r="H83" s="6"/>
      <c r="I83" s="1"/>
      <c r="J83" s="11"/>
      <c r="K83" s="11"/>
      <c r="M83" s="9"/>
      <c r="N83" s="9"/>
    </row>
    <row r="84" spans="7:14" x14ac:dyDescent="0.25">
      <c r="G84" s="6"/>
      <c r="H84" s="6"/>
      <c r="I84" s="1"/>
      <c r="J84" s="11"/>
      <c r="K84" s="11"/>
      <c r="M84" s="9"/>
      <c r="N84" s="9"/>
    </row>
    <row r="85" spans="7:14" x14ac:dyDescent="0.25">
      <c r="G85" s="6"/>
      <c r="H85" s="6"/>
      <c r="I85" s="1"/>
      <c r="J85" s="8"/>
      <c r="K85" s="8"/>
      <c r="M85" s="9"/>
      <c r="N85" s="9"/>
    </row>
    <row r="86" spans="7:14" x14ac:dyDescent="0.25">
      <c r="G86" s="6"/>
      <c r="H86" s="6"/>
      <c r="I86" s="1"/>
      <c r="J86" s="11"/>
      <c r="K86" s="11"/>
      <c r="M86" s="9"/>
      <c r="N86" s="9"/>
    </row>
    <row r="87" spans="7:14" x14ac:dyDescent="0.25">
      <c r="G87" s="6"/>
      <c r="H87" s="6"/>
      <c r="I87" s="1"/>
      <c r="J87" s="8"/>
      <c r="K87" s="8"/>
      <c r="M87" s="9"/>
      <c r="N87" s="9"/>
    </row>
    <row r="88" spans="7:14" x14ac:dyDescent="0.25">
      <c r="G88" s="6"/>
      <c r="H88" s="6"/>
      <c r="I88" s="1"/>
      <c r="J88" s="8"/>
      <c r="K88" s="8"/>
      <c r="M88" s="9"/>
      <c r="N88" s="9"/>
    </row>
    <row r="89" spans="7:14" x14ac:dyDescent="0.25">
      <c r="G89" s="6"/>
      <c r="H89" s="6"/>
      <c r="I89" s="1"/>
      <c r="J89" s="8"/>
      <c r="K89" s="8"/>
      <c r="M89" s="9"/>
      <c r="N89" s="9"/>
    </row>
    <row r="90" spans="7:14" x14ac:dyDescent="0.25">
      <c r="G90" s="6"/>
      <c r="H90" s="6"/>
      <c r="I90" s="1"/>
      <c r="J90" s="8"/>
      <c r="K90" s="8"/>
      <c r="M90" s="9"/>
      <c r="N90" s="9"/>
    </row>
    <row r="91" spans="7:14" x14ac:dyDescent="0.25">
      <c r="G91" s="6"/>
      <c r="H91" s="6"/>
      <c r="I91" s="1"/>
      <c r="J91" s="8"/>
      <c r="K91" s="8"/>
      <c r="M91" s="9"/>
      <c r="N91" s="9"/>
    </row>
    <row r="92" spans="7:14" x14ac:dyDescent="0.25">
      <c r="G92" s="6"/>
      <c r="H92" s="6"/>
      <c r="I92" s="1"/>
      <c r="J92" s="11"/>
      <c r="K92" s="11"/>
      <c r="M92" s="9"/>
      <c r="N92" s="9"/>
    </row>
    <row r="93" spans="7:14" x14ac:dyDescent="0.25">
      <c r="G93" s="6"/>
      <c r="H93" s="6"/>
      <c r="I93" s="1"/>
      <c r="J93" s="8"/>
      <c r="K93" s="8"/>
      <c r="M93" s="9"/>
      <c r="N93" s="9"/>
    </row>
    <row r="94" spans="7:14" x14ac:dyDescent="0.25">
      <c r="G94" s="6"/>
      <c r="H94" s="6"/>
      <c r="I94" s="1"/>
      <c r="J94" s="8"/>
      <c r="K94" s="8"/>
      <c r="M94" s="9"/>
      <c r="N94" s="9"/>
    </row>
    <row r="95" spans="7:14" x14ac:dyDescent="0.25">
      <c r="G95" s="6"/>
      <c r="H95" s="6"/>
      <c r="I95" s="1"/>
      <c r="J95" s="11"/>
      <c r="K95" s="11"/>
      <c r="M95" s="9"/>
      <c r="N95" s="9"/>
    </row>
    <row r="96" spans="7:14" x14ac:dyDescent="0.25">
      <c r="G96" s="6"/>
      <c r="H96" s="6"/>
      <c r="I96" s="1"/>
      <c r="J96" s="8"/>
      <c r="K96" s="8"/>
      <c r="M96" s="9"/>
      <c r="N96" s="9"/>
    </row>
    <row r="97" spans="7:14" x14ac:dyDescent="0.25">
      <c r="G97" s="6"/>
      <c r="H97" s="6"/>
      <c r="I97" s="1"/>
      <c r="J97" s="8"/>
      <c r="K97" s="8"/>
      <c r="M97" s="9"/>
      <c r="N97" s="9"/>
    </row>
    <row r="98" spans="7:14" x14ac:dyDescent="0.25">
      <c r="G98" s="6"/>
      <c r="H98" s="6"/>
      <c r="I98" s="1"/>
      <c r="J98" s="8"/>
      <c r="K98" s="8"/>
      <c r="M98" s="9"/>
      <c r="N98" s="9"/>
    </row>
    <row r="99" spans="7:14" x14ac:dyDescent="0.25">
      <c r="G99" s="6"/>
      <c r="H99" s="6"/>
      <c r="I99" s="1"/>
      <c r="J99" s="8"/>
      <c r="K99" s="8"/>
      <c r="M99" s="9"/>
      <c r="N99" s="9"/>
    </row>
    <row r="100" spans="7:14" x14ac:dyDescent="0.25">
      <c r="G100" s="6"/>
      <c r="H100" s="6"/>
      <c r="I100" s="1"/>
      <c r="J100" s="8"/>
      <c r="K100" s="8"/>
      <c r="M100" s="9"/>
      <c r="N100" s="9"/>
    </row>
    <row r="101" spans="7:14" x14ac:dyDescent="0.25">
      <c r="G101" s="6"/>
      <c r="H101" s="6"/>
      <c r="I101" s="1"/>
      <c r="J101" s="11"/>
      <c r="K101" s="11"/>
      <c r="M101" s="9"/>
      <c r="N101" s="9"/>
    </row>
    <row r="102" spans="7:14" x14ac:dyDescent="0.25">
      <c r="G102" s="6"/>
      <c r="H102" s="6"/>
      <c r="I102" s="1"/>
      <c r="J102" s="11"/>
      <c r="K102" s="11"/>
      <c r="M102" s="9"/>
      <c r="N102" s="9"/>
    </row>
    <row r="103" spans="7:14" x14ac:dyDescent="0.25">
      <c r="G103" s="6"/>
      <c r="H103" s="6"/>
      <c r="I103" s="1"/>
      <c r="J103" s="11"/>
      <c r="K103" s="11"/>
      <c r="M103" s="9"/>
      <c r="N103" s="9"/>
    </row>
    <row r="104" spans="7:14" x14ac:dyDescent="0.25">
      <c r="G104" s="6"/>
      <c r="H104" s="6"/>
      <c r="I104" s="1"/>
      <c r="J104" s="11"/>
      <c r="K104" s="11"/>
      <c r="M104" s="9"/>
      <c r="N104" s="9"/>
    </row>
    <row r="105" spans="7:14" x14ac:dyDescent="0.25">
      <c r="G105" s="6"/>
      <c r="H105" s="6"/>
      <c r="I105" s="1"/>
      <c r="J105" s="11"/>
      <c r="K105" s="11"/>
      <c r="M105" s="9"/>
      <c r="N105" s="9"/>
    </row>
    <row r="106" spans="7:14" x14ac:dyDescent="0.25">
      <c r="G106" s="6"/>
      <c r="H106" s="6"/>
      <c r="I106" s="1"/>
      <c r="J106" s="8"/>
      <c r="K106" s="8"/>
      <c r="M106" s="9"/>
      <c r="N106" s="9"/>
    </row>
    <row r="107" spans="7:14" x14ac:dyDescent="0.25">
      <c r="G107" s="6"/>
      <c r="H107" s="6"/>
      <c r="I107" s="1"/>
      <c r="J107" s="8"/>
      <c r="K107" s="8"/>
      <c r="M107" s="9"/>
      <c r="N107" s="9"/>
    </row>
    <row r="108" spans="7:14" x14ac:dyDescent="0.25">
      <c r="G108" s="6"/>
      <c r="H108" s="6"/>
      <c r="I108" s="1"/>
      <c r="J108" s="8"/>
      <c r="K108" s="8"/>
      <c r="M108" s="9"/>
      <c r="N108" s="9"/>
    </row>
    <row r="109" spans="7:14" x14ac:dyDescent="0.25">
      <c r="G109" s="6"/>
      <c r="H109" s="6"/>
      <c r="I109" s="1"/>
      <c r="J109" s="11"/>
      <c r="K109" s="11"/>
      <c r="M109" s="9"/>
      <c r="N109" s="9"/>
    </row>
    <row r="110" spans="7:14" x14ac:dyDescent="0.25">
      <c r="G110" s="6"/>
      <c r="H110" s="6"/>
      <c r="I110" s="1"/>
      <c r="J110" s="11"/>
      <c r="K110" s="11"/>
      <c r="M110" s="9"/>
      <c r="N110" s="9"/>
    </row>
    <row r="111" spans="7:14" x14ac:dyDescent="0.25">
      <c r="G111" s="6"/>
      <c r="H111" s="6"/>
      <c r="I111" s="1"/>
      <c r="J111" s="11"/>
      <c r="K111" s="11"/>
      <c r="M111" s="9"/>
      <c r="N111" s="9"/>
    </row>
    <row r="112" spans="7:14" x14ac:dyDescent="0.25">
      <c r="G112" s="6"/>
      <c r="H112" s="6"/>
      <c r="I112" s="1"/>
      <c r="J112" s="11"/>
      <c r="K112" s="11"/>
      <c r="M112" s="9"/>
      <c r="N112" s="9"/>
    </row>
    <row r="113" spans="7:14" x14ac:dyDescent="0.25">
      <c r="G113" s="6"/>
      <c r="H113" s="6"/>
      <c r="I113" s="1"/>
      <c r="J113" s="11"/>
      <c r="K113" s="11"/>
      <c r="M113" s="9"/>
      <c r="N113" s="9"/>
    </row>
    <row r="114" spans="7:14" x14ac:dyDescent="0.25">
      <c r="G114" s="6"/>
      <c r="H114" s="6"/>
      <c r="I114" s="1"/>
      <c r="J114" s="8"/>
      <c r="K114" s="8"/>
      <c r="M114" s="9"/>
      <c r="N114" s="9"/>
    </row>
    <row r="115" spans="7:14" x14ac:dyDescent="0.25">
      <c r="G115" s="6"/>
      <c r="H115" s="6"/>
      <c r="I115" s="1"/>
      <c r="J115" s="8"/>
      <c r="K115" s="8"/>
      <c r="M115" s="9"/>
      <c r="N115" s="9"/>
    </row>
    <row r="116" spans="7:14" x14ac:dyDescent="0.25">
      <c r="G116" s="6"/>
      <c r="H116" s="6"/>
      <c r="I116" s="1"/>
      <c r="J116" s="8"/>
      <c r="K116" s="8"/>
      <c r="M116" s="9"/>
      <c r="N116" s="9"/>
    </row>
    <row r="117" spans="7:14" x14ac:dyDescent="0.25">
      <c r="G117" s="6"/>
      <c r="H117" s="6"/>
      <c r="I117" s="1"/>
      <c r="J117" s="8"/>
      <c r="K117" s="8"/>
      <c r="M117" s="9"/>
      <c r="N117" s="9"/>
    </row>
    <row r="118" spans="7:14" x14ac:dyDescent="0.25">
      <c r="G118" s="6"/>
      <c r="H118" s="6"/>
      <c r="I118" s="1"/>
      <c r="J118" s="8"/>
      <c r="K118" s="8"/>
      <c r="M118" s="9"/>
      <c r="N118" s="9"/>
    </row>
    <row r="119" spans="7:14" x14ac:dyDescent="0.25">
      <c r="G119" s="6"/>
      <c r="H119" s="6"/>
      <c r="I119" s="1"/>
      <c r="J119" s="8"/>
      <c r="K119" s="8"/>
      <c r="M119" s="9"/>
      <c r="N119" s="9"/>
    </row>
    <row r="120" spans="7:14" x14ac:dyDescent="0.25">
      <c r="G120" s="6"/>
      <c r="H120" s="6"/>
      <c r="I120" s="1"/>
      <c r="J120" s="8"/>
      <c r="K120" s="8"/>
      <c r="M120" s="9"/>
      <c r="N120" s="9"/>
    </row>
    <row r="121" spans="7:14" x14ac:dyDescent="0.25">
      <c r="G121" s="6"/>
      <c r="H121" s="6"/>
      <c r="I121" s="1"/>
      <c r="J121" s="8"/>
      <c r="K121" s="8"/>
      <c r="M121" s="9"/>
      <c r="N121" s="9"/>
    </row>
    <row r="122" spans="7:14" x14ac:dyDescent="0.25">
      <c r="G122" s="6"/>
      <c r="H122" s="6"/>
      <c r="I122" s="1"/>
      <c r="J122" s="8"/>
      <c r="K122" s="8"/>
      <c r="M122" s="9"/>
      <c r="N122" s="9"/>
    </row>
    <row r="123" spans="7:14" x14ac:dyDescent="0.25">
      <c r="G123" s="6"/>
      <c r="H123" s="6"/>
      <c r="I123" s="1"/>
      <c r="J123" s="8"/>
      <c r="K123" s="8"/>
      <c r="M123" s="9"/>
      <c r="N123" s="9"/>
    </row>
    <row r="124" spans="7:14" x14ac:dyDescent="0.25">
      <c r="G124" s="6"/>
      <c r="H124" s="6"/>
      <c r="I124" s="1"/>
      <c r="J124" s="8"/>
      <c r="K124" s="8"/>
      <c r="M124" s="9"/>
      <c r="N124" s="9"/>
    </row>
    <row r="125" spans="7:14" x14ac:dyDescent="0.25">
      <c r="G125" s="6"/>
      <c r="H125" s="6"/>
      <c r="I125" s="1"/>
      <c r="J125" s="8"/>
      <c r="K125" s="8"/>
      <c r="M125" s="9"/>
      <c r="N125" s="9"/>
    </row>
    <row r="126" spans="7:14" x14ac:dyDescent="0.25">
      <c r="G126" s="6"/>
      <c r="H126" s="6"/>
      <c r="I126" s="1"/>
      <c r="J126" s="8"/>
      <c r="K126" s="8"/>
      <c r="M126" s="9"/>
      <c r="N126" s="9"/>
    </row>
    <row r="127" spans="7:14" x14ac:dyDescent="0.25">
      <c r="G127" s="6"/>
      <c r="H127" s="6"/>
      <c r="I127" s="1"/>
      <c r="J127" s="11"/>
      <c r="K127" s="11"/>
      <c r="M127" s="9"/>
      <c r="N127" s="9"/>
    </row>
    <row r="128" spans="7:14" x14ac:dyDescent="0.25">
      <c r="G128" s="6"/>
      <c r="H128" s="6"/>
      <c r="I128" s="1"/>
      <c r="J128" s="11"/>
      <c r="K128" s="11"/>
      <c r="M128" s="9"/>
      <c r="N128" s="9"/>
    </row>
    <row r="129" spans="7:14" x14ac:dyDescent="0.25">
      <c r="G129" s="6"/>
      <c r="H129" s="6"/>
      <c r="I129" s="1"/>
      <c r="J129" s="11"/>
      <c r="K129" s="11"/>
      <c r="M129" s="9"/>
      <c r="N129" s="9"/>
    </row>
    <row r="130" spans="7:14" x14ac:dyDescent="0.25">
      <c r="G130" s="6"/>
      <c r="H130" s="6"/>
      <c r="I130" s="1"/>
      <c r="J130" s="11"/>
      <c r="K130" s="11"/>
      <c r="M130" s="9"/>
      <c r="N130" s="9"/>
    </row>
    <row r="131" spans="7:14" x14ac:dyDescent="0.25">
      <c r="G131" s="6"/>
      <c r="H131" s="6"/>
      <c r="I131" s="1"/>
      <c r="J131" s="11"/>
      <c r="K131" s="11"/>
      <c r="M131" s="9"/>
      <c r="N131" s="9"/>
    </row>
    <row r="132" spans="7:14" x14ac:dyDescent="0.25">
      <c r="G132" s="6"/>
      <c r="H132" s="6"/>
      <c r="I132" s="1"/>
      <c r="J132" s="11"/>
      <c r="K132" s="11"/>
      <c r="M132" s="9"/>
      <c r="N132" s="9"/>
    </row>
    <row r="133" spans="7:14" x14ac:dyDescent="0.25">
      <c r="G133" s="6"/>
      <c r="H133" s="6"/>
      <c r="I133" s="1"/>
      <c r="J133" s="11"/>
      <c r="K133" s="11"/>
      <c r="M133" s="9"/>
      <c r="N133" s="9"/>
    </row>
    <row r="134" spans="7:14" x14ac:dyDescent="0.25">
      <c r="G134" s="6"/>
      <c r="H134" s="6"/>
      <c r="I134" s="1"/>
      <c r="J134" s="11"/>
      <c r="K134" s="11"/>
      <c r="M134" s="9"/>
      <c r="N134" s="9"/>
    </row>
    <row r="135" spans="7:14" x14ac:dyDescent="0.25">
      <c r="G135" s="6"/>
      <c r="H135" s="6"/>
      <c r="I135" s="1"/>
      <c r="J135" s="8"/>
      <c r="K135" s="8"/>
      <c r="M135" s="9"/>
      <c r="N135" s="9"/>
    </row>
    <row r="136" spans="7:14" x14ac:dyDescent="0.25">
      <c r="G136" s="6"/>
      <c r="H136" s="6"/>
      <c r="I136" s="1"/>
      <c r="J136" s="8"/>
      <c r="K136" s="8"/>
      <c r="M136" s="9"/>
      <c r="N136" s="9"/>
    </row>
    <row r="137" spans="7:14" x14ac:dyDescent="0.25">
      <c r="G137" s="6"/>
      <c r="H137" s="6"/>
      <c r="I137" s="1"/>
      <c r="J137" s="8"/>
      <c r="K137" s="8"/>
      <c r="M137" s="9"/>
      <c r="N137" s="9"/>
    </row>
    <row r="138" spans="7:14" x14ac:dyDescent="0.25">
      <c r="G138" s="6"/>
      <c r="H138" s="6"/>
      <c r="I138" s="1"/>
      <c r="J138" s="8"/>
      <c r="K138" s="8"/>
      <c r="M138" s="9"/>
      <c r="N138" s="9"/>
    </row>
    <row r="139" spans="7:14" x14ac:dyDescent="0.25">
      <c r="G139" s="6"/>
      <c r="H139" s="6"/>
      <c r="I139" s="1"/>
      <c r="J139" s="8"/>
      <c r="K139" s="8"/>
      <c r="M139" s="9"/>
      <c r="N139" s="9"/>
    </row>
    <row r="140" spans="7:14" x14ac:dyDescent="0.25">
      <c r="G140" s="6"/>
      <c r="H140" s="6"/>
      <c r="I140" s="1"/>
      <c r="J140" s="8"/>
      <c r="K140" s="8"/>
      <c r="M140" s="9"/>
      <c r="N140" s="9"/>
    </row>
    <row r="141" spans="7:14" x14ac:dyDescent="0.25">
      <c r="G141" s="6"/>
      <c r="H141" s="6"/>
      <c r="I141" s="1"/>
      <c r="J141" s="8"/>
      <c r="K141" s="8"/>
      <c r="M141" s="9"/>
      <c r="N141" s="9"/>
    </row>
    <row r="142" spans="7:14" x14ac:dyDescent="0.25">
      <c r="G142" s="6"/>
      <c r="H142" s="6"/>
      <c r="I142" s="1"/>
      <c r="J142" s="8"/>
      <c r="K142" s="8"/>
      <c r="M142" s="9"/>
      <c r="N142" s="9"/>
    </row>
    <row r="143" spans="7:14" x14ac:dyDescent="0.25">
      <c r="G143" s="6"/>
      <c r="H143" s="6"/>
      <c r="I143" s="1"/>
      <c r="J143" s="8"/>
      <c r="K143" s="8"/>
      <c r="M143" s="9"/>
      <c r="N143" s="9"/>
    </row>
    <row r="144" spans="7:14" x14ac:dyDescent="0.25">
      <c r="G144" s="6"/>
      <c r="H144" s="6"/>
      <c r="I144" s="1"/>
      <c r="J144" s="8"/>
      <c r="K144" s="8"/>
      <c r="M144" s="9"/>
      <c r="N144" s="9"/>
    </row>
    <row r="145" spans="7:14" x14ac:dyDescent="0.25">
      <c r="G145" s="6"/>
      <c r="H145" s="6"/>
      <c r="I145" s="1"/>
      <c r="J145" s="8"/>
      <c r="K145" s="8"/>
      <c r="M145" s="9"/>
      <c r="N145" s="9"/>
    </row>
    <row r="146" spans="7:14" x14ac:dyDescent="0.25">
      <c r="G146" s="6"/>
      <c r="H146" s="6"/>
      <c r="I146" s="1"/>
      <c r="J146" s="8"/>
      <c r="K146" s="8"/>
      <c r="M146" s="9"/>
      <c r="N146" s="9"/>
    </row>
    <row r="147" spans="7:14" x14ac:dyDescent="0.25">
      <c r="G147" s="6"/>
      <c r="H147" s="6"/>
      <c r="I147" s="1"/>
      <c r="J147" s="8"/>
      <c r="K147" s="8"/>
      <c r="M147" s="9"/>
      <c r="N147" s="9"/>
    </row>
    <row r="148" spans="7:14" x14ac:dyDescent="0.25">
      <c r="G148" s="6"/>
      <c r="H148" s="6"/>
      <c r="I148" s="1"/>
      <c r="J148" s="8"/>
      <c r="K148" s="8"/>
      <c r="M148" s="9"/>
      <c r="N148" s="9"/>
    </row>
    <row r="149" spans="7:14" x14ac:dyDescent="0.25">
      <c r="G149" s="6"/>
      <c r="H149" s="6"/>
      <c r="I149" s="1"/>
      <c r="J149" s="8"/>
      <c r="K149" s="8"/>
      <c r="M149" s="9"/>
      <c r="N149" s="9"/>
    </row>
    <row r="150" spans="7:14" x14ac:dyDescent="0.25">
      <c r="G150" s="6"/>
      <c r="H150" s="6"/>
      <c r="I150" s="1"/>
      <c r="J150" s="8"/>
      <c r="K150" s="8"/>
      <c r="M150" s="9"/>
      <c r="N150" s="9"/>
    </row>
    <row r="151" spans="7:14" x14ac:dyDescent="0.25">
      <c r="G151" s="6"/>
      <c r="H151" s="6"/>
      <c r="I151" s="1"/>
      <c r="J151" s="8"/>
      <c r="K151" s="8"/>
      <c r="M151" s="9"/>
      <c r="N151" s="9"/>
    </row>
    <row r="152" spans="7:14" x14ac:dyDescent="0.25">
      <c r="G152" s="6"/>
      <c r="H152" s="6"/>
      <c r="I152" s="1"/>
      <c r="J152" s="8"/>
      <c r="K152" s="8"/>
      <c r="M152" s="9"/>
      <c r="N152" s="9"/>
    </row>
    <row r="153" spans="7:14" x14ac:dyDescent="0.25">
      <c r="G153" s="6"/>
      <c r="H153" s="6"/>
      <c r="I153" s="1"/>
      <c r="J153" s="8"/>
      <c r="K153" s="8"/>
      <c r="M153" s="9"/>
      <c r="N153" s="9"/>
    </row>
    <row r="154" spans="7:14" x14ac:dyDescent="0.25">
      <c r="G154" s="6"/>
      <c r="H154" s="6"/>
      <c r="I154" s="1"/>
      <c r="J154" s="8"/>
      <c r="K154" s="8"/>
      <c r="M154" s="9"/>
      <c r="N154" s="9"/>
    </row>
    <row r="155" spans="7:14" x14ac:dyDescent="0.25">
      <c r="G155" s="6"/>
      <c r="H155" s="6"/>
      <c r="I155" s="1"/>
      <c r="J155" s="8"/>
      <c r="K155" s="8"/>
      <c r="M155" s="9"/>
      <c r="N155" s="9"/>
    </row>
    <row r="156" spans="7:14" x14ac:dyDescent="0.25">
      <c r="G156" s="6"/>
      <c r="H156" s="6"/>
      <c r="I156" s="1"/>
      <c r="J156" s="8"/>
      <c r="K156" s="8"/>
      <c r="M156" s="9"/>
      <c r="N156" s="9"/>
    </row>
    <row r="157" spans="7:14" x14ac:dyDescent="0.25">
      <c r="G157" s="6"/>
      <c r="H157" s="6"/>
      <c r="I157" s="1"/>
      <c r="J157" s="11"/>
      <c r="K157" s="11"/>
      <c r="M157" s="9"/>
      <c r="N157" s="9"/>
    </row>
    <row r="158" spans="7:14" x14ac:dyDescent="0.25">
      <c r="G158" s="6"/>
      <c r="H158" s="6"/>
      <c r="I158" s="1"/>
      <c r="J158" s="8"/>
      <c r="K158" s="8"/>
      <c r="M158" s="9"/>
      <c r="N158" s="9"/>
    </row>
    <row r="159" spans="7:14" x14ac:dyDescent="0.25">
      <c r="G159" s="6"/>
      <c r="H159" s="6"/>
      <c r="I159" s="1"/>
      <c r="J159" s="8"/>
      <c r="K159" s="8"/>
      <c r="M159" s="9"/>
      <c r="N159" s="9"/>
    </row>
    <row r="160" spans="7:14" x14ac:dyDescent="0.25">
      <c r="G160" s="6"/>
      <c r="H160" s="6"/>
      <c r="I160" s="1"/>
      <c r="J160" s="11"/>
      <c r="K160" s="11"/>
      <c r="M160" s="9"/>
      <c r="N160" s="9"/>
    </row>
    <row r="161" spans="7:14" x14ac:dyDescent="0.25">
      <c r="G161" s="6"/>
      <c r="H161" s="6"/>
      <c r="I161" s="1"/>
      <c r="J161" s="8"/>
      <c r="K161" s="8"/>
      <c r="M161" s="9"/>
      <c r="N161" s="9"/>
    </row>
    <row r="162" spans="7:14" x14ac:dyDescent="0.25">
      <c r="G162" s="6"/>
      <c r="H162" s="6"/>
      <c r="I162" s="1"/>
      <c r="J162" s="11"/>
      <c r="K162" s="11"/>
      <c r="M162" s="9"/>
      <c r="N162" s="9"/>
    </row>
    <row r="163" spans="7:14" x14ac:dyDescent="0.25">
      <c r="G163" s="6"/>
      <c r="H163" s="6"/>
      <c r="I163" s="1"/>
      <c r="J163" s="11"/>
      <c r="K163" s="11"/>
      <c r="M163" s="9"/>
      <c r="N163" s="9"/>
    </row>
    <row r="164" spans="7:14" x14ac:dyDescent="0.25">
      <c r="G164" s="6"/>
      <c r="H164" s="6"/>
      <c r="I164" s="1"/>
      <c r="J164" s="8"/>
      <c r="K164" s="8"/>
      <c r="M164" s="9"/>
      <c r="N164" s="9"/>
    </row>
    <row r="165" spans="7:14" x14ac:dyDescent="0.25">
      <c r="G165" s="6"/>
      <c r="H165" s="6"/>
      <c r="I165" s="1"/>
      <c r="J165" s="8"/>
      <c r="K165" s="8"/>
      <c r="M165" s="9"/>
      <c r="N165" s="9"/>
    </row>
    <row r="166" spans="7:14" x14ac:dyDescent="0.25">
      <c r="G166" s="6"/>
      <c r="H166" s="6"/>
      <c r="I166" s="1"/>
      <c r="J166" s="8"/>
      <c r="K166" s="8"/>
      <c r="M166" s="9"/>
      <c r="N166" s="9"/>
    </row>
    <row r="167" spans="7:14" x14ac:dyDescent="0.25">
      <c r="G167" s="6"/>
      <c r="H167" s="6"/>
      <c r="I167" s="1"/>
      <c r="J167" s="8"/>
      <c r="K167" s="8"/>
      <c r="M167" s="9"/>
      <c r="N167" s="9"/>
    </row>
    <row r="168" spans="7:14" x14ac:dyDescent="0.25">
      <c r="G168" s="6"/>
      <c r="H168" s="6"/>
      <c r="I168" s="1"/>
      <c r="J168" s="8"/>
      <c r="K168" s="8"/>
      <c r="M168" s="9"/>
      <c r="N168" s="9"/>
    </row>
    <row r="169" spans="7:14" x14ac:dyDescent="0.25">
      <c r="G169" s="6"/>
      <c r="H169" s="6"/>
      <c r="I169" s="1"/>
      <c r="J169" s="8"/>
      <c r="K169" s="8"/>
      <c r="M169" s="9"/>
      <c r="N169" s="9"/>
    </row>
    <row r="170" spans="7:14" x14ac:dyDescent="0.25">
      <c r="G170" s="6"/>
      <c r="H170" s="6"/>
      <c r="I170" s="1"/>
      <c r="J170" s="8"/>
      <c r="K170" s="8"/>
      <c r="M170" s="9"/>
      <c r="N170" s="9"/>
    </row>
    <row r="171" spans="7:14" x14ac:dyDescent="0.25">
      <c r="G171" s="6"/>
      <c r="H171" s="6"/>
      <c r="I171" s="1"/>
      <c r="J171" s="8"/>
      <c r="K171" s="8"/>
      <c r="M171" s="9"/>
      <c r="N171" s="9"/>
    </row>
    <row r="172" spans="7:14" x14ac:dyDescent="0.25">
      <c r="G172" s="6"/>
      <c r="H172" s="6"/>
      <c r="I172" s="1"/>
      <c r="J172" s="11"/>
      <c r="K172" s="11"/>
      <c r="M172" s="9"/>
      <c r="N172" s="9"/>
    </row>
    <row r="173" spans="7:14" x14ac:dyDescent="0.25">
      <c r="G173" s="6"/>
      <c r="H173" s="6"/>
      <c r="I173" s="1"/>
      <c r="J173" s="11"/>
      <c r="K173" s="11"/>
      <c r="M173" s="9"/>
      <c r="N173" s="9"/>
    </row>
    <row r="174" spans="7:14" x14ac:dyDescent="0.25">
      <c r="G174" s="6"/>
      <c r="H174" s="6"/>
      <c r="I174" s="1"/>
      <c r="J174" s="11"/>
      <c r="K174" s="11"/>
      <c r="M174" s="9"/>
      <c r="N174" s="9"/>
    </row>
    <row r="175" spans="7:14" x14ac:dyDescent="0.25">
      <c r="G175" s="6"/>
      <c r="H175" s="6"/>
      <c r="I175" s="1"/>
      <c r="J175" s="11"/>
      <c r="K175" s="11"/>
      <c r="M175" s="9"/>
      <c r="N175" s="9"/>
    </row>
    <row r="176" spans="7:14" x14ac:dyDescent="0.25">
      <c r="G176" s="6"/>
      <c r="H176" s="6"/>
      <c r="I176" s="1"/>
      <c r="J176" s="11"/>
      <c r="K176" s="11"/>
      <c r="M176" s="9"/>
      <c r="N176" s="9"/>
    </row>
    <row r="177" spans="7:14" x14ac:dyDescent="0.25">
      <c r="G177" s="6"/>
      <c r="H177" s="6"/>
      <c r="I177" s="1"/>
      <c r="J177" s="11"/>
      <c r="K177" s="11"/>
      <c r="M177" s="9"/>
      <c r="N17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D29" sqref="D29"/>
    </sheetView>
  </sheetViews>
  <sheetFormatPr defaultRowHeight="15" x14ac:dyDescent="0.25"/>
  <cols>
    <col min="1" max="1" width="7.5703125" bestFit="1" customWidth="1"/>
    <col min="2" max="2" width="11" bestFit="1" customWidth="1"/>
    <col min="3" max="3" width="8.42578125" bestFit="1" customWidth="1"/>
    <col min="4" max="4" width="8.140625" bestFit="1" customWidth="1"/>
    <col min="5" max="5" width="6.85546875" bestFit="1" customWidth="1"/>
    <col min="6" max="6" width="6.5703125" bestFit="1" customWidth="1"/>
    <col min="7" max="7" width="12" bestFit="1" customWidth="1"/>
  </cols>
  <sheetData>
    <row r="1" spans="1:7" x14ac:dyDescent="0.25">
      <c r="A1" s="1" t="s">
        <v>40</v>
      </c>
      <c r="B1" s="2" t="s">
        <v>0</v>
      </c>
      <c r="C1" s="2" t="s">
        <v>1</v>
      </c>
      <c r="D1" s="2" t="s">
        <v>2</v>
      </c>
      <c r="E1" s="1" t="s">
        <v>3</v>
      </c>
      <c r="F1" s="1" t="s">
        <v>41</v>
      </c>
      <c r="G1" s="3" t="s">
        <v>42</v>
      </c>
    </row>
    <row r="2" spans="1:7" x14ac:dyDescent="0.25">
      <c r="A2" s="1" t="s">
        <v>43</v>
      </c>
      <c r="B2" s="4">
        <v>1</v>
      </c>
      <c r="C2" s="2" t="s">
        <v>4</v>
      </c>
      <c r="D2" s="1" t="s">
        <v>5</v>
      </c>
      <c r="E2" s="5">
        <v>1.0589</v>
      </c>
      <c r="F2" s="5">
        <v>35.570999999999998</v>
      </c>
      <c r="G2" s="1">
        <f>F2/E2</f>
        <v>33.59240721503447</v>
      </c>
    </row>
    <row r="3" spans="1:7" x14ac:dyDescent="0.25">
      <c r="A3" s="1" t="s">
        <v>44</v>
      </c>
      <c r="B3" s="4">
        <v>1</v>
      </c>
      <c r="C3" s="2" t="s">
        <v>4</v>
      </c>
      <c r="D3" s="1" t="s">
        <v>6</v>
      </c>
      <c r="E3" s="5">
        <v>0.92886000000000002</v>
      </c>
      <c r="F3" s="5">
        <v>34.973999999999997</v>
      </c>
      <c r="G3" s="1">
        <f t="shared" ref="G3:G66" si="0">F3/E3</f>
        <v>37.65260642077385</v>
      </c>
    </row>
    <row r="4" spans="1:7" x14ac:dyDescent="0.25">
      <c r="A4" s="1" t="s">
        <v>45</v>
      </c>
      <c r="B4" s="4">
        <v>1</v>
      </c>
      <c r="C4" s="2" t="s">
        <v>4</v>
      </c>
      <c r="D4" s="1" t="s">
        <v>7</v>
      </c>
      <c r="E4" s="5">
        <v>0.82820000000000005</v>
      </c>
      <c r="F4" s="5">
        <v>31.084</v>
      </c>
      <c r="G4" s="1">
        <f t="shared" si="0"/>
        <v>37.531997102149234</v>
      </c>
    </row>
    <row r="5" spans="1:7" x14ac:dyDescent="0.25">
      <c r="A5" s="1" t="s">
        <v>46</v>
      </c>
      <c r="B5" s="4">
        <v>2</v>
      </c>
      <c r="C5" s="2" t="s">
        <v>4</v>
      </c>
      <c r="D5" s="1" t="s">
        <v>5</v>
      </c>
      <c r="E5" s="5">
        <v>0.58221000000000001</v>
      </c>
      <c r="F5" s="5">
        <v>39.848999999999997</v>
      </c>
      <c r="G5" s="1">
        <f t="shared" si="0"/>
        <v>68.444375740712104</v>
      </c>
    </row>
    <row r="6" spans="1:7" x14ac:dyDescent="0.25">
      <c r="A6" s="1" t="s">
        <v>47</v>
      </c>
      <c r="B6" s="4">
        <v>2</v>
      </c>
      <c r="C6" s="2" t="s">
        <v>4</v>
      </c>
      <c r="D6" s="1" t="s">
        <v>6</v>
      </c>
      <c r="E6" s="5">
        <v>0.77942</v>
      </c>
      <c r="F6" s="5">
        <v>35.332000000000001</v>
      </c>
      <c r="G6" s="1">
        <f t="shared" si="0"/>
        <v>45.3311436709348</v>
      </c>
    </row>
    <row r="7" spans="1:7" x14ac:dyDescent="0.25">
      <c r="A7" s="1" t="s">
        <v>48</v>
      </c>
      <c r="B7" s="4">
        <v>2</v>
      </c>
      <c r="C7" s="2" t="s">
        <v>4</v>
      </c>
      <c r="D7" s="1" t="s">
        <v>7</v>
      </c>
      <c r="E7" s="5">
        <v>0.71599000000000002</v>
      </c>
      <c r="F7" s="5">
        <v>34.393999999999998</v>
      </c>
      <c r="G7" s="1">
        <f t="shared" si="0"/>
        <v>48.036983756756378</v>
      </c>
    </row>
    <row r="8" spans="1:7" x14ac:dyDescent="0.25">
      <c r="A8" s="1" t="s">
        <v>49</v>
      </c>
      <c r="B8" s="4">
        <v>3</v>
      </c>
      <c r="C8" s="2" t="s">
        <v>4</v>
      </c>
      <c r="D8" s="1" t="s">
        <v>5</v>
      </c>
      <c r="E8" s="5">
        <v>0.63268000000000002</v>
      </c>
      <c r="F8" s="5">
        <v>34.514000000000003</v>
      </c>
      <c r="G8" s="1">
        <f t="shared" si="0"/>
        <v>54.552064234684202</v>
      </c>
    </row>
    <row r="9" spans="1:7" x14ac:dyDescent="0.25">
      <c r="A9" s="1" t="s">
        <v>50</v>
      </c>
      <c r="B9" s="4">
        <v>3</v>
      </c>
      <c r="C9" s="2" t="s">
        <v>4</v>
      </c>
      <c r="D9" s="1" t="s">
        <v>6</v>
      </c>
      <c r="E9" s="5">
        <v>0.74687999999999999</v>
      </c>
      <c r="F9" s="5">
        <v>30.777999999999999</v>
      </c>
      <c r="G9" s="1">
        <f t="shared" si="0"/>
        <v>41.208761782347899</v>
      </c>
    </row>
    <row r="10" spans="1:7" x14ac:dyDescent="0.25">
      <c r="A10" s="1" t="s">
        <v>51</v>
      </c>
      <c r="B10" s="4">
        <v>3</v>
      </c>
      <c r="C10" s="2" t="s">
        <v>4</v>
      </c>
      <c r="D10" s="1" t="s">
        <v>7</v>
      </c>
      <c r="E10" s="5">
        <v>0.71030000000000004</v>
      </c>
      <c r="F10" s="5">
        <v>36.747</v>
      </c>
      <c r="G10" s="1">
        <f t="shared" si="0"/>
        <v>51.734478389412921</v>
      </c>
    </row>
    <row r="11" spans="1:7" x14ac:dyDescent="0.25">
      <c r="A11" s="1" t="s">
        <v>52</v>
      </c>
      <c r="B11" s="4">
        <v>4</v>
      </c>
      <c r="C11" s="2" t="s">
        <v>4</v>
      </c>
      <c r="D11" s="1" t="s">
        <v>5</v>
      </c>
      <c r="E11" s="5">
        <v>0.94606999999999997</v>
      </c>
      <c r="F11" s="5">
        <v>28.831</v>
      </c>
      <c r="G11" s="1">
        <f t="shared" si="0"/>
        <v>30.474489202701704</v>
      </c>
    </row>
    <row r="12" spans="1:7" x14ac:dyDescent="0.25">
      <c r="A12" s="1" t="s">
        <v>53</v>
      </c>
      <c r="B12" s="4">
        <v>4</v>
      </c>
      <c r="C12" s="2" t="s">
        <v>4</v>
      </c>
      <c r="D12" s="1" t="s">
        <v>6</v>
      </c>
      <c r="E12" s="5">
        <v>1.0509999999999999</v>
      </c>
      <c r="F12" s="5">
        <v>30.946999999999999</v>
      </c>
      <c r="G12" s="1">
        <f t="shared" si="0"/>
        <v>29.445290199809705</v>
      </c>
    </row>
    <row r="13" spans="1:7" x14ac:dyDescent="0.25">
      <c r="A13" s="1" t="s">
        <v>54</v>
      </c>
      <c r="B13" s="4">
        <v>4</v>
      </c>
      <c r="C13" s="2" t="s">
        <v>4</v>
      </c>
      <c r="D13" s="1" t="s">
        <v>7</v>
      </c>
      <c r="E13" s="5">
        <v>1.3106</v>
      </c>
      <c r="F13" s="5">
        <v>30.587</v>
      </c>
      <c r="G13" s="1">
        <f t="shared" si="0"/>
        <v>23.338165725621852</v>
      </c>
    </row>
    <row r="14" spans="1:7" x14ac:dyDescent="0.25">
      <c r="A14" s="1" t="s">
        <v>55</v>
      </c>
      <c r="B14" s="4">
        <v>5</v>
      </c>
      <c r="C14" s="2" t="s">
        <v>4</v>
      </c>
      <c r="D14" s="1" t="s">
        <v>5</v>
      </c>
      <c r="E14" s="5">
        <v>0.99075999999999997</v>
      </c>
      <c r="F14" s="5">
        <v>32.274999999999999</v>
      </c>
      <c r="G14" s="1">
        <f t="shared" si="0"/>
        <v>32.576002260890625</v>
      </c>
    </row>
    <row r="15" spans="1:7" x14ac:dyDescent="0.25">
      <c r="A15" s="1" t="s">
        <v>56</v>
      </c>
      <c r="B15" s="4">
        <v>5</v>
      </c>
      <c r="C15" s="2" t="s">
        <v>4</v>
      </c>
      <c r="D15" s="1" t="s">
        <v>6</v>
      </c>
      <c r="E15" s="5">
        <v>0.83165999999999995</v>
      </c>
      <c r="F15" s="5">
        <v>35.314999999999998</v>
      </c>
      <c r="G15" s="1">
        <f t="shared" si="0"/>
        <v>42.463266238607126</v>
      </c>
    </row>
    <row r="16" spans="1:7" x14ac:dyDescent="0.25">
      <c r="A16" s="1" t="s">
        <v>57</v>
      </c>
      <c r="B16" s="4">
        <v>5</v>
      </c>
      <c r="C16" s="2" t="s">
        <v>4</v>
      </c>
      <c r="D16" s="1" t="s">
        <v>7</v>
      </c>
      <c r="E16" s="5">
        <v>0.87738000000000005</v>
      </c>
      <c r="F16" s="5">
        <v>32.57</v>
      </c>
      <c r="G16" s="1">
        <f t="shared" si="0"/>
        <v>37.121885613987097</v>
      </c>
    </row>
    <row r="17" spans="1:7" x14ac:dyDescent="0.25">
      <c r="A17" s="1" t="s">
        <v>58</v>
      </c>
      <c r="B17" s="4">
        <v>6</v>
      </c>
      <c r="C17" s="2" t="s">
        <v>4</v>
      </c>
      <c r="D17" s="1" t="s">
        <v>5</v>
      </c>
      <c r="E17" s="5">
        <v>0.88592000000000004</v>
      </c>
      <c r="F17" s="5">
        <v>26.753</v>
      </c>
      <c r="G17" s="1">
        <f t="shared" si="0"/>
        <v>30.197986274155678</v>
      </c>
    </row>
    <row r="18" spans="1:7" x14ac:dyDescent="0.25">
      <c r="A18" s="1" t="s">
        <v>59</v>
      </c>
      <c r="B18" s="4">
        <v>6</v>
      </c>
      <c r="C18" s="2" t="s">
        <v>4</v>
      </c>
      <c r="D18" s="1" t="s">
        <v>6</v>
      </c>
      <c r="E18" s="5">
        <v>0.88339999999999996</v>
      </c>
      <c r="F18" s="5">
        <v>27.233000000000001</v>
      </c>
      <c r="G18" s="1">
        <f t="shared" si="0"/>
        <v>30.827484718134482</v>
      </c>
    </row>
    <row r="19" spans="1:7" x14ac:dyDescent="0.25">
      <c r="A19" s="1" t="s">
        <v>60</v>
      </c>
      <c r="B19" s="4">
        <v>6</v>
      </c>
      <c r="C19" s="2" t="s">
        <v>4</v>
      </c>
      <c r="D19" s="1" t="s">
        <v>7</v>
      </c>
      <c r="E19" s="5">
        <v>0.64876999999999996</v>
      </c>
      <c r="F19" s="5">
        <v>35.332000000000001</v>
      </c>
      <c r="G19" s="1">
        <f t="shared" si="0"/>
        <v>54.459978112428139</v>
      </c>
    </row>
    <row r="20" spans="1:7" x14ac:dyDescent="0.25">
      <c r="A20" s="1" t="s">
        <v>61</v>
      </c>
      <c r="B20" s="4">
        <v>7</v>
      </c>
      <c r="C20" s="2" t="s">
        <v>4</v>
      </c>
      <c r="D20" s="1" t="s">
        <v>5</v>
      </c>
      <c r="E20" s="5">
        <v>0.78285000000000005</v>
      </c>
      <c r="F20" s="5">
        <v>29.100999999999999</v>
      </c>
      <c r="G20" s="1">
        <f t="shared" si="0"/>
        <v>37.173149390049176</v>
      </c>
    </row>
    <row r="21" spans="1:7" x14ac:dyDescent="0.25">
      <c r="A21" s="1" t="s">
        <v>62</v>
      </c>
      <c r="B21" s="4">
        <v>7</v>
      </c>
      <c r="C21" s="2" t="s">
        <v>4</v>
      </c>
      <c r="D21" s="1" t="s">
        <v>6</v>
      </c>
      <c r="E21" s="5">
        <v>0.78852999999999995</v>
      </c>
      <c r="F21" s="5">
        <v>33.726999999999997</v>
      </c>
      <c r="G21" s="1">
        <f t="shared" si="0"/>
        <v>42.771993456177952</v>
      </c>
    </row>
    <row r="22" spans="1:7" x14ac:dyDescent="0.25">
      <c r="A22" s="1" t="s">
        <v>63</v>
      </c>
      <c r="B22" s="4">
        <v>7</v>
      </c>
      <c r="C22" s="2" t="s">
        <v>4</v>
      </c>
      <c r="D22" s="1" t="s">
        <v>7</v>
      </c>
      <c r="E22" s="5">
        <v>0.77322999999999997</v>
      </c>
      <c r="F22" s="5">
        <v>32.127000000000002</v>
      </c>
      <c r="G22" s="1">
        <f t="shared" si="0"/>
        <v>41.549086300324618</v>
      </c>
    </row>
    <row r="23" spans="1:7" x14ac:dyDescent="0.25">
      <c r="A23" s="1" t="s">
        <v>64</v>
      </c>
      <c r="B23" s="4">
        <v>8</v>
      </c>
      <c r="C23" s="2" t="s">
        <v>4</v>
      </c>
      <c r="D23" s="1" t="s">
        <v>5</v>
      </c>
      <c r="E23" s="5">
        <v>0.50687000000000004</v>
      </c>
      <c r="F23" s="5">
        <v>40.347000000000001</v>
      </c>
      <c r="G23" s="1">
        <f t="shared" si="0"/>
        <v>79.600291988083725</v>
      </c>
    </row>
    <row r="24" spans="1:7" x14ac:dyDescent="0.25">
      <c r="A24" s="1" t="s">
        <v>65</v>
      </c>
      <c r="B24" s="4">
        <v>8</v>
      </c>
      <c r="C24" s="2" t="s">
        <v>4</v>
      </c>
      <c r="D24" s="1" t="s">
        <v>6</v>
      </c>
      <c r="E24" s="5">
        <v>0.58413000000000004</v>
      </c>
      <c r="F24" s="5">
        <v>36.402999999999999</v>
      </c>
      <c r="G24" s="1">
        <f t="shared" si="0"/>
        <v>62.320031499837356</v>
      </c>
    </row>
    <row r="25" spans="1:7" x14ac:dyDescent="0.25">
      <c r="A25" s="1" t="s">
        <v>66</v>
      </c>
      <c r="B25" s="4">
        <v>8</v>
      </c>
      <c r="C25" s="2" t="s">
        <v>4</v>
      </c>
      <c r="D25" s="1" t="s">
        <v>7</v>
      </c>
      <c r="E25" s="5">
        <v>0.66988999999999999</v>
      </c>
      <c r="F25" s="5">
        <v>36.372</v>
      </c>
      <c r="G25" s="1">
        <f t="shared" si="0"/>
        <v>54.295481347683946</v>
      </c>
    </row>
    <row r="26" spans="1:7" x14ac:dyDescent="0.25">
      <c r="A26" s="1" t="s">
        <v>67</v>
      </c>
      <c r="B26" s="4">
        <v>10</v>
      </c>
      <c r="C26" s="2" t="s">
        <v>8</v>
      </c>
      <c r="D26" s="1" t="s">
        <v>5</v>
      </c>
      <c r="E26" s="5">
        <v>0.68052000000000001</v>
      </c>
      <c r="F26" s="5">
        <v>35.886000000000003</v>
      </c>
      <c r="G26" s="1">
        <f t="shared" si="0"/>
        <v>52.733204020454949</v>
      </c>
    </row>
    <row r="27" spans="1:7" x14ac:dyDescent="0.25">
      <c r="A27" s="1" t="s">
        <v>68</v>
      </c>
      <c r="B27" s="4">
        <v>10</v>
      </c>
      <c r="C27" s="2" t="s">
        <v>8</v>
      </c>
      <c r="D27" s="1" t="s">
        <v>6</v>
      </c>
      <c r="E27" s="5">
        <v>0.75666999999999995</v>
      </c>
      <c r="F27" s="5">
        <v>34.08</v>
      </c>
      <c r="G27" s="1">
        <f t="shared" si="0"/>
        <v>45.039449165422177</v>
      </c>
    </row>
    <row r="28" spans="1:7" x14ac:dyDescent="0.25">
      <c r="A28" s="1" t="s">
        <v>69</v>
      </c>
      <c r="B28" s="4">
        <v>10</v>
      </c>
      <c r="C28" s="2" t="s">
        <v>8</v>
      </c>
      <c r="D28" s="1" t="s">
        <v>7</v>
      </c>
      <c r="E28" s="5">
        <v>0.73428000000000004</v>
      </c>
      <c r="F28" s="5">
        <v>38.164999999999999</v>
      </c>
      <c r="G28" s="1">
        <f t="shared" si="0"/>
        <v>51.976085417007134</v>
      </c>
    </row>
    <row r="29" spans="1:7" x14ac:dyDescent="0.25">
      <c r="A29" s="1" t="s">
        <v>70</v>
      </c>
      <c r="B29" s="4">
        <v>11</v>
      </c>
      <c r="C29" s="2" t="s">
        <v>8</v>
      </c>
      <c r="D29" s="1" t="s">
        <v>5</v>
      </c>
      <c r="E29" s="5">
        <v>0.84470000000000001</v>
      </c>
      <c r="F29" s="5">
        <v>38.296999999999997</v>
      </c>
      <c r="G29" s="1">
        <f t="shared" si="0"/>
        <v>45.337989818870604</v>
      </c>
    </row>
    <row r="30" spans="1:7" x14ac:dyDescent="0.25">
      <c r="A30" s="1" t="s">
        <v>71</v>
      </c>
      <c r="B30" s="4">
        <v>11</v>
      </c>
      <c r="C30" s="2" t="s">
        <v>8</v>
      </c>
      <c r="D30" s="1" t="s">
        <v>6</v>
      </c>
      <c r="E30" s="5">
        <v>0.82762000000000002</v>
      </c>
      <c r="F30" s="5">
        <v>32.668999999999997</v>
      </c>
      <c r="G30" s="1">
        <f t="shared" si="0"/>
        <v>39.473429834948405</v>
      </c>
    </row>
    <row r="31" spans="1:7" x14ac:dyDescent="0.25">
      <c r="A31" s="1" t="s">
        <v>72</v>
      </c>
      <c r="B31" s="4">
        <v>11</v>
      </c>
      <c r="C31" s="2" t="s">
        <v>8</v>
      </c>
      <c r="D31" s="1" t="s">
        <v>7</v>
      </c>
      <c r="E31" s="5">
        <v>0.77812999999999999</v>
      </c>
      <c r="F31" s="5">
        <v>35.216999999999999</v>
      </c>
      <c r="G31" s="1">
        <f t="shared" si="0"/>
        <v>45.258504363024173</v>
      </c>
    </row>
    <row r="32" spans="1:7" x14ac:dyDescent="0.25">
      <c r="A32" s="1" t="s">
        <v>73</v>
      </c>
      <c r="B32" s="4">
        <v>12</v>
      </c>
      <c r="C32" s="2" t="s">
        <v>8</v>
      </c>
      <c r="D32" s="1" t="s">
        <v>5</v>
      </c>
      <c r="E32" s="5">
        <v>0.77927999999999997</v>
      </c>
      <c r="F32" s="5">
        <v>34.216000000000001</v>
      </c>
      <c r="G32" s="1">
        <f t="shared" si="0"/>
        <v>43.907196386407968</v>
      </c>
    </row>
    <row r="33" spans="1:7" x14ac:dyDescent="0.25">
      <c r="A33" s="1" t="s">
        <v>74</v>
      </c>
      <c r="B33" s="4">
        <v>12</v>
      </c>
      <c r="C33" s="2" t="s">
        <v>8</v>
      </c>
      <c r="D33" s="1" t="s">
        <v>6</v>
      </c>
      <c r="E33" s="5">
        <v>0.78488999999999998</v>
      </c>
      <c r="F33" s="5">
        <v>35.521000000000001</v>
      </c>
      <c r="G33" s="1">
        <f t="shared" si="0"/>
        <v>45.256023137000092</v>
      </c>
    </row>
    <row r="34" spans="1:7" x14ac:dyDescent="0.25">
      <c r="A34" s="1" t="s">
        <v>75</v>
      </c>
      <c r="B34" s="4">
        <v>12</v>
      </c>
      <c r="C34" s="2" t="s">
        <v>8</v>
      </c>
      <c r="D34" s="1" t="s">
        <v>7</v>
      </c>
      <c r="E34" s="5">
        <v>0.86534999999999995</v>
      </c>
      <c r="F34" s="5">
        <v>34.003</v>
      </c>
      <c r="G34" s="1">
        <f t="shared" si="0"/>
        <v>39.293927312648066</v>
      </c>
    </row>
    <row r="35" spans="1:7" x14ac:dyDescent="0.25">
      <c r="A35" s="1" t="s">
        <v>76</v>
      </c>
      <c r="B35" s="4">
        <v>13</v>
      </c>
      <c r="C35" s="2" t="s">
        <v>8</v>
      </c>
      <c r="D35" s="1" t="s">
        <v>5</v>
      </c>
      <c r="E35" s="5">
        <v>0.64317000000000002</v>
      </c>
      <c r="F35" s="5">
        <v>32.843000000000004</v>
      </c>
      <c r="G35" s="1">
        <f t="shared" si="0"/>
        <v>51.064259837989958</v>
      </c>
    </row>
    <row r="36" spans="1:7" x14ac:dyDescent="0.25">
      <c r="A36" s="1" t="s">
        <v>77</v>
      </c>
      <c r="B36" s="4">
        <v>13</v>
      </c>
      <c r="C36" s="2" t="s">
        <v>8</v>
      </c>
      <c r="D36" s="1" t="s">
        <v>6</v>
      </c>
      <c r="E36" s="5">
        <v>0.74397000000000002</v>
      </c>
      <c r="F36" s="5">
        <v>36.630000000000003</v>
      </c>
      <c r="G36" s="1">
        <f t="shared" si="0"/>
        <v>49.235856284527607</v>
      </c>
    </row>
    <row r="37" spans="1:7" x14ac:dyDescent="0.25">
      <c r="A37" s="1" t="s">
        <v>78</v>
      </c>
      <c r="B37" s="4">
        <v>13</v>
      </c>
      <c r="C37" s="2" t="s">
        <v>8</v>
      </c>
      <c r="D37" s="1" t="s">
        <v>7</v>
      </c>
      <c r="E37" s="5">
        <v>0.65790999999999999</v>
      </c>
      <c r="F37" s="5">
        <v>29.95</v>
      </c>
      <c r="G37" s="1">
        <f t="shared" si="0"/>
        <v>45.522943867702267</v>
      </c>
    </row>
    <row r="38" spans="1:7" x14ac:dyDescent="0.25">
      <c r="A38" s="1" t="s">
        <v>79</v>
      </c>
      <c r="B38" s="4">
        <v>14</v>
      </c>
      <c r="C38" s="2" t="s">
        <v>8</v>
      </c>
      <c r="D38" s="1" t="s">
        <v>5</v>
      </c>
      <c r="E38" s="5">
        <v>1.5253000000000001</v>
      </c>
      <c r="F38" s="5">
        <v>31.459</v>
      </c>
      <c r="G38" s="1">
        <f t="shared" si="0"/>
        <v>20.624795122271028</v>
      </c>
    </row>
    <row r="39" spans="1:7" x14ac:dyDescent="0.25">
      <c r="A39" s="1" t="s">
        <v>80</v>
      </c>
      <c r="B39" s="4">
        <v>14</v>
      </c>
      <c r="C39" s="2" t="s">
        <v>8</v>
      </c>
      <c r="D39" s="1" t="s">
        <v>6</v>
      </c>
      <c r="E39" s="5">
        <v>1.1095999999999999</v>
      </c>
      <c r="F39" s="5">
        <v>35.497</v>
      </c>
      <c r="G39" s="1">
        <f t="shared" si="0"/>
        <v>31.990807498197551</v>
      </c>
    </row>
    <row r="40" spans="1:7" x14ac:dyDescent="0.25">
      <c r="A40" s="1" t="s">
        <v>81</v>
      </c>
      <c r="B40" s="4">
        <v>14</v>
      </c>
      <c r="C40" s="2" t="s">
        <v>8</v>
      </c>
      <c r="D40" s="1" t="s">
        <v>7</v>
      </c>
      <c r="E40" s="5">
        <v>0.85362000000000005</v>
      </c>
      <c r="F40" s="5">
        <v>32.728999999999999</v>
      </c>
      <c r="G40" s="1">
        <f t="shared" si="0"/>
        <v>38.341416555375929</v>
      </c>
    </row>
    <row r="41" spans="1:7" x14ac:dyDescent="0.25">
      <c r="A41" s="1" t="s">
        <v>82</v>
      </c>
      <c r="B41" s="4">
        <v>16</v>
      </c>
      <c r="C41" s="2" t="s">
        <v>7</v>
      </c>
      <c r="D41" s="1" t="s">
        <v>5</v>
      </c>
      <c r="E41" s="5">
        <v>0.98412999999999995</v>
      </c>
      <c r="F41" s="5">
        <v>35.715000000000003</v>
      </c>
      <c r="G41" s="1">
        <f t="shared" si="0"/>
        <v>36.290937172934477</v>
      </c>
    </row>
    <row r="42" spans="1:7" x14ac:dyDescent="0.25">
      <c r="A42" s="1" t="s">
        <v>83</v>
      </c>
      <c r="B42" s="4">
        <v>16</v>
      </c>
      <c r="C42" s="2" t="s">
        <v>7</v>
      </c>
      <c r="D42" s="1" t="s">
        <v>6</v>
      </c>
      <c r="E42" s="5">
        <v>1.0286</v>
      </c>
      <c r="F42" s="5">
        <v>37.548000000000002</v>
      </c>
      <c r="G42" s="1">
        <f t="shared" si="0"/>
        <v>36.503986000388885</v>
      </c>
    </row>
    <row r="43" spans="1:7" x14ac:dyDescent="0.25">
      <c r="A43" s="1" t="s">
        <v>84</v>
      </c>
      <c r="B43" s="4">
        <v>16</v>
      </c>
      <c r="C43" s="2" t="s">
        <v>7</v>
      </c>
      <c r="D43" s="1" t="s">
        <v>7</v>
      </c>
      <c r="E43" s="5">
        <v>1.0008999999999999</v>
      </c>
      <c r="F43" s="5">
        <v>38.018999999999998</v>
      </c>
      <c r="G43" s="1">
        <f t="shared" si="0"/>
        <v>37.984813667699072</v>
      </c>
    </row>
    <row r="44" spans="1:7" x14ac:dyDescent="0.25">
      <c r="A44" s="1" t="s">
        <v>85</v>
      </c>
      <c r="B44" s="4">
        <v>18</v>
      </c>
      <c r="C44" s="2" t="s">
        <v>7</v>
      </c>
      <c r="D44" s="1" t="s">
        <v>5</v>
      </c>
      <c r="E44" s="5">
        <v>0.92732999999999999</v>
      </c>
      <c r="F44" s="5">
        <v>30.757000000000001</v>
      </c>
      <c r="G44" s="1">
        <f t="shared" si="0"/>
        <v>33.167265159112723</v>
      </c>
    </row>
    <row r="45" spans="1:7" x14ac:dyDescent="0.25">
      <c r="A45" s="1" t="s">
        <v>86</v>
      </c>
      <c r="B45" s="4">
        <v>18</v>
      </c>
      <c r="C45" s="2" t="s">
        <v>7</v>
      </c>
      <c r="D45" s="1" t="s">
        <v>6</v>
      </c>
      <c r="E45" s="5">
        <v>1.1687000000000001</v>
      </c>
      <c r="F45" s="5">
        <v>34.340000000000003</v>
      </c>
      <c r="G45" s="1">
        <f t="shared" si="0"/>
        <v>29.383075211773768</v>
      </c>
    </row>
    <row r="46" spans="1:7" x14ac:dyDescent="0.25">
      <c r="A46" s="1" t="s">
        <v>87</v>
      </c>
      <c r="B46" s="4">
        <v>18</v>
      </c>
      <c r="C46" s="2" t="s">
        <v>7</v>
      </c>
      <c r="D46" s="1" t="s">
        <v>7</v>
      </c>
      <c r="E46" s="5">
        <v>0.91007000000000005</v>
      </c>
      <c r="F46" s="5">
        <v>31.574000000000002</v>
      </c>
      <c r="G46" s="1">
        <f t="shared" si="0"/>
        <v>34.694034524816772</v>
      </c>
    </row>
    <row r="47" spans="1:7" x14ac:dyDescent="0.25">
      <c r="A47" s="1" t="s">
        <v>88</v>
      </c>
      <c r="B47" s="4">
        <v>19</v>
      </c>
      <c r="C47" s="2" t="s">
        <v>7</v>
      </c>
      <c r="D47" s="1" t="s">
        <v>5</v>
      </c>
      <c r="E47" s="5">
        <v>0.85229999999999995</v>
      </c>
      <c r="F47" s="5">
        <v>33.863</v>
      </c>
      <c r="G47" s="1">
        <f t="shared" si="0"/>
        <v>39.7313152645782</v>
      </c>
    </row>
    <row r="48" spans="1:7" x14ac:dyDescent="0.25">
      <c r="A48" s="1" t="s">
        <v>89</v>
      </c>
      <c r="B48" s="4">
        <v>19</v>
      </c>
      <c r="C48" s="2" t="s">
        <v>7</v>
      </c>
      <c r="D48" s="1" t="s">
        <v>6</v>
      </c>
      <c r="E48" s="5">
        <v>0.80601</v>
      </c>
      <c r="F48" s="5">
        <v>34.545000000000002</v>
      </c>
      <c r="G48" s="1">
        <f t="shared" si="0"/>
        <v>42.859269736107493</v>
      </c>
    </row>
    <row r="49" spans="1:7" x14ac:dyDescent="0.25">
      <c r="A49" s="1" t="s">
        <v>90</v>
      </c>
      <c r="B49" s="4">
        <v>19</v>
      </c>
      <c r="C49" s="2" t="s">
        <v>7</v>
      </c>
      <c r="D49" s="1" t="s">
        <v>7</v>
      </c>
      <c r="E49" s="5">
        <v>0.77863000000000004</v>
      </c>
      <c r="F49" s="5">
        <v>34.887999999999998</v>
      </c>
      <c r="G49" s="1">
        <f t="shared" si="0"/>
        <v>44.806904434712244</v>
      </c>
    </row>
    <row r="50" spans="1:7" x14ac:dyDescent="0.25">
      <c r="A50" s="1" t="s">
        <v>91</v>
      </c>
      <c r="B50" s="4">
        <v>20</v>
      </c>
      <c r="C50" s="2" t="s">
        <v>7</v>
      </c>
      <c r="D50" s="1" t="s">
        <v>5</v>
      </c>
      <c r="E50" s="5">
        <v>0.88444999999999996</v>
      </c>
      <c r="F50" s="5">
        <v>32.491</v>
      </c>
      <c r="G50" s="1">
        <f t="shared" si="0"/>
        <v>36.735824523715301</v>
      </c>
    </row>
    <row r="51" spans="1:7" x14ac:dyDescent="0.25">
      <c r="A51" s="1" t="s">
        <v>92</v>
      </c>
      <c r="B51" s="4">
        <v>20</v>
      </c>
      <c r="C51" s="2" t="s">
        <v>7</v>
      </c>
      <c r="D51" s="1" t="s">
        <v>6</v>
      </c>
      <c r="E51" s="5">
        <v>0.77615999999999996</v>
      </c>
      <c r="F51" s="5">
        <v>34.9</v>
      </c>
      <c r="G51" s="1">
        <f t="shared" si="0"/>
        <v>44.964955679241392</v>
      </c>
    </row>
    <row r="52" spans="1:7" x14ac:dyDescent="0.25">
      <c r="A52" s="1" t="s">
        <v>93</v>
      </c>
      <c r="B52" s="4">
        <v>20</v>
      </c>
      <c r="C52" s="2" t="s">
        <v>7</v>
      </c>
      <c r="D52" s="1" t="s">
        <v>7</v>
      </c>
      <c r="E52" s="5">
        <v>0.72130000000000005</v>
      </c>
      <c r="F52" s="5">
        <v>37.274999999999999</v>
      </c>
      <c r="G52" s="1">
        <f t="shared" si="0"/>
        <v>51.677526687924576</v>
      </c>
    </row>
    <row r="53" spans="1:7" x14ac:dyDescent="0.25">
      <c r="A53" s="1" t="s">
        <v>94</v>
      </c>
      <c r="B53" s="4">
        <v>21</v>
      </c>
      <c r="C53" s="2" t="s">
        <v>7</v>
      </c>
      <c r="D53" s="1" t="s">
        <v>5</v>
      </c>
      <c r="E53" s="5">
        <v>0.79191</v>
      </c>
      <c r="F53" s="5">
        <v>35.524999999999999</v>
      </c>
      <c r="G53" s="1">
        <f t="shared" si="0"/>
        <v>44.859895695217887</v>
      </c>
    </row>
    <row r="54" spans="1:7" x14ac:dyDescent="0.25">
      <c r="A54" s="1" t="s">
        <v>95</v>
      </c>
      <c r="B54" s="4">
        <v>21</v>
      </c>
      <c r="C54" s="2" t="s">
        <v>7</v>
      </c>
      <c r="D54" s="1" t="s">
        <v>6</v>
      </c>
      <c r="E54" s="5">
        <v>0.75639000000000001</v>
      </c>
      <c r="F54" s="5">
        <v>34.758000000000003</v>
      </c>
      <c r="G54" s="1">
        <f t="shared" si="0"/>
        <v>45.95248482925475</v>
      </c>
    </row>
    <row r="55" spans="1:7" x14ac:dyDescent="0.25">
      <c r="A55" s="1" t="s">
        <v>96</v>
      </c>
      <c r="B55" s="4">
        <v>21</v>
      </c>
      <c r="C55" s="2" t="s">
        <v>7</v>
      </c>
      <c r="D55" s="1" t="s">
        <v>7</v>
      </c>
      <c r="E55" s="5">
        <v>0.84228999999999998</v>
      </c>
      <c r="F55" s="5">
        <v>32.192</v>
      </c>
      <c r="G55" s="1">
        <f t="shared" si="0"/>
        <v>38.219615571833927</v>
      </c>
    </row>
    <row r="56" spans="1:7" x14ac:dyDescent="0.25">
      <c r="A56" s="1" t="s">
        <v>97</v>
      </c>
      <c r="B56" s="4">
        <v>22</v>
      </c>
      <c r="C56" s="2" t="s">
        <v>7</v>
      </c>
      <c r="D56" s="1" t="s">
        <v>5</v>
      </c>
      <c r="E56" s="5">
        <v>0.79398999999999997</v>
      </c>
      <c r="F56" s="5">
        <v>32.152999999999999</v>
      </c>
      <c r="G56" s="1">
        <f t="shared" si="0"/>
        <v>40.495472235166687</v>
      </c>
    </row>
    <row r="57" spans="1:7" x14ac:dyDescent="0.25">
      <c r="A57" s="1" t="s">
        <v>98</v>
      </c>
      <c r="B57" s="4">
        <v>22</v>
      </c>
      <c r="C57" s="2" t="s">
        <v>7</v>
      </c>
      <c r="D57" s="1" t="s">
        <v>6</v>
      </c>
      <c r="E57" s="5">
        <v>0.95199</v>
      </c>
      <c r="F57" s="5">
        <v>32.594999999999999</v>
      </c>
      <c r="G57" s="1">
        <f t="shared" si="0"/>
        <v>34.238805029464594</v>
      </c>
    </row>
    <row r="58" spans="1:7" x14ac:dyDescent="0.25">
      <c r="A58" s="1" t="s">
        <v>99</v>
      </c>
      <c r="B58" s="4">
        <v>22</v>
      </c>
      <c r="C58" s="2" t="s">
        <v>7</v>
      </c>
      <c r="D58" s="1" t="s">
        <v>7</v>
      </c>
      <c r="E58" s="5">
        <v>0.82428999999999997</v>
      </c>
      <c r="F58" s="5">
        <v>29.425000000000001</v>
      </c>
      <c r="G58" s="1">
        <f t="shared" si="0"/>
        <v>35.697388055174756</v>
      </c>
    </row>
    <row r="59" spans="1:7" x14ac:dyDescent="0.25">
      <c r="A59" s="1" t="s">
        <v>100</v>
      </c>
      <c r="B59" s="4">
        <v>23</v>
      </c>
      <c r="C59" s="2" t="s">
        <v>7</v>
      </c>
      <c r="D59" s="1" t="s">
        <v>5</v>
      </c>
      <c r="E59" s="5">
        <v>1.0123</v>
      </c>
      <c r="F59" s="5">
        <v>33.689</v>
      </c>
      <c r="G59" s="1">
        <f t="shared" si="0"/>
        <v>33.2796601797886</v>
      </c>
    </row>
    <row r="60" spans="1:7" x14ac:dyDescent="0.25">
      <c r="A60" s="1" t="s">
        <v>101</v>
      </c>
      <c r="B60" s="4">
        <v>23</v>
      </c>
      <c r="C60" s="2" t="s">
        <v>7</v>
      </c>
      <c r="D60" s="1" t="s">
        <v>6</v>
      </c>
      <c r="E60" s="5">
        <v>1.1679999999999999</v>
      </c>
      <c r="F60" s="5">
        <v>35.732999999999997</v>
      </c>
      <c r="G60" s="1">
        <f t="shared" si="0"/>
        <v>30.593321917808218</v>
      </c>
    </row>
    <row r="61" spans="1:7" x14ac:dyDescent="0.25">
      <c r="A61" s="1" t="s">
        <v>102</v>
      </c>
      <c r="B61" s="4">
        <v>23</v>
      </c>
      <c r="C61" s="2" t="s">
        <v>7</v>
      </c>
      <c r="D61" s="1" t="s">
        <v>7</v>
      </c>
      <c r="E61" s="5">
        <v>1.0729</v>
      </c>
      <c r="F61" s="5">
        <v>37.497</v>
      </c>
      <c r="G61" s="1">
        <f t="shared" si="0"/>
        <v>34.949203094417001</v>
      </c>
    </row>
    <row r="62" spans="1:7" x14ac:dyDescent="0.25">
      <c r="A62" s="1" t="s">
        <v>103</v>
      </c>
      <c r="B62" s="4">
        <v>24</v>
      </c>
      <c r="C62" s="2" t="s">
        <v>7</v>
      </c>
      <c r="D62" s="1" t="s">
        <v>5</v>
      </c>
      <c r="E62" s="5">
        <v>0.85792999999999997</v>
      </c>
      <c r="F62" s="5">
        <v>32.369999999999997</v>
      </c>
      <c r="G62" s="1">
        <f t="shared" si="0"/>
        <v>37.730350961034112</v>
      </c>
    </row>
    <row r="63" spans="1:7" x14ac:dyDescent="0.25">
      <c r="A63" s="1" t="s">
        <v>104</v>
      </c>
      <c r="B63" s="4">
        <v>24</v>
      </c>
      <c r="C63" s="2" t="s">
        <v>7</v>
      </c>
      <c r="D63" s="1" t="s">
        <v>6</v>
      </c>
      <c r="E63" s="5">
        <v>0.80057</v>
      </c>
      <c r="F63" s="5">
        <v>30.585999999999999</v>
      </c>
      <c r="G63" s="1">
        <f t="shared" si="0"/>
        <v>38.205278738898535</v>
      </c>
    </row>
    <row r="64" spans="1:7" x14ac:dyDescent="0.25">
      <c r="A64" s="1" t="s">
        <v>105</v>
      </c>
      <c r="B64" s="4">
        <v>24</v>
      </c>
      <c r="C64" s="2" t="s">
        <v>7</v>
      </c>
      <c r="D64" s="1" t="s">
        <v>7</v>
      </c>
      <c r="E64" s="5">
        <v>0.75849</v>
      </c>
      <c r="F64" s="5">
        <v>31.553999999999998</v>
      </c>
      <c r="G64" s="1">
        <f t="shared" si="0"/>
        <v>41.601075821698373</v>
      </c>
    </row>
    <row r="65" spans="1:7" x14ac:dyDescent="0.25">
      <c r="A65" s="1" t="s">
        <v>106</v>
      </c>
      <c r="B65" s="4">
        <v>25</v>
      </c>
      <c r="C65" s="2" t="s">
        <v>9</v>
      </c>
      <c r="D65" s="1" t="s">
        <v>5</v>
      </c>
      <c r="E65" s="5">
        <v>0.87151000000000001</v>
      </c>
      <c r="F65" s="5">
        <v>31.018000000000001</v>
      </c>
      <c r="G65" s="1">
        <f t="shared" si="0"/>
        <v>35.591100503723425</v>
      </c>
    </row>
    <row r="66" spans="1:7" x14ac:dyDescent="0.25">
      <c r="A66" s="1" t="s">
        <v>107</v>
      </c>
      <c r="B66" s="4">
        <v>25</v>
      </c>
      <c r="C66" s="2" t="s">
        <v>9</v>
      </c>
      <c r="D66" s="1" t="s">
        <v>6</v>
      </c>
      <c r="E66" s="5">
        <v>0.85307999999999995</v>
      </c>
      <c r="F66" s="5">
        <v>34.427999999999997</v>
      </c>
      <c r="G66" s="1">
        <f t="shared" si="0"/>
        <v>40.357293571529048</v>
      </c>
    </row>
    <row r="67" spans="1:7" x14ac:dyDescent="0.25">
      <c r="A67" s="1" t="s">
        <v>108</v>
      </c>
      <c r="B67" s="4">
        <v>25</v>
      </c>
      <c r="C67" s="2" t="s">
        <v>9</v>
      </c>
      <c r="D67" s="1" t="s">
        <v>7</v>
      </c>
      <c r="E67" s="5">
        <v>0.88138000000000005</v>
      </c>
      <c r="F67" s="5">
        <v>34.506999999999998</v>
      </c>
      <c r="G67" s="1">
        <f t="shared" ref="G67:G76" si="1">F67/E67</f>
        <v>39.151103950622883</v>
      </c>
    </row>
    <row r="68" spans="1:7" x14ac:dyDescent="0.25">
      <c r="A68" s="1" t="s">
        <v>109</v>
      </c>
      <c r="B68" s="4">
        <v>26</v>
      </c>
      <c r="C68" s="2" t="s">
        <v>9</v>
      </c>
      <c r="D68" s="1" t="s">
        <v>5</v>
      </c>
      <c r="E68" s="5">
        <v>0.72196000000000005</v>
      </c>
      <c r="F68" s="5">
        <v>31.670999999999999</v>
      </c>
      <c r="G68" s="1">
        <f t="shared" si="1"/>
        <v>43.868081334145934</v>
      </c>
    </row>
    <row r="69" spans="1:7" x14ac:dyDescent="0.25">
      <c r="A69" s="1" t="s">
        <v>110</v>
      </c>
      <c r="B69" s="4">
        <v>26</v>
      </c>
      <c r="C69" s="2" t="s">
        <v>9</v>
      </c>
      <c r="D69" s="1" t="s">
        <v>6</v>
      </c>
      <c r="E69" s="5">
        <v>0.72426999999999997</v>
      </c>
      <c r="F69" s="5">
        <v>37.344000000000001</v>
      </c>
      <c r="G69" s="1">
        <f t="shared" si="1"/>
        <v>51.5608819915225</v>
      </c>
    </row>
    <row r="70" spans="1:7" x14ac:dyDescent="0.25">
      <c r="A70" s="1" t="s">
        <v>111</v>
      </c>
      <c r="B70" s="4">
        <v>26</v>
      </c>
      <c r="C70" s="2" t="s">
        <v>9</v>
      </c>
      <c r="D70" s="1" t="s">
        <v>7</v>
      </c>
      <c r="E70" s="5">
        <v>0.68718000000000001</v>
      </c>
      <c r="F70" s="5">
        <v>37.956000000000003</v>
      </c>
      <c r="G70" s="1">
        <f t="shared" si="1"/>
        <v>55.234436392211649</v>
      </c>
    </row>
    <row r="71" spans="1:7" x14ac:dyDescent="0.25">
      <c r="A71" s="1" t="s">
        <v>112</v>
      </c>
      <c r="B71" s="4">
        <v>27</v>
      </c>
      <c r="C71" s="2" t="s">
        <v>9</v>
      </c>
      <c r="D71" s="1" t="s">
        <v>5</v>
      </c>
      <c r="E71" s="5">
        <v>0.73516999999999999</v>
      </c>
      <c r="F71" s="5">
        <v>34.350999999999999</v>
      </c>
      <c r="G71" s="1">
        <f t="shared" si="1"/>
        <v>46.725247221731024</v>
      </c>
    </row>
    <row r="72" spans="1:7" x14ac:dyDescent="0.25">
      <c r="A72" s="1" t="s">
        <v>113</v>
      </c>
      <c r="B72" s="4">
        <v>27</v>
      </c>
      <c r="C72" s="2" t="s">
        <v>9</v>
      </c>
      <c r="D72" s="1" t="s">
        <v>6</v>
      </c>
      <c r="E72" s="5">
        <v>0.69343999999999995</v>
      </c>
      <c r="F72" s="5">
        <v>38.179000000000002</v>
      </c>
      <c r="G72" s="1">
        <f t="shared" si="1"/>
        <v>55.057395016151368</v>
      </c>
    </row>
    <row r="73" spans="1:7" x14ac:dyDescent="0.25">
      <c r="A73" s="1" t="s">
        <v>114</v>
      </c>
      <c r="B73" s="4">
        <v>27</v>
      </c>
      <c r="C73" s="2" t="s">
        <v>9</v>
      </c>
      <c r="D73" s="1" t="s">
        <v>7</v>
      </c>
      <c r="E73" s="5">
        <v>0.47125</v>
      </c>
      <c r="F73" s="5">
        <v>42.798000000000002</v>
      </c>
      <c r="G73" s="1">
        <f t="shared" si="1"/>
        <v>90.818037135278516</v>
      </c>
    </row>
    <row r="74" spans="1:7" x14ac:dyDescent="0.25">
      <c r="A74" s="1" t="s">
        <v>115</v>
      </c>
      <c r="B74" s="4">
        <v>28</v>
      </c>
      <c r="C74" s="2" t="s">
        <v>9</v>
      </c>
      <c r="D74" s="1" t="s">
        <v>5</v>
      </c>
      <c r="E74" s="5">
        <v>0.79698000000000002</v>
      </c>
      <c r="F74" s="5">
        <v>37.555</v>
      </c>
      <c r="G74" s="1">
        <f t="shared" si="1"/>
        <v>47.121634168987924</v>
      </c>
    </row>
    <row r="75" spans="1:7" x14ac:dyDescent="0.25">
      <c r="A75" s="1" t="s">
        <v>116</v>
      </c>
      <c r="B75" s="4">
        <v>28</v>
      </c>
      <c r="C75" s="2" t="s">
        <v>9</v>
      </c>
      <c r="D75" s="1" t="s">
        <v>6</v>
      </c>
      <c r="E75" s="5">
        <v>0.75553999999999999</v>
      </c>
      <c r="F75" s="5">
        <v>40.579000000000001</v>
      </c>
      <c r="G75" s="1">
        <f t="shared" si="1"/>
        <v>53.70860576541282</v>
      </c>
    </row>
    <row r="76" spans="1:7" x14ac:dyDescent="0.25">
      <c r="A76" s="1" t="s">
        <v>117</v>
      </c>
      <c r="B76" s="4">
        <v>28</v>
      </c>
      <c r="C76" s="2" t="s">
        <v>9</v>
      </c>
      <c r="D76" s="1" t="s">
        <v>7</v>
      </c>
      <c r="E76" s="5">
        <v>0.68827000000000005</v>
      </c>
      <c r="F76" s="5">
        <v>41.518999999999998</v>
      </c>
      <c r="G76" s="1">
        <f t="shared" si="1"/>
        <v>60.323710171880215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H1" workbookViewId="0">
      <pane ySplit="1" topLeftCell="A25" activePane="bottomLeft" state="frozen"/>
      <selection pane="bottomLeft" activeCell="P58" sqref="A1:U75"/>
    </sheetView>
  </sheetViews>
  <sheetFormatPr defaultRowHeight="15" x14ac:dyDescent="0.25"/>
  <cols>
    <col min="1" max="1" width="11.85546875" bestFit="1" customWidth="1"/>
    <col min="2" max="2" width="8.85546875" customWidth="1"/>
    <col min="3" max="3" width="8.42578125" customWidth="1"/>
    <col min="4" max="4" width="20.5703125" customWidth="1"/>
    <col min="5" max="5" width="15.140625" customWidth="1"/>
    <col min="6" max="6" width="14.85546875" customWidth="1"/>
    <col min="7" max="7" width="15.42578125" customWidth="1"/>
    <col min="8" max="8" width="15.140625" customWidth="1"/>
    <col min="9" max="9" width="16" customWidth="1"/>
    <col min="10" max="10" width="10.5703125" customWidth="1"/>
    <col min="11" max="11" width="10.28515625" customWidth="1"/>
    <col min="12" max="12" width="11" customWidth="1"/>
    <col min="13" max="13" width="10.5703125" customWidth="1"/>
    <col min="14" max="14" width="14.140625" customWidth="1"/>
    <col min="15" max="15" width="8.7109375" customWidth="1"/>
    <col min="16" max="16" width="8.42578125" customWidth="1"/>
    <col min="17" max="17" width="11" customWidth="1"/>
    <col min="18" max="18" width="10" customWidth="1"/>
    <col min="19" max="19" width="15.28515625" bestFit="1" customWidth="1"/>
    <col min="20" max="20" width="15" bestFit="1" customWidth="1"/>
    <col min="21" max="21" width="20.140625" bestFit="1" customWidth="1"/>
  </cols>
  <sheetData>
    <row r="1" spans="1:21" x14ac:dyDescent="0.25">
      <c r="A1" s="1" t="s">
        <v>0</v>
      </c>
      <c r="B1" s="1" t="s">
        <v>1</v>
      </c>
      <c r="C1" s="6" t="s">
        <v>2</v>
      </c>
      <c r="D1" s="1" t="s">
        <v>13</v>
      </c>
      <c r="E1" s="6" t="s">
        <v>14</v>
      </c>
      <c r="F1" s="6" t="s">
        <v>15</v>
      </c>
      <c r="G1" s="7" t="s">
        <v>17</v>
      </c>
      <c r="H1" s="7" t="s">
        <v>18</v>
      </c>
      <c r="I1" s="1" t="s">
        <v>19</v>
      </c>
      <c r="J1" s="6" t="s">
        <v>20</v>
      </c>
      <c r="K1" s="6" t="s">
        <v>21</v>
      </c>
      <c r="L1" s="7" t="s">
        <v>23</v>
      </c>
      <c r="M1" s="7" t="s">
        <v>24</v>
      </c>
      <c r="N1" s="1" t="s">
        <v>25</v>
      </c>
      <c r="O1" s="6" t="s">
        <v>26</v>
      </c>
      <c r="P1" s="6" t="s">
        <v>27</v>
      </c>
      <c r="Q1" s="7" t="s">
        <v>29</v>
      </c>
      <c r="R1" s="7" t="s">
        <v>30</v>
      </c>
      <c r="S1" s="7" t="s">
        <v>375</v>
      </c>
      <c r="T1" s="7" t="s">
        <v>376</v>
      </c>
      <c r="U1" s="7" t="s">
        <v>377</v>
      </c>
    </row>
    <row r="2" spans="1:21" x14ac:dyDescent="0.25">
      <c r="A2" s="1">
        <v>1</v>
      </c>
      <c r="B2" s="1" t="s">
        <v>4</v>
      </c>
      <c r="C2" s="6" t="s">
        <v>5</v>
      </c>
      <c r="D2" s="1">
        <v>1.3</v>
      </c>
      <c r="E2" s="8">
        <v>1.1577999999999999</v>
      </c>
      <c r="F2" s="8">
        <v>39.698</v>
      </c>
      <c r="G2" s="9">
        <v>1.50514E-2</v>
      </c>
      <c r="H2" s="9">
        <v>0.51607400000000003</v>
      </c>
      <c r="I2" s="1">
        <v>0.1</v>
      </c>
      <c r="J2" s="8">
        <v>1.0988</v>
      </c>
      <c r="K2" s="8">
        <v>39.582000000000001</v>
      </c>
      <c r="L2" s="9">
        <v>1.0988E-3</v>
      </c>
      <c r="M2" s="9">
        <v>3.9582000000000006E-2</v>
      </c>
      <c r="N2" s="1">
        <v>14.5</v>
      </c>
      <c r="O2" s="11">
        <v>1.5821000000000001</v>
      </c>
      <c r="P2" s="11">
        <v>42.360999999999997</v>
      </c>
      <c r="Q2" s="9">
        <v>0.22940450000000001</v>
      </c>
      <c r="R2" s="9">
        <v>6.1423449999999997</v>
      </c>
      <c r="S2">
        <f>G2+L2+Q2</f>
        <v>0.24555470000000001</v>
      </c>
      <c r="T2">
        <f>H2+M2+R2</f>
        <v>6.6980009999999996</v>
      </c>
      <c r="U2">
        <f>N2+I2+D2</f>
        <v>15.9</v>
      </c>
    </row>
    <row r="3" spans="1:21" x14ac:dyDescent="0.25">
      <c r="A3" s="1">
        <v>1</v>
      </c>
      <c r="B3" s="1" t="s">
        <v>4</v>
      </c>
      <c r="C3" s="6" t="s">
        <v>6</v>
      </c>
      <c r="D3" s="1">
        <v>10.6</v>
      </c>
      <c r="E3" s="8">
        <v>1.1738999999999999</v>
      </c>
      <c r="F3" s="8">
        <v>40.896999999999998</v>
      </c>
      <c r="G3" s="9">
        <v>0.12443339999999999</v>
      </c>
      <c r="H3" s="9">
        <v>4.3350819999999999</v>
      </c>
      <c r="I3" s="1"/>
      <c r="J3" s="8"/>
      <c r="K3" s="8"/>
      <c r="L3" s="9"/>
      <c r="M3" s="9"/>
      <c r="N3" s="1">
        <v>12</v>
      </c>
      <c r="O3" s="8">
        <v>1.3742000000000001</v>
      </c>
      <c r="P3" s="8">
        <v>42.219000000000001</v>
      </c>
      <c r="Q3" s="9">
        <v>0.164904</v>
      </c>
      <c r="R3" s="9">
        <v>5.0662799999999999</v>
      </c>
      <c r="S3">
        <f t="shared" ref="S3:S66" si="0">G3+L3+Q3</f>
        <v>0.28933739999999997</v>
      </c>
      <c r="T3">
        <f t="shared" ref="T3:T66" si="1">H3+M3+R3</f>
        <v>9.4013619999999989</v>
      </c>
      <c r="U3">
        <f t="shared" ref="U3:U66" si="2">N3+I3+D3</f>
        <v>22.6</v>
      </c>
    </row>
    <row r="4" spans="1:21" x14ac:dyDescent="0.25">
      <c r="A4" s="1">
        <v>1</v>
      </c>
      <c r="B4" s="1" t="s">
        <v>4</v>
      </c>
      <c r="C4" s="6" t="s">
        <v>7</v>
      </c>
      <c r="D4" s="1">
        <v>2.2999999999999998</v>
      </c>
      <c r="E4" s="8">
        <v>1.1955</v>
      </c>
      <c r="F4" s="8">
        <v>37.988</v>
      </c>
      <c r="G4" s="9">
        <v>2.74965E-2</v>
      </c>
      <c r="H4" s="9">
        <v>0.87372399999999995</v>
      </c>
      <c r="I4" s="1">
        <v>9.6999999999999993</v>
      </c>
      <c r="J4" s="8">
        <v>1.1537999999999999</v>
      </c>
      <c r="K4" s="8">
        <v>40.884999999999998</v>
      </c>
      <c r="L4" s="9">
        <v>0.11191859999999999</v>
      </c>
      <c r="M4" s="9">
        <v>3.9658449999999998</v>
      </c>
      <c r="N4" s="1">
        <v>9.4</v>
      </c>
      <c r="O4" s="8">
        <v>1.5761000000000001</v>
      </c>
      <c r="P4" s="8">
        <v>41.935000000000002</v>
      </c>
      <c r="Q4" s="9">
        <v>0.14815340000000002</v>
      </c>
      <c r="R4" s="9">
        <v>3.9418900000000003</v>
      </c>
      <c r="S4">
        <f t="shared" si="0"/>
        <v>0.2875685</v>
      </c>
      <c r="T4">
        <f t="shared" si="1"/>
        <v>8.7814589999999999</v>
      </c>
      <c r="U4">
        <f t="shared" si="2"/>
        <v>21.400000000000002</v>
      </c>
    </row>
    <row r="5" spans="1:21" x14ac:dyDescent="0.25">
      <c r="A5" s="1">
        <v>2</v>
      </c>
      <c r="B5" s="1" t="s">
        <v>4</v>
      </c>
      <c r="C5" s="6" t="s">
        <v>5</v>
      </c>
      <c r="D5" s="1">
        <v>2.2000000000000002</v>
      </c>
      <c r="E5" s="11">
        <v>1.0144</v>
      </c>
      <c r="F5" s="11">
        <v>40.517000000000003</v>
      </c>
      <c r="G5" s="9">
        <v>2.2316800000000001E-2</v>
      </c>
      <c r="H5" s="9">
        <v>0.89137400000000011</v>
      </c>
      <c r="I5" s="1">
        <v>2.8</v>
      </c>
      <c r="J5" s="8">
        <v>1.2442</v>
      </c>
      <c r="K5" s="8">
        <v>39.215000000000003</v>
      </c>
      <c r="L5" s="9">
        <v>3.4837599999999996E-2</v>
      </c>
      <c r="M5" s="9">
        <v>1.09802</v>
      </c>
      <c r="N5" s="1">
        <v>3.7</v>
      </c>
      <c r="O5" s="8">
        <v>1.0938000000000001</v>
      </c>
      <c r="P5" s="8">
        <v>41.545999999999999</v>
      </c>
      <c r="Q5" s="9">
        <v>4.0470600000000009E-2</v>
      </c>
      <c r="R5" s="9">
        <v>1.537202</v>
      </c>
      <c r="S5">
        <f t="shared" si="0"/>
        <v>9.7625000000000003E-2</v>
      </c>
      <c r="T5">
        <f t="shared" si="1"/>
        <v>3.5265960000000001</v>
      </c>
      <c r="U5">
        <f t="shared" si="2"/>
        <v>8.6999999999999993</v>
      </c>
    </row>
    <row r="6" spans="1:21" x14ac:dyDescent="0.25">
      <c r="A6" s="1">
        <v>2</v>
      </c>
      <c r="B6" s="1" t="s">
        <v>4</v>
      </c>
      <c r="C6" s="6" t="s">
        <v>6</v>
      </c>
      <c r="D6" s="1">
        <v>2.4</v>
      </c>
      <c r="E6" s="8">
        <v>1.1442000000000001</v>
      </c>
      <c r="F6" s="8">
        <v>36.948999999999998</v>
      </c>
      <c r="G6" s="9">
        <v>2.74608E-2</v>
      </c>
      <c r="H6" s="9">
        <v>0.8867759999999999</v>
      </c>
      <c r="I6" s="1">
        <v>4.7</v>
      </c>
      <c r="J6" s="8">
        <v>1.2665</v>
      </c>
      <c r="K6" s="8">
        <v>40.225999999999999</v>
      </c>
      <c r="L6" s="9">
        <v>5.9525499999999995E-2</v>
      </c>
      <c r="M6" s="9">
        <v>1.890622</v>
      </c>
      <c r="N6" s="1">
        <v>3.4</v>
      </c>
      <c r="O6" s="8">
        <v>1.1165</v>
      </c>
      <c r="P6" s="8">
        <v>40.28</v>
      </c>
      <c r="Q6" s="9">
        <v>3.7961000000000002E-2</v>
      </c>
      <c r="R6" s="9">
        <v>1.3695199999999998</v>
      </c>
      <c r="S6">
        <f t="shared" si="0"/>
        <v>0.12494729999999998</v>
      </c>
      <c r="T6">
        <f t="shared" si="1"/>
        <v>4.1469179999999994</v>
      </c>
      <c r="U6">
        <f t="shared" si="2"/>
        <v>10.5</v>
      </c>
    </row>
    <row r="7" spans="1:21" x14ac:dyDescent="0.25">
      <c r="A7" s="1">
        <v>2</v>
      </c>
      <c r="B7" s="1" t="s">
        <v>4</v>
      </c>
      <c r="C7" s="6" t="s">
        <v>7</v>
      </c>
      <c r="D7" s="1">
        <v>1.2</v>
      </c>
      <c r="E7" s="8">
        <v>0.97453000000000001</v>
      </c>
      <c r="F7" s="8">
        <v>39.237000000000002</v>
      </c>
      <c r="G7" s="9">
        <v>1.1694359999999999E-2</v>
      </c>
      <c r="H7" s="9">
        <v>0.47084399999999998</v>
      </c>
      <c r="I7" s="1">
        <v>0.3</v>
      </c>
      <c r="J7" s="8">
        <v>1.2652000000000001</v>
      </c>
      <c r="K7" s="8">
        <v>40.152999999999999</v>
      </c>
      <c r="L7" s="9">
        <v>3.7956000000000005E-3</v>
      </c>
      <c r="M7" s="9">
        <v>0.120459</v>
      </c>
      <c r="N7" s="1">
        <v>7.1</v>
      </c>
      <c r="O7" s="8">
        <v>0.73307999999999995</v>
      </c>
      <c r="P7" s="8">
        <v>42.17</v>
      </c>
      <c r="Q7" s="9">
        <v>5.2048679999999993E-2</v>
      </c>
      <c r="R7" s="9">
        <v>2.9940699999999998</v>
      </c>
      <c r="S7">
        <f t="shared" si="0"/>
        <v>6.7538639999999997E-2</v>
      </c>
      <c r="T7">
        <f t="shared" si="1"/>
        <v>3.5853729999999997</v>
      </c>
      <c r="U7">
        <f t="shared" si="2"/>
        <v>8.6</v>
      </c>
    </row>
    <row r="8" spans="1:21" x14ac:dyDescent="0.25">
      <c r="A8" s="1">
        <v>3</v>
      </c>
      <c r="B8" s="1" t="s">
        <v>4</v>
      </c>
      <c r="C8" s="6" t="s">
        <v>5</v>
      </c>
      <c r="D8" s="1">
        <v>0.7</v>
      </c>
      <c r="E8" s="8">
        <v>0.92613999999999996</v>
      </c>
      <c r="F8" s="8">
        <v>38.392000000000003</v>
      </c>
      <c r="G8" s="9">
        <v>6.4829799999999993E-3</v>
      </c>
      <c r="H8" s="9">
        <v>0.26874399999999998</v>
      </c>
      <c r="I8" s="1">
        <v>3.8</v>
      </c>
      <c r="J8" s="8">
        <v>1.1741999999999999</v>
      </c>
      <c r="K8" s="8">
        <v>42.082000000000001</v>
      </c>
      <c r="L8" s="9">
        <v>4.4619599999999995E-2</v>
      </c>
      <c r="M8" s="9">
        <v>1.599116</v>
      </c>
      <c r="N8" s="1">
        <v>15.1</v>
      </c>
      <c r="O8" s="8">
        <v>1.0107999999999999</v>
      </c>
      <c r="P8" s="8">
        <v>41.997</v>
      </c>
      <c r="Q8" s="9">
        <v>0.15263079999999998</v>
      </c>
      <c r="R8" s="9">
        <v>6.3415470000000003</v>
      </c>
      <c r="S8">
        <f t="shared" si="0"/>
        <v>0.20373337999999996</v>
      </c>
      <c r="T8">
        <f t="shared" si="1"/>
        <v>8.2094070000000006</v>
      </c>
      <c r="U8">
        <f t="shared" si="2"/>
        <v>19.599999999999998</v>
      </c>
    </row>
    <row r="9" spans="1:21" x14ac:dyDescent="0.25">
      <c r="A9" s="1">
        <v>3</v>
      </c>
      <c r="B9" s="1" t="s">
        <v>4</v>
      </c>
      <c r="C9" s="6" t="s">
        <v>6</v>
      </c>
      <c r="D9" s="1">
        <v>0.2</v>
      </c>
      <c r="E9" s="8">
        <v>0.91452999999999995</v>
      </c>
      <c r="F9" s="8">
        <v>34.616</v>
      </c>
      <c r="G9" s="9">
        <v>1.8290600000000002E-3</v>
      </c>
      <c r="H9" s="9">
        <v>6.9232000000000002E-2</v>
      </c>
      <c r="I9" s="1">
        <v>9.5</v>
      </c>
      <c r="J9" s="8">
        <v>1.2851999999999999</v>
      </c>
      <c r="K9" s="8">
        <v>40.924999999999997</v>
      </c>
      <c r="L9" s="9">
        <v>0.12209399999999999</v>
      </c>
      <c r="M9" s="9">
        <v>3.8878749999999993</v>
      </c>
      <c r="N9" s="1">
        <v>12.2</v>
      </c>
      <c r="O9" s="8">
        <v>1.0768</v>
      </c>
      <c r="P9" s="8">
        <v>41.286999999999999</v>
      </c>
      <c r="Q9" s="9">
        <v>0.1313696</v>
      </c>
      <c r="R9" s="9">
        <v>5.0370140000000001</v>
      </c>
      <c r="S9">
        <f t="shared" si="0"/>
        <v>0.25529266</v>
      </c>
      <c r="T9">
        <f t="shared" si="1"/>
        <v>8.9941209999999998</v>
      </c>
      <c r="U9">
        <f t="shared" si="2"/>
        <v>21.9</v>
      </c>
    </row>
    <row r="10" spans="1:21" x14ac:dyDescent="0.25">
      <c r="A10" s="1">
        <v>3</v>
      </c>
      <c r="B10" s="1" t="s">
        <v>4</v>
      </c>
      <c r="C10" s="6" t="s">
        <v>7</v>
      </c>
      <c r="D10" s="1">
        <v>1.9</v>
      </c>
      <c r="E10" s="8">
        <v>0.86253000000000002</v>
      </c>
      <c r="F10" s="8">
        <v>42.078000000000003</v>
      </c>
      <c r="G10" s="9">
        <v>1.6388070000000001E-2</v>
      </c>
      <c r="H10" s="9">
        <v>0.79948200000000003</v>
      </c>
      <c r="I10" s="1">
        <v>13.1</v>
      </c>
      <c r="J10" s="8">
        <v>0.99121999999999999</v>
      </c>
      <c r="K10" s="8">
        <v>41.509</v>
      </c>
      <c r="L10" s="9">
        <v>0.12984981999999998</v>
      </c>
      <c r="M10" s="9">
        <v>5.4376790000000002</v>
      </c>
      <c r="N10" s="1">
        <v>6.5</v>
      </c>
      <c r="O10" s="11">
        <v>1.0672999999999999</v>
      </c>
      <c r="P10" s="11">
        <v>42.927999999999997</v>
      </c>
      <c r="Q10" s="9">
        <v>6.9374499999999992E-2</v>
      </c>
      <c r="R10" s="9">
        <v>2.7903199999999999</v>
      </c>
      <c r="S10">
        <f t="shared" si="0"/>
        <v>0.21561238999999999</v>
      </c>
      <c r="T10">
        <f t="shared" si="1"/>
        <v>9.0274809999999999</v>
      </c>
      <c r="U10">
        <f t="shared" si="2"/>
        <v>21.5</v>
      </c>
    </row>
    <row r="11" spans="1:21" x14ac:dyDescent="0.25">
      <c r="A11" s="1">
        <v>4</v>
      </c>
      <c r="B11" s="1" t="s">
        <v>4</v>
      </c>
      <c r="C11" s="6" t="s">
        <v>5</v>
      </c>
      <c r="D11" s="1">
        <v>0.5</v>
      </c>
      <c r="E11" s="8">
        <v>1.1624000000000001</v>
      </c>
      <c r="F11" s="8">
        <v>40.450000000000003</v>
      </c>
      <c r="G11" s="9">
        <v>5.8120000000000003E-3</v>
      </c>
      <c r="H11" s="9">
        <v>0.20225000000000001</v>
      </c>
      <c r="I11" s="1">
        <v>15.2</v>
      </c>
      <c r="J11" s="11">
        <v>1.5182</v>
      </c>
      <c r="K11" s="11">
        <v>40.722999999999999</v>
      </c>
      <c r="L11" s="9">
        <v>0.23076639999999998</v>
      </c>
      <c r="M11" s="9">
        <v>6.1898959999999992</v>
      </c>
      <c r="N11" s="1">
        <v>9.6999999999999993</v>
      </c>
      <c r="O11" s="11">
        <v>1.3789</v>
      </c>
      <c r="P11" s="11">
        <v>42.055999999999997</v>
      </c>
      <c r="Q11" s="9">
        <v>0.13375329999999999</v>
      </c>
      <c r="R11" s="9">
        <v>4.0794319999999997</v>
      </c>
      <c r="S11">
        <f t="shared" si="0"/>
        <v>0.37033169999999999</v>
      </c>
      <c r="T11">
        <f t="shared" si="1"/>
        <v>10.471577999999999</v>
      </c>
      <c r="U11">
        <f t="shared" si="2"/>
        <v>25.4</v>
      </c>
    </row>
    <row r="12" spans="1:21" x14ac:dyDescent="0.25">
      <c r="A12" s="10">
        <v>4</v>
      </c>
      <c r="B12" s="10" t="s">
        <v>4</v>
      </c>
      <c r="C12" s="7" t="s">
        <v>6</v>
      </c>
      <c r="D12" s="1">
        <v>0.2</v>
      </c>
      <c r="E12" s="11">
        <v>1.1476999999999999</v>
      </c>
      <c r="F12" s="11">
        <v>36.093000000000004</v>
      </c>
      <c r="G12" s="9">
        <v>2.2954E-3</v>
      </c>
      <c r="H12" s="9">
        <v>7.2186000000000014E-2</v>
      </c>
      <c r="I12" s="1">
        <v>30</v>
      </c>
      <c r="J12" s="8">
        <v>1.6288</v>
      </c>
      <c r="K12" s="8">
        <v>41.256</v>
      </c>
      <c r="L12" s="9">
        <v>0.48864000000000002</v>
      </c>
      <c r="M12" s="9">
        <v>12.376799999999999</v>
      </c>
      <c r="N12" s="1">
        <v>6.9</v>
      </c>
      <c r="O12" s="11">
        <v>1.3187</v>
      </c>
      <c r="P12" s="11">
        <v>41.963000000000001</v>
      </c>
      <c r="Q12" s="9">
        <v>9.0990299999999996E-2</v>
      </c>
      <c r="R12" s="9">
        <v>2.8954470000000003</v>
      </c>
      <c r="S12">
        <f t="shared" si="0"/>
        <v>0.58192569999999999</v>
      </c>
      <c r="T12">
        <f t="shared" si="1"/>
        <v>15.344433</v>
      </c>
      <c r="U12">
        <f t="shared" si="2"/>
        <v>37.1</v>
      </c>
    </row>
    <row r="13" spans="1:21" x14ac:dyDescent="0.25">
      <c r="A13" s="1">
        <v>4</v>
      </c>
      <c r="B13" s="1" t="s">
        <v>4</v>
      </c>
      <c r="C13" s="6" t="s">
        <v>7</v>
      </c>
      <c r="D13" s="1">
        <v>0.6</v>
      </c>
      <c r="E13" s="8">
        <v>1.2851999999999999</v>
      </c>
      <c r="F13" s="8">
        <v>39.768999999999998</v>
      </c>
      <c r="G13" s="9">
        <v>7.7111999999999988E-3</v>
      </c>
      <c r="H13" s="9">
        <v>0.23861399999999999</v>
      </c>
      <c r="I13" s="1">
        <v>37.1</v>
      </c>
      <c r="J13" s="8">
        <v>1.5096000000000001</v>
      </c>
      <c r="K13" s="8">
        <v>41.646000000000001</v>
      </c>
      <c r="L13" s="9">
        <v>0.56006160000000005</v>
      </c>
      <c r="M13" s="9">
        <v>15.450666</v>
      </c>
      <c r="N13" s="1">
        <v>8.1</v>
      </c>
      <c r="O13" s="8">
        <v>1.3305</v>
      </c>
      <c r="P13" s="8">
        <v>41.423000000000002</v>
      </c>
      <c r="Q13" s="9">
        <v>0.10777050000000001</v>
      </c>
      <c r="R13" s="9">
        <v>3.3552630000000003</v>
      </c>
      <c r="S13">
        <f t="shared" si="0"/>
        <v>0.67554330000000007</v>
      </c>
      <c r="T13">
        <f t="shared" si="1"/>
        <v>19.044543000000001</v>
      </c>
      <c r="U13">
        <f t="shared" si="2"/>
        <v>45.800000000000004</v>
      </c>
    </row>
    <row r="14" spans="1:21" x14ac:dyDescent="0.25">
      <c r="A14" s="1">
        <v>5</v>
      </c>
      <c r="B14" s="1" t="s">
        <v>4</v>
      </c>
      <c r="C14" s="6" t="s">
        <v>5</v>
      </c>
      <c r="D14" s="1">
        <v>0</v>
      </c>
      <c r="E14" s="8">
        <v>0.98468999999999995</v>
      </c>
      <c r="F14" s="8">
        <v>36.924999999999997</v>
      </c>
      <c r="G14" s="9">
        <v>0</v>
      </c>
      <c r="H14" s="9">
        <v>0</v>
      </c>
      <c r="I14" s="1">
        <v>30</v>
      </c>
      <c r="J14" s="8">
        <v>1.3181</v>
      </c>
      <c r="K14" s="8">
        <v>39.063000000000002</v>
      </c>
      <c r="L14" s="9">
        <v>0.39543</v>
      </c>
      <c r="M14" s="9">
        <v>11.718900000000001</v>
      </c>
      <c r="N14" s="1">
        <v>13.2</v>
      </c>
      <c r="O14" s="11">
        <v>1.4182999999999999</v>
      </c>
      <c r="P14" s="11">
        <v>42.002000000000002</v>
      </c>
      <c r="Q14" s="9">
        <v>0.18721559999999998</v>
      </c>
      <c r="R14" s="9">
        <v>5.5442640000000001</v>
      </c>
      <c r="S14">
        <f t="shared" si="0"/>
        <v>0.58264559999999999</v>
      </c>
      <c r="T14">
        <f t="shared" si="1"/>
        <v>17.263164000000003</v>
      </c>
      <c r="U14">
        <f t="shared" si="2"/>
        <v>43.2</v>
      </c>
    </row>
    <row r="15" spans="1:21" x14ac:dyDescent="0.25">
      <c r="A15" s="1">
        <v>5</v>
      </c>
      <c r="B15" s="1" t="s">
        <v>4</v>
      </c>
      <c r="C15" s="6" t="s">
        <v>6</v>
      </c>
      <c r="D15" s="1">
        <v>1.1000000000000001</v>
      </c>
      <c r="E15" s="8">
        <v>1.1408</v>
      </c>
      <c r="F15" s="8">
        <v>34.845999999999997</v>
      </c>
      <c r="G15" s="9">
        <v>1.2548800000000001E-2</v>
      </c>
      <c r="H15" s="9">
        <v>0.38330600000000004</v>
      </c>
      <c r="I15" s="1">
        <v>21.3</v>
      </c>
      <c r="J15" s="8">
        <v>1.3594999999999999</v>
      </c>
      <c r="K15" s="8">
        <v>40.923000000000002</v>
      </c>
      <c r="L15" s="9">
        <v>0.28957349999999998</v>
      </c>
      <c r="M15" s="9">
        <v>8.7165990000000004</v>
      </c>
      <c r="N15" s="1">
        <v>11.3</v>
      </c>
      <c r="O15" s="8">
        <v>1.3145</v>
      </c>
      <c r="P15" s="8">
        <v>41.932000000000002</v>
      </c>
      <c r="Q15" s="9">
        <v>0.14853850000000002</v>
      </c>
      <c r="R15" s="9">
        <v>4.7383160000000002</v>
      </c>
      <c r="S15">
        <f t="shared" si="0"/>
        <v>0.45066080000000003</v>
      </c>
      <c r="T15">
        <f t="shared" si="1"/>
        <v>13.838221000000001</v>
      </c>
      <c r="U15">
        <f t="shared" si="2"/>
        <v>33.700000000000003</v>
      </c>
    </row>
    <row r="16" spans="1:21" x14ac:dyDescent="0.25">
      <c r="A16" s="1">
        <v>5</v>
      </c>
      <c r="B16" s="1" t="s">
        <v>4</v>
      </c>
      <c r="C16" s="6" t="s">
        <v>7</v>
      </c>
      <c r="D16" s="1">
        <v>0.3</v>
      </c>
      <c r="E16" s="8">
        <v>1.1842999999999999</v>
      </c>
      <c r="F16" s="8">
        <v>37.167000000000002</v>
      </c>
      <c r="G16" s="9">
        <v>3.5528999999999995E-3</v>
      </c>
      <c r="H16" s="9">
        <v>0.111501</v>
      </c>
      <c r="I16" s="1">
        <v>36.9</v>
      </c>
      <c r="J16" s="8">
        <v>1.4690000000000001</v>
      </c>
      <c r="K16" s="8">
        <v>39.470999999999997</v>
      </c>
      <c r="L16" s="9">
        <v>0.54206100000000002</v>
      </c>
      <c r="M16" s="9">
        <v>14.564798999999997</v>
      </c>
      <c r="N16" s="1">
        <v>13.7</v>
      </c>
      <c r="O16" s="8">
        <v>1.2354000000000001</v>
      </c>
      <c r="P16" s="8">
        <v>40.832000000000001</v>
      </c>
      <c r="Q16" s="9">
        <v>0.16924980000000001</v>
      </c>
      <c r="R16" s="9">
        <v>5.5939839999999998</v>
      </c>
      <c r="S16">
        <f t="shared" si="0"/>
        <v>0.71486369999999999</v>
      </c>
      <c r="T16">
        <f t="shared" si="1"/>
        <v>20.270283999999997</v>
      </c>
      <c r="U16">
        <f t="shared" si="2"/>
        <v>50.899999999999991</v>
      </c>
    </row>
    <row r="17" spans="1:21" x14ac:dyDescent="0.25">
      <c r="A17" s="1">
        <v>6</v>
      </c>
      <c r="B17" s="1" t="s">
        <v>4</v>
      </c>
      <c r="C17" s="6" t="s">
        <v>5</v>
      </c>
      <c r="D17" s="1"/>
      <c r="E17" s="8"/>
      <c r="F17" s="8"/>
      <c r="G17" s="9"/>
      <c r="H17" s="9"/>
      <c r="I17" s="1">
        <v>2.9</v>
      </c>
      <c r="J17" s="8">
        <v>1.3588</v>
      </c>
      <c r="K17" s="8">
        <v>39.802999999999997</v>
      </c>
      <c r="L17" s="9">
        <v>3.9405199999999994E-2</v>
      </c>
      <c r="M17" s="9">
        <v>1.1542869999999998</v>
      </c>
      <c r="N17" s="1">
        <v>36.299999999999997</v>
      </c>
      <c r="O17" s="8">
        <v>0.82428999999999997</v>
      </c>
      <c r="P17" s="8">
        <v>41.567</v>
      </c>
      <c r="Q17" s="9">
        <v>0.29921726999999992</v>
      </c>
      <c r="R17" s="9">
        <v>15.088820999999998</v>
      </c>
      <c r="S17">
        <f t="shared" si="0"/>
        <v>0.3386224699999999</v>
      </c>
      <c r="T17">
        <f t="shared" si="1"/>
        <v>16.243107999999996</v>
      </c>
      <c r="U17">
        <f t="shared" si="2"/>
        <v>39.199999999999996</v>
      </c>
    </row>
    <row r="18" spans="1:21" x14ac:dyDescent="0.25">
      <c r="A18" s="1">
        <v>6</v>
      </c>
      <c r="B18" s="1" t="s">
        <v>4</v>
      </c>
      <c r="C18" s="6" t="s">
        <v>6</v>
      </c>
      <c r="D18" s="1"/>
      <c r="E18" s="8"/>
      <c r="F18" s="8"/>
      <c r="G18" s="9"/>
      <c r="H18" s="9"/>
      <c r="I18" s="1">
        <v>1.3</v>
      </c>
      <c r="J18" s="8">
        <v>1.7611000000000001</v>
      </c>
      <c r="K18" s="8">
        <v>39.177</v>
      </c>
      <c r="L18" s="9">
        <v>2.2894300000000003E-2</v>
      </c>
      <c r="M18" s="9">
        <v>0.509301</v>
      </c>
      <c r="N18" s="1">
        <v>22.7</v>
      </c>
      <c r="O18" s="8">
        <v>0.98567000000000005</v>
      </c>
      <c r="P18" s="8">
        <v>40.515000000000001</v>
      </c>
      <c r="Q18" s="9">
        <v>0.22374709000000001</v>
      </c>
      <c r="R18" s="9">
        <v>9.1969049999999992</v>
      </c>
      <c r="S18">
        <f t="shared" si="0"/>
        <v>0.24664139000000002</v>
      </c>
      <c r="T18">
        <f t="shared" si="1"/>
        <v>9.7062059999999999</v>
      </c>
      <c r="U18">
        <f t="shared" si="2"/>
        <v>24</v>
      </c>
    </row>
    <row r="19" spans="1:21" x14ac:dyDescent="0.25">
      <c r="A19" s="1">
        <v>6</v>
      </c>
      <c r="B19" s="1" t="s">
        <v>4</v>
      </c>
      <c r="C19" s="6" t="s">
        <v>7</v>
      </c>
      <c r="D19" s="1"/>
      <c r="E19" s="8"/>
      <c r="F19" s="8"/>
      <c r="G19" s="9"/>
      <c r="H19" s="9"/>
      <c r="I19" s="1"/>
      <c r="J19" s="8"/>
      <c r="K19" s="8"/>
      <c r="L19" s="9"/>
      <c r="M19" s="9"/>
      <c r="N19" s="1">
        <v>14.5</v>
      </c>
      <c r="O19" s="11">
        <v>0.77841000000000005</v>
      </c>
      <c r="P19" s="11">
        <v>42.417000000000002</v>
      </c>
      <c r="Q19" s="9">
        <v>0.11286945000000001</v>
      </c>
      <c r="R19" s="9">
        <v>6.1504649999999996</v>
      </c>
      <c r="S19">
        <f t="shared" si="0"/>
        <v>0.11286945000000001</v>
      </c>
      <c r="T19">
        <f t="shared" si="1"/>
        <v>6.1504649999999996</v>
      </c>
      <c r="U19">
        <f t="shared" si="2"/>
        <v>14.5</v>
      </c>
    </row>
    <row r="20" spans="1:21" x14ac:dyDescent="0.25">
      <c r="A20" s="1">
        <v>7</v>
      </c>
      <c r="B20" s="1" t="s">
        <v>4</v>
      </c>
      <c r="C20" s="6" t="s">
        <v>5</v>
      </c>
      <c r="D20" s="1">
        <v>3.5</v>
      </c>
      <c r="E20" s="8">
        <v>0.66820000000000002</v>
      </c>
      <c r="F20" s="8">
        <v>41.417000000000002</v>
      </c>
      <c r="G20" s="9">
        <v>2.3387000000000002E-2</v>
      </c>
      <c r="H20" s="9">
        <v>1.4495950000000002</v>
      </c>
      <c r="I20" s="1">
        <v>7.3</v>
      </c>
      <c r="J20" s="8">
        <v>1.1556999999999999</v>
      </c>
      <c r="K20" s="8">
        <v>34.578000000000003</v>
      </c>
      <c r="L20" s="9">
        <v>8.4366099999999999E-2</v>
      </c>
      <c r="M20" s="9">
        <v>2.524194</v>
      </c>
      <c r="N20" s="1">
        <v>14.8</v>
      </c>
      <c r="O20" s="8">
        <v>1.2399</v>
      </c>
      <c r="P20" s="8">
        <v>39.08</v>
      </c>
      <c r="Q20" s="9">
        <v>0.18350520000000001</v>
      </c>
      <c r="R20" s="9">
        <v>5.7838399999999996</v>
      </c>
      <c r="S20">
        <f t="shared" si="0"/>
        <v>0.29125830000000003</v>
      </c>
      <c r="T20">
        <f t="shared" si="1"/>
        <v>9.7576289999999997</v>
      </c>
      <c r="U20">
        <f t="shared" si="2"/>
        <v>25.6</v>
      </c>
    </row>
    <row r="21" spans="1:21" x14ac:dyDescent="0.25">
      <c r="A21" s="1">
        <v>7</v>
      </c>
      <c r="B21" s="1" t="s">
        <v>4</v>
      </c>
      <c r="C21" s="6" t="s">
        <v>6</v>
      </c>
      <c r="D21" s="1">
        <v>0.1</v>
      </c>
      <c r="E21" s="11">
        <v>1.4593</v>
      </c>
      <c r="F21" s="11">
        <v>40.075000000000003</v>
      </c>
      <c r="G21" s="9">
        <v>1.4593000000000002E-3</v>
      </c>
      <c r="H21" s="9">
        <v>4.0075000000000006E-2</v>
      </c>
      <c r="I21" s="1">
        <v>1.2</v>
      </c>
      <c r="J21" s="8">
        <v>1.274</v>
      </c>
      <c r="K21" s="8">
        <v>38.384999999999998</v>
      </c>
      <c r="L21" s="9">
        <v>1.5288E-2</v>
      </c>
      <c r="M21" s="9">
        <v>0.46061999999999992</v>
      </c>
      <c r="N21" s="1">
        <v>17</v>
      </c>
      <c r="O21" s="8">
        <v>1.3019000000000001</v>
      </c>
      <c r="P21" s="8">
        <v>40.959000000000003</v>
      </c>
      <c r="Q21" s="9">
        <v>0.22132300000000002</v>
      </c>
      <c r="R21" s="9">
        <v>6.9630299999999998</v>
      </c>
      <c r="S21">
        <f t="shared" si="0"/>
        <v>0.23807030000000001</v>
      </c>
      <c r="T21">
        <f t="shared" si="1"/>
        <v>7.4637250000000002</v>
      </c>
      <c r="U21">
        <f t="shared" si="2"/>
        <v>18.3</v>
      </c>
    </row>
    <row r="22" spans="1:21" x14ac:dyDescent="0.25">
      <c r="A22" s="1">
        <v>7</v>
      </c>
      <c r="B22" s="1" t="s">
        <v>4</v>
      </c>
      <c r="C22" s="6" t="s">
        <v>7</v>
      </c>
      <c r="D22" s="1">
        <v>1.2</v>
      </c>
      <c r="E22" s="8">
        <v>1.2982</v>
      </c>
      <c r="F22" s="8">
        <v>38.241999999999997</v>
      </c>
      <c r="G22" s="9">
        <v>1.5578399999999999E-2</v>
      </c>
      <c r="H22" s="9">
        <v>0.45890399999999998</v>
      </c>
      <c r="I22" s="1"/>
      <c r="J22" s="8"/>
      <c r="K22" s="8"/>
      <c r="L22" s="9"/>
      <c r="M22" s="9"/>
      <c r="N22" s="1">
        <v>13.3</v>
      </c>
      <c r="O22" s="8">
        <v>1.2698</v>
      </c>
      <c r="P22" s="8">
        <v>41.965000000000003</v>
      </c>
      <c r="Q22" s="9">
        <v>0.16888340000000002</v>
      </c>
      <c r="R22" s="9">
        <v>5.5813450000000007</v>
      </c>
      <c r="S22">
        <f t="shared" si="0"/>
        <v>0.18446180000000001</v>
      </c>
      <c r="T22">
        <f t="shared" si="1"/>
        <v>6.0402490000000011</v>
      </c>
      <c r="U22">
        <f t="shared" si="2"/>
        <v>14.5</v>
      </c>
    </row>
    <row r="23" spans="1:21" x14ac:dyDescent="0.25">
      <c r="A23" s="1">
        <v>8</v>
      </c>
      <c r="B23" s="1" t="s">
        <v>4</v>
      </c>
      <c r="C23" s="6" t="s">
        <v>5</v>
      </c>
      <c r="D23" s="1"/>
      <c r="E23" s="8"/>
      <c r="F23" s="8"/>
      <c r="G23" s="9"/>
      <c r="H23" s="9"/>
      <c r="I23" s="1">
        <v>5</v>
      </c>
      <c r="J23" s="11">
        <v>1.2789999999999999</v>
      </c>
      <c r="K23" s="11">
        <v>38.835000000000001</v>
      </c>
      <c r="L23" s="9">
        <v>6.3949999999999993E-2</v>
      </c>
      <c r="M23" s="9">
        <v>1.9417500000000001</v>
      </c>
      <c r="N23" s="1">
        <v>9.5</v>
      </c>
      <c r="O23" s="8">
        <v>0.95552000000000004</v>
      </c>
      <c r="P23" s="8">
        <v>42.530999999999999</v>
      </c>
      <c r="Q23" s="9">
        <v>9.0774400000000005E-2</v>
      </c>
      <c r="R23" s="9">
        <v>4.0404450000000001</v>
      </c>
      <c r="S23">
        <f t="shared" si="0"/>
        <v>0.15472439999999998</v>
      </c>
      <c r="T23">
        <f t="shared" si="1"/>
        <v>5.9821949999999999</v>
      </c>
      <c r="U23">
        <f t="shared" si="2"/>
        <v>14.5</v>
      </c>
    </row>
    <row r="24" spans="1:21" x14ac:dyDescent="0.25">
      <c r="A24" s="1">
        <v>8</v>
      </c>
      <c r="B24" s="1" t="s">
        <v>4</v>
      </c>
      <c r="C24" s="6" t="s">
        <v>6</v>
      </c>
      <c r="D24" s="1"/>
      <c r="E24" s="8"/>
      <c r="F24" s="8"/>
      <c r="G24" s="9"/>
      <c r="H24" s="9"/>
      <c r="I24" s="1"/>
      <c r="J24" s="11"/>
      <c r="K24" s="11"/>
      <c r="L24" s="9"/>
      <c r="M24" s="9"/>
      <c r="N24" s="1">
        <v>8</v>
      </c>
      <c r="O24" s="11">
        <v>0.87246000000000001</v>
      </c>
      <c r="P24" s="11">
        <v>42.048000000000002</v>
      </c>
      <c r="Q24" s="9">
        <v>6.9796800000000006E-2</v>
      </c>
      <c r="R24" s="9">
        <v>3.3638400000000002</v>
      </c>
      <c r="S24">
        <f t="shared" si="0"/>
        <v>6.9796800000000006E-2</v>
      </c>
      <c r="T24">
        <f t="shared" si="1"/>
        <v>3.3638400000000002</v>
      </c>
      <c r="U24">
        <f t="shared" si="2"/>
        <v>8</v>
      </c>
    </row>
    <row r="25" spans="1:21" x14ac:dyDescent="0.25">
      <c r="A25" s="1">
        <v>8</v>
      </c>
      <c r="B25" s="1" t="s">
        <v>4</v>
      </c>
      <c r="C25" s="6" t="s">
        <v>7</v>
      </c>
      <c r="D25" s="1"/>
      <c r="E25" s="8"/>
      <c r="F25" s="8"/>
      <c r="G25" s="9"/>
      <c r="H25" s="9"/>
      <c r="I25" s="1">
        <v>13.8</v>
      </c>
      <c r="J25" s="8">
        <v>1.0629</v>
      </c>
      <c r="K25" s="8">
        <v>39.466000000000001</v>
      </c>
      <c r="L25" s="9">
        <v>0.14668020000000001</v>
      </c>
      <c r="M25" s="9">
        <v>5.4463080000000001</v>
      </c>
      <c r="N25" s="1">
        <v>15.8</v>
      </c>
      <c r="O25" s="11">
        <v>0.75494000000000006</v>
      </c>
      <c r="P25" s="11">
        <v>42.134</v>
      </c>
      <c r="Q25" s="9">
        <v>0.11928052000000001</v>
      </c>
      <c r="R25" s="9">
        <v>6.6571720000000001</v>
      </c>
      <c r="S25">
        <f t="shared" si="0"/>
        <v>0.26596072000000004</v>
      </c>
      <c r="T25">
        <f t="shared" si="1"/>
        <v>12.103480000000001</v>
      </c>
      <c r="U25">
        <f t="shared" si="2"/>
        <v>29.6</v>
      </c>
    </row>
    <row r="26" spans="1:21" x14ac:dyDescent="0.25">
      <c r="A26" s="1">
        <v>10</v>
      </c>
      <c r="B26" s="1" t="s">
        <v>8</v>
      </c>
      <c r="C26" s="6" t="s">
        <v>5</v>
      </c>
      <c r="D26" s="1">
        <v>20.9</v>
      </c>
      <c r="E26" s="11">
        <v>0.79608999999999996</v>
      </c>
      <c r="F26" s="11">
        <v>39.619999999999997</v>
      </c>
      <c r="G26" s="9">
        <v>0.16638280999999999</v>
      </c>
      <c r="H26" s="9">
        <v>8.2805799999999987</v>
      </c>
      <c r="I26" s="1">
        <v>4.5999999999999996</v>
      </c>
      <c r="J26" s="11">
        <v>0.86528000000000005</v>
      </c>
      <c r="K26" s="11">
        <v>41.656999999999996</v>
      </c>
      <c r="L26" s="9">
        <v>3.9802879999999999E-2</v>
      </c>
      <c r="M26" s="9">
        <v>1.9162219999999996</v>
      </c>
      <c r="N26" s="1">
        <v>17.8</v>
      </c>
      <c r="O26" s="11">
        <v>0.77149000000000001</v>
      </c>
      <c r="P26" s="11">
        <v>41.11</v>
      </c>
      <c r="Q26" s="9">
        <v>0.13732522</v>
      </c>
      <c r="R26" s="9">
        <v>7.3175800000000004</v>
      </c>
      <c r="S26">
        <f t="shared" si="0"/>
        <v>0.34351091</v>
      </c>
      <c r="T26">
        <f t="shared" si="1"/>
        <v>17.514381999999998</v>
      </c>
      <c r="U26">
        <f t="shared" si="2"/>
        <v>43.3</v>
      </c>
    </row>
    <row r="27" spans="1:21" x14ac:dyDescent="0.25">
      <c r="A27" s="1">
        <v>10</v>
      </c>
      <c r="B27" s="1" t="s">
        <v>8</v>
      </c>
      <c r="C27" s="6" t="s">
        <v>6</v>
      </c>
      <c r="D27" s="1">
        <v>4.5999999999999996</v>
      </c>
      <c r="E27" s="11">
        <v>0.71033000000000002</v>
      </c>
      <c r="F27" s="11">
        <v>40.131999999999998</v>
      </c>
      <c r="G27" s="9">
        <v>3.2675179999999998E-2</v>
      </c>
      <c r="H27" s="9">
        <v>1.8460719999999997</v>
      </c>
      <c r="I27" s="1">
        <v>4.2</v>
      </c>
      <c r="J27" s="8">
        <v>0.94106999999999996</v>
      </c>
      <c r="K27" s="8">
        <v>35.738999999999997</v>
      </c>
      <c r="L27" s="9">
        <v>3.9524940000000001E-2</v>
      </c>
      <c r="M27" s="9">
        <v>1.5010380000000001</v>
      </c>
      <c r="N27" s="1">
        <v>26.9</v>
      </c>
      <c r="O27" s="8">
        <v>0.83882000000000001</v>
      </c>
      <c r="P27" s="8">
        <v>42.210999999999999</v>
      </c>
      <c r="Q27" s="9">
        <v>0.22564257999999998</v>
      </c>
      <c r="R27" s="9">
        <v>11.354759</v>
      </c>
      <c r="S27">
        <f t="shared" si="0"/>
        <v>0.29784270000000002</v>
      </c>
      <c r="T27">
        <f t="shared" si="1"/>
        <v>14.701868999999999</v>
      </c>
      <c r="U27">
        <f t="shared" si="2"/>
        <v>35.699999999999996</v>
      </c>
    </row>
    <row r="28" spans="1:21" x14ac:dyDescent="0.25">
      <c r="A28" s="1">
        <v>10</v>
      </c>
      <c r="B28" s="1" t="s">
        <v>8</v>
      </c>
      <c r="C28" s="6" t="s">
        <v>7</v>
      </c>
      <c r="D28" s="1">
        <v>10.3</v>
      </c>
      <c r="E28" s="8">
        <v>0.79568000000000005</v>
      </c>
      <c r="F28" s="8">
        <v>40.591999999999999</v>
      </c>
      <c r="G28" s="9">
        <v>8.1955040000000007E-2</v>
      </c>
      <c r="H28" s="9">
        <v>4.1809760000000002</v>
      </c>
      <c r="I28" s="1"/>
      <c r="J28" s="8"/>
      <c r="K28" s="8"/>
      <c r="L28" s="9"/>
      <c r="M28" s="9"/>
      <c r="N28" s="1">
        <v>13.7</v>
      </c>
      <c r="O28" s="8">
        <v>0.75116000000000005</v>
      </c>
      <c r="P28" s="8">
        <v>42.892000000000003</v>
      </c>
      <c r="Q28" s="9">
        <v>0.10290892</v>
      </c>
      <c r="R28" s="9">
        <v>5.8762040000000004</v>
      </c>
      <c r="S28">
        <f t="shared" si="0"/>
        <v>0.18486395999999999</v>
      </c>
      <c r="T28">
        <f t="shared" si="1"/>
        <v>10.057180000000001</v>
      </c>
      <c r="U28">
        <f t="shared" si="2"/>
        <v>24</v>
      </c>
    </row>
    <row r="29" spans="1:21" x14ac:dyDescent="0.25">
      <c r="A29" s="1">
        <v>11</v>
      </c>
      <c r="B29" s="1" t="s">
        <v>8</v>
      </c>
      <c r="C29" s="6" t="s">
        <v>5</v>
      </c>
      <c r="D29" s="1">
        <v>15.7</v>
      </c>
      <c r="E29" s="8">
        <v>0.89261000000000001</v>
      </c>
      <c r="F29" s="8">
        <v>41.247999999999998</v>
      </c>
      <c r="G29" s="9">
        <v>0.14013976999999997</v>
      </c>
      <c r="H29" s="9">
        <v>6.475935999999999</v>
      </c>
      <c r="I29" s="1">
        <v>0.1</v>
      </c>
      <c r="J29" s="8">
        <v>1.2315</v>
      </c>
      <c r="K29" s="8">
        <v>43.244999999999997</v>
      </c>
      <c r="L29" s="9">
        <v>1.2315E-3</v>
      </c>
      <c r="M29" s="9">
        <v>4.3245000000000006E-2</v>
      </c>
      <c r="N29" s="1">
        <v>6.8</v>
      </c>
      <c r="O29" s="8">
        <v>0.74148999999999998</v>
      </c>
      <c r="P29" s="8">
        <v>42.427</v>
      </c>
      <c r="Q29" s="9">
        <v>5.0421319999999992E-2</v>
      </c>
      <c r="R29" s="9">
        <v>2.8850359999999999</v>
      </c>
      <c r="S29">
        <f t="shared" si="0"/>
        <v>0.19179258999999996</v>
      </c>
      <c r="T29">
        <f t="shared" si="1"/>
        <v>9.4042169999999992</v>
      </c>
      <c r="U29">
        <f t="shared" si="2"/>
        <v>22.599999999999998</v>
      </c>
    </row>
    <row r="30" spans="1:21" x14ac:dyDescent="0.25">
      <c r="A30" s="1">
        <v>11</v>
      </c>
      <c r="B30" s="1" t="s">
        <v>8</v>
      </c>
      <c r="C30" s="6" t="s">
        <v>6</v>
      </c>
      <c r="D30" s="1">
        <v>29.6</v>
      </c>
      <c r="E30" s="8">
        <v>0.72924</v>
      </c>
      <c r="F30" s="8">
        <v>41.933</v>
      </c>
      <c r="G30" s="9">
        <v>0.21585504000000003</v>
      </c>
      <c r="H30" s="9">
        <v>12.412167999999999</v>
      </c>
      <c r="I30" s="1"/>
      <c r="J30" s="8"/>
      <c r="K30" s="8"/>
      <c r="L30" s="9"/>
      <c r="M30" s="9"/>
      <c r="N30" s="1">
        <v>7.5</v>
      </c>
      <c r="O30" s="8">
        <v>0.71372000000000002</v>
      </c>
      <c r="P30" s="8">
        <v>41.228000000000002</v>
      </c>
      <c r="Q30" s="9">
        <v>5.3529E-2</v>
      </c>
      <c r="R30" s="9">
        <v>3.0921000000000003</v>
      </c>
      <c r="S30">
        <f t="shared" si="0"/>
        <v>0.26938404000000005</v>
      </c>
      <c r="T30">
        <f t="shared" si="1"/>
        <v>15.504268</v>
      </c>
      <c r="U30">
        <f t="shared" si="2"/>
        <v>37.1</v>
      </c>
    </row>
    <row r="31" spans="1:21" x14ac:dyDescent="0.25">
      <c r="A31" s="1">
        <v>11</v>
      </c>
      <c r="B31" s="1" t="s">
        <v>8</v>
      </c>
      <c r="C31" s="6" t="s">
        <v>7</v>
      </c>
      <c r="D31" s="1">
        <v>7.2</v>
      </c>
      <c r="E31" s="11">
        <v>0.93305000000000005</v>
      </c>
      <c r="F31" s="11">
        <v>40.854999999999997</v>
      </c>
      <c r="G31" s="9">
        <v>6.7179600000000006E-2</v>
      </c>
      <c r="H31" s="9">
        <v>2.94156</v>
      </c>
      <c r="I31" s="1"/>
      <c r="J31" s="8"/>
      <c r="K31" s="8"/>
      <c r="L31" s="9"/>
      <c r="M31" s="9"/>
      <c r="N31" s="10">
        <v>17.899999999999999</v>
      </c>
      <c r="O31" s="8">
        <v>0.63319000000000003</v>
      </c>
      <c r="P31" s="8">
        <v>41.710999999999999</v>
      </c>
      <c r="Q31" s="9">
        <v>0.11334101000000001</v>
      </c>
      <c r="R31" s="9">
        <v>7.4662689999999987</v>
      </c>
      <c r="S31">
        <f t="shared" si="0"/>
        <v>0.18052061000000003</v>
      </c>
      <c r="T31">
        <f t="shared" si="1"/>
        <v>10.407829</v>
      </c>
      <c r="U31">
        <f t="shared" si="2"/>
        <v>25.099999999999998</v>
      </c>
    </row>
    <row r="32" spans="1:21" x14ac:dyDescent="0.25">
      <c r="A32" s="1">
        <v>12</v>
      </c>
      <c r="B32" s="1" t="s">
        <v>8</v>
      </c>
      <c r="C32" s="6" t="s">
        <v>5</v>
      </c>
      <c r="D32" s="1">
        <v>22.8</v>
      </c>
      <c r="E32" s="8">
        <v>1.0373000000000001</v>
      </c>
      <c r="F32" s="8">
        <v>41.186999999999998</v>
      </c>
      <c r="G32" s="9">
        <v>0.2365044</v>
      </c>
      <c r="H32" s="9">
        <v>9.3906359999999989</v>
      </c>
      <c r="I32" s="1">
        <v>1.3</v>
      </c>
      <c r="J32" s="11">
        <v>1.4415</v>
      </c>
      <c r="K32" s="11">
        <v>40.613999999999997</v>
      </c>
      <c r="L32" s="9">
        <v>1.8739500000000003E-2</v>
      </c>
      <c r="M32" s="9">
        <v>0.52798199999999995</v>
      </c>
      <c r="N32" s="1">
        <v>7.6</v>
      </c>
      <c r="O32" s="8">
        <v>0.96355999999999997</v>
      </c>
      <c r="P32" s="8">
        <v>43.152999999999999</v>
      </c>
      <c r="Q32" s="9">
        <v>7.3230559999999986E-2</v>
      </c>
      <c r="R32" s="9">
        <v>3.2796279999999998</v>
      </c>
      <c r="S32">
        <f t="shared" si="0"/>
        <v>0.32847446000000002</v>
      </c>
      <c r="T32">
        <f t="shared" si="1"/>
        <v>13.198245999999997</v>
      </c>
      <c r="U32">
        <f t="shared" si="2"/>
        <v>31.700000000000003</v>
      </c>
    </row>
    <row r="33" spans="1:21" x14ac:dyDescent="0.25">
      <c r="A33" s="1">
        <v>12</v>
      </c>
      <c r="B33" s="1" t="s">
        <v>8</v>
      </c>
      <c r="C33" s="6" t="s">
        <v>6</v>
      </c>
      <c r="D33" s="1">
        <v>20.9</v>
      </c>
      <c r="E33" s="11">
        <v>0.99253999999999998</v>
      </c>
      <c r="F33" s="11">
        <v>40.808999999999997</v>
      </c>
      <c r="G33" s="9">
        <v>0.20744085999999998</v>
      </c>
      <c r="H33" s="9">
        <v>8.5290809999999979</v>
      </c>
      <c r="I33" s="1"/>
      <c r="J33" s="11"/>
      <c r="K33" s="11"/>
      <c r="L33" s="9"/>
      <c r="M33" s="9"/>
      <c r="N33" s="1">
        <v>5.7</v>
      </c>
      <c r="O33" s="11">
        <v>0.87536999999999998</v>
      </c>
      <c r="P33" s="11">
        <v>43.569000000000003</v>
      </c>
      <c r="Q33" s="9">
        <v>4.9896089999999997E-2</v>
      </c>
      <c r="R33" s="9">
        <v>2.4834330000000002</v>
      </c>
      <c r="S33">
        <f t="shared" si="0"/>
        <v>0.25733694999999995</v>
      </c>
      <c r="T33">
        <f t="shared" si="1"/>
        <v>11.012513999999998</v>
      </c>
      <c r="U33">
        <f t="shared" si="2"/>
        <v>26.599999999999998</v>
      </c>
    </row>
    <row r="34" spans="1:21" x14ac:dyDescent="0.25">
      <c r="A34" s="1">
        <v>12</v>
      </c>
      <c r="B34" s="1" t="s">
        <v>8</v>
      </c>
      <c r="C34" s="6" t="s">
        <v>7</v>
      </c>
      <c r="D34" s="1">
        <v>24.1</v>
      </c>
      <c r="E34" s="8">
        <v>0.86516000000000004</v>
      </c>
      <c r="F34" s="8">
        <v>38.671999999999997</v>
      </c>
      <c r="G34" s="9">
        <v>0.20850356000000003</v>
      </c>
      <c r="H34" s="9">
        <v>9.3199519999999989</v>
      </c>
      <c r="I34" s="1"/>
      <c r="J34" s="11"/>
      <c r="K34" s="11"/>
      <c r="L34" s="9"/>
      <c r="M34" s="9"/>
      <c r="N34" s="1">
        <v>14.9</v>
      </c>
      <c r="O34" s="11">
        <v>0.67854999999999999</v>
      </c>
      <c r="P34" s="11">
        <v>42.293999999999997</v>
      </c>
      <c r="Q34" s="9">
        <v>0.10110395</v>
      </c>
      <c r="R34" s="9">
        <v>6.301806</v>
      </c>
      <c r="S34">
        <f t="shared" si="0"/>
        <v>0.30960751000000003</v>
      </c>
      <c r="T34">
        <f t="shared" si="1"/>
        <v>15.621758</v>
      </c>
      <c r="U34">
        <f t="shared" si="2"/>
        <v>39</v>
      </c>
    </row>
    <row r="35" spans="1:21" x14ac:dyDescent="0.25">
      <c r="A35" s="1">
        <v>13</v>
      </c>
      <c r="B35" s="1" t="s">
        <v>8</v>
      </c>
      <c r="C35" s="6" t="s">
        <v>5</v>
      </c>
      <c r="D35" s="1">
        <v>1.5</v>
      </c>
      <c r="E35" s="8">
        <v>0.77349000000000001</v>
      </c>
      <c r="F35" s="8">
        <v>41.497999999999998</v>
      </c>
      <c r="G35" s="9">
        <v>1.1602350000000001E-2</v>
      </c>
      <c r="H35" s="9">
        <v>0.62246999999999997</v>
      </c>
      <c r="I35" s="1">
        <v>0.2</v>
      </c>
      <c r="J35" s="8">
        <v>1.3880999999999999</v>
      </c>
      <c r="K35" s="8">
        <v>40.216999999999999</v>
      </c>
      <c r="L35" s="9">
        <v>2.7761999999999999E-3</v>
      </c>
      <c r="M35" s="9">
        <v>8.0434000000000005E-2</v>
      </c>
      <c r="N35" s="1">
        <v>18</v>
      </c>
      <c r="O35" s="8">
        <v>0.84145000000000003</v>
      </c>
      <c r="P35" s="8">
        <v>42.543999999999997</v>
      </c>
      <c r="Q35" s="9">
        <v>0.15146100000000001</v>
      </c>
      <c r="R35" s="9">
        <v>7.6579199999999998</v>
      </c>
      <c r="S35">
        <f t="shared" si="0"/>
        <v>0.16583955</v>
      </c>
      <c r="T35">
        <f t="shared" si="1"/>
        <v>8.3608239999999991</v>
      </c>
      <c r="U35">
        <f t="shared" si="2"/>
        <v>19.7</v>
      </c>
    </row>
    <row r="36" spans="1:21" x14ac:dyDescent="0.25">
      <c r="A36" s="1">
        <v>13</v>
      </c>
      <c r="B36" s="1" t="s">
        <v>8</v>
      </c>
      <c r="C36" s="6" t="s">
        <v>6</v>
      </c>
      <c r="D36" s="1">
        <v>12.1</v>
      </c>
      <c r="E36" s="8">
        <v>0.85211999999999999</v>
      </c>
      <c r="F36" s="8">
        <v>41.55</v>
      </c>
      <c r="G36" s="9">
        <v>0.10310651999999999</v>
      </c>
      <c r="H36" s="9">
        <v>5.0275499999999997</v>
      </c>
      <c r="I36" s="1"/>
      <c r="J36" s="8"/>
      <c r="K36" s="8"/>
      <c r="L36" s="9"/>
      <c r="M36" s="9"/>
      <c r="N36" s="1">
        <v>12.4</v>
      </c>
      <c r="O36" s="8">
        <v>0.83689999999999998</v>
      </c>
      <c r="P36" s="8">
        <v>42.868000000000002</v>
      </c>
      <c r="Q36" s="9">
        <v>0.1037756</v>
      </c>
      <c r="R36" s="9">
        <v>5.3156319999999999</v>
      </c>
      <c r="S36">
        <f t="shared" si="0"/>
        <v>0.20688212</v>
      </c>
      <c r="T36">
        <f t="shared" si="1"/>
        <v>10.343181999999999</v>
      </c>
      <c r="U36">
        <f t="shared" si="2"/>
        <v>24.5</v>
      </c>
    </row>
    <row r="37" spans="1:21" x14ac:dyDescent="0.25">
      <c r="A37" s="1">
        <v>13</v>
      </c>
      <c r="B37" s="1" t="s">
        <v>8</v>
      </c>
      <c r="C37" s="6" t="s">
        <v>7</v>
      </c>
      <c r="D37" s="1">
        <v>15.1</v>
      </c>
      <c r="E37" s="11">
        <v>0.88143000000000005</v>
      </c>
      <c r="F37" s="11">
        <v>38.304000000000002</v>
      </c>
      <c r="G37" s="9">
        <v>0.13309593</v>
      </c>
      <c r="H37" s="9">
        <v>5.7839040000000006</v>
      </c>
      <c r="I37" s="1"/>
      <c r="J37" s="8"/>
      <c r="K37" s="8"/>
      <c r="L37" s="9"/>
      <c r="M37" s="9"/>
      <c r="N37" s="1">
        <v>17.8</v>
      </c>
      <c r="O37" s="8">
        <v>0.82638</v>
      </c>
      <c r="P37" s="8">
        <v>43.277000000000001</v>
      </c>
      <c r="Q37" s="9">
        <v>0.14709564</v>
      </c>
      <c r="R37" s="9">
        <v>7.7033060000000004</v>
      </c>
      <c r="S37">
        <f t="shared" si="0"/>
        <v>0.28019157</v>
      </c>
      <c r="T37">
        <f t="shared" si="1"/>
        <v>13.487210000000001</v>
      </c>
      <c r="U37">
        <f t="shared" si="2"/>
        <v>32.9</v>
      </c>
    </row>
    <row r="38" spans="1:21" x14ac:dyDescent="0.25">
      <c r="A38" s="1">
        <v>14</v>
      </c>
      <c r="B38" s="1" t="s">
        <v>8</v>
      </c>
      <c r="C38" s="6" t="s">
        <v>5</v>
      </c>
      <c r="D38" s="1">
        <v>5.4</v>
      </c>
      <c r="E38" s="8">
        <v>0.92786999999999997</v>
      </c>
      <c r="F38" s="8">
        <v>41.357999999999997</v>
      </c>
      <c r="G38" s="9">
        <v>5.010498E-2</v>
      </c>
      <c r="H38" s="9">
        <v>2.2333319999999999</v>
      </c>
      <c r="I38" s="1">
        <v>0.3</v>
      </c>
      <c r="J38" s="11">
        <v>2.7332999999999998</v>
      </c>
      <c r="K38" s="11">
        <v>42.018000000000001</v>
      </c>
      <c r="L38" s="9">
        <v>8.1998999999999996E-3</v>
      </c>
      <c r="M38" s="9">
        <v>0.126054</v>
      </c>
      <c r="N38" s="1"/>
      <c r="O38" s="8"/>
      <c r="P38" s="8"/>
      <c r="Q38" s="9"/>
      <c r="R38" s="9"/>
      <c r="S38">
        <f t="shared" si="0"/>
        <v>5.8304880000000003E-2</v>
      </c>
      <c r="T38">
        <f t="shared" si="1"/>
        <v>2.3593859999999998</v>
      </c>
      <c r="U38">
        <f t="shared" si="2"/>
        <v>5.7</v>
      </c>
    </row>
    <row r="39" spans="1:21" x14ac:dyDescent="0.25">
      <c r="A39" s="1">
        <v>14</v>
      </c>
      <c r="B39" s="1" t="s">
        <v>8</v>
      </c>
      <c r="C39" s="6" t="s">
        <v>6</v>
      </c>
      <c r="D39" s="1">
        <v>6.9</v>
      </c>
      <c r="E39" s="8">
        <v>1.1012999999999999</v>
      </c>
      <c r="F39" s="8">
        <v>41.122</v>
      </c>
      <c r="G39" s="9">
        <v>7.5989700000000007E-2</v>
      </c>
      <c r="H39" s="9">
        <v>2.837418</v>
      </c>
      <c r="I39" s="1"/>
      <c r="J39" s="11"/>
      <c r="K39" s="11"/>
      <c r="L39" s="9"/>
      <c r="M39" s="9"/>
      <c r="N39" s="1"/>
      <c r="O39" s="8"/>
      <c r="P39" s="8"/>
      <c r="Q39" s="9"/>
      <c r="R39" s="9"/>
      <c r="S39">
        <f t="shared" si="0"/>
        <v>7.5989700000000007E-2</v>
      </c>
      <c r="T39">
        <f t="shared" si="1"/>
        <v>2.837418</v>
      </c>
      <c r="U39">
        <f t="shared" si="2"/>
        <v>6.9</v>
      </c>
    </row>
    <row r="40" spans="1:21" x14ac:dyDescent="0.25">
      <c r="A40" s="1">
        <v>14</v>
      </c>
      <c r="B40" s="1" t="s">
        <v>8</v>
      </c>
      <c r="C40" s="6" t="s">
        <v>7</v>
      </c>
      <c r="D40" s="1">
        <v>14.8</v>
      </c>
      <c r="E40" s="8">
        <v>0.99695</v>
      </c>
      <c r="F40" s="8">
        <v>38.095999999999997</v>
      </c>
      <c r="G40" s="9">
        <v>0.1475486</v>
      </c>
      <c r="H40" s="9">
        <v>5.6382079999999997</v>
      </c>
      <c r="I40" s="1"/>
      <c r="J40" s="11"/>
      <c r="K40" s="11"/>
      <c r="L40" s="9"/>
      <c r="M40" s="9"/>
      <c r="N40" s="1"/>
      <c r="O40" s="8"/>
      <c r="P40" s="8"/>
      <c r="Q40" s="9"/>
      <c r="R40" s="9"/>
      <c r="S40">
        <f t="shared" si="0"/>
        <v>0.1475486</v>
      </c>
      <c r="T40">
        <f t="shared" si="1"/>
        <v>5.6382079999999997</v>
      </c>
      <c r="U40">
        <f t="shared" si="2"/>
        <v>14.8</v>
      </c>
    </row>
    <row r="41" spans="1:21" x14ac:dyDescent="0.25">
      <c r="A41" s="1">
        <v>16</v>
      </c>
      <c r="B41" s="1" t="s">
        <v>7</v>
      </c>
      <c r="C41" s="6" t="s">
        <v>5</v>
      </c>
      <c r="D41" s="1">
        <v>32.799999999999997</v>
      </c>
      <c r="E41" s="8">
        <v>0.80652000000000001</v>
      </c>
      <c r="F41" s="8">
        <v>41.933</v>
      </c>
      <c r="G41" s="9">
        <v>0.26453855999999998</v>
      </c>
      <c r="H41" s="9">
        <v>13.754023999999998</v>
      </c>
      <c r="I41" s="1">
        <v>41.5</v>
      </c>
      <c r="J41" s="8">
        <v>1.1936</v>
      </c>
      <c r="K41" s="8">
        <v>39.479999999999997</v>
      </c>
      <c r="L41" s="9">
        <v>0.49534400000000001</v>
      </c>
      <c r="M41" s="9">
        <v>16.3842</v>
      </c>
      <c r="N41" s="1">
        <v>2</v>
      </c>
      <c r="O41" s="11">
        <v>1.139</v>
      </c>
      <c r="P41" s="11">
        <v>43.567</v>
      </c>
      <c r="Q41" s="9">
        <v>2.2780000000000002E-2</v>
      </c>
      <c r="R41" s="9">
        <v>0.87134</v>
      </c>
      <c r="S41">
        <f t="shared" si="0"/>
        <v>0.78266256000000001</v>
      </c>
      <c r="T41">
        <f t="shared" si="1"/>
        <v>31.009563999999997</v>
      </c>
      <c r="U41">
        <f t="shared" si="2"/>
        <v>76.3</v>
      </c>
    </row>
    <row r="42" spans="1:21" x14ac:dyDescent="0.25">
      <c r="A42" s="1">
        <v>16</v>
      </c>
      <c r="B42" s="1" t="s">
        <v>7</v>
      </c>
      <c r="C42" s="6" t="s">
        <v>6</v>
      </c>
      <c r="D42" s="1">
        <v>17.600000000000001</v>
      </c>
      <c r="E42" s="8">
        <v>0.73824999999999996</v>
      </c>
      <c r="F42" s="8">
        <v>41.939</v>
      </c>
      <c r="G42" s="9">
        <v>0.12993199999999999</v>
      </c>
      <c r="H42" s="9">
        <v>7.3812640000000007</v>
      </c>
      <c r="I42" s="1">
        <v>44.1</v>
      </c>
      <c r="J42" s="11">
        <v>1.2868999999999999</v>
      </c>
      <c r="K42" s="11">
        <v>39.491</v>
      </c>
      <c r="L42" s="9">
        <v>0.56752289999999994</v>
      </c>
      <c r="M42" s="9">
        <v>17.415531000000001</v>
      </c>
      <c r="N42" s="1">
        <v>2.2999999999999998</v>
      </c>
      <c r="O42" s="11">
        <v>1.1524000000000001</v>
      </c>
      <c r="P42" s="11">
        <v>43.679000000000002</v>
      </c>
      <c r="Q42" s="9">
        <v>2.65052E-2</v>
      </c>
      <c r="R42" s="9">
        <v>1.0046169999999999</v>
      </c>
      <c r="S42">
        <f t="shared" si="0"/>
        <v>0.72396009999999988</v>
      </c>
      <c r="T42">
        <f t="shared" si="1"/>
        <v>25.801412000000003</v>
      </c>
      <c r="U42">
        <f t="shared" si="2"/>
        <v>64</v>
      </c>
    </row>
    <row r="43" spans="1:21" x14ac:dyDescent="0.25">
      <c r="A43" s="1">
        <v>16</v>
      </c>
      <c r="B43" s="1" t="s">
        <v>7</v>
      </c>
      <c r="C43" s="6" t="s">
        <v>7</v>
      </c>
      <c r="D43" s="1">
        <v>22.9</v>
      </c>
      <c r="E43" s="11">
        <v>0.76639000000000002</v>
      </c>
      <c r="F43" s="11">
        <v>39.295000000000002</v>
      </c>
      <c r="G43" s="9">
        <v>0.17550331</v>
      </c>
      <c r="H43" s="9">
        <v>8.9985549999999996</v>
      </c>
      <c r="I43" s="1">
        <v>38.4</v>
      </c>
      <c r="J43" s="11">
        <v>1.4719</v>
      </c>
      <c r="K43" s="11">
        <v>40.133000000000003</v>
      </c>
      <c r="L43" s="9">
        <v>0.56520959999999998</v>
      </c>
      <c r="M43" s="9">
        <v>15.411072000000001</v>
      </c>
      <c r="N43" s="1"/>
      <c r="O43" s="11"/>
      <c r="P43" s="11"/>
      <c r="Q43" s="9"/>
      <c r="R43" s="9"/>
      <c r="S43">
        <f t="shared" si="0"/>
        <v>0.74071290999999995</v>
      </c>
      <c r="T43">
        <f t="shared" si="1"/>
        <v>24.409627</v>
      </c>
      <c r="U43">
        <f t="shared" si="2"/>
        <v>61.3</v>
      </c>
    </row>
    <row r="44" spans="1:21" x14ac:dyDescent="0.25">
      <c r="A44" s="1">
        <v>18</v>
      </c>
      <c r="B44" s="1" t="s">
        <v>7</v>
      </c>
      <c r="C44" s="6" t="s">
        <v>5</v>
      </c>
      <c r="D44" s="1">
        <v>24.7</v>
      </c>
      <c r="E44" s="8">
        <v>0.76368000000000003</v>
      </c>
      <c r="F44" s="8">
        <v>40.942999999999998</v>
      </c>
      <c r="G44" s="9">
        <v>0.18862895999999998</v>
      </c>
      <c r="H44" s="9">
        <v>10.112920999999998</v>
      </c>
      <c r="I44" s="1">
        <v>14.1</v>
      </c>
      <c r="J44" s="8">
        <v>1.4467000000000001</v>
      </c>
      <c r="K44" s="8">
        <v>40.112000000000002</v>
      </c>
      <c r="L44" s="9">
        <v>0.20398469999999999</v>
      </c>
      <c r="M44" s="9">
        <v>5.6557919999999999</v>
      </c>
      <c r="N44" s="1"/>
      <c r="O44" s="11"/>
      <c r="P44" s="11"/>
      <c r="Q44" s="9"/>
      <c r="R44" s="9"/>
      <c r="S44">
        <f t="shared" si="0"/>
        <v>0.39261365999999998</v>
      </c>
      <c r="T44">
        <f t="shared" si="1"/>
        <v>15.768712999999998</v>
      </c>
      <c r="U44">
        <f t="shared" si="2"/>
        <v>38.799999999999997</v>
      </c>
    </row>
    <row r="45" spans="1:21" x14ac:dyDescent="0.25">
      <c r="A45" s="1">
        <v>18</v>
      </c>
      <c r="B45" s="1" t="s">
        <v>7</v>
      </c>
      <c r="C45" s="6" t="s">
        <v>6</v>
      </c>
      <c r="D45" s="1">
        <v>13.6</v>
      </c>
      <c r="E45" s="8">
        <v>0.80972999999999995</v>
      </c>
      <c r="F45" s="8">
        <v>41.057000000000002</v>
      </c>
      <c r="G45" s="9">
        <v>0.11012327999999999</v>
      </c>
      <c r="H45" s="9">
        <v>5.5837520000000005</v>
      </c>
      <c r="I45" s="1">
        <v>8.9</v>
      </c>
      <c r="J45" s="11">
        <v>1.3357000000000001</v>
      </c>
      <c r="K45" s="11">
        <v>40.831000000000003</v>
      </c>
      <c r="L45" s="9">
        <v>0.11887730000000001</v>
      </c>
      <c r="M45" s="9">
        <v>3.6339590000000004</v>
      </c>
      <c r="N45" s="1"/>
      <c r="O45" s="11"/>
      <c r="P45" s="11"/>
      <c r="Q45" s="9"/>
      <c r="R45" s="9"/>
      <c r="S45">
        <f t="shared" si="0"/>
        <v>0.22900058000000001</v>
      </c>
      <c r="T45">
        <f t="shared" si="1"/>
        <v>9.2177110000000013</v>
      </c>
      <c r="U45">
        <f t="shared" si="2"/>
        <v>22.5</v>
      </c>
    </row>
    <row r="46" spans="1:21" x14ac:dyDescent="0.25">
      <c r="A46" s="1">
        <v>18</v>
      </c>
      <c r="B46" s="1" t="s">
        <v>7</v>
      </c>
      <c r="C46" s="6" t="s">
        <v>7</v>
      </c>
      <c r="D46" s="1">
        <v>22.7</v>
      </c>
      <c r="E46" s="11">
        <v>0.84441999999999995</v>
      </c>
      <c r="F46" s="11">
        <v>39.258000000000003</v>
      </c>
      <c r="G46" s="9">
        <v>0.19168333999999998</v>
      </c>
      <c r="H46" s="9">
        <v>8.9115660000000005</v>
      </c>
      <c r="I46" s="1">
        <v>22.2</v>
      </c>
      <c r="J46" s="11">
        <v>1.2608999999999999</v>
      </c>
      <c r="K46" s="11">
        <v>40.061999999999998</v>
      </c>
      <c r="L46" s="9">
        <v>0.27991979999999994</v>
      </c>
      <c r="M46" s="9">
        <v>8.8937639999999991</v>
      </c>
      <c r="N46" s="1"/>
      <c r="O46" s="11"/>
      <c r="P46" s="11"/>
      <c r="Q46" s="9"/>
      <c r="R46" s="9"/>
      <c r="S46">
        <f t="shared" si="0"/>
        <v>0.47160313999999992</v>
      </c>
      <c r="T46">
        <f t="shared" si="1"/>
        <v>17.805329999999998</v>
      </c>
      <c r="U46">
        <f t="shared" si="2"/>
        <v>44.9</v>
      </c>
    </row>
    <row r="47" spans="1:21" x14ac:dyDescent="0.25">
      <c r="A47" s="1">
        <v>19</v>
      </c>
      <c r="B47" s="1" t="s">
        <v>7</v>
      </c>
      <c r="C47" s="6" t="s">
        <v>5</v>
      </c>
      <c r="D47" s="1">
        <v>11.8</v>
      </c>
      <c r="E47" s="11">
        <v>0.92215000000000003</v>
      </c>
      <c r="F47" s="11">
        <v>42.137999999999998</v>
      </c>
      <c r="G47" s="9">
        <v>0.10881370000000001</v>
      </c>
      <c r="H47" s="9">
        <v>4.9722840000000001</v>
      </c>
      <c r="I47" s="1">
        <v>15.9</v>
      </c>
      <c r="J47" s="11">
        <v>1.0290999999999999</v>
      </c>
      <c r="K47" s="11">
        <v>45.01</v>
      </c>
      <c r="L47" s="9">
        <v>0.16362689999999999</v>
      </c>
      <c r="M47" s="9">
        <v>7.1565900000000005</v>
      </c>
      <c r="N47" s="1"/>
      <c r="O47" s="11"/>
      <c r="P47" s="11"/>
      <c r="Q47" s="9"/>
      <c r="R47" s="9"/>
      <c r="S47">
        <f t="shared" si="0"/>
        <v>0.27244060000000003</v>
      </c>
      <c r="T47">
        <f t="shared" si="1"/>
        <v>12.128874</v>
      </c>
      <c r="U47">
        <f t="shared" si="2"/>
        <v>27.700000000000003</v>
      </c>
    </row>
    <row r="48" spans="1:21" x14ac:dyDescent="0.25">
      <c r="A48" s="1">
        <v>19</v>
      </c>
      <c r="B48" s="1" t="s">
        <v>7</v>
      </c>
      <c r="C48" s="6" t="s">
        <v>6</v>
      </c>
      <c r="D48" s="1">
        <v>29.3</v>
      </c>
      <c r="E48" s="8">
        <v>1.2613000000000001</v>
      </c>
      <c r="F48" s="8">
        <v>41.904000000000003</v>
      </c>
      <c r="G48" s="9">
        <v>0.36956090000000003</v>
      </c>
      <c r="H48" s="9">
        <v>12.277872</v>
      </c>
      <c r="I48" s="1">
        <v>7.5</v>
      </c>
      <c r="J48" s="8">
        <v>1.2501</v>
      </c>
      <c r="K48" s="8">
        <v>43.789000000000001</v>
      </c>
      <c r="L48" s="9">
        <v>9.3757499999999994E-2</v>
      </c>
      <c r="M48" s="9">
        <v>3.2841749999999998</v>
      </c>
      <c r="N48" s="1"/>
      <c r="O48" s="11"/>
      <c r="P48" s="11"/>
      <c r="Q48" s="9"/>
      <c r="R48" s="9"/>
      <c r="S48">
        <f t="shared" si="0"/>
        <v>0.46331840000000002</v>
      </c>
      <c r="T48">
        <f t="shared" si="1"/>
        <v>15.562047</v>
      </c>
      <c r="U48">
        <f t="shared" si="2"/>
        <v>36.799999999999997</v>
      </c>
    </row>
    <row r="49" spans="1:21" x14ac:dyDescent="0.25">
      <c r="A49" s="1">
        <v>19</v>
      </c>
      <c r="B49" s="1" t="s">
        <v>7</v>
      </c>
      <c r="C49" s="6" t="s">
        <v>7</v>
      </c>
      <c r="D49" s="1">
        <v>17.600000000000001</v>
      </c>
      <c r="E49" s="8">
        <v>1.3735999999999999</v>
      </c>
      <c r="F49" s="8">
        <v>41.502000000000002</v>
      </c>
      <c r="G49" s="9">
        <v>0.24175360000000001</v>
      </c>
      <c r="H49" s="9">
        <v>7.3043520000000006</v>
      </c>
      <c r="I49" s="1">
        <v>15.5</v>
      </c>
      <c r="J49" s="8">
        <v>1.4165000000000001</v>
      </c>
      <c r="K49" s="8">
        <v>43.86</v>
      </c>
      <c r="L49" s="9">
        <v>0.21955750000000002</v>
      </c>
      <c r="M49" s="9">
        <v>6.7983000000000002</v>
      </c>
      <c r="N49" s="1"/>
      <c r="O49" s="11"/>
      <c r="P49" s="11"/>
      <c r="Q49" s="9"/>
      <c r="R49" s="9"/>
      <c r="S49">
        <f t="shared" si="0"/>
        <v>0.46131110000000003</v>
      </c>
      <c r="T49">
        <f t="shared" si="1"/>
        <v>14.102652000000001</v>
      </c>
      <c r="U49">
        <f t="shared" si="2"/>
        <v>33.1</v>
      </c>
    </row>
    <row r="50" spans="1:21" x14ac:dyDescent="0.25">
      <c r="A50" s="1">
        <v>20</v>
      </c>
      <c r="B50" s="1" t="s">
        <v>7</v>
      </c>
      <c r="C50" s="6" t="s">
        <v>5</v>
      </c>
      <c r="D50" s="1">
        <v>39.4</v>
      </c>
      <c r="E50" s="8">
        <v>1.2076</v>
      </c>
      <c r="F50" s="8">
        <v>40.799999999999997</v>
      </c>
      <c r="G50" s="9">
        <v>0.47579440000000001</v>
      </c>
      <c r="H50" s="9">
        <v>16.075199999999999</v>
      </c>
      <c r="I50" s="1">
        <v>35.799999999999997</v>
      </c>
      <c r="J50" s="8">
        <v>1.5178</v>
      </c>
      <c r="K50" s="8">
        <v>44.975000000000001</v>
      </c>
      <c r="L50" s="9">
        <v>0.54337239999999998</v>
      </c>
      <c r="M50" s="9">
        <v>16.101050000000001</v>
      </c>
      <c r="N50" s="1"/>
      <c r="O50" s="11"/>
      <c r="P50" s="11"/>
      <c r="Q50" s="9"/>
      <c r="R50" s="9"/>
      <c r="S50">
        <f t="shared" si="0"/>
        <v>1.0191668</v>
      </c>
      <c r="T50">
        <f t="shared" si="1"/>
        <v>32.176249999999996</v>
      </c>
      <c r="U50">
        <f t="shared" si="2"/>
        <v>75.199999999999989</v>
      </c>
    </row>
    <row r="51" spans="1:21" x14ac:dyDescent="0.25">
      <c r="A51" s="1">
        <v>20</v>
      </c>
      <c r="B51" s="1" t="s">
        <v>7</v>
      </c>
      <c r="C51" s="6" t="s">
        <v>6</v>
      </c>
      <c r="D51" s="1">
        <v>24.5</v>
      </c>
      <c r="E51" s="8">
        <v>1.1331</v>
      </c>
      <c r="F51" s="8">
        <v>40.621000000000002</v>
      </c>
      <c r="G51" s="9">
        <v>0.27760950000000001</v>
      </c>
      <c r="H51" s="9">
        <v>9.9521449999999998</v>
      </c>
      <c r="I51" s="1">
        <v>45</v>
      </c>
      <c r="J51" s="8">
        <v>1.6682999999999999</v>
      </c>
      <c r="K51" s="8">
        <v>44.097000000000001</v>
      </c>
      <c r="L51" s="9">
        <v>0.75073500000000004</v>
      </c>
      <c r="M51" s="9">
        <v>19.84365</v>
      </c>
      <c r="N51" s="1"/>
      <c r="O51" s="11"/>
      <c r="P51" s="11"/>
      <c r="Q51" s="9"/>
      <c r="R51" s="9"/>
      <c r="S51">
        <f t="shared" si="0"/>
        <v>1.0283445</v>
      </c>
      <c r="T51">
        <f t="shared" si="1"/>
        <v>29.795794999999998</v>
      </c>
      <c r="U51">
        <f t="shared" si="2"/>
        <v>69.5</v>
      </c>
    </row>
    <row r="52" spans="1:21" x14ac:dyDescent="0.25">
      <c r="A52" s="1">
        <v>20</v>
      </c>
      <c r="B52" s="1" t="s">
        <v>7</v>
      </c>
      <c r="C52" s="6" t="s">
        <v>7</v>
      </c>
      <c r="D52" s="1">
        <v>39.799999999999997</v>
      </c>
      <c r="E52" s="8">
        <v>0.96935000000000004</v>
      </c>
      <c r="F52" s="8">
        <v>39.524999999999999</v>
      </c>
      <c r="G52" s="9">
        <v>0.38580130000000001</v>
      </c>
      <c r="H52" s="9">
        <v>15.730949999999998</v>
      </c>
      <c r="I52" s="1">
        <v>12.8</v>
      </c>
      <c r="J52" s="8">
        <v>1.6183000000000001</v>
      </c>
      <c r="K52" s="8">
        <v>44.012</v>
      </c>
      <c r="L52" s="9">
        <v>0.2071424</v>
      </c>
      <c r="M52" s="9">
        <v>5.6335360000000003</v>
      </c>
      <c r="N52" s="1"/>
      <c r="O52" s="11"/>
      <c r="P52" s="11"/>
      <c r="Q52" s="9"/>
      <c r="R52" s="9"/>
      <c r="S52">
        <f t="shared" si="0"/>
        <v>0.59294369999999996</v>
      </c>
      <c r="T52">
        <f t="shared" si="1"/>
        <v>21.364485999999999</v>
      </c>
      <c r="U52">
        <f t="shared" si="2"/>
        <v>52.599999999999994</v>
      </c>
    </row>
    <row r="53" spans="1:21" x14ac:dyDescent="0.25">
      <c r="A53" s="1">
        <v>21</v>
      </c>
      <c r="B53" s="1" t="s">
        <v>7</v>
      </c>
      <c r="C53" s="6" t="s">
        <v>5</v>
      </c>
      <c r="D53" s="1">
        <v>28.6</v>
      </c>
      <c r="E53" s="8">
        <v>1.028</v>
      </c>
      <c r="F53" s="8">
        <v>41.481999999999999</v>
      </c>
      <c r="G53" s="9">
        <v>0.29400800000000005</v>
      </c>
      <c r="H53" s="9">
        <v>11.863852</v>
      </c>
      <c r="I53" s="1">
        <v>24.7</v>
      </c>
      <c r="J53" s="8">
        <v>1.9885999999999999</v>
      </c>
      <c r="K53" s="8">
        <v>42.253</v>
      </c>
      <c r="L53" s="9">
        <v>0.49118420000000002</v>
      </c>
      <c r="M53" s="9">
        <v>10.436491</v>
      </c>
      <c r="N53" s="1"/>
      <c r="O53" s="11"/>
      <c r="P53" s="11"/>
      <c r="Q53" s="9"/>
      <c r="R53" s="9"/>
      <c r="S53">
        <f t="shared" si="0"/>
        <v>0.78519220000000001</v>
      </c>
      <c r="T53">
        <f t="shared" si="1"/>
        <v>22.300342999999998</v>
      </c>
      <c r="U53">
        <f t="shared" si="2"/>
        <v>53.3</v>
      </c>
    </row>
    <row r="54" spans="1:21" x14ac:dyDescent="0.25">
      <c r="A54" s="1">
        <v>21</v>
      </c>
      <c r="B54" s="1" t="s">
        <v>7</v>
      </c>
      <c r="C54" s="6" t="s">
        <v>6</v>
      </c>
      <c r="D54" s="1">
        <v>24.6</v>
      </c>
      <c r="E54" s="8">
        <v>0.88590999999999998</v>
      </c>
      <c r="F54" s="8">
        <v>40.911000000000001</v>
      </c>
      <c r="G54" s="9">
        <v>0.21793386000000001</v>
      </c>
      <c r="H54" s="9">
        <v>10.064106000000001</v>
      </c>
      <c r="I54" s="1">
        <v>42.6</v>
      </c>
      <c r="J54" s="11">
        <v>1.6625000000000001</v>
      </c>
      <c r="K54" s="11">
        <v>43.097000000000001</v>
      </c>
      <c r="L54" s="9">
        <v>0.7082250000000001</v>
      </c>
      <c r="M54" s="9">
        <v>18.359322000000002</v>
      </c>
      <c r="N54" s="1"/>
      <c r="O54" s="11"/>
      <c r="P54" s="11"/>
      <c r="Q54" s="9"/>
      <c r="R54" s="9"/>
      <c r="S54">
        <f t="shared" si="0"/>
        <v>0.92615886000000014</v>
      </c>
      <c r="T54">
        <f t="shared" si="1"/>
        <v>28.423428000000001</v>
      </c>
      <c r="U54">
        <f t="shared" si="2"/>
        <v>67.2</v>
      </c>
    </row>
    <row r="55" spans="1:21" x14ac:dyDescent="0.25">
      <c r="A55" s="1">
        <v>21</v>
      </c>
      <c r="B55" s="1" t="s">
        <v>7</v>
      </c>
      <c r="C55" s="6" t="s">
        <v>7</v>
      </c>
      <c r="D55" s="1">
        <v>43.5</v>
      </c>
      <c r="E55" s="11">
        <v>1.0498000000000001</v>
      </c>
      <c r="F55" s="11">
        <v>39.890999999999998</v>
      </c>
      <c r="G55" s="9">
        <v>0.45666300000000004</v>
      </c>
      <c r="H55" s="9">
        <v>17.352584999999998</v>
      </c>
      <c r="I55" s="1">
        <v>71.099999999999994</v>
      </c>
      <c r="J55" s="11">
        <v>1.6447000000000001</v>
      </c>
      <c r="K55" s="11">
        <v>43.594999999999999</v>
      </c>
      <c r="L55" s="9">
        <v>1.1693817</v>
      </c>
      <c r="M55" s="9">
        <v>30.996044999999999</v>
      </c>
      <c r="N55" s="1"/>
      <c r="O55" s="11"/>
      <c r="P55" s="11"/>
      <c r="Q55" s="9"/>
      <c r="R55" s="9"/>
      <c r="S55">
        <f t="shared" si="0"/>
        <v>1.6260447</v>
      </c>
      <c r="T55">
        <f t="shared" si="1"/>
        <v>48.34863</v>
      </c>
      <c r="U55">
        <f t="shared" si="2"/>
        <v>114.6</v>
      </c>
    </row>
    <row r="56" spans="1:21" x14ac:dyDescent="0.25">
      <c r="A56" s="1">
        <v>22</v>
      </c>
      <c r="B56" s="1" t="s">
        <v>7</v>
      </c>
      <c r="C56" s="6" t="s">
        <v>5</v>
      </c>
      <c r="D56" s="1">
        <v>44.2</v>
      </c>
      <c r="E56" s="11">
        <v>1.2577</v>
      </c>
      <c r="F56" s="11">
        <v>40.659999999999997</v>
      </c>
      <c r="G56" s="9">
        <v>0.55590340000000005</v>
      </c>
      <c r="H56" s="9">
        <v>17.971719999999998</v>
      </c>
      <c r="I56" s="1">
        <v>22.9</v>
      </c>
      <c r="J56" s="11">
        <v>2.4973999999999998</v>
      </c>
      <c r="K56" s="11">
        <v>38.765000000000001</v>
      </c>
      <c r="L56" s="9">
        <v>0.57190459999999999</v>
      </c>
      <c r="M56" s="9">
        <v>8.877184999999999</v>
      </c>
      <c r="N56" s="1">
        <v>6.8</v>
      </c>
      <c r="O56" s="11">
        <v>1.9258</v>
      </c>
      <c r="P56" s="11">
        <v>42.353999999999999</v>
      </c>
      <c r="Q56" s="9">
        <v>0.1309544</v>
      </c>
      <c r="R56" s="9">
        <v>2.8800719999999997</v>
      </c>
      <c r="S56">
        <f t="shared" si="0"/>
        <v>1.2587623999999999</v>
      </c>
      <c r="T56">
        <f t="shared" si="1"/>
        <v>29.728976999999993</v>
      </c>
      <c r="U56">
        <f t="shared" si="2"/>
        <v>73.900000000000006</v>
      </c>
    </row>
    <row r="57" spans="1:21" x14ac:dyDescent="0.25">
      <c r="A57" s="1">
        <v>22</v>
      </c>
      <c r="B57" s="1" t="s">
        <v>7</v>
      </c>
      <c r="C57" s="6" t="s">
        <v>6</v>
      </c>
      <c r="D57" s="1">
        <v>53</v>
      </c>
      <c r="E57" s="11">
        <v>0.95818000000000003</v>
      </c>
      <c r="F57" s="11">
        <v>40.771999999999998</v>
      </c>
      <c r="G57" s="9">
        <v>0.50783539999999994</v>
      </c>
      <c r="H57" s="9">
        <v>21.609159999999999</v>
      </c>
      <c r="I57" s="1">
        <v>58.3</v>
      </c>
      <c r="J57" s="11">
        <v>1.9447000000000001</v>
      </c>
      <c r="K57" s="11">
        <v>41.244999999999997</v>
      </c>
      <c r="L57" s="9">
        <v>1.1337601000000002</v>
      </c>
      <c r="M57" s="9">
        <v>24.045834999999997</v>
      </c>
      <c r="N57" s="1">
        <v>2.2000000000000002</v>
      </c>
      <c r="O57" s="8">
        <v>1.7657</v>
      </c>
      <c r="P57" s="8">
        <v>43.396999999999998</v>
      </c>
      <c r="Q57" s="9">
        <v>3.8845400000000002E-2</v>
      </c>
      <c r="R57" s="9">
        <v>0.95473399999999997</v>
      </c>
      <c r="S57">
        <f t="shared" si="0"/>
        <v>1.6804409000000002</v>
      </c>
      <c r="T57">
        <f t="shared" si="1"/>
        <v>46.609729000000002</v>
      </c>
      <c r="U57">
        <f t="shared" si="2"/>
        <v>113.5</v>
      </c>
    </row>
    <row r="58" spans="1:21" x14ac:dyDescent="0.25">
      <c r="A58" s="1">
        <v>22</v>
      </c>
      <c r="B58" s="1" t="s">
        <v>7</v>
      </c>
      <c r="C58" s="6" t="s">
        <v>7</v>
      </c>
      <c r="D58" s="1">
        <v>48.3</v>
      </c>
      <c r="E58" s="8">
        <v>1.0287999999999999</v>
      </c>
      <c r="F58" s="8">
        <v>40.622</v>
      </c>
      <c r="G58" s="9">
        <v>0.49691039999999992</v>
      </c>
      <c r="H58" s="9">
        <v>19.620425999999998</v>
      </c>
      <c r="I58" s="1">
        <v>32.6</v>
      </c>
      <c r="J58" s="8">
        <v>1.9811000000000001</v>
      </c>
      <c r="K58" s="8">
        <v>42.323999999999998</v>
      </c>
      <c r="L58" s="9">
        <v>0.64583860000000015</v>
      </c>
      <c r="M58" s="9">
        <v>13.797624000000001</v>
      </c>
      <c r="N58" s="1">
        <v>3.6</v>
      </c>
      <c r="O58" s="8">
        <v>1.8624000000000001</v>
      </c>
      <c r="P58" s="8">
        <v>42.771999999999998</v>
      </c>
      <c r="Q58" s="9">
        <v>6.7046400000000006E-2</v>
      </c>
      <c r="R58" s="9">
        <v>1.539792</v>
      </c>
      <c r="S58">
        <f t="shared" si="0"/>
        <v>1.2097954</v>
      </c>
      <c r="T58">
        <f t="shared" si="1"/>
        <v>34.957841999999999</v>
      </c>
      <c r="U58">
        <f t="shared" si="2"/>
        <v>84.5</v>
      </c>
    </row>
    <row r="59" spans="1:21" x14ac:dyDescent="0.25">
      <c r="A59" s="1">
        <v>23</v>
      </c>
      <c r="B59" s="1" t="s">
        <v>7</v>
      </c>
      <c r="C59" s="6" t="s">
        <v>5</v>
      </c>
      <c r="D59" s="1">
        <v>19.600000000000001</v>
      </c>
      <c r="E59" s="8">
        <v>1.6156999999999999</v>
      </c>
      <c r="F59" s="8">
        <v>41.463000000000001</v>
      </c>
      <c r="G59" s="9">
        <v>0.31667719999999999</v>
      </c>
      <c r="H59" s="9">
        <v>8.126748000000001</v>
      </c>
      <c r="I59" s="1">
        <v>2</v>
      </c>
      <c r="J59" s="8">
        <v>2.8650000000000002</v>
      </c>
      <c r="K59" s="8">
        <v>40.29</v>
      </c>
      <c r="L59" s="9">
        <v>5.7300000000000004E-2</v>
      </c>
      <c r="M59" s="9">
        <v>0.80579999999999996</v>
      </c>
      <c r="N59" s="1"/>
      <c r="O59" s="8"/>
      <c r="P59" s="8"/>
      <c r="Q59" s="9"/>
      <c r="R59" s="9"/>
      <c r="S59">
        <f t="shared" si="0"/>
        <v>0.37397720000000001</v>
      </c>
      <c r="T59">
        <f t="shared" si="1"/>
        <v>8.9325480000000006</v>
      </c>
      <c r="U59">
        <f t="shared" si="2"/>
        <v>21.6</v>
      </c>
    </row>
    <row r="60" spans="1:21" x14ac:dyDescent="0.25">
      <c r="A60" s="1">
        <v>23</v>
      </c>
      <c r="B60" s="1" t="s">
        <v>7</v>
      </c>
      <c r="C60" s="6" t="s">
        <v>6</v>
      </c>
      <c r="D60" s="1">
        <v>24.3</v>
      </c>
      <c r="E60" s="8">
        <v>1.5129999999999999</v>
      </c>
      <c r="F60" s="8">
        <v>41.463999999999999</v>
      </c>
      <c r="G60" s="9">
        <v>0.36765900000000001</v>
      </c>
      <c r="H60" s="9">
        <v>10.075752000000001</v>
      </c>
      <c r="I60" s="1">
        <v>10.1</v>
      </c>
      <c r="J60" s="8">
        <v>2.4091999999999998</v>
      </c>
      <c r="K60" s="8">
        <v>40.457000000000001</v>
      </c>
      <c r="L60" s="9">
        <v>0.24332919999999997</v>
      </c>
      <c r="M60" s="9">
        <v>4.086157</v>
      </c>
      <c r="N60" s="1"/>
      <c r="O60" s="8"/>
      <c r="P60" s="8"/>
      <c r="Q60" s="9"/>
      <c r="R60" s="9"/>
      <c r="S60">
        <f t="shared" si="0"/>
        <v>0.61098819999999998</v>
      </c>
      <c r="T60">
        <f t="shared" si="1"/>
        <v>14.161909000000001</v>
      </c>
      <c r="U60">
        <f t="shared" si="2"/>
        <v>34.4</v>
      </c>
    </row>
    <row r="61" spans="1:21" x14ac:dyDescent="0.25">
      <c r="A61" s="1">
        <v>23</v>
      </c>
      <c r="B61" s="1" t="s">
        <v>7</v>
      </c>
      <c r="C61" s="6" t="s">
        <v>7</v>
      </c>
      <c r="D61" s="1">
        <v>15.7</v>
      </c>
      <c r="E61" s="8">
        <v>1.3957999999999999</v>
      </c>
      <c r="F61" s="8">
        <v>40.923000000000002</v>
      </c>
      <c r="G61" s="9">
        <v>0.21914059999999999</v>
      </c>
      <c r="H61" s="9">
        <v>6.4249110000000007</v>
      </c>
      <c r="I61" s="1"/>
      <c r="J61" s="8"/>
      <c r="K61" s="8"/>
      <c r="L61" s="9"/>
      <c r="M61" s="9"/>
      <c r="N61" s="1"/>
      <c r="O61" s="8"/>
      <c r="P61" s="8"/>
      <c r="Q61" s="9"/>
      <c r="R61" s="9"/>
      <c r="S61">
        <f t="shared" si="0"/>
        <v>0.21914059999999999</v>
      </c>
      <c r="T61">
        <f t="shared" si="1"/>
        <v>6.4249110000000007</v>
      </c>
      <c r="U61">
        <f t="shared" si="2"/>
        <v>15.7</v>
      </c>
    </row>
    <row r="62" spans="1:21" x14ac:dyDescent="0.25">
      <c r="A62" s="1">
        <v>24</v>
      </c>
      <c r="B62" s="1" t="s">
        <v>7</v>
      </c>
      <c r="C62" s="6" t="s">
        <v>5</v>
      </c>
      <c r="D62" s="1">
        <v>26.1</v>
      </c>
      <c r="E62" s="8">
        <v>1.6012</v>
      </c>
      <c r="F62" s="8">
        <v>39.674999999999997</v>
      </c>
      <c r="G62" s="9">
        <v>0.41791319999999998</v>
      </c>
      <c r="H62" s="9">
        <v>10.355175000000001</v>
      </c>
      <c r="I62" s="1">
        <v>3.1</v>
      </c>
      <c r="J62" s="8">
        <v>2.7256999999999998</v>
      </c>
      <c r="K62" s="8">
        <v>42.750999999999998</v>
      </c>
      <c r="L62" s="9">
        <v>8.4496699999999994E-2</v>
      </c>
      <c r="M62" s="9">
        <v>1.3252809999999999</v>
      </c>
      <c r="N62" s="1"/>
      <c r="O62" s="8"/>
      <c r="P62" s="8"/>
      <c r="Q62" s="9"/>
      <c r="R62" s="9"/>
      <c r="S62">
        <f t="shared" si="0"/>
        <v>0.50240989999999996</v>
      </c>
      <c r="T62">
        <f t="shared" si="1"/>
        <v>11.680456000000001</v>
      </c>
      <c r="U62">
        <f t="shared" si="2"/>
        <v>29.200000000000003</v>
      </c>
    </row>
    <row r="63" spans="1:21" x14ac:dyDescent="0.25">
      <c r="A63" s="1">
        <v>24</v>
      </c>
      <c r="B63" s="1" t="s">
        <v>7</v>
      </c>
      <c r="C63" s="6" t="s">
        <v>6</v>
      </c>
      <c r="D63" s="1">
        <v>24.1</v>
      </c>
      <c r="E63" s="8">
        <v>1.3291999999999999</v>
      </c>
      <c r="F63" s="8">
        <v>41.097999999999999</v>
      </c>
      <c r="G63" s="9">
        <v>0.32033720000000004</v>
      </c>
      <c r="H63" s="9">
        <v>9.904618000000001</v>
      </c>
      <c r="I63" s="1">
        <v>22.9</v>
      </c>
      <c r="J63" s="8">
        <v>2.1230000000000002</v>
      </c>
      <c r="K63" s="8">
        <v>42.558</v>
      </c>
      <c r="L63" s="9">
        <v>0.48616700000000002</v>
      </c>
      <c r="M63" s="9">
        <v>9.7457820000000002</v>
      </c>
      <c r="N63" s="1"/>
      <c r="O63" s="8"/>
      <c r="P63" s="8"/>
      <c r="Q63" s="9"/>
      <c r="R63" s="9"/>
      <c r="S63">
        <f t="shared" si="0"/>
        <v>0.8065042</v>
      </c>
      <c r="T63">
        <f t="shared" si="1"/>
        <v>19.650400000000001</v>
      </c>
      <c r="U63">
        <f t="shared" si="2"/>
        <v>47</v>
      </c>
    </row>
    <row r="64" spans="1:21" x14ac:dyDescent="0.25">
      <c r="A64" s="1">
        <v>25</v>
      </c>
      <c r="B64" s="1" t="s">
        <v>9</v>
      </c>
      <c r="C64" s="6" t="s">
        <v>5</v>
      </c>
      <c r="D64" s="1">
        <v>4.4000000000000004</v>
      </c>
      <c r="E64" s="8">
        <v>0.69457000000000002</v>
      </c>
      <c r="F64" s="8">
        <v>41.359000000000002</v>
      </c>
      <c r="G64" s="9">
        <v>3.0561080000000001E-2</v>
      </c>
      <c r="H64" s="9">
        <v>1.8197960000000002</v>
      </c>
      <c r="I64" s="1">
        <v>9.4</v>
      </c>
      <c r="J64" s="8">
        <v>1.4572000000000001</v>
      </c>
      <c r="K64" s="8">
        <v>40.154000000000003</v>
      </c>
      <c r="L64" s="9">
        <v>0.13697680000000001</v>
      </c>
      <c r="M64" s="9">
        <v>3.7744760000000004</v>
      </c>
      <c r="N64" s="1">
        <v>1</v>
      </c>
      <c r="O64" s="8">
        <v>1.0585</v>
      </c>
      <c r="P64" s="8">
        <v>44.613999999999997</v>
      </c>
      <c r="Q64" s="9">
        <v>1.0585000000000001E-2</v>
      </c>
      <c r="R64" s="9">
        <v>0.44613999999999998</v>
      </c>
      <c r="S64">
        <f t="shared" si="0"/>
        <v>0.17812288000000001</v>
      </c>
      <c r="T64">
        <f t="shared" si="1"/>
        <v>6.0404119999999999</v>
      </c>
      <c r="U64">
        <f t="shared" si="2"/>
        <v>14.8</v>
      </c>
    </row>
    <row r="65" spans="1:21" x14ac:dyDescent="0.25">
      <c r="A65" s="1">
        <v>25</v>
      </c>
      <c r="B65" s="1" t="s">
        <v>9</v>
      </c>
      <c r="C65" s="6" t="s">
        <v>6</v>
      </c>
      <c r="D65" s="1">
        <v>12.9</v>
      </c>
      <c r="E65" s="8">
        <v>0.68250999999999995</v>
      </c>
      <c r="F65" s="8">
        <v>42.061</v>
      </c>
      <c r="G65" s="9">
        <v>8.8043789999999997E-2</v>
      </c>
      <c r="H65" s="9">
        <v>5.4258689999999996</v>
      </c>
      <c r="I65" s="1">
        <v>13.1</v>
      </c>
      <c r="J65" s="8">
        <v>1.4567000000000001</v>
      </c>
      <c r="K65" s="8">
        <v>40.090000000000003</v>
      </c>
      <c r="L65" s="9">
        <v>0.19082770000000002</v>
      </c>
      <c r="M65" s="9">
        <v>5.2517900000000006</v>
      </c>
      <c r="N65" s="1"/>
      <c r="O65" s="8"/>
      <c r="P65" s="8"/>
      <c r="Q65" s="9"/>
      <c r="R65" s="9"/>
      <c r="S65">
        <f t="shared" si="0"/>
        <v>0.27887149</v>
      </c>
      <c r="T65">
        <f t="shared" si="1"/>
        <v>10.677659</v>
      </c>
      <c r="U65">
        <f t="shared" si="2"/>
        <v>26</v>
      </c>
    </row>
    <row r="66" spans="1:21" x14ac:dyDescent="0.25">
      <c r="A66" s="1">
        <v>25</v>
      </c>
      <c r="B66" s="1" t="s">
        <v>9</v>
      </c>
      <c r="C66" s="6" t="s">
        <v>7</v>
      </c>
      <c r="D66" s="1">
        <v>9.8000000000000007</v>
      </c>
      <c r="E66" s="8">
        <v>0.73509999999999998</v>
      </c>
      <c r="F66" s="8">
        <v>41.064999999999998</v>
      </c>
      <c r="G66" s="9">
        <v>7.2039800000000001E-2</v>
      </c>
      <c r="H66" s="9">
        <v>4.0243700000000002</v>
      </c>
      <c r="I66" s="1">
        <v>14.9</v>
      </c>
      <c r="J66" s="8">
        <v>1.0519000000000001</v>
      </c>
      <c r="K66" s="8">
        <v>39.597000000000001</v>
      </c>
      <c r="L66" s="9">
        <v>0.15673310000000001</v>
      </c>
      <c r="M66" s="9">
        <v>5.899953</v>
      </c>
      <c r="N66" s="1"/>
      <c r="O66" s="8"/>
      <c r="P66" s="8"/>
      <c r="Q66" s="9"/>
      <c r="R66" s="9"/>
      <c r="S66">
        <f t="shared" si="0"/>
        <v>0.2287729</v>
      </c>
      <c r="T66">
        <f t="shared" si="1"/>
        <v>9.9243230000000011</v>
      </c>
      <c r="U66">
        <f t="shared" si="2"/>
        <v>24.700000000000003</v>
      </c>
    </row>
    <row r="67" spans="1:21" x14ac:dyDescent="0.25">
      <c r="A67" s="1">
        <v>26</v>
      </c>
      <c r="B67" s="1" t="s">
        <v>9</v>
      </c>
      <c r="C67" s="6" t="s">
        <v>5</v>
      </c>
      <c r="D67" s="1">
        <v>37</v>
      </c>
      <c r="E67" s="8">
        <v>1.4319999999999999</v>
      </c>
      <c r="F67" s="8">
        <v>40.485999999999997</v>
      </c>
      <c r="G67" s="9">
        <v>0.52983999999999998</v>
      </c>
      <c r="H67" s="9">
        <v>14.97982</v>
      </c>
      <c r="I67" s="1">
        <v>9.5</v>
      </c>
      <c r="J67" s="8">
        <v>2.7486999999999999</v>
      </c>
      <c r="K67" s="8">
        <v>39.204000000000001</v>
      </c>
      <c r="L67" s="9">
        <v>0.26112649999999998</v>
      </c>
      <c r="M67" s="9">
        <v>3.72438</v>
      </c>
      <c r="N67" s="1">
        <v>6.5</v>
      </c>
      <c r="O67" s="11">
        <v>1.3384</v>
      </c>
      <c r="P67" s="11">
        <v>42.136000000000003</v>
      </c>
      <c r="Q67" s="9">
        <v>8.6996000000000004E-2</v>
      </c>
      <c r="R67" s="9">
        <v>2.7388400000000002</v>
      </c>
      <c r="S67">
        <f t="shared" ref="S67:S75" si="3">G67+L67+Q67</f>
        <v>0.87796249999999987</v>
      </c>
      <c r="T67">
        <f t="shared" ref="T67:T75" si="4">H67+M67+R67</f>
        <v>21.44304</v>
      </c>
      <c r="U67">
        <f t="shared" ref="U67:U75" si="5">N67+I67+D67</f>
        <v>53</v>
      </c>
    </row>
    <row r="68" spans="1:21" x14ac:dyDescent="0.25">
      <c r="A68" s="1">
        <v>26</v>
      </c>
      <c r="B68" s="1" t="s">
        <v>9</v>
      </c>
      <c r="C68" s="6" t="s">
        <v>6</v>
      </c>
      <c r="D68" s="1">
        <v>47.7</v>
      </c>
      <c r="E68" s="8">
        <v>1.4366000000000001</v>
      </c>
      <c r="F68" s="8">
        <v>39.976999999999997</v>
      </c>
      <c r="G68" s="9">
        <v>0.68525820000000004</v>
      </c>
      <c r="H68" s="9">
        <v>19.069029</v>
      </c>
      <c r="I68" s="1">
        <v>19.899999999999999</v>
      </c>
      <c r="J68" s="8">
        <v>2.4594999999999998</v>
      </c>
      <c r="K68" s="8">
        <v>42.457999999999998</v>
      </c>
      <c r="L68" s="9">
        <v>0.48944049999999995</v>
      </c>
      <c r="M68" s="9">
        <v>8.4491419999999984</v>
      </c>
      <c r="N68" s="1">
        <v>3.3</v>
      </c>
      <c r="O68" s="11">
        <v>1.4228000000000001</v>
      </c>
      <c r="P68" s="11">
        <v>41.497</v>
      </c>
      <c r="Q68" s="9">
        <v>4.6952399999999998E-2</v>
      </c>
      <c r="R68" s="9">
        <v>1.3694009999999999</v>
      </c>
      <c r="S68">
        <f t="shared" si="3"/>
        <v>1.2216510999999999</v>
      </c>
      <c r="T68">
        <f t="shared" si="4"/>
        <v>28.887571999999999</v>
      </c>
      <c r="U68">
        <f t="shared" si="5"/>
        <v>70.900000000000006</v>
      </c>
    </row>
    <row r="69" spans="1:21" x14ac:dyDescent="0.25">
      <c r="A69" s="1">
        <v>26</v>
      </c>
      <c r="B69" s="1" t="s">
        <v>9</v>
      </c>
      <c r="C69" s="6" t="s">
        <v>7</v>
      </c>
      <c r="D69" s="1">
        <v>60.9</v>
      </c>
      <c r="E69" s="8">
        <v>1.5342</v>
      </c>
      <c r="F69" s="8">
        <v>40.204999999999998</v>
      </c>
      <c r="G69" s="9">
        <v>0.93432779999999993</v>
      </c>
      <c r="H69" s="9">
        <v>24.484844999999996</v>
      </c>
      <c r="I69" s="1"/>
      <c r="J69" s="8"/>
      <c r="K69" s="8"/>
      <c r="L69" s="9"/>
      <c r="M69" s="9"/>
      <c r="N69" s="1">
        <v>1</v>
      </c>
      <c r="O69" s="11">
        <v>1.2105999999999999</v>
      </c>
      <c r="P69" s="11">
        <v>42.554000000000002</v>
      </c>
      <c r="Q69" s="9">
        <v>1.2105999999999999E-2</v>
      </c>
      <c r="R69" s="9">
        <v>0.42554000000000003</v>
      </c>
      <c r="S69">
        <f t="shared" si="3"/>
        <v>0.94643379999999988</v>
      </c>
      <c r="T69">
        <f t="shared" si="4"/>
        <v>24.910384999999998</v>
      </c>
      <c r="U69">
        <f t="shared" si="5"/>
        <v>61.9</v>
      </c>
    </row>
    <row r="70" spans="1:21" x14ac:dyDescent="0.25">
      <c r="A70" s="1">
        <v>27</v>
      </c>
      <c r="B70" s="1" t="s">
        <v>9</v>
      </c>
      <c r="C70" s="6" t="s">
        <v>5</v>
      </c>
      <c r="D70" s="1">
        <v>13.3</v>
      </c>
      <c r="E70" s="11">
        <v>1.5860000000000001</v>
      </c>
      <c r="F70" s="11">
        <v>40.999000000000002</v>
      </c>
      <c r="G70" s="9">
        <v>0.21093799999999999</v>
      </c>
      <c r="H70" s="9">
        <v>5.4528670000000004</v>
      </c>
      <c r="I70" s="1">
        <v>5.8</v>
      </c>
      <c r="J70" s="8">
        <v>3.0933999999999999</v>
      </c>
      <c r="K70" s="8">
        <v>41.713999999999999</v>
      </c>
      <c r="L70" s="9">
        <v>0.1794172</v>
      </c>
      <c r="M70" s="9">
        <v>2.4194119999999999</v>
      </c>
      <c r="N70" s="1">
        <v>10.199999999999999</v>
      </c>
      <c r="O70" s="8">
        <v>1.4752000000000001</v>
      </c>
      <c r="P70" s="8">
        <v>42.787999999999997</v>
      </c>
      <c r="Q70" s="9">
        <v>0.1504704</v>
      </c>
      <c r="R70" s="9">
        <v>4.3643759999999991</v>
      </c>
      <c r="S70">
        <f t="shared" si="3"/>
        <v>0.54082560000000002</v>
      </c>
      <c r="T70">
        <f t="shared" si="4"/>
        <v>12.236654999999999</v>
      </c>
      <c r="U70">
        <f t="shared" si="5"/>
        <v>29.3</v>
      </c>
    </row>
    <row r="71" spans="1:21" x14ac:dyDescent="0.25">
      <c r="A71" s="1">
        <v>27</v>
      </c>
      <c r="B71" s="1" t="s">
        <v>9</v>
      </c>
      <c r="C71" s="6" t="s">
        <v>6</v>
      </c>
      <c r="D71" s="1">
        <v>14.8</v>
      </c>
      <c r="E71" s="8">
        <v>1.2702</v>
      </c>
      <c r="F71" s="8">
        <v>41.33</v>
      </c>
      <c r="G71" s="9">
        <v>0.18798960000000001</v>
      </c>
      <c r="H71" s="9">
        <v>6.1168400000000007</v>
      </c>
      <c r="I71" s="1">
        <v>22.2</v>
      </c>
      <c r="J71" s="8">
        <v>2.5975000000000001</v>
      </c>
      <c r="K71" s="8">
        <v>41.911000000000001</v>
      </c>
      <c r="L71" s="9">
        <v>0.57664499999999996</v>
      </c>
      <c r="M71" s="9">
        <v>9.3042420000000003</v>
      </c>
      <c r="N71" s="1">
        <v>12.5</v>
      </c>
      <c r="O71" s="8">
        <v>1.3525</v>
      </c>
      <c r="P71" s="8">
        <v>42.292999999999999</v>
      </c>
      <c r="Q71" s="9">
        <v>0.1690625</v>
      </c>
      <c r="R71" s="9">
        <v>5.2866249999999999</v>
      </c>
      <c r="S71">
        <f t="shared" si="3"/>
        <v>0.93369709999999995</v>
      </c>
      <c r="T71">
        <f t="shared" si="4"/>
        <v>20.707707000000003</v>
      </c>
      <c r="U71">
        <f t="shared" si="5"/>
        <v>49.5</v>
      </c>
    </row>
    <row r="72" spans="1:21" x14ac:dyDescent="0.25">
      <c r="A72" s="1">
        <v>27</v>
      </c>
      <c r="B72" s="1" t="s">
        <v>9</v>
      </c>
      <c r="C72" s="6" t="s">
        <v>7</v>
      </c>
      <c r="D72" s="1">
        <v>10.3</v>
      </c>
      <c r="E72" s="8">
        <v>1.3483000000000001</v>
      </c>
      <c r="F72" s="8">
        <v>41.055</v>
      </c>
      <c r="G72" s="9">
        <v>0.13887490000000002</v>
      </c>
      <c r="H72" s="9">
        <v>4.2286650000000003</v>
      </c>
      <c r="I72" s="1">
        <v>11.5</v>
      </c>
      <c r="J72" s="8">
        <v>2.7429999999999999</v>
      </c>
      <c r="K72" s="8">
        <v>42.284999999999997</v>
      </c>
      <c r="L72" s="9">
        <v>0.31544499999999998</v>
      </c>
      <c r="M72" s="9">
        <v>4.8627749999999992</v>
      </c>
      <c r="N72" s="1">
        <v>13.6</v>
      </c>
      <c r="O72" s="8">
        <v>1.3305</v>
      </c>
      <c r="P72" s="8">
        <v>42.56</v>
      </c>
      <c r="Q72" s="9">
        <v>0.180948</v>
      </c>
      <c r="R72" s="9">
        <v>5.7881600000000004</v>
      </c>
      <c r="S72">
        <f t="shared" si="3"/>
        <v>0.6352679</v>
      </c>
      <c r="T72">
        <f t="shared" si="4"/>
        <v>14.8796</v>
      </c>
      <c r="U72">
        <f t="shared" si="5"/>
        <v>35.400000000000006</v>
      </c>
    </row>
    <row r="73" spans="1:21" x14ac:dyDescent="0.25">
      <c r="A73" s="1">
        <v>28</v>
      </c>
      <c r="B73" s="1" t="s">
        <v>9</v>
      </c>
      <c r="C73" s="6" t="s">
        <v>5</v>
      </c>
      <c r="D73" s="1">
        <v>28</v>
      </c>
      <c r="E73" s="11">
        <v>1.3971</v>
      </c>
      <c r="F73" s="11">
        <v>40.840000000000003</v>
      </c>
      <c r="G73" s="9">
        <v>0.39118800000000004</v>
      </c>
      <c r="H73" s="9">
        <v>11.435200000000002</v>
      </c>
      <c r="I73" s="1">
        <v>45</v>
      </c>
      <c r="J73" s="11">
        <v>3.2121</v>
      </c>
      <c r="K73" s="11">
        <v>36.988</v>
      </c>
      <c r="L73" s="9">
        <v>1.4454449999999999</v>
      </c>
      <c r="M73" s="9">
        <v>16.644600000000001</v>
      </c>
      <c r="N73" s="9"/>
      <c r="O73" s="9"/>
      <c r="P73" s="9"/>
      <c r="Q73" s="9"/>
      <c r="R73" s="9"/>
      <c r="S73">
        <f t="shared" si="3"/>
        <v>1.836633</v>
      </c>
      <c r="T73">
        <f t="shared" si="4"/>
        <v>28.079800000000002</v>
      </c>
      <c r="U73">
        <f t="shared" si="5"/>
        <v>73</v>
      </c>
    </row>
    <row r="74" spans="1:21" x14ac:dyDescent="0.25">
      <c r="A74" s="1">
        <v>28</v>
      </c>
      <c r="B74" s="1" t="s">
        <v>9</v>
      </c>
      <c r="C74" s="6" t="s">
        <v>6</v>
      </c>
      <c r="D74" s="1">
        <v>21.7</v>
      </c>
      <c r="E74" s="11">
        <v>1.4137999999999999</v>
      </c>
      <c r="F74" s="11">
        <v>41.435000000000002</v>
      </c>
      <c r="G74" s="9">
        <v>0.30679459999999997</v>
      </c>
      <c r="H74" s="9">
        <v>8.9913949999999989</v>
      </c>
      <c r="I74" s="1">
        <v>38.1</v>
      </c>
      <c r="J74" s="11">
        <v>3.0657999999999999</v>
      </c>
      <c r="K74" s="11">
        <v>39.521000000000001</v>
      </c>
      <c r="L74" s="9">
        <v>1.1680698</v>
      </c>
      <c r="M74" s="9">
        <v>15.057501</v>
      </c>
      <c r="N74" s="9"/>
      <c r="O74" s="9"/>
      <c r="P74" s="9"/>
      <c r="Q74" s="9"/>
      <c r="R74" s="9"/>
      <c r="S74">
        <f t="shared" si="3"/>
        <v>1.4748644</v>
      </c>
      <c r="T74">
        <f t="shared" si="4"/>
        <v>24.048895999999999</v>
      </c>
      <c r="U74">
        <f t="shared" si="5"/>
        <v>59.8</v>
      </c>
    </row>
    <row r="75" spans="1:21" x14ac:dyDescent="0.25">
      <c r="A75" s="1">
        <v>28</v>
      </c>
      <c r="B75" s="1" t="s">
        <v>9</v>
      </c>
      <c r="C75" s="6" t="s">
        <v>7</v>
      </c>
      <c r="D75" s="1">
        <v>34.299999999999997</v>
      </c>
      <c r="E75" s="11">
        <v>1.3775999999999999</v>
      </c>
      <c r="F75" s="11">
        <v>39.761000000000003</v>
      </c>
      <c r="G75" s="9">
        <v>0.47251679999999996</v>
      </c>
      <c r="H75" s="9">
        <v>13.638022999999999</v>
      </c>
      <c r="I75" s="1">
        <v>25.8</v>
      </c>
      <c r="J75" s="11">
        <v>2.7037</v>
      </c>
      <c r="K75" s="11">
        <v>41.895000000000003</v>
      </c>
      <c r="L75" s="9">
        <v>0.69755460000000002</v>
      </c>
      <c r="M75" s="9">
        <v>10.808910000000001</v>
      </c>
      <c r="N75" s="9"/>
      <c r="O75" s="9"/>
      <c r="P75" s="9"/>
      <c r="Q75" s="9"/>
      <c r="R75" s="9"/>
      <c r="S75">
        <f t="shared" si="3"/>
        <v>1.1700713999999999</v>
      </c>
      <c r="T75">
        <f t="shared" si="4"/>
        <v>24.446933000000001</v>
      </c>
      <c r="U75">
        <f t="shared" si="5"/>
        <v>60.099999999999994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E1" workbookViewId="0">
      <selection activeCell="L2" sqref="L2"/>
    </sheetView>
  </sheetViews>
  <sheetFormatPr defaultRowHeight="15" x14ac:dyDescent="0.25"/>
  <cols>
    <col min="1" max="1" width="7" bestFit="1" customWidth="1"/>
    <col min="2" max="2" width="11.85546875" bestFit="1" customWidth="1"/>
    <col min="3" max="3" width="8.85546875" bestFit="1" customWidth="1"/>
    <col min="4" max="4" width="8.42578125" bestFit="1" customWidth="1"/>
    <col min="5" max="5" width="13.7109375" bestFit="1" customWidth="1"/>
    <col min="6" max="6" width="14" bestFit="1" customWidth="1"/>
    <col min="7" max="7" width="9" bestFit="1" customWidth="1"/>
    <col min="8" max="8" width="9.5703125" bestFit="1" customWidth="1"/>
    <col min="9" max="9" width="7.5703125" bestFit="1" customWidth="1"/>
    <col min="10" max="10" width="6.85546875" bestFit="1" customWidth="1"/>
    <col min="11" max="11" width="11.28515625" bestFit="1" customWidth="1"/>
    <col min="12" max="12" width="12" bestFit="1" customWidth="1"/>
    <col min="13" max="13" width="13.85546875" bestFit="1" customWidth="1"/>
    <col min="14" max="14" width="14.140625" bestFit="1" customWidth="1"/>
  </cols>
  <sheetData>
    <row r="1" spans="1:14" x14ac:dyDescent="0.25">
      <c r="A1" s="1" t="s">
        <v>118</v>
      </c>
      <c r="B1" s="1" t="s">
        <v>0</v>
      </c>
      <c r="C1" s="1" t="s">
        <v>1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</v>
      </c>
      <c r="K1" s="1" t="s">
        <v>36</v>
      </c>
      <c r="L1" s="1" t="s">
        <v>37</v>
      </c>
      <c r="M1" s="1" t="s">
        <v>38</v>
      </c>
      <c r="N1" s="1" t="s">
        <v>39</v>
      </c>
    </row>
    <row r="2" spans="1:14" x14ac:dyDescent="0.25">
      <c r="A2" s="1">
        <v>686462</v>
      </c>
      <c r="B2" s="1">
        <v>1</v>
      </c>
      <c r="C2" s="1" t="s">
        <v>4</v>
      </c>
      <c r="D2" s="1" t="s">
        <v>5</v>
      </c>
      <c r="E2" s="1">
        <v>8.923</v>
      </c>
      <c r="F2" s="1">
        <f>E2*(1/2.2)*(2.47/1)</f>
        <v>10.018095454545454</v>
      </c>
      <c r="G2" s="1">
        <v>3165</v>
      </c>
      <c r="H2" s="1">
        <v>759</v>
      </c>
      <c r="I2" s="1">
        <v>1.97</v>
      </c>
      <c r="J2" s="1">
        <v>0.12</v>
      </c>
      <c r="K2" s="1">
        <v>4.6070000000000002</v>
      </c>
      <c r="L2" s="1">
        <f>K2*(1/2.2)*(2.47/1)</f>
        <v>5.1724045454545458</v>
      </c>
      <c r="M2" s="1">
        <v>5</v>
      </c>
      <c r="N2">
        <f>M2*(1/2.2)*(2.47/1)</f>
        <v>5.6136363636363633</v>
      </c>
    </row>
    <row r="3" spans="1:14" x14ac:dyDescent="0.25">
      <c r="A3" s="1">
        <v>686463</v>
      </c>
      <c r="B3" s="1">
        <v>1</v>
      </c>
      <c r="C3" s="1" t="s">
        <v>4</v>
      </c>
      <c r="D3" s="1" t="s">
        <v>6</v>
      </c>
      <c r="E3" s="1">
        <v>9.2880000000000003</v>
      </c>
      <c r="F3" s="1">
        <f t="shared" ref="F3:F66" si="0">E3*(1/2.2)*(2.47/1)</f>
        <v>10.427890909090909</v>
      </c>
      <c r="G3" s="1">
        <v>3269</v>
      </c>
      <c r="H3" s="1">
        <v>761</v>
      </c>
      <c r="I3" s="1">
        <v>1.68</v>
      </c>
      <c r="J3" s="1">
        <v>0.1</v>
      </c>
      <c r="K3" s="1">
        <v>29</v>
      </c>
      <c r="L3" s="1">
        <f t="shared" ref="L3:L66" si="1">K3*(1/2.2)*(2.47/1)</f>
        <v>32.559090909090912</v>
      </c>
      <c r="M3" s="1">
        <v>7</v>
      </c>
      <c r="N3">
        <f t="shared" ref="N3:N66" si="2">M3*(1/2.2)*(2.47/1)</f>
        <v>7.8590909090909093</v>
      </c>
    </row>
    <row r="4" spans="1:14" x14ac:dyDescent="0.25">
      <c r="A4" s="1">
        <v>686464</v>
      </c>
      <c r="B4" s="1">
        <v>1</v>
      </c>
      <c r="C4" s="1" t="s">
        <v>4</v>
      </c>
      <c r="D4" s="1" t="s">
        <v>7</v>
      </c>
      <c r="E4" s="1">
        <v>7.84</v>
      </c>
      <c r="F4" s="1">
        <f t="shared" si="0"/>
        <v>8.8021818181818183</v>
      </c>
      <c r="G4" s="1">
        <v>2965</v>
      </c>
      <c r="H4" s="1">
        <v>718</v>
      </c>
      <c r="I4" s="1">
        <v>1.81</v>
      </c>
      <c r="J4" s="1">
        <v>0.1</v>
      </c>
      <c r="K4" s="1">
        <v>4.9009999999999998</v>
      </c>
      <c r="L4" s="1">
        <f t="shared" si="1"/>
        <v>5.5024863636363639</v>
      </c>
      <c r="M4" s="1">
        <v>6</v>
      </c>
      <c r="N4">
        <f t="shared" si="2"/>
        <v>6.7363636363636363</v>
      </c>
    </row>
    <row r="5" spans="1:14" x14ac:dyDescent="0.25">
      <c r="A5" s="1">
        <v>686465</v>
      </c>
      <c r="B5" s="4">
        <v>2</v>
      </c>
      <c r="C5" s="1" t="s">
        <v>4</v>
      </c>
      <c r="D5" s="1" t="s">
        <v>5</v>
      </c>
      <c r="E5" s="1">
        <v>6.9269999999999996</v>
      </c>
      <c r="F5" s="1">
        <f t="shared" si="0"/>
        <v>7.7771318181818181</v>
      </c>
      <c r="G5" s="1">
        <v>3334</v>
      </c>
      <c r="H5" s="1">
        <v>783</v>
      </c>
      <c r="I5" s="1">
        <v>1.68</v>
      </c>
      <c r="J5" s="1">
        <v>0.1</v>
      </c>
      <c r="K5" s="1">
        <v>5.4550000000000001</v>
      </c>
      <c r="L5" s="1">
        <f t="shared" si="1"/>
        <v>6.1244772727272734</v>
      </c>
      <c r="M5" s="1">
        <v>7</v>
      </c>
      <c r="N5">
        <f t="shared" si="2"/>
        <v>7.8590909090909093</v>
      </c>
    </row>
    <row r="6" spans="1:14" x14ac:dyDescent="0.25">
      <c r="A6" s="1">
        <v>686466</v>
      </c>
      <c r="B6" s="4">
        <v>2</v>
      </c>
      <c r="C6" s="1" t="s">
        <v>4</v>
      </c>
      <c r="D6" s="1" t="s">
        <v>6</v>
      </c>
      <c r="E6" s="1">
        <v>7.5620000000000003</v>
      </c>
      <c r="F6" s="1">
        <f t="shared" si="0"/>
        <v>8.4900636363636384</v>
      </c>
      <c r="G6" s="1">
        <v>3008</v>
      </c>
      <c r="H6" s="1">
        <v>743</v>
      </c>
      <c r="I6" s="1">
        <v>1.8</v>
      </c>
      <c r="J6" s="1">
        <v>0.1</v>
      </c>
      <c r="K6" s="1">
        <v>6.7969999999999997</v>
      </c>
      <c r="L6" s="1">
        <f t="shared" si="1"/>
        <v>7.6311772727272729</v>
      </c>
      <c r="M6" s="1">
        <v>8</v>
      </c>
      <c r="N6">
        <f t="shared" si="2"/>
        <v>8.9818181818181824</v>
      </c>
    </row>
    <row r="7" spans="1:14" x14ac:dyDescent="0.25">
      <c r="A7" s="1">
        <v>686467</v>
      </c>
      <c r="B7" s="4">
        <v>2</v>
      </c>
      <c r="C7" s="1" t="s">
        <v>4</v>
      </c>
      <c r="D7" s="1" t="s">
        <v>7</v>
      </c>
      <c r="E7" s="1">
        <v>7.9379999999999997</v>
      </c>
      <c r="F7" s="1">
        <f t="shared" si="0"/>
        <v>8.9122090909090907</v>
      </c>
      <c r="G7" s="1">
        <v>3059</v>
      </c>
      <c r="H7" s="1">
        <v>819</v>
      </c>
      <c r="I7" s="1">
        <v>1.89</v>
      </c>
      <c r="J7" s="1">
        <v>0.11</v>
      </c>
      <c r="K7" s="1">
        <v>5.3250000000000002</v>
      </c>
      <c r="L7" s="1">
        <f t="shared" si="1"/>
        <v>5.9785227272727273</v>
      </c>
      <c r="M7" s="1">
        <v>6</v>
      </c>
      <c r="N7">
        <f t="shared" si="2"/>
        <v>6.7363636363636363</v>
      </c>
    </row>
    <row r="8" spans="1:14" x14ac:dyDescent="0.25">
      <c r="A8" s="1">
        <v>686468</v>
      </c>
      <c r="B8" s="4">
        <v>3</v>
      </c>
      <c r="C8" s="1" t="s">
        <v>4</v>
      </c>
      <c r="D8" s="1" t="s">
        <v>5</v>
      </c>
      <c r="E8" s="1">
        <v>8.0939999999999994</v>
      </c>
      <c r="F8" s="1">
        <f t="shared" si="0"/>
        <v>9.087354545454545</v>
      </c>
      <c r="G8" s="1">
        <v>3883</v>
      </c>
      <c r="H8" s="1">
        <v>888</v>
      </c>
      <c r="I8" s="1">
        <v>2.0299999999999998</v>
      </c>
      <c r="J8" s="1">
        <v>0.12</v>
      </c>
      <c r="K8" s="1">
        <v>4.0620000000000003</v>
      </c>
      <c r="L8" s="1">
        <f t="shared" si="1"/>
        <v>4.5605181818181819</v>
      </c>
      <c r="M8" s="1">
        <v>6</v>
      </c>
      <c r="N8">
        <f t="shared" si="2"/>
        <v>6.7363636363636363</v>
      </c>
    </row>
    <row r="9" spans="1:14" x14ac:dyDescent="0.25">
      <c r="A9" s="1">
        <v>686470</v>
      </c>
      <c r="B9" s="4">
        <v>3</v>
      </c>
      <c r="C9" s="1" t="s">
        <v>4</v>
      </c>
      <c r="D9" s="1" t="s">
        <v>6</v>
      </c>
      <c r="E9" s="1">
        <v>6.67</v>
      </c>
      <c r="F9" s="1">
        <f t="shared" si="0"/>
        <v>7.4885909090909095</v>
      </c>
      <c r="G9" s="1">
        <v>3825</v>
      </c>
      <c r="H9" s="1">
        <v>891</v>
      </c>
      <c r="I9" s="1">
        <v>1.81</v>
      </c>
      <c r="J9" s="1">
        <v>0.11</v>
      </c>
      <c r="K9" s="1">
        <v>4.6390000000000002</v>
      </c>
      <c r="L9" s="1">
        <f t="shared" si="1"/>
        <v>5.2083318181818195</v>
      </c>
      <c r="M9" s="1">
        <v>5</v>
      </c>
      <c r="N9">
        <f t="shared" si="2"/>
        <v>5.6136363636363633</v>
      </c>
    </row>
    <row r="10" spans="1:14" x14ac:dyDescent="0.25">
      <c r="A10" s="1">
        <v>686471</v>
      </c>
      <c r="B10" s="4">
        <v>3</v>
      </c>
      <c r="C10" s="1" t="s">
        <v>4</v>
      </c>
      <c r="D10" s="1" t="s">
        <v>7</v>
      </c>
      <c r="E10" s="1">
        <v>7.1689999999999996</v>
      </c>
      <c r="F10" s="1">
        <f t="shared" si="0"/>
        <v>8.0488318181818173</v>
      </c>
      <c r="G10" s="1">
        <v>3703</v>
      </c>
      <c r="H10" s="1">
        <v>907</v>
      </c>
      <c r="I10" s="1">
        <v>2.13</v>
      </c>
      <c r="J10" s="1">
        <v>0.12</v>
      </c>
      <c r="K10" s="1">
        <v>4.4809999999999999</v>
      </c>
      <c r="L10" s="1">
        <f t="shared" si="1"/>
        <v>5.0309409090909094</v>
      </c>
      <c r="M10" s="1">
        <v>5</v>
      </c>
      <c r="N10">
        <f t="shared" si="2"/>
        <v>5.6136363636363633</v>
      </c>
    </row>
    <row r="11" spans="1:14" x14ac:dyDescent="0.25">
      <c r="A11" s="1">
        <v>686472</v>
      </c>
      <c r="B11" s="4">
        <v>4</v>
      </c>
      <c r="C11" s="1" t="s">
        <v>4</v>
      </c>
      <c r="D11" s="1" t="s">
        <v>5</v>
      </c>
      <c r="E11" s="1">
        <v>10.249000000000001</v>
      </c>
      <c r="F11" s="1">
        <f t="shared" si="0"/>
        <v>11.506831818181821</v>
      </c>
      <c r="G11" s="1">
        <v>4221</v>
      </c>
      <c r="H11" s="1">
        <v>957</v>
      </c>
      <c r="I11" s="1">
        <v>1.9</v>
      </c>
      <c r="J11" s="1">
        <v>0.11</v>
      </c>
      <c r="K11" s="1">
        <v>4.47</v>
      </c>
      <c r="L11" s="1">
        <f t="shared" si="1"/>
        <v>5.0185909090909089</v>
      </c>
      <c r="M11" s="1">
        <v>8</v>
      </c>
      <c r="N11">
        <f t="shared" si="2"/>
        <v>8.9818181818181824</v>
      </c>
    </row>
    <row r="12" spans="1:14" x14ac:dyDescent="0.25">
      <c r="A12" s="1">
        <v>686473</v>
      </c>
      <c r="B12" s="4">
        <v>4</v>
      </c>
      <c r="C12" s="1" t="s">
        <v>4</v>
      </c>
      <c r="D12" s="1" t="s">
        <v>6</v>
      </c>
      <c r="E12" s="1">
        <v>10.435</v>
      </c>
      <c r="F12" s="1">
        <f t="shared" si="0"/>
        <v>11.715659090909092</v>
      </c>
      <c r="G12" s="1">
        <v>3896</v>
      </c>
      <c r="H12" s="1">
        <v>904</v>
      </c>
      <c r="I12" s="1">
        <v>1.64</v>
      </c>
      <c r="J12" s="1">
        <v>0.09</v>
      </c>
      <c r="K12" s="1">
        <v>4.1059999999999999</v>
      </c>
      <c r="L12" s="1">
        <f t="shared" si="1"/>
        <v>4.6099181818181822</v>
      </c>
      <c r="M12" s="1">
        <v>7</v>
      </c>
      <c r="N12">
        <f t="shared" si="2"/>
        <v>7.8590909090909093</v>
      </c>
    </row>
    <row r="13" spans="1:14" x14ac:dyDescent="0.25">
      <c r="A13" s="1">
        <v>686474</v>
      </c>
      <c r="B13" s="4">
        <v>4</v>
      </c>
      <c r="C13" s="1" t="s">
        <v>4</v>
      </c>
      <c r="D13" s="1" t="s">
        <v>7</v>
      </c>
      <c r="E13" s="1">
        <v>12.066000000000001</v>
      </c>
      <c r="F13" s="1">
        <f t="shared" si="0"/>
        <v>13.546827272727274</v>
      </c>
      <c r="G13" s="1">
        <v>3999</v>
      </c>
      <c r="H13" s="1">
        <v>809</v>
      </c>
      <c r="I13" s="1">
        <v>2.06</v>
      </c>
      <c r="J13" s="1">
        <v>0.1</v>
      </c>
      <c r="K13" s="1">
        <v>5.569</v>
      </c>
      <c r="L13" s="1">
        <f t="shared" si="1"/>
        <v>6.2524681818181822</v>
      </c>
      <c r="M13" s="1">
        <v>9</v>
      </c>
      <c r="N13">
        <f t="shared" si="2"/>
        <v>10.104545454545455</v>
      </c>
    </row>
    <row r="14" spans="1:14" x14ac:dyDescent="0.25">
      <c r="A14" s="1">
        <v>686475</v>
      </c>
      <c r="B14" s="4">
        <v>5</v>
      </c>
      <c r="C14" s="1" t="s">
        <v>4</v>
      </c>
      <c r="D14" s="1" t="s">
        <v>5</v>
      </c>
      <c r="E14" s="1">
        <v>12.362</v>
      </c>
      <c r="F14" s="1">
        <f t="shared" si="0"/>
        <v>13.879154545454547</v>
      </c>
      <c r="G14" s="1">
        <v>5179</v>
      </c>
      <c r="H14" s="1">
        <v>901</v>
      </c>
      <c r="I14" s="1">
        <v>2.08</v>
      </c>
      <c r="J14" s="1">
        <v>0.12</v>
      </c>
      <c r="K14" s="1">
        <v>6.641</v>
      </c>
      <c r="L14" s="1">
        <f t="shared" si="1"/>
        <v>7.4560318181818186</v>
      </c>
      <c r="M14" s="1">
        <v>8</v>
      </c>
      <c r="N14">
        <f t="shared" si="2"/>
        <v>8.9818181818181824</v>
      </c>
    </row>
    <row r="15" spans="1:14" x14ac:dyDescent="0.25">
      <c r="A15" s="1">
        <v>686476</v>
      </c>
      <c r="B15" s="4">
        <v>5</v>
      </c>
      <c r="C15" s="1" t="s">
        <v>4</v>
      </c>
      <c r="D15" s="1" t="s">
        <v>6</v>
      </c>
      <c r="E15" s="1">
        <v>12.673999999999999</v>
      </c>
      <c r="F15" s="1">
        <f t="shared" si="0"/>
        <v>14.229445454545456</v>
      </c>
      <c r="G15" s="1">
        <v>3710</v>
      </c>
      <c r="H15" s="1">
        <v>839</v>
      </c>
      <c r="I15" s="1">
        <v>2.2000000000000002</v>
      </c>
      <c r="J15" s="1">
        <v>0.12</v>
      </c>
      <c r="K15" s="1">
        <v>5.3550000000000004</v>
      </c>
      <c r="L15" s="1">
        <f t="shared" si="1"/>
        <v>6.0122045454545461</v>
      </c>
      <c r="M15" s="1">
        <v>10</v>
      </c>
      <c r="N15">
        <f t="shared" si="2"/>
        <v>11.227272727272727</v>
      </c>
    </row>
    <row r="16" spans="1:14" x14ac:dyDescent="0.25">
      <c r="A16" s="1">
        <v>686477</v>
      </c>
      <c r="B16" s="4">
        <v>5</v>
      </c>
      <c r="C16" s="1" t="s">
        <v>4</v>
      </c>
      <c r="D16" s="1" t="s">
        <v>7</v>
      </c>
      <c r="E16" s="1">
        <v>11.285</v>
      </c>
      <c r="F16" s="1">
        <f t="shared" si="0"/>
        <v>12.669977272727275</v>
      </c>
      <c r="G16" s="1">
        <v>4257</v>
      </c>
      <c r="H16" s="1">
        <v>965</v>
      </c>
      <c r="I16" s="1">
        <v>1.86</v>
      </c>
      <c r="J16" s="1">
        <v>0.1</v>
      </c>
      <c r="K16" s="1">
        <v>22.95</v>
      </c>
      <c r="L16" s="1">
        <f t="shared" si="1"/>
        <v>25.766590909090912</v>
      </c>
      <c r="M16" s="1">
        <v>10</v>
      </c>
      <c r="N16">
        <f t="shared" si="2"/>
        <v>11.227272727272727</v>
      </c>
    </row>
    <row r="17" spans="1:14" x14ac:dyDescent="0.25">
      <c r="A17" s="1">
        <v>686478</v>
      </c>
      <c r="B17" s="4">
        <v>6</v>
      </c>
      <c r="C17" s="1" t="s">
        <v>4</v>
      </c>
      <c r="D17" s="1" t="s">
        <v>5</v>
      </c>
      <c r="E17" s="1">
        <v>8.0519999999999996</v>
      </c>
      <c r="F17" s="1">
        <f t="shared" si="0"/>
        <v>9.0402000000000005</v>
      </c>
      <c r="G17" s="1">
        <v>3594</v>
      </c>
      <c r="H17" s="1">
        <v>929</v>
      </c>
      <c r="I17" s="1">
        <v>1.79</v>
      </c>
      <c r="J17" s="1">
        <v>0.1</v>
      </c>
      <c r="K17" s="1">
        <v>3.7109999999999999</v>
      </c>
      <c r="L17" s="1">
        <f t="shared" si="1"/>
        <v>4.1664409090909089</v>
      </c>
      <c r="M17" s="1">
        <v>5</v>
      </c>
      <c r="N17">
        <f t="shared" si="2"/>
        <v>5.6136363636363633</v>
      </c>
    </row>
    <row r="18" spans="1:14" x14ac:dyDescent="0.25">
      <c r="A18" s="1">
        <v>686480</v>
      </c>
      <c r="B18" s="4">
        <v>6</v>
      </c>
      <c r="C18" s="1" t="s">
        <v>4</v>
      </c>
      <c r="D18" s="1" t="s">
        <v>6</v>
      </c>
      <c r="E18" s="1">
        <v>7.8570000000000002</v>
      </c>
      <c r="F18" s="1">
        <f t="shared" si="0"/>
        <v>8.8212681818181817</v>
      </c>
      <c r="G18" s="1">
        <v>3691</v>
      </c>
      <c r="H18" s="1">
        <v>917</v>
      </c>
      <c r="I18" s="1">
        <v>1.96</v>
      </c>
      <c r="J18" s="1">
        <v>0.12</v>
      </c>
      <c r="K18" s="1">
        <v>3.6989999999999998</v>
      </c>
      <c r="L18" s="1">
        <f t="shared" si="1"/>
        <v>4.1529681818181814</v>
      </c>
      <c r="M18" s="1">
        <v>5</v>
      </c>
      <c r="N18">
        <f t="shared" si="2"/>
        <v>5.6136363636363633</v>
      </c>
    </row>
    <row r="19" spans="1:14" x14ac:dyDescent="0.25">
      <c r="A19" s="1">
        <v>686481</v>
      </c>
      <c r="B19" s="4">
        <v>6</v>
      </c>
      <c r="C19" s="1" t="s">
        <v>4</v>
      </c>
      <c r="D19" s="1" t="s">
        <v>7</v>
      </c>
      <c r="E19" s="1">
        <v>7.6639999999999997</v>
      </c>
      <c r="F19" s="1">
        <f t="shared" si="0"/>
        <v>8.6045818181818188</v>
      </c>
      <c r="G19" s="1">
        <v>4135</v>
      </c>
      <c r="H19" s="1">
        <v>923</v>
      </c>
      <c r="I19" s="1">
        <v>1.7</v>
      </c>
      <c r="J19" s="1">
        <v>0.11</v>
      </c>
      <c r="K19" s="1">
        <v>4.3959999999999999</v>
      </c>
      <c r="L19" s="1">
        <f t="shared" si="1"/>
        <v>4.9355090909090906</v>
      </c>
      <c r="M19" s="1">
        <v>5</v>
      </c>
      <c r="N19">
        <f t="shared" si="2"/>
        <v>5.6136363636363633</v>
      </c>
    </row>
    <row r="20" spans="1:14" x14ac:dyDescent="0.25">
      <c r="A20" s="1">
        <v>686482</v>
      </c>
      <c r="B20" s="4">
        <v>7</v>
      </c>
      <c r="C20" s="1" t="s">
        <v>4</v>
      </c>
      <c r="D20" s="1" t="s">
        <v>5</v>
      </c>
      <c r="E20" s="1">
        <v>8.4819999999999993</v>
      </c>
      <c r="F20" s="1">
        <f t="shared" si="0"/>
        <v>9.5229727272727267</v>
      </c>
      <c r="G20" s="1">
        <v>3755</v>
      </c>
      <c r="H20" s="1">
        <v>703</v>
      </c>
      <c r="I20" s="1">
        <v>2.2400000000000002</v>
      </c>
      <c r="J20" s="1">
        <v>0.1</v>
      </c>
      <c r="K20" s="1">
        <v>6.4809999999999999</v>
      </c>
      <c r="L20" s="1">
        <f t="shared" si="1"/>
        <v>7.2763954545454546</v>
      </c>
      <c r="M20" s="1">
        <v>5</v>
      </c>
      <c r="N20">
        <f t="shared" si="2"/>
        <v>5.6136363636363633</v>
      </c>
    </row>
    <row r="21" spans="1:14" x14ac:dyDescent="0.25">
      <c r="A21" s="1">
        <v>686483</v>
      </c>
      <c r="B21" s="4">
        <v>7</v>
      </c>
      <c r="C21" s="1" t="s">
        <v>4</v>
      </c>
      <c r="D21" s="1" t="s">
        <v>6</v>
      </c>
      <c r="E21" s="1">
        <v>7.17</v>
      </c>
      <c r="F21" s="1">
        <f t="shared" si="0"/>
        <v>8.0499545454545451</v>
      </c>
      <c r="G21" s="1">
        <v>3835</v>
      </c>
      <c r="H21" s="1">
        <v>844</v>
      </c>
      <c r="I21" s="1">
        <v>1.56</v>
      </c>
      <c r="J21" s="1">
        <v>0.08</v>
      </c>
      <c r="K21" s="1">
        <v>3.738</v>
      </c>
      <c r="L21" s="1">
        <f t="shared" si="1"/>
        <v>4.1967545454545458</v>
      </c>
      <c r="M21" s="1">
        <v>5</v>
      </c>
      <c r="N21">
        <f t="shared" si="2"/>
        <v>5.6136363636363633</v>
      </c>
    </row>
    <row r="22" spans="1:14" x14ac:dyDescent="0.25">
      <c r="A22" s="1">
        <v>686484</v>
      </c>
      <c r="B22" s="4">
        <v>7</v>
      </c>
      <c r="C22" s="1" t="s">
        <v>4</v>
      </c>
      <c r="D22" s="1" t="s">
        <v>7</v>
      </c>
      <c r="E22" s="1">
        <v>7.34</v>
      </c>
      <c r="F22" s="1">
        <f t="shared" si="0"/>
        <v>8.2408181818181809</v>
      </c>
      <c r="G22" s="1">
        <v>4200</v>
      </c>
      <c r="H22" s="1">
        <v>735</v>
      </c>
      <c r="I22" s="1">
        <v>2.17</v>
      </c>
      <c r="J22" s="1">
        <v>0.11</v>
      </c>
      <c r="K22" s="1">
        <v>4.1449999999999996</v>
      </c>
      <c r="L22" s="1">
        <f t="shared" si="1"/>
        <v>4.6537045454545449</v>
      </c>
      <c r="M22" s="1">
        <v>6</v>
      </c>
      <c r="N22">
        <f t="shared" si="2"/>
        <v>6.7363636363636363</v>
      </c>
    </row>
    <row r="23" spans="1:14" x14ac:dyDescent="0.25">
      <c r="A23" s="1">
        <v>686485</v>
      </c>
      <c r="B23" s="4">
        <v>8</v>
      </c>
      <c r="C23" s="1" t="s">
        <v>4</v>
      </c>
      <c r="D23" s="1" t="s">
        <v>5</v>
      </c>
      <c r="E23" s="1">
        <v>6.9020000000000001</v>
      </c>
      <c r="F23" s="1">
        <f t="shared" si="0"/>
        <v>7.7490636363636369</v>
      </c>
      <c r="G23" s="1">
        <v>5089</v>
      </c>
      <c r="H23" s="1">
        <v>655</v>
      </c>
      <c r="I23" s="1">
        <v>2.2000000000000002</v>
      </c>
      <c r="J23" s="1">
        <v>0.12</v>
      </c>
      <c r="K23" s="1">
        <v>3.7269999999999999</v>
      </c>
      <c r="L23" s="1">
        <f t="shared" si="1"/>
        <v>4.1844045454545453</v>
      </c>
      <c r="M23" s="1">
        <v>4</v>
      </c>
      <c r="N23">
        <f t="shared" si="2"/>
        <v>4.4909090909090912</v>
      </c>
    </row>
    <row r="24" spans="1:14" x14ac:dyDescent="0.25">
      <c r="A24" s="1">
        <v>686486</v>
      </c>
      <c r="B24" s="4">
        <v>8</v>
      </c>
      <c r="C24" s="1" t="s">
        <v>4</v>
      </c>
      <c r="D24" s="1" t="s">
        <v>6</v>
      </c>
      <c r="E24" s="1">
        <v>8.5359999999999996</v>
      </c>
      <c r="F24" s="1">
        <f t="shared" si="0"/>
        <v>9.5836000000000006</v>
      </c>
      <c r="G24" s="1">
        <v>4710</v>
      </c>
      <c r="H24" s="1">
        <v>607</v>
      </c>
      <c r="I24" s="1">
        <v>2.71</v>
      </c>
      <c r="J24" s="1">
        <v>0.13</v>
      </c>
      <c r="K24" s="1">
        <v>3.8479999999999999</v>
      </c>
      <c r="L24" s="1">
        <f t="shared" si="1"/>
        <v>4.3202545454545458</v>
      </c>
      <c r="M24" s="1">
        <v>5</v>
      </c>
      <c r="N24">
        <f t="shared" si="2"/>
        <v>5.6136363636363633</v>
      </c>
    </row>
    <row r="25" spans="1:14" x14ac:dyDescent="0.25">
      <c r="A25" s="1">
        <v>686487</v>
      </c>
      <c r="B25" s="4">
        <v>8</v>
      </c>
      <c r="C25" s="1" t="s">
        <v>4</v>
      </c>
      <c r="D25" s="1" t="s">
        <v>7</v>
      </c>
      <c r="E25" s="1">
        <v>7.4139999999999997</v>
      </c>
      <c r="F25" s="1">
        <f t="shared" si="0"/>
        <v>8.3239000000000001</v>
      </c>
      <c r="G25" s="1">
        <v>5546</v>
      </c>
      <c r="H25" s="1">
        <v>608</v>
      </c>
      <c r="I25" s="1">
        <v>2.14</v>
      </c>
      <c r="J25" s="1">
        <v>0.11</v>
      </c>
      <c r="K25" s="1">
        <v>5.8650000000000002</v>
      </c>
      <c r="L25" s="1">
        <f t="shared" si="1"/>
        <v>6.5847954545454552</v>
      </c>
      <c r="M25" s="1">
        <v>4</v>
      </c>
      <c r="N25">
        <f t="shared" si="2"/>
        <v>4.4909090909090912</v>
      </c>
    </row>
    <row r="26" spans="1:14" x14ac:dyDescent="0.25">
      <c r="A26" s="1">
        <v>686488</v>
      </c>
      <c r="B26" s="4">
        <v>10</v>
      </c>
      <c r="C26" s="4" t="s">
        <v>8</v>
      </c>
      <c r="D26" s="1" t="s">
        <v>5</v>
      </c>
      <c r="E26" s="1">
        <v>8.6280000000000001</v>
      </c>
      <c r="F26" s="1">
        <f t="shared" si="0"/>
        <v>9.6868909090909092</v>
      </c>
      <c r="G26" s="1">
        <v>2892</v>
      </c>
      <c r="H26" s="1">
        <v>734</v>
      </c>
      <c r="I26" s="1">
        <v>1.86</v>
      </c>
      <c r="J26" s="1">
        <v>0.09</v>
      </c>
      <c r="K26" s="1">
        <v>3.5859999999999999</v>
      </c>
      <c r="L26" s="1">
        <f t="shared" si="1"/>
        <v>4.0261000000000005</v>
      </c>
      <c r="M26" s="1">
        <v>7</v>
      </c>
      <c r="N26">
        <f t="shared" si="2"/>
        <v>7.8590909090909093</v>
      </c>
    </row>
    <row r="27" spans="1:14" x14ac:dyDescent="0.25">
      <c r="A27" s="1">
        <v>686490</v>
      </c>
      <c r="B27" s="4">
        <v>10</v>
      </c>
      <c r="C27" s="4" t="s">
        <v>8</v>
      </c>
      <c r="D27" s="1" t="s">
        <v>6</v>
      </c>
      <c r="E27" s="1">
        <v>7.4649999999999999</v>
      </c>
      <c r="F27" s="1">
        <f t="shared" si="0"/>
        <v>8.3811590909090921</v>
      </c>
      <c r="G27" s="1">
        <v>2494</v>
      </c>
      <c r="H27" s="1">
        <v>759</v>
      </c>
      <c r="I27" s="1">
        <v>1.39</v>
      </c>
      <c r="J27" s="1">
        <v>0.08</v>
      </c>
      <c r="K27" s="1">
        <v>4.3259999999999996</v>
      </c>
      <c r="L27" s="1">
        <f t="shared" si="1"/>
        <v>4.8569181818181812</v>
      </c>
      <c r="M27" s="1">
        <v>6</v>
      </c>
      <c r="N27">
        <f t="shared" si="2"/>
        <v>6.7363636363636363</v>
      </c>
    </row>
    <row r="28" spans="1:14" x14ac:dyDescent="0.25">
      <c r="A28" s="1">
        <v>686491</v>
      </c>
      <c r="B28" s="4">
        <v>10</v>
      </c>
      <c r="C28" s="4" t="s">
        <v>8</v>
      </c>
      <c r="D28" s="1" t="s">
        <v>7</v>
      </c>
      <c r="E28" s="1">
        <v>8.0380000000000003</v>
      </c>
      <c r="F28" s="1">
        <f t="shared" si="0"/>
        <v>9.0244818181818189</v>
      </c>
      <c r="G28" s="1">
        <v>2876</v>
      </c>
      <c r="H28" s="1">
        <v>790</v>
      </c>
      <c r="I28" s="1">
        <v>1.63</v>
      </c>
      <c r="J28" s="1">
        <v>0.08</v>
      </c>
      <c r="K28" s="1">
        <v>3.8849999999999998</v>
      </c>
      <c r="L28" s="1">
        <f t="shared" si="1"/>
        <v>4.3617954545454545</v>
      </c>
      <c r="M28" s="1">
        <v>5</v>
      </c>
      <c r="N28">
        <f t="shared" si="2"/>
        <v>5.6136363636363633</v>
      </c>
    </row>
    <row r="29" spans="1:14" x14ac:dyDescent="0.25">
      <c r="A29" s="1">
        <v>686492</v>
      </c>
      <c r="B29" s="4">
        <v>11</v>
      </c>
      <c r="C29" s="4" t="s">
        <v>8</v>
      </c>
      <c r="D29" s="1" t="s">
        <v>5</v>
      </c>
      <c r="E29" s="1">
        <v>8.6310000000000002</v>
      </c>
      <c r="F29" s="1">
        <f t="shared" si="0"/>
        <v>9.6902590909090929</v>
      </c>
      <c r="G29" s="1">
        <v>4112</v>
      </c>
      <c r="H29" s="1">
        <v>572</v>
      </c>
      <c r="I29" s="1">
        <v>1.55</v>
      </c>
      <c r="J29" s="1">
        <v>0.11</v>
      </c>
      <c r="K29" s="1">
        <v>3.8380000000000001</v>
      </c>
      <c r="L29" s="1">
        <f t="shared" si="1"/>
        <v>4.3090272727272732</v>
      </c>
      <c r="M29" s="1">
        <v>11</v>
      </c>
      <c r="N29">
        <f t="shared" si="2"/>
        <v>12.350000000000001</v>
      </c>
    </row>
    <row r="30" spans="1:14" x14ac:dyDescent="0.25">
      <c r="A30" s="1">
        <v>686493</v>
      </c>
      <c r="B30" s="4">
        <v>11</v>
      </c>
      <c r="C30" s="4" t="s">
        <v>8</v>
      </c>
      <c r="D30" s="1" t="s">
        <v>6</v>
      </c>
      <c r="E30" s="1">
        <v>9.0730000000000004</v>
      </c>
      <c r="F30" s="1">
        <f t="shared" si="0"/>
        <v>10.186504545454547</v>
      </c>
      <c r="G30" s="1">
        <v>4842</v>
      </c>
      <c r="H30" s="1">
        <v>534</v>
      </c>
      <c r="I30" s="1">
        <v>1.75</v>
      </c>
      <c r="J30" s="1">
        <v>0.11</v>
      </c>
      <c r="K30" s="1">
        <v>3.8959999999999999</v>
      </c>
      <c r="L30" s="1">
        <f t="shared" si="1"/>
        <v>4.3741454545454541</v>
      </c>
      <c r="M30" s="1">
        <v>10</v>
      </c>
      <c r="N30">
        <f t="shared" si="2"/>
        <v>11.227272727272727</v>
      </c>
    </row>
    <row r="31" spans="1:14" x14ac:dyDescent="0.25">
      <c r="A31" s="1">
        <v>686494</v>
      </c>
      <c r="B31" s="4">
        <v>11</v>
      </c>
      <c r="C31" s="4" t="s">
        <v>8</v>
      </c>
      <c r="D31" s="1" t="s">
        <v>7</v>
      </c>
      <c r="E31" s="1">
        <v>8.327</v>
      </c>
      <c r="F31" s="1">
        <f t="shared" si="0"/>
        <v>9.3489500000000003</v>
      </c>
      <c r="G31" s="1">
        <v>7747</v>
      </c>
      <c r="H31" s="1">
        <v>486</v>
      </c>
      <c r="I31" s="1">
        <v>1.71</v>
      </c>
      <c r="J31" s="1">
        <v>0.11</v>
      </c>
      <c r="K31" s="1">
        <v>3.0960000000000001</v>
      </c>
      <c r="L31" s="1">
        <f t="shared" si="1"/>
        <v>3.4759636363636366</v>
      </c>
      <c r="M31" s="1">
        <v>10</v>
      </c>
      <c r="N31">
        <f t="shared" si="2"/>
        <v>11.227272727272727</v>
      </c>
    </row>
    <row r="32" spans="1:14" x14ac:dyDescent="0.25">
      <c r="A32" s="1">
        <v>686495</v>
      </c>
      <c r="B32" s="4">
        <v>12</v>
      </c>
      <c r="C32" s="4" t="s">
        <v>8</v>
      </c>
      <c r="D32" s="1" t="s">
        <v>5</v>
      </c>
      <c r="E32" s="1">
        <v>9.3800000000000008</v>
      </c>
      <c r="F32" s="1">
        <f t="shared" si="0"/>
        <v>10.531181818181819</v>
      </c>
      <c r="G32" s="1">
        <v>7870</v>
      </c>
      <c r="H32" s="1">
        <v>750</v>
      </c>
      <c r="I32" s="1">
        <v>2.37</v>
      </c>
      <c r="J32" s="1">
        <v>0.12</v>
      </c>
      <c r="K32" s="1">
        <v>4.069</v>
      </c>
      <c r="L32" s="1">
        <f t="shared" si="1"/>
        <v>4.5683772727272727</v>
      </c>
      <c r="M32" s="1">
        <v>6</v>
      </c>
      <c r="N32">
        <f t="shared" si="2"/>
        <v>6.7363636363636363</v>
      </c>
    </row>
    <row r="33" spans="1:14" x14ac:dyDescent="0.25">
      <c r="A33" s="1">
        <v>686496</v>
      </c>
      <c r="B33" s="4">
        <v>12</v>
      </c>
      <c r="C33" s="4" t="s">
        <v>8</v>
      </c>
      <c r="D33" s="1" t="s">
        <v>6</v>
      </c>
      <c r="E33" s="1">
        <v>13.680999999999999</v>
      </c>
      <c r="F33" s="1">
        <f t="shared" si="0"/>
        <v>15.360031818181817</v>
      </c>
      <c r="G33" s="1">
        <v>8646</v>
      </c>
      <c r="H33" s="1">
        <v>748</v>
      </c>
      <c r="I33" s="1">
        <v>2.5099999999999998</v>
      </c>
      <c r="J33" s="1">
        <v>0.12</v>
      </c>
      <c r="K33" s="1">
        <v>4.335</v>
      </c>
      <c r="L33" s="1">
        <f t="shared" si="1"/>
        <v>4.8670227272727278</v>
      </c>
      <c r="M33" s="1">
        <v>5</v>
      </c>
      <c r="N33">
        <f t="shared" si="2"/>
        <v>5.6136363636363633</v>
      </c>
    </row>
    <row r="34" spans="1:14" x14ac:dyDescent="0.25">
      <c r="A34" s="1">
        <v>686497</v>
      </c>
      <c r="B34" s="4">
        <v>12</v>
      </c>
      <c r="C34" s="4" t="s">
        <v>8</v>
      </c>
      <c r="D34" s="1" t="s">
        <v>7</v>
      </c>
      <c r="E34" s="1">
        <v>11.111000000000001</v>
      </c>
      <c r="F34" s="1">
        <f t="shared" si="0"/>
        <v>12.474622727272729</v>
      </c>
      <c r="G34" s="1">
        <v>3975</v>
      </c>
      <c r="H34" s="1">
        <v>760</v>
      </c>
      <c r="I34" s="1">
        <v>2.2999999999999998</v>
      </c>
      <c r="J34" s="1">
        <v>0.11</v>
      </c>
      <c r="K34" s="1">
        <v>6.8559999999999999</v>
      </c>
      <c r="L34" s="1">
        <f t="shared" si="1"/>
        <v>7.6974181818181817</v>
      </c>
      <c r="M34" s="1">
        <v>5</v>
      </c>
      <c r="N34">
        <f t="shared" si="2"/>
        <v>5.6136363636363633</v>
      </c>
    </row>
    <row r="35" spans="1:14" x14ac:dyDescent="0.25">
      <c r="A35" s="1">
        <v>686498</v>
      </c>
      <c r="B35" s="4">
        <v>13</v>
      </c>
      <c r="C35" s="4" t="s">
        <v>8</v>
      </c>
      <c r="D35" s="1" t="s">
        <v>5</v>
      </c>
      <c r="E35" s="1">
        <v>7.3970000000000002</v>
      </c>
      <c r="F35" s="1">
        <f t="shared" si="0"/>
        <v>8.3048136363636367</v>
      </c>
      <c r="G35" s="1">
        <v>3720</v>
      </c>
      <c r="H35" s="1">
        <v>792</v>
      </c>
      <c r="I35" s="1">
        <v>1.83</v>
      </c>
      <c r="J35" s="1">
        <v>0.09</v>
      </c>
      <c r="K35" s="1">
        <v>3.6669999999999998</v>
      </c>
      <c r="L35" s="1">
        <f t="shared" si="1"/>
        <v>4.1170409090909095</v>
      </c>
      <c r="M35" s="1">
        <v>4</v>
      </c>
      <c r="N35">
        <f t="shared" si="2"/>
        <v>4.4909090909090912</v>
      </c>
    </row>
    <row r="36" spans="1:14" x14ac:dyDescent="0.25">
      <c r="A36" s="1">
        <v>686500</v>
      </c>
      <c r="B36" s="4">
        <v>13</v>
      </c>
      <c r="C36" s="4" t="s">
        <v>8</v>
      </c>
      <c r="D36" s="1" t="s">
        <v>6</v>
      </c>
      <c r="E36" s="1">
        <v>8.2889999999999997</v>
      </c>
      <c r="F36" s="1">
        <f t="shared" si="0"/>
        <v>9.3062863636363637</v>
      </c>
      <c r="G36" s="1">
        <v>3929</v>
      </c>
      <c r="H36" s="1">
        <v>717</v>
      </c>
      <c r="I36" s="1">
        <v>2.0299999999999998</v>
      </c>
      <c r="J36" s="1">
        <v>7.0000000000000007E-2</v>
      </c>
      <c r="K36" s="1">
        <v>3.871</v>
      </c>
      <c r="L36" s="1">
        <f t="shared" si="1"/>
        <v>4.346077272727273</v>
      </c>
      <c r="M36" s="1">
        <v>4</v>
      </c>
      <c r="N36">
        <f t="shared" si="2"/>
        <v>4.4909090909090912</v>
      </c>
    </row>
    <row r="37" spans="1:14" x14ac:dyDescent="0.25">
      <c r="A37" s="1">
        <v>686501</v>
      </c>
      <c r="B37" s="4">
        <v>13</v>
      </c>
      <c r="C37" s="4" t="s">
        <v>8</v>
      </c>
      <c r="D37" s="1" t="s">
        <v>7</v>
      </c>
      <c r="E37" s="1">
        <v>7.3410000000000002</v>
      </c>
      <c r="F37" s="1">
        <f t="shared" si="0"/>
        <v>8.2419409090909106</v>
      </c>
      <c r="G37" s="1">
        <v>3361</v>
      </c>
      <c r="H37" s="1">
        <v>703</v>
      </c>
      <c r="I37" s="1">
        <v>1.85</v>
      </c>
      <c r="J37" s="1">
        <v>0.09</v>
      </c>
      <c r="K37" s="1">
        <v>3.585</v>
      </c>
      <c r="L37" s="1">
        <f t="shared" si="1"/>
        <v>4.0249772727272726</v>
      </c>
      <c r="M37" s="1">
        <v>4</v>
      </c>
      <c r="N37">
        <f t="shared" si="2"/>
        <v>4.4909090909090912</v>
      </c>
    </row>
    <row r="38" spans="1:14" x14ac:dyDescent="0.25">
      <c r="A38" s="1">
        <v>686502</v>
      </c>
      <c r="B38" s="4">
        <v>14</v>
      </c>
      <c r="C38" s="4" t="s">
        <v>8</v>
      </c>
      <c r="D38" s="1" t="s">
        <v>5</v>
      </c>
      <c r="E38" s="1">
        <v>12.78</v>
      </c>
      <c r="F38" s="1">
        <f t="shared" si="0"/>
        <v>14.348454545454546</v>
      </c>
      <c r="G38" s="1">
        <v>6991</v>
      </c>
      <c r="H38" s="1">
        <v>854</v>
      </c>
      <c r="I38" s="1">
        <v>1.3</v>
      </c>
      <c r="J38" s="1">
        <v>0.1</v>
      </c>
      <c r="K38" s="1">
        <v>2.8359999999999999</v>
      </c>
      <c r="L38" s="1">
        <f t="shared" si="1"/>
        <v>3.1840545454545457</v>
      </c>
      <c r="M38" s="1">
        <v>9</v>
      </c>
      <c r="N38">
        <f t="shared" si="2"/>
        <v>10.104545454545455</v>
      </c>
    </row>
    <row r="39" spans="1:14" x14ac:dyDescent="0.25">
      <c r="A39" s="1">
        <v>686503</v>
      </c>
      <c r="B39" s="4">
        <v>14</v>
      </c>
      <c r="C39" s="4" t="s">
        <v>8</v>
      </c>
      <c r="D39" s="1" t="s">
        <v>6</v>
      </c>
      <c r="E39" s="1">
        <v>32.570999999999998</v>
      </c>
      <c r="F39" s="1">
        <f t="shared" si="0"/>
        <v>36.568349999999995</v>
      </c>
      <c r="G39" s="1">
        <v>4291</v>
      </c>
      <c r="H39" s="1">
        <v>956</v>
      </c>
      <c r="I39" s="1">
        <v>1.25</v>
      </c>
      <c r="J39" s="1">
        <v>7.0000000000000007E-2</v>
      </c>
      <c r="K39" s="1">
        <v>2.9409999999999998</v>
      </c>
      <c r="L39" s="1">
        <f t="shared" si="1"/>
        <v>3.3019409090909089</v>
      </c>
      <c r="M39" s="1">
        <v>12</v>
      </c>
      <c r="N39">
        <f t="shared" si="2"/>
        <v>13.472727272727273</v>
      </c>
    </row>
    <row r="40" spans="1:14" x14ac:dyDescent="0.25">
      <c r="A40" s="1">
        <v>686504</v>
      </c>
      <c r="B40" s="4">
        <v>14</v>
      </c>
      <c r="C40" s="4" t="s">
        <v>8</v>
      </c>
      <c r="D40" s="1" t="s">
        <v>7</v>
      </c>
      <c r="E40" s="1">
        <v>8.0609999999999999</v>
      </c>
      <c r="F40" s="1">
        <f t="shared" si="0"/>
        <v>9.0503045454545461</v>
      </c>
      <c r="G40" s="1">
        <v>4168</v>
      </c>
      <c r="H40" s="1">
        <v>981</v>
      </c>
      <c r="I40" s="1">
        <v>1.38</v>
      </c>
      <c r="J40" s="1">
        <v>0.08</v>
      </c>
      <c r="K40" s="1">
        <v>3.2320000000000002</v>
      </c>
      <c r="L40" s="1">
        <f t="shared" si="1"/>
        <v>3.628654545454546</v>
      </c>
      <c r="M40" s="1">
        <v>6</v>
      </c>
      <c r="N40">
        <f t="shared" si="2"/>
        <v>6.7363636363636363</v>
      </c>
    </row>
    <row r="41" spans="1:14" x14ac:dyDescent="0.25">
      <c r="A41" s="1">
        <v>686505</v>
      </c>
      <c r="B41" s="4">
        <v>16</v>
      </c>
      <c r="C41" s="4" t="s">
        <v>7</v>
      </c>
      <c r="D41" s="1" t="s">
        <v>5</v>
      </c>
      <c r="E41" s="1">
        <v>8.2810000000000006</v>
      </c>
      <c r="F41" s="1">
        <f t="shared" si="0"/>
        <v>9.297304545454546</v>
      </c>
      <c r="G41" s="1">
        <v>4817</v>
      </c>
      <c r="H41" s="1">
        <v>673</v>
      </c>
      <c r="I41" s="1">
        <v>2.65</v>
      </c>
      <c r="J41" s="1">
        <v>0.14000000000000001</v>
      </c>
      <c r="K41" s="1">
        <v>4.4459999999999997</v>
      </c>
      <c r="L41" s="1">
        <f t="shared" si="1"/>
        <v>4.9916454545454538</v>
      </c>
      <c r="M41" s="1">
        <v>4</v>
      </c>
      <c r="N41">
        <f t="shared" si="2"/>
        <v>4.4909090909090912</v>
      </c>
    </row>
    <row r="42" spans="1:14" x14ac:dyDescent="0.25">
      <c r="A42" s="1">
        <v>686506</v>
      </c>
      <c r="B42" s="4">
        <v>16</v>
      </c>
      <c r="C42" s="4" t="s">
        <v>7</v>
      </c>
      <c r="D42" s="1" t="s">
        <v>6</v>
      </c>
      <c r="E42" s="1">
        <v>7.0830000000000002</v>
      </c>
      <c r="F42" s="1">
        <f t="shared" si="0"/>
        <v>7.9522772727272741</v>
      </c>
      <c r="G42" s="1">
        <v>5417</v>
      </c>
      <c r="H42" s="1">
        <v>615</v>
      </c>
      <c r="I42" s="1">
        <v>2.58</v>
      </c>
      <c r="J42" s="1">
        <v>0.13</v>
      </c>
      <c r="K42" s="1">
        <v>4.4630000000000001</v>
      </c>
      <c r="L42" s="1">
        <f t="shared" si="1"/>
        <v>5.010731818181819</v>
      </c>
      <c r="M42" s="1">
        <v>5</v>
      </c>
      <c r="N42">
        <f t="shared" si="2"/>
        <v>5.6136363636363633</v>
      </c>
    </row>
    <row r="43" spans="1:14" x14ac:dyDescent="0.25">
      <c r="A43" s="1">
        <v>686507</v>
      </c>
      <c r="B43" s="4">
        <v>16</v>
      </c>
      <c r="C43" s="4" t="s">
        <v>7</v>
      </c>
      <c r="D43" s="1" t="s">
        <v>7</v>
      </c>
      <c r="E43" s="1">
        <v>8.1259999999999994</v>
      </c>
      <c r="F43" s="1">
        <f t="shared" si="0"/>
        <v>9.1232818181818178</v>
      </c>
      <c r="G43" s="1">
        <v>4967</v>
      </c>
      <c r="H43" s="1">
        <v>648</v>
      </c>
      <c r="I43" s="1">
        <v>2.39</v>
      </c>
      <c r="J43" s="1">
        <v>0.13</v>
      </c>
      <c r="K43" s="1">
        <v>4.843</v>
      </c>
      <c r="L43" s="1">
        <f t="shared" si="1"/>
        <v>5.437368181818182</v>
      </c>
      <c r="M43" s="1">
        <v>5</v>
      </c>
      <c r="N43">
        <f t="shared" si="2"/>
        <v>5.6136363636363633</v>
      </c>
    </row>
    <row r="44" spans="1:14" x14ac:dyDescent="0.25">
      <c r="A44" s="1">
        <v>686508</v>
      </c>
      <c r="B44" s="4">
        <v>18</v>
      </c>
      <c r="C44" s="4" t="s">
        <v>7</v>
      </c>
      <c r="D44" s="1" t="s">
        <v>5</v>
      </c>
      <c r="E44" s="1">
        <v>7.1959999999999997</v>
      </c>
      <c r="F44" s="1">
        <f t="shared" si="0"/>
        <v>8.0791454545454542</v>
      </c>
      <c r="G44" s="1">
        <v>3169</v>
      </c>
      <c r="H44" s="1">
        <v>813</v>
      </c>
      <c r="I44" s="1">
        <v>1.68</v>
      </c>
      <c r="J44" s="1">
        <v>0.1</v>
      </c>
      <c r="K44" s="1">
        <v>4.0250000000000004</v>
      </c>
      <c r="L44" s="1">
        <f t="shared" si="1"/>
        <v>4.5189772727272732</v>
      </c>
      <c r="M44" s="1">
        <v>5</v>
      </c>
      <c r="N44">
        <f t="shared" si="2"/>
        <v>5.6136363636363633</v>
      </c>
    </row>
    <row r="45" spans="1:14" x14ac:dyDescent="0.25">
      <c r="A45" s="1">
        <v>686510</v>
      </c>
      <c r="B45" s="4">
        <v>18</v>
      </c>
      <c r="C45" s="4" t="s">
        <v>7</v>
      </c>
      <c r="D45" s="1" t="s">
        <v>6</v>
      </c>
      <c r="E45" s="1">
        <v>6.43</v>
      </c>
      <c r="F45" s="1">
        <f t="shared" si="0"/>
        <v>7.2191363636363635</v>
      </c>
      <c r="G45" s="1">
        <v>3282</v>
      </c>
      <c r="H45" s="1">
        <v>764</v>
      </c>
      <c r="I45" s="1">
        <v>1.78</v>
      </c>
      <c r="J45" s="1">
        <v>0.1</v>
      </c>
      <c r="K45" s="1">
        <v>3.9969999999999999</v>
      </c>
      <c r="L45" s="1">
        <f t="shared" si="1"/>
        <v>4.4875409090909093</v>
      </c>
      <c r="M45" s="1">
        <v>5</v>
      </c>
      <c r="N45">
        <f t="shared" si="2"/>
        <v>5.6136363636363633</v>
      </c>
    </row>
    <row r="46" spans="1:14" x14ac:dyDescent="0.25">
      <c r="A46" s="1">
        <v>686511</v>
      </c>
      <c r="B46" s="4">
        <v>18</v>
      </c>
      <c r="C46" s="4" t="s">
        <v>7</v>
      </c>
      <c r="D46" s="1" t="s">
        <v>7</v>
      </c>
      <c r="E46" s="1">
        <v>6.6669999999999998</v>
      </c>
      <c r="F46" s="1">
        <f t="shared" si="0"/>
        <v>7.4852227272727276</v>
      </c>
      <c r="G46" s="1">
        <v>3178</v>
      </c>
      <c r="H46" s="1">
        <v>758</v>
      </c>
      <c r="I46" s="1">
        <v>1.86</v>
      </c>
      <c r="J46" s="1">
        <v>0.11</v>
      </c>
      <c r="K46" s="1">
        <v>3.9209999999999998</v>
      </c>
      <c r="L46" s="1">
        <f t="shared" si="1"/>
        <v>4.4022136363636371</v>
      </c>
      <c r="M46" s="1">
        <v>5</v>
      </c>
      <c r="N46">
        <f t="shared" si="2"/>
        <v>5.6136363636363633</v>
      </c>
    </row>
    <row r="47" spans="1:14" x14ac:dyDescent="0.25">
      <c r="A47" s="1">
        <v>686512</v>
      </c>
      <c r="B47" s="4">
        <v>19</v>
      </c>
      <c r="C47" s="4" t="s">
        <v>7</v>
      </c>
      <c r="D47" s="1" t="s">
        <v>5</v>
      </c>
      <c r="E47" s="1">
        <v>9.9290000000000003</v>
      </c>
      <c r="F47" s="1">
        <f t="shared" si="0"/>
        <v>11.147559090909091</v>
      </c>
      <c r="G47" s="1">
        <v>4672</v>
      </c>
      <c r="H47" s="1">
        <v>836</v>
      </c>
      <c r="I47" s="1">
        <v>2.71</v>
      </c>
      <c r="J47" s="1">
        <v>0.14000000000000001</v>
      </c>
      <c r="K47" s="1">
        <v>4.4779999999999998</v>
      </c>
      <c r="L47" s="1">
        <f t="shared" si="1"/>
        <v>5.0275727272727266</v>
      </c>
      <c r="M47" s="1">
        <v>4</v>
      </c>
      <c r="N47">
        <f t="shared" si="2"/>
        <v>4.4909090909090912</v>
      </c>
    </row>
    <row r="48" spans="1:14" x14ac:dyDescent="0.25">
      <c r="A48" s="1">
        <v>686513</v>
      </c>
      <c r="B48" s="4">
        <v>19</v>
      </c>
      <c r="C48" s="4" t="s">
        <v>7</v>
      </c>
      <c r="D48" s="1" t="s">
        <v>6</v>
      </c>
      <c r="E48" s="1">
        <v>8.9979999999999993</v>
      </c>
      <c r="F48" s="1">
        <f t="shared" si="0"/>
        <v>10.1023</v>
      </c>
      <c r="G48" s="1">
        <v>4508</v>
      </c>
      <c r="H48" s="1">
        <v>822</v>
      </c>
      <c r="I48" s="1">
        <v>2.17</v>
      </c>
      <c r="J48" s="1">
        <v>0.11</v>
      </c>
      <c r="K48" s="1">
        <v>3.8540000000000001</v>
      </c>
      <c r="L48" s="1">
        <f t="shared" si="1"/>
        <v>4.3269909090909096</v>
      </c>
      <c r="M48" s="1">
        <v>4</v>
      </c>
      <c r="N48">
        <f t="shared" si="2"/>
        <v>4.4909090909090912</v>
      </c>
    </row>
    <row r="49" spans="1:14" x14ac:dyDescent="0.25">
      <c r="A49" s="1">
        <v>686514</v>
      </c>
      <c r="B49" s="4">
        <v>19</v>
      </c>
      <c r="C49" s="4" t="s">
        <v>7</v>
      </c>
      <c r="D49" s="1" t="s">
        <v>7</v>
      </c>
      <c r="E49" s="1">
        <v>9.6110000000000007</v>
      </c>
      <c r="F49" s="1">
        <f t="shared" si="0"/>
        <v>10.790531818181821</v>
      </c>
      <c r="G49" s="1">
        <v>4527</v>
      </c>
      <c r="H49" s="1">
        <v>791</v>
      </c>
      <c r="I49" s="1">
        <v>2.5</v>
      </c>
      <c r="J49" s="1">
        <v>0.12</v>
      </c>
      <c r="K49" s="1">
        <v>4.5629999999999997</v>
      </c>
      <c r="L49" s="1">
        <f t="shared" si="1"/>
        <v>5.1230045454545454</v>
      </c>
      <c r="M49" s="1">
        <v>5</v>
      </c>
      <c r="N49">
        <f t="shared" si="2"/>
        <v>5.6136363636363633</v>
      </c>
    </row>
    <row r="50" spans="1:14" x14ac:dyDescent="0.25">
      <c r="A50" s="1">
        <v>686515</v>
      </c>
      <c r="B50" s="4">
        <v>20</v>
      </c>
      <c r="C50" s="4" t="s">
        <v>7</v>
      </c>
      <c r="D50" s="1" t="s">
        <v>5</v>
      </c>
      <c r="E50" s="1">
        <v>7.5019999999999998</v>
      </c>
      <c r="F50" s="1">
        <f t="shared" si="0"/>
        <v>8.4227000000000007</v>
      </c>
      <c r="G50" s="1">
        <v>3903</v>
      </c>
      <c r="H50" s="1">
        <v>914</v>
      </c>
      <c r="I50" s="1">
        <v>1.29</v>
      </c>
      <c r="J50" s="1">
        <v>0.08</v>
      </c>
      <c r="K50" s="1">
        <v>3.839</v>
      </c>
      <c r="L50" s="1">
        <f t="shared" si="1"/>
        <v>4.3101500000000001</v>
      </c>
      <c r="M50" s="1">
        <v>6</v>
      </c>
      <c r="N50">
        <f t="shared" si="2"/>
        <v>6.7363636363636363</v>
      </c>
    </row>
    <row r="51" spans="1:14" x14ac:dyDescent="0.25">
      <c r="A51" s="1">
        <v>686516</v>
      </c>
      <c r="B51" s="4">
        <v>20</v>
      </c>
      <c r="C51" s="4" t="s">
        <v>7</v>
      </c>
      <c r="D51" s="1" t="s">
        <v>6</v>
      </c>
      <c r="E51" s="1">
        <v>7.2119999999999997</v>
      </c>
      <c r="F51" s="1">
        <f t="shared" si="0"/>
        <v>8.0971090909090915</v>
      </c>
      <c r="G51" s="1">
        <v>3587</v>
      </c>
      <c r="H51" s="1">
        <v>820</v>
      </c>
      <c r="I51" s="1">
        <v>1.4</v>
      </c>
      <c r="J51" s="1">
        <v>0.09</v>
      </c>
      <c r="K51" s="1">
        <v>3.718</v>
      </c>
      <c r="L51" s="1">
        <f t="shared" si="1"/>
        <v>4.1743000000000006</v>
      </c>
      <c r="M51" s="1">
        <v>4</v>
      </c>
      <c r="N51">
        <f t="shared" si="2"/>
        <v>4.4909090909090912</v>
      </c>
    </row>
    <row r="52" spans="1:14" x14ac:dyDescent="0.25">
      <c r="A52" s="1">
        <v>686517</v>
      </c>
      <c r="B52" s="4">
        <v>20</v>
      </c>
      <c r="C52" s="4" t="s">
        <v>7</v>
      </c>
      <c r="D52" s="1" t="s">
        <v>7</v>
      </c>
      <c r="E52" s="1">
        <v>6.49</v>
      </c>
      <c r="F52" s="1">
        <f t="shared" si="0"/>
        <v>7.2865000000000011</v>
      </c>
      <c r="G52" s="1">
        <v>3558</v>
      </c>
      <c r="H52" s="1">
        <v>891</v>
      </c>
      <c r="I52" s="1">
        <v>1.35</v>
      </c>
      <c r="J52" s="1">
        <v>0.08</v>
      </c>
      <c r="K52" s="1">
        <v>3.0390000000000001</v>
      </c>
      <c r="L52" s="1">
        <f t="shared" si="1"/>
        <v>3.4119681818181822</v>
      </c>
      <c r="M52" s="1">
        <v>3</v>
      </c>
      <c r="N52">
        <f t="shared" si="2"/>
        <v>3.3681818181818182</v>
      </c>
    </row>
    <row r="53" spans="1:14" x14ac:dyDescent="0.25">
      <c r="A53" s="1">
        <v>686518</v>
      </c>
      <c r="B53" s="4">
        <v>21</v>
      </c>
      <c r="C53" s="4" t="s">
        <v>7</v>
      </c>
      <c r="D53" s="1" t="s">
        <v>5</v>
      </c>
      <c r="E53" s="1">
        <v>8.5679999999999996</v>
      </c>
      <c r="F53" s="1">
        <f t="shared" si="0"/>
        <v>9.6195272727272716</v>
      </c>
      <c r="G53" s="1">
        <v>6976</v>
      </c>
      <c r="H53" s="1">
        <v>643</v>
      </c>
      <c r="I53" s="1">
        <v>1.64</v>
      </c>
      <c r="J53" s="1">
        <v>0.09</v>
      </c>
      <c r="K53" s="1">
        <v>3.84</v>
      </c>
      <c r="L53" s="1">
        <f t="shared" si="1"/>
        <v>4.3112727272727271</v>
      </c>
      <c r="M53" s="1">
        <v>5</v>
      </c>
      <c r="N53">
        <f t="shared" si="2"/>
        <v>5.6136363636363633</v>
      </c>
    </row>
    <row r="54" spans="1:14" x14ac:dyDescent="0.25">
      <c r="A54" s="1">
        <v>686520</v>
      </c>
      <c r="B54" s="4">
        <v>21</v>
      </c>
      <c r="C54" s="4" t="s">
        <v>7</v>
      </c>
      <c r="D54" s="1" t="s">
        <v>6</v>
      </c>
      <c r="E54" s="1">
        <v>7.3390000000000004</v>
      </c>
      <c r="F54" s="1">
        <f t="shared" si="0"/>
        <v>8.2396954545454548</v>
      </c>
      <c r="G54" s="1">
        <v>7032</v>
      </c>
      <c r="H54" s="1">
        <v>635</v>
      </c>
      <c r="I54" s="1">
        <v>1.48</v>
      </c>
      <c r="J54" s="1">
        <v>0.08</v>
      </c>
      <c r="K54" s="1">
        <v>4.0839999999999996</v>
      </c>
      <c r="L54" s="1">
        <f t="shared" si="1"/>
        <v>4.5852181818181821</v>
      </c>
      <c r="M54" s="1">
        <v>4</v>
      </c>
      <c r="N54">
        <f t="shared" si="2"/>
        <v>4.4909090909090912</v>
      </c>
    </row>
    <row r="55" spans="1:14" x14ac:dyDescent="0.25">
      <c r="A55" s="1">
        <v>686521</v>
      </c>
      <c r="B55" s="4">
        <v>21</v>
      </c>
      <c r="C55" s="4" t="s">
        <v>7</v>
      </c>
      <c r="D55" s="1" t="s">
        <v>7</v>
      </c>
      <c r="E55" s="1">
        <v>9.3049999999999997</v>
      </c>
      <c r="F55" s="1">
        <f t="shared" si="0"/>
        <v>10.446977272727274</v>
      </c>
      <c r="G55" s="1">
        <v>4282</v>
      </c>
      <c r="H55" s="1">
        <v>764</v>
      </c>
      <c r="I55" s="1">
        <v>1.61</v>
      </c>
      <c r="J55" s="1">
        <v>0.09</v>
      </c>
      <c r="K55" s="1">
        <v>4.2990000000000004</v>
      </c>
      <c r="L55" s="1">
        <f t="shared" si="1"/>
        <v>4.8266045454545461</v>
      </c>
      <c r="M55" s="1">
        <v>7</v>
      </c>
      <c r="N55">
        <f t="shared" si="2"/>
        <v>7.8590909090909093</v>
      </c>
    </row>
    <row r="56" spans="1:14" x14ac:dyDescent="0.25">
      <c r="A56" s="1">
        <v>686522</v>
      </c>
      <c r="B56" s="4">
        <v>22</v>
      </c>
      <c r="C56" s="4" t="s">
        <v>7</v>
      </c>
      <c r="D56" s="1" t="s">
        <v>5</v>
      </c>
      <c r="E56" s="1">
        <v>7.4450000000000003</v>
      </c>
      <c r="F56" s="1">
        <f t="shared" si="0"/>
        <v>8.3587045454545468</v>
      </c>
      <c r="G56" s="1">
        <v>3476</v>
      </c>
      <c r="H56" s="1">
        <v>777</v>
      </c>
      <c r="I56" s="1">
        <v>1.61</v>
      </c>
      <c r="J56" s="1">
        <v>0.1</v>
      </c>
      <c r="K56" s="1">
        <v>3.8940000000000001</v>
      </c>
      <c r="L56" s="1">
        <f t="shared" si="1"/>
        <v>4.3719000000000001</v>
      </c>
      <c r="M56" s="1">
        <v>4</v>
      </c>
      <c r="N56">
        <f t="shared" si="2"/>
        <v>4.4909090909090912</v>
      </c>
    </row>
    <row r="57" spans="1:14" x14ac:dyDescent="0.25">
      <c r="A57" s="1">
        <v>686523</v>
      </c>
      <c r="B57" s="4">
        <v>22</v>
      </c>
      <c r="C57" s="4" t="s">
        <v>7</v>
      </c>
      <c r="D57" s="1" t="s">
        <v>6</v>
      </c>
      <c r="E57" s="1">
        <v>7.2210000000000001</v>
      </c>
      <c r="F57" s="1">
        <f t="shared" si="0"/>
        <v>8.1072136363636371</v>
      </c>
      <c r="G57" s="1">
        <v>3283</v>
      </c>
      <c r="H57" s="1">
        <v>734</v>
      </c>
      <c r="I57" s="1">
        <v>1.5</v>
      </c>
      <c r="J57" s="1">
        <v>0.09</v>
      </c>
      <c r="K57" s="1">
        <v>3.456</v>
      </c>
      <c r="L57" s="1">
        <f t="shared" si="1"/>
        <v>3.8801454545454548</v>
      </c>
      <c r="M57" s="1">
        <v>3</v>
      </c>
      <c r="N57">
        <f t="shared" si="2"/>
        <v>3.3681818181818182</v>
      </c>
    </row>
    <row r="58" spans="1:14" x14ac:dyDescent="0.25">
      <c r="A58" s="1">
        <v>686524</v>
      </c>
      <c r="B58" s="4">
        <v>22</v>
      </c>
      <c r="C58" s="4" t="s">
        <v>7</v>
      </c>
      <c r="D58" s="1" t="s">
        <v>7</v>
      </c>
      <c r="E58" s="1">
        <v>7.2</v>
      </c>
      <c r="F58" s="1">
        <f t="shared" si="0"/>
        <v>8.083636363636364</v>
      </c>
      <c r="G58" s="1">
        <v>3193</v>
      </c>
      <c r="H58" s="1">
        <v>768</v>
      </c>
      <c r="I58" s="1">
        <v>1.78</v>
      </c>
      <c r="J58" s="1">
        <v>0.1</v>
      </c>
      <c r="K58" s="1">
        <v>3.996</v>
      </c>
      <c r="L58" s="1">
        <f t="shared" si="1"/>
        <v>4.4864181818181823</v>
      </c>
      <c r="M58" s="1">
        <v>4</v>
      </c>
      <c r="N58">
        <f t="shared" si="2"/>
        <v>4.4909090909090912</v>
      </c>
    </row>
    <row r="59" spans="1:14" x14ac:dyDescent="0.25">
      <c r="A59" s="1">
        <v>686525</v>
      </c>
      <c r="B59" s="4">
        <v>23</v>
      </c>
      <c r="C59" s="4" t="s">
        <v>7</v>
      </c>
      <c r="D59" s="1" t="s">
        <v>5</v>
      </c>
      <c r="E59" s="1">
        <v>6.8220000000000001</v>
      </c>
      <c r="F59" s="1">
        <f t="shared" si="0"/>
        <v>7.659245454545454</v>
      </c>
      <c r="G59" s="1">
        <v>6283</v>
      </c>
      <c r="H59" s="1">
        <v>927</v>
      </c>
      <c r="I59" s="1">
        <v>2.15</v>
      </c>
      <c r="J59" s="1">
        <v>0.11</v>
      </c>
      <c r="K59" s="1">
        <v>4.3220000000000001</v>
      </c>
      <c r="L59" s="1">
        <f t="shared" si="1"/>
        <v>4.8524272727272733</v>
      </c>
      <c r="M59" s="1">
        <v>5</v>
      </c>
      <c r="N59">
        <f t="shared" si="2"/>
        <v>5.6136363636363633</v>
      </c>
    </row>
    <row r="60" spans="1:14" x14ac:dyDescent="0.25">
      <c r="A60" s="1">
        <v>686526</v>
      </c>
      <c r="B60" s="4">
        <v>23</v>
      </c>
      <c r="C60" s="4" t="s">
        <v>7</v>
      </c>
      <c r="D60" s="1" t="s">
        <v>6</v>
      </c>
      <c r="E60" s="1">
        <v>7.52</v>
      </c>
      <c r="F60" s="1">
        <f t="shared" si="0"/>
        <v>8.4429090909090903</v>
      </c>
      <c r="G60" s="1">
        <v>4908</v>
      </c>
      <c r="H60" s="1">
        <v>952</v>
      </c>
      <c r="I60" s="1">
        <v>2.11</v>
      </c>
      <c r="J60" s="1">
        <v>0.11</v>
      </c>
      <c r="K60" s="1">
        <v>4.726</v>
      </c>
      <c r="L60" s="1">
        <f t="shared" si="1"/>
        <v>5.3060090909090905</v>
      </c>
      <c r="M60" s="1">
        <v>5</v>
      </c>
      <c r="N60">
        <f t="shared" si="2"/>
        <v>5.6136363636363633</v>
      </c>
    </row>
    <row r="61" spans="1:14" x14ac:dyDescent="0.25">
      <c r="A61" s="1">
        <v>686527</v>
      </c>
      <c r="B61" s="4">
        <v>23</v>
      </c>
      <c r="C61" s="4" t="s">
        <v>7</v>
      </c>
      <c r="D61" s="1" t="s">
        <v>7</v>
      </c>
      <c r="E61" s="1">
        <v>6.1230000000000002</v>
      </c>
      <c r="F61" s="1">
        <f t="shared" si="0"/>
        <v>6.8744590909090917</v>
      </c>
      <c r="G61" s="1">
        <v>5164</v>
      </c>
      <c r="H61" s="1">
        <v>921</v>
      </c>
      <c r="I61" s="1">
        <v>1.89</v>
      </c>
      <c r="J61" s="1">
        <v>0.1</v>
      </c>
      <c r="K61" s="1">
        <v>3.8109999999999999</v>
      </c>
      <c r="L61" s="1">
        <f t="shared" si="1"/>
        <v>4.2787136363636362</v>
      </c>
      <c r="M61" s="1">
        <v>4</v>
      </c>
      <c r="N61">
        <f t="shared" si="2"/>
        <v>4.4909090909090912</v>
      </c>
    </row>
    <row r="62" spans="1:14" x14ac:dyDescent="0.25">
      <c r="A62" s="1">
        <v>686528</v>
      </c>
      <c r="B62" s="4">
        <v>24</v>
      </c>
      <c r="C62" s="4" t="s">
        <v>7</v>
      </c>
      <c r="D62" s="1" t="s">
        <v>5</v>
      </c>
      <c r="E62" s="1">
        <v>7.7030000000000003</v>
      </c>
      <c r="F62" s="1">
        <f t="shared" si="0"/>
        <v>8.6483681818181832</v>
      </c>
      <c r="G62" s="1">
        <v>3786</v>
      </c>
      <c r="H62" s="1">
        <v>1160</v>
      </c>
      <c r="I62" s="1">
        <v>1.21</v>
      </c>
      <c r="J62" s="1">
        <v>0.08</v>
      </c>
      <c r="K62" s="1">
        <v>3.2250000000000001</v>
      </c>
      <c r="L62" s="1">
        <f t="shared" si="1"/>
        <v>3.6207954545454548</v>
      </c>
      <c r="M62" s="1">
        <v>5</v>
      </c>
      <c r="N62">
        <f t="shared" si="2"/>
        <v>5.6136363636363633</v>
      </c>
    </row>
    <row r="63" spans="1:14" x14ac:dyDescent="0.25">
      <c r="A63" s="1">
        <v>686530</v>
      </c>
      <c r="B63" s="4">
        <v>24</v>
      </c>
      <c r="C63" s="4" t="s">
        <v>7</v>
      </c>
      <c r="D63" s="1" t="s">
        <v>6</v>
      </c>
      <c r="E63" s="1">
        <v>7.3650000000000002</v>
      </c>
      <c r="F63" s="1">
        <f t="shared" si="0"/>
        <v>8.2688863636363639</v>
      </c>
      <c r="G63" s="1">
        <v>3736</v>
      </c>
      <c r="H63" s="1">
        <v>1041</v>
      </c>
      <c r="I63" s="1">
        <v>1.27</v>
      </c>
      <c r="J63" s="1">
        <v>7.0000000000000007E-2</v>
      </c>
      <c r="K63" s="1">
        <v>3.4969999999999999</v>
      </c>
      <c r="L63" s="1">
        <f t="shared" si="1"/>
        <v>3.9261772727272728</v>
      </c>
      <c r="M63" s="1">
        <v>7</v>
      </c>
      <c r="N63">
        <f t="shared" si="2"/>
        <v>7.8590909090909093</v>
      </c>
    </row>
    <row r="64" spans="1:14" x14ac:dyDescent="0.25">
      <c r="A64" s="1">
        <v>686531</v>
      </c>
      <c r="B64" s="4">
        <v>24</v>
      </c>
      <c r="C64" s="4" t="s">
        <v>7</v>
      </c>
      <c r="D64" s="1" t="s">
        <v>7</v>
      </c>
      <c r="E64" s="1">
        <v>7.944</v>
      </c>
      <c r="F64" s="1">
        <f t="shared" si="0"/>
        <v>8.9189454545454545</v>
      </c>
      <c r="G64" s="1">
        <v>3818</v>
      </c>
      <c r="H64" s="1">
        <v>1074</v>
      </c>
      <c r="I64" s="1">
        <v>1.37</v>
      </c>
      <c r="J64" s="1">
        <v>0.08</v>
      </c>
      <c r="K64" s="1">
        <v>3.19</v>
      </c>
      <c r="L64" s="1">
        <f t="shared" si="1"/>
        <v>3.5815000000000001</v>
      </c>
      <c r="M64" s="1">
        <v>7</v>
      </c>
      <c r="N64">
        <f t="shared" si="2"/>
        <v>7.8590909090909093</v>
      </c>
    </row>
    <row r="65" spans="1:14" x14ac:dyDescent="0.25">
      <c r="A65" s="1">
        <v>686532</v>
      </c>
      <c r="B65" s="4">
        <v>25</v>
      </c>
      <c r="C65" s="4" t="s">
        <v>9</v>
      </c>
      <c r="D65" s="1" t="s">
        <v>5</v>
      </c>
      <c r="E65" s="1">
        <v>8.2509999999999994</v>
      </c>
      <c r="F65" s="1">
        <f t="shared" si="0"/>
        <v>9.2636227272727272</v>
      </c>
      <c r="G65" s="1">
        <v>3976</v>
      </c>
      <c r="H65" s="1">
        <v>542</v>
      </c>
      <c r="I65" s="1">
        <v>2.6</v>
      </c>
      <c r="J65" s="1">
        <v>0.13</v>
      </c>
      <c r="K65" s="1">
        <v>4.1159999999999997</v>
      </c>
      <c r="L65" s="1">
        <f t="shared" si="1"/>
        <v>4.621145454545454</v>
      </c>
      <c r="M65" s="1">
        <v>7</v>
      </c>
      <c r="N65">
        <f t="shared" si="2"/>
        <v>7.8590909090909093</v>
      </c>
    </row>
    <row r="66" spans="1:14" x14ac:dyDescent="0.25">
      <c r="A66" s="1">
        <v>686533</v>
      </c>
      <c r="B66" s="4">
        <v>25</v>
      </c>
      <c r="C66" s="4" t="s">
        <v>9</v>
      </c>
      <c r="D66" s="1" t="s">
        <v>6</v>
      </c>
      <c r="E66" s="1">
        <v>8.218</v>
      </c>
      <c r="F66" s="1">
        <f t="shared" si="0"/>
        <v>9.2265727272727283</v>
      </c>
      <c r="G66" s="1">
        <v>4260</v>
      </c>
      <c r="H66" s="1">
        <v>526</v>
      </c>
      <c r="I66" s="1">
        <v>2.74</v>
      </c>
      <c r="J66" s="1">
        <v>0.13</v>
      </c>
      <c r="K66" s="1">
        <v>3.863</v>
      </c>
      <c r="L66" s="1">
        <f t="shared" si="1"/>
        <v>4.3370954545454552</v>
      </c>
      <c r="M66" s="1">
        <v>6</v>
      </c>
      <c r="N66">
        <f t="shared" si="2"/>
        <v>6.7363636363636363</v>
      </c>
    </row>
    <row r="67" spans="1:14" x14ac:dyDescent="0.25">
      <c r="A67" s="1">
        <v>686534</v>
      </c>
      <c r="B67" s="4">
        <v>25</v>
      </c>
      <c r="C67" s="4" t="s">
        <v>9</v>
      </c>
      <c r="D67" s="1" t="s">
        <v>7</v>
      </c>
      <c r="E67" s="1">
        <v>7.4779999999999998</v>
      </c>
      <c r="F67" s="1">
        <f t="shared" ref="F67:F76" si="3">E67*(1/2.2)*(2.47/1)</f>
        <v>8.3957545454545457</v>
      </c>
      <c r="G67" s="1">
        <v>3876</v>
      </c>
      <c r="H67" s="1">
        <v>507</v>
      </c>
      <c r="I67" s="1">
        <v>2.98</v>
      </c>
      <c r="J67" s="1">
        <v>0.14000000000000001</v>
      </c>
      <c r="K67" s="1">
        <v>4.0819999999999999</v>
      </c>
      <c r="L67" s="1">
        <f t="shared" ref="L67:L76" si="4">K67*(1/2.2)*(2.47/1)</f>
        <v>4.5829727272727272</v>
      </c>
      <c r="M67" s="1">
        <v>6</v>
      </c>
      <c r="N67">
        <f t="shared" ref="N67:N76" si="5">M67*(1/2.2)*(2.47/1)</f>
        <v>6.7363636363636363</v>
      </c>
    </row>
    <row r="68" spans="1:14" x14ac:dyDescent="0.25">
      <c r="A68" s="1">
        <v>686535</v>
      </c>
      <c r="B68" s="4">
        <v>26</v>
      </c>
      <c r="C68" s="4" t="s">
        <v>9</v>
      </c>
      <c r="D68" s="1" t="s">
        <v>5</v>
      </c>
      <c r="E68" s="1">
        <v>7.452</v>
      </c>
      <c r="F68" s="1">
        <f t="shared" si="3"/>
        <v>8.3665636363636366</v>
      </c>
      <c r="G68" s="1">
        <v>3644</v>
      </c>
      <c r="H68" s="1">
        <v>875</v>
      </c>
      <c r="I68" s="1">
        <v>1.65</v>
      </c>
      <c r="J68" s="1">
        <v>0.08</v>
      </c>
      <c r="K68" s="1">
        <v>4.2770000000000001</v>
      </c>
      <c r="L68" s="1">
        <f t="shared" si="4"/>
        <v>4.8019045454545459</v>
      </c>
      <c r="M68" s="1">
        <v>5</v>
      </c>
      <c r="N68">
        <f t="shared" si="5"/>
        <v>5.6136363636363633</v>
      </c>
    </row>
    <row r="69" spans="1:14" x14ac:dyDescent="0.25">
      <c r="A69" s="1">
        <v>686536</v>
      </c>
      <c r="B69" s="4">
        <v>26</v>
      </c>
      <c r="C69" s="4" t="s">
        <v>9</v>
      </c>
      <c r="D69" s="1" t="s">
        <v>6</v>
      </c>
      <c r="E69" s="1">
        <v>10.557</v>
      </c>
      <c r="F69" s="1">
        <f t="shared" si="3"/>
        <v>11.85263181818182</v>
      </c>
      <c r="G69" s="1">
        <v>3787</v>
      </c>
      <c r="H69" s="1">
        <v>864</v>
      </c>
      <c r="I69" s="1">
        <v>1.74</v>
      </c>
      <c r="J69" s="1">
        <v>0.09</v>
      </c>
      <c r="K69" s="1">
        <v>10.16</v>
      </c>
      <c r="L69" s="1">
        <f t="shared" si="4"/>
        <v>11.406909090909092</v>
      </c>
      <c r="M69" s="1">
        <v>11</v>
      </c>
      <c r="N69">
        <f t="shared" si="5"/>
        <v>12.350000000000001</v>
      </c>
    </row>
    <row r="70" spans="1:14" x14ac:dyDescent="0.25">
      <c r="A70" s="1">
        <v>686537</v>
      </c>
      <c r="B70" s="4">
        <v>26</v>
      </c>
      <c r="C70" s="4" t="s">
        <v>9</v>
      </c>
      <c r="D70" s="1" t="s">
        <v>7</v>
      </c>
      <c r="E70" s="1">
        <v>8.77</v>
      </c>
      <c r="F70" s="1">
        <f t="shared" si="3"/>
        <v>9.846318181818182</v>
      </c>
      <c r="G70" s="1">
        <v>3451</v>
      </c>
      <c r="H70" s="1">
        <v>780</v>
      </c>
      <c r="I70" s="1">
        <v>1.75</v>
      </c>
      <c r="J70" s="1">
        <v>0.1</v>
      </c>
      <c r="K70" s="1">
        <v>4.9059999999999997</v>
      </c>
      <c r="L70" s="1">
        <f t="shared" si="4"/>
        <v>5.5081000000000007</v>
      </c>
      <c r="M70" s="1">
        <v>8</v>
      </c>
      <c r="N70">
        <f t="shared" si="5"/>
        <v>8.9818181818181824</v>
      </c>
    </row>
    <row r="71" spans="1:14" x14ac:dyDescent="0.25">
      <c r="A71" s="1">
        <v>686538</v>
      </c>
      <c r="B71" s="4">
        <v>27</v>
      </c>
      <c r="C71" s="4" t="s">
        <v>9</v>
      </c>
      <c r="D71" s="1" t="s">
        <v>5</v>
      </c>
      <c r="E71" s="1">
        <v>8.5820000000000007</v>
      </c>
      <c r="F71" s="1">
        <f t="shared" si="3"/>
        <v>9.6352454545454567</v>
      </c>
      <c r="G71" s="1">
        <v>2940</v>
      </c>
      <c r="H71" s="1">
        <v>780</v>
      </c>
      <c r="I71" s="1">
        <v>1.46</v>
      </c>
      <c r="J71" s="1">
        <v>0.08</v>
      </c>
      <c r="K71" s="1">
        <v>5.4569999999999999</v>
      </c>
      <c r="L71" s="1">
        <f t="shared" si="4"/>
        <v>6.1267227272727274</v>
      </c>
      <c r="M71" s="1">
        <v>4</v>
      </c>
      <c r="N71">
        <f t="shared" si="5"/>
        <v>4.4909090909090912</v>
      </c>
    </row>
    <row r="72" spans="1:14" x14ac:dyDescent="0.25">
      <c r="A72" s="1">
        <v>686540</v>
      </c>
      <c r="B72" s="4">
        <v>27</v>
      </c>
      <c r="C72" s="4" t="s">
        <v>9</v>
      </c>
      <c r="D72" s="1" t="s">
        <v>6</v>
      </c>
      <c r="E72" s="1">
        <v>7.6139999999999999</v>
      </c>
      <c r="F72" s="1">
        <f t="shared" si="3"/>
        <v>8.5484454545454547</v>
      </c>
      <c r="G72" s="1">
        <v>3200</v>
      </c>
      <c r="H72" s="1">
        <v>849</v>
      </c>
      <c r="I72" s="1">
        <v>1.4</v>
      </c>
      <c r="J72" s="1">
        <v>0.08</v>
      </c>
      <c r="K72" s="1">
        <v>7.8920000000000003</v>
      </c>
      <c r="L72" s="1">
        <f t="shared" si="4"/>
        <v>8.8605636363636382</v>
      </c>
      <c r="M72" s="1">
        <v>4</v>
      </c>
      <c r="N72">
        <f t="shared" si="5"/>
        <v>4.4909090909090912</v>
      </c>
    </row>
    <row r="73" spans="1:14" x14ac:dyDescent="0.25">
      <c r="A73" s="1">
        <v>686541</v>
      </c>
      <c r="B73" s="4">
        <v>27</v>
      </c>
      <c r="C73" s="4" t="s">
        <v>9</v>
      </c>
      <c r="D73" s="1" t="s">
        <v>7</v>
      </c>
      <c r="E73" s="1">
        <v>7.7140000000000004</v>
      </c>
      <c r="F73" s="1">
        <f t="shared" si="3"/>
        <v>8.6607181818181829</v>
      </c>
      <c r="G73" s="1">
        <v>3247</v>
      </c>
      <c r="H73" s="1">
        <v>849</v>
      </c>
      <c r="I73" s="1">
        <v>1.49</v>
      </c>
      <c r="J73" s="1">
        <v>0.09</v>
      </c>
      <c r="K73" s="1">
        <v>4.5019999999999998</v>
      </c>
      <c r="L73" s="1">
        <f t="shared" si="4"/>
        <v>5.0545181818181826</v>
      </c>
      <c r="M73" s="1">
        <v>3</v>
      </c>
      <c r="N73">
        <f t="shared" si="5"/>
        <v>3.3681818181818182</v>
      </c>
    </row>
    <row r="74" spans="1:14" x14ac:dyDescent="0.25">
      <c r="A74" s="1">
        <v>686542</v>
      </c>
      <c r="B74" s="4">
        <v>28</v>
      </c>
      <c r="C74" s="4" t="s">
        <v>9</v>
      </c>
      <c r="D74" s="1" t="s">
        <v>5</v>
      </c>
      <c r="E74" s="1">
        <v>8.3070000000000004</v>
      </c>
      <c r="F74" s="1">
        <f t="shared" si="3"/>
        <v>9.326495454545455</v>
      </c>
      <c r="G74" s="1">
        <v>3608</v>
      </c>
      <c r="H74" s="1">
        <v>858</v>
      </c>
      <c r="I74" s="1">
        <v>1.26</v>
      </c>
      <c r="J74" s="1">
        <v>7.0000000000000007E-2</v>
      </c>
      <c r="K74" s="1">
        <v>5.2939999999999996</v>
      </c>
      <c r="L74" s="1">
        <f t="shared" si="4"/>
        <v>5.9437181818181823</v>
      </c>
      <c r="M74" s="1">
        <v>9</v>
      </c>
      <c r="N74">
        <f t="shared" si="5"/>
        <v>10.104545454545455</v>
      </c>
    </row>
    <row r="75" spans="1:14" x14ac:dyDescent="0.25">
      <c r="A75" s="1">
        <v>686543</v>
      </c>
      <c r="B75" s="4">
        <v>28</v>
      </c>
      <c r="C75" s="4" t="s">
        <v>9</v>
      </c>
      <c r="D75" s="1" t="s">
        <v>6</v>
      </c>
      <c r="E75" s="1">
        <v>7.4580000000000002</v>
      </c>
      <c r="F75" s="1">
        <f t="shared" si="3"/>
        <v>8.3733000000000004</v>
      </c>
      <c r="G75" s="1">
        <v>3843</v>
      </c>
      <c r="H75" s="1">
        <v>931</v>
      </c>
      <c r="I75" s="1">
        <v>1.35</v>
      </c>
      <c r="J75" s="1">
        <v>0.09</v>
      </c>
      <c r="K75" s="1">
        <v>6.3129999999999997</v>
      </c>
      <c r="L75" s="1">
        <f t="shared" si="4"/>
        <v>7.0877772727272728</v>
      </c>
      <c r="M75" s="1">
        <v>6</v>
      </c>
      <c r="N75">
        <f t="shared" si="5"/>
        <v>6.7363636363636363</v>
      </c>
    </row>
    <row r="76" spans="1:14" x14ac:dyDescent="0.25">
      <c r="A76" s="1">
        <v>686544</v>
      </c>
      <c r="B76" s="4">
        <v>28</v>
      </c>
      <c r="C76" s="4" t="s">
        <v>9</v>
      </c>
      <c r="D76" s="1" t="s">
        <v>7</v>
      </c>
      <c r="E76" s="1">
        <v>5.9610000000000003</v>
      </c>
      <c r="F76" s="1">
        <f t="shared" si="3"/>
        <v>6.6925772727272728</v>
      </c>
      <c r="G76" s="1">
        <v>3499</v>
      </c>
      <c r="H76" s="1">
        <v>889</v>
      </c>
      <c r="I76" s="1">
        <v>1.1499999999999999</v>
      </c>
      <c r="J76" s="1">
        <v>7.0000000000000007E-2</v>
      </c>
      <c r="K76" s="1">
        <v>4.6159999999999997</v>
      </c>
      <c r="L76" s="1">
        <f t="shared" si="4"/>
        <v>5.1825090909090914</v>
      </c>
      <c r="M76" s="1">
        <v>6</v>
      </c>
      <c r="N76">
        <f t="shared" si="5"/>
        <v>6.7363636363636363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752"/>
  <sheetViews>
    <sheetView zoomScaleNormal="100" workbookViewId="0">
      <pane ySplit="1" topLeftCell="A404" activePane="bottomLeft" state="frozen"/>
      <selection activeCell="AX1" sqref="AX1"/>
      <selection pane="bottomLeft" activeCell="AL1" sqref="AL1:AN1"/>
    </sheetView>
  </sheetViews>
  <sheetFormatPr defaultRowHeight="15" x14ac:dyDescent="0.25"/>
  <cols>
    <col min="1" max="4" width="10.85546875" style="1" customWidth="1"/>
    <col min="5" max="7" width="5" style="12" customWidth="1"/>
    <col min="8" max="10" width="5" style="1" customWidth="1"/>
    <col min="11" max="13" width="5" style="12" customWidth="1"/>
    <col min="14" max="16" width="5" style="1" customWidth="1"/>
    <col min="17" max="17" width="5" style="12" customWidth="1"/>
    <col min="18" max="19" width="5.5703125" style="12" customWidth="1"/>
    <col min="20" max="22" width="5" style="10" customWidth="1"/>
    <col min="23" max="25" width="5.5703125" style="12" customWidth="1"/>
    <col min="26" max="28" width="5" style="1" customWidth="1"/>
    <col min="29" max="31" width="5.5703125" style="12" customWidth="1"/>
    <col min="32" max="34" width="5.5703125" style="1" customWidth="1"/>
    <col min="35" max="37" width="5" style="12" customWidth="1"/>
    <col min="38" max="40" width="5" style="1" customWidth="1"/>
    <col min="41" max="43" width="5" style="12" customWidth="1"/>
    <col min="44" max="46" width="5.5703125" style="1" customWidth="1"/>
    <col min="47" max="49" width="5" style="12" customWidth="1"/>
    <col min="50" max="50" width="5" style="1" customWidth="1"/>
    <col min="51" max="52" width="4.7109375" style="1" customWidth="1"/>
    <col min="53" max="55" width="5" style="12" customWidth="1"/>
    <col min="56" max="58" width="5.7109375" style="1" customWidth="1"/>
    <col min="59" max="61" width="5" style="12" customWidth="1"/>
    <col min="62" max="64" width="5" style="1" customWidth="1"/>
    <col min="65" max="67" width="5" style="12" customWidth="1"/>
    <col min="68" max="70" width="5" style="1" customWidth="1"/>
    <col min="71" max="73" width="5.5703125" style="12" customWidth="1"/>
    <col min="74" max="76" width="5" style="1" customWidth="1"/>
    <col min="77" max="79" width="5.5703125" style="12" customWidth="1"/>
    <col min="80" max="82" width="5" style="1" customWidth="1"/>
    <col min="83" max="85" width="5" style="12" customWidth="1"/>
    <col min="86" max="86" width="4.5703125" style="1" customWidth="1"/>
    <col min="87" max="88" width="5" style="1" customWidth="1"/>
    <col min="89" max="91" width="5" style="12" customWidth="1"/>
    <col min="92" max="94" width="5" style="1" customWidth="1"/>
    <col min="95" max="97" width="5" style="12" customWidth="1"/>
    <col min="98" max="98" width="3.28515625" bestFit="1" customWidth="1"/>
    <col min="99" max="99" width="3.42578125" bestFit="1" customWidth="1"/>
    <col min="100" max="100" width="8.7109375" bestFit="1" customWidth="1"/>
    <col min="101" max="101" width="5.7109375" style="16" customWidth="1"/>
    <col min="102" max="102" width="5" style="16" customWidth="1"/>
    <col min="103" max="103" width="8.7109375" style="16" bestFit="1" customWidth="1"/>
    <col min="104" max="104" width="7.140625" customWidth="1"/>
    <col min="105" max="105" width="6.5703125" customWidth="1"/>
    <col min="106" max="106" width="8.7109375" bestFit="1" customWidth="1"/>
    <col min="107" max="107" width="5" style="12" bestFit="1" customWidth="1"/>
    <col min="108" max="108" width="6.7109375" style="12" bestFit="1" customWidth="1"/>
    <col min="109" max="109" width="5.140625" style="12" bestFit="1" customWidth="1"/>
    <col min="110" max="110" width="5.7109375" style="12" bestFit="1" customWidth="1"/>
    <col min="111" max="111" width="10.28515625" style="12" bestFit="1" customWidth="1"/>
  </cols>
  <sheetData>
    <row r="1" spans="1:111" x14ac:dyDescent="0.25">
      <c r="E1" s="58" t="s">
        <v>119</v>
      </c>
      <c r="F1" s="58"/>
      <c r="G1" s="58"/>
      <c r="H1" s="63" t="s">
        <v>120</v>
      </c>
      <c r="I1" s="63"/>
      <c r="J1" s="63"/>
      <c r="K1" s="58" t="s">
        <v>121</v>
      </c>
      <c r="L1" s="58"/>
      <c r="M1" s="58"/>
      <c r="N1" s="61" t="s">
        <v>122</v>
      </c>
      <c r="O1" s="61"/>
      <c r="P1" s="61"/>
      <c r="Q1" s="58" t="s">
        <v>123</v>
      </c>
      <c r="R1" s="58"/>
      <c r="S1" s="58"/>
      <c r="T1" s="62" t="s">
        <v>124</v>
      </c>
      <c r="U1" s="62"/>
      <c r="V1" s="62"/>
      <c r="W1" s="58" t="s">
        <v>125</v>
      </c>
      <c r="X1" s="58"/>
      <c r="Y1" s="58"/>
      <c r="Z1" s="61" t="s">
        <v>126</v>
      </c>
      <c r="AA1" s="61"/>
      <c r="AB1" s="61"/>
      <c r="AC1" s="58" t="s">
        <v>127</v>
      </c>
      <c r="AD1" s="58"/>
      <c r="AE1" s="58"/>
      <c r="AF1" s="61" t="s">
        <v>128</v>
      </c>
      <c r="AG1" s="61"/>
      <c r="AH1" s="61"/>
      <c r="AI1" s="58" t="s">
        <v>129</v>
      </c>
      <c r="AJ1" s="58"/>
      <c r="AK1" s="58"/>
      <c r="AL1" s="61" t="s">
        <v>130</v>
      </c>
      <c r="AM1" s="61"/>
      <c r="AN1" s="61"/>
      <c r="AO1" s="58" t="s">
        <v>131</v>
      </c>
      <c r="AP1" s="58"/>
      <c r="AQ1" s="58"/>
      <c r="AR1" s="61" t="s">
        <v>132</v>
      </c>
      <c r="AS1" s="61"/>
      <c r="AT1" s="61"/>
      <c r="AU1" s="58" t="s">
        <v>133</v>
      </c>
      <c r="AV1" s="58"/>
      <c r="AW1" s="58"/>
      <c r="AX1" s="61" t="s">
        <v>134</v>
      </c>
      <c r="AY1" s="61"/>
      <c r="AZ1" s="61"/>
      <c r="BA1" s="58" t="s">
        <v>135</v>
      </c>
      <c r="BB1" s="58"/>
      <c r="BC1" s="58"/>
      <c r="BD1" s="61" t="s">
        <v>136</v>
      </c>
      <c r="BE1" s="61"/>
      <c r="BF1" s="61"/>
      <c r="BG1" s="58" t="s">
        <v>137</v>
      </c>
      <c r="BH1" s="58"/>
      <c r="BI1" s="58"/>
      <c r="BJ1" s="61" t="s">
        <v>138</v>
      </c>
      <c r="BK1" s="61"/>
      <c r="BL1" s="61"/>
      <c r="BM1" s="58" t="s">
        <v>139</v>
      </c>
      <c r="BN1" s="58"/>
      <c r="BO1" s="58"/>
      <c r="BP1" s="61" t="s">
        <v>140</v>
      </c>
      <c r="BQ1" s="61"/>
      <c r="BR1" s="61"/>
      <c r="BS1" s="58" t="s">
        <v>141</v>
      </c>
      <c r="BT1" s="58"/>
      <c r="BU1" s="58"/>
      <c r="BV1" s="61" t="s">
        <v>142</v>
      </c>
      <c r="BW1" s="61"/>
      <c r="BX1" s="61"/>
      <c r="BY1" s="58" t="s">
        <v>143</v>
      </c>
      <c r="BZ1" s="58"/>
      <c r="CA1" s="58"/>
      <c r="CB1" s="61" t="s">
        <v>144</v>
      </c>
      <c r="CC1" s="61"/>
      <c r="CD1" s="61"/>
      <c r="CE1" s="58" t="s">
        <v>145</v>
      </c>
      <c r="CF1" s="58"/>
      <c r="CG1" s="58"/>
      <c r="CH1" s="61" t="s">
        <v>146</v>
      </c>
      <c r="CI1" s="61"/>
      <c r="CJ1" s="61"/>
      <c r="CK1" s="58" t="s">
        <v>147</v>
      </c>
      <c r="CL1" s="58"/>
      <c r="CM1" s="58"/>
      <c r="CN1" s="61" t="s">
        <v>148</v>
      </c>
      <c r="CO1" s="61"/>
      <c r="CP1" s="61"/>
      <c r="CQ1" s="58" t="s">
        <v>149</v>
      </c>
      <c r="CR1" s="58"/>
      <c r="CS1" s="58"/>
      <c r="CT1" s="59" t="s">
        <v>150</v>
      </c>
      <c r="CU1" s="59"/>
      <c r="CV1" s="59"/>
      <c r="CW1" s="60" t="s">
        <v>151</v>
      </c>
      <c r="CX1" s="60"/>
      <c r="CY1" s="60"/>
      <c r="CZ1" s="59" t="s">
        <v>152</v>
      </c>
      <c r="DA1" s="59"/>
      <c r="DB1" s="59"/>
      <c r="DC1" s="58" t="s">
        <v>153</v>
      </c>
      <c r="DD1" s="58"/>
      <c r="DE1" s="58"/>
      <c r="DF1" s="58"/>
      <c r="DG1" s="58"/>
    </row>
    <row r="2" spans="1:111" x14ac:dyDescent="0.25">
      <c r="A2" s="3" t="s">
        <v>154</v>
      </c>
      <c r="B2" s="3" t="s">
        <v>1</v>
      </c>
      <c r="C2" s="3" t="s">
        <v>2</v>
      </c>
      <c r="D2" s="3" t="s">
        <v>155</v>
      </c>
      <c r="E2" s="12" t="s">
        <v>156</v>
      </c>
      <c r="F2" s="12" t="s">
        <v>157</v>
      </c>
      <c r="G2" s="12" t="s">
        <v>158</v>
      </c>
      <c r="H2" s="13" t="s">
        <v>156</v>
      </c>
      <c r="I2" s="13" t="s">
        <v>157</v>
      </c>
      <c r="J2" s="13" t="s">
        <v>158</v>
      </c>
      <c r="K2" s="12" t="s">
        <v>156</v>
      </c>
      <c r="L2" s="12" t="s">
        <v>157</v>
      </c>
      <c r="M2" s="12" t="s">
        <v>158</v>
      </c>
      <c r="N2" s="1" t="s">
        <v>156</v>
      </c>
      <c r="O2" s="1" t="s">
        <v>157</v>
      </c>
      <c r="P2" s="1" t="s">
        <v>158</v>
      </c>
      <c r="Q2" s="12" t="s">
        <v>156</v>
      </c>
      <c r="R2" s="12" t="s">
        <v>157</v>
      </c>
      <c r="S2" s="12" t="s">
        <v>158</v>
      </c>
      <c r="T2" s="10" t="s">
        <v>156</v>
      </c>
      <c r="U2" s="10" t="s">
        <v>157</v>
      </c>
      <c r="V2" s="10" t="s">
        <v>158</v>
      </c>
      <c r="W2" s="12" t="s">
        <v>156</v>
      </c>
      <c r="X2" s="12" t="s">
        <v>157</v>
      </c>
      <c r="Y2" s="12" t="s">
        <v>158</v>
      </c>
      <c r="Z2" s="1" t="s">
        <v>156</v>
      </c>
      <c r="AA2" s="1" t="s">
        <v>157</v>
      </c>
      <c r="AB2" s="1" t="s">
        <v>158</v>
      </c>
      <c r="AC2" s="12" t="s">
        <v>156</v>
      </c>
      <c r="AD2" s="12" t="s">
        <v>157</v>
      </c>
      <c r="AE2" s="12" t="s">
        <v>158</v>
      </c>
      <c r="AF2" s="1" t="s">
        <v>156</v>
      </c>
      <c r="AG2" s="1" t="s">
        <v>157</v>
      </c>
      <c r="AH2" s="1" t="s">
        <v>158</v>
      </c>
      <c r="AI2" s="12" t="s">
        <v>156</v>
      </c>
      <c r="AJ2" s="12" t="s">
        <v>157</v>
      </c>
      <c r="AK2" s="12" t="s">
        <v>158</v>
      </c>
      <c r="AL2" s="1" t="s">
        <v>156</v>
      </c>
      <c r="AM2" s="1" t="s">
        <v>157</v>
      </c>
      <c r="AN2" s="1" t="s">
        <v>158</v>
      </c>
      <c r="AO2" s="12" t="s">
        <v>156</v>
      </c>
      <c r="AP2" s="12" t="s">
        <v>157</v>
      </c>
      <c r="AQ2" s="12" t="s">
        <v>158</v>
      </c>
      <c r="AR2" s="1" t="s">
        <v>156</v>
      </c>
      <c r="AS2" s="1" t="s">
        <v>157</v>
      </c>
      <c r="AT2" s="1" t="s">
        <v>158</v>
      </c>
      <c r="AU2" s="12" t="s">
        <v>156</v>
      </c>
      <c r="AV2" s="12" t="s">
        <v>157</v>
      </c>
      <c r="AW2" s="12" t="s">
        <v>158</v>
      </c>
      <c r="AX2" s="1" t="s">
        <v>156</v>
      </c>
      <c r="AY2" s="1" t="s">
        <v>157</v>
      </c>
      <c r="AZ2" s="1" t="s">
        <v>158</v>
      </c>
      <c r="BA2" s="12" t="s">
        <v>156</v>
      </c>
      <c r="BB2" s="12" t="s">
        <v>157</v>
      </c>
      <c r="BC2" s="12" t="s">
        <v>158</v>
      </c>
      <c r="BD2" s="1" t="s">
        <v>156</v>
      </c>
      <c r="BE2" s="1" t="s">
        <v>157</v>
      </c>
      <c r="BF2" s="1" t="s">
        <v>158</v>
      </c>
      <c r="BG2" s="12" t="s">
        <v>156</v>
      </c>
      <c r="BH2" s="12" t="s">
        <v>157</v>
      </c>
      <c r="BI2" s="12" t="s">
        <v>158</v>
      </c>
      <c r="BJ2" s="1" t="s">
        <v>156</v>
      </c>
      <c r="BK2" s="1" t="s">
        <v>157</v>
      </c>
      <c r="BL2" s="1" t="s">
        <v>158</v>
      </c>
      <c r="BM2" s="12" t="s">
        <v>156</v>
      </c>
      <c r="BN2" s="12" t="s">
        <v>157</v>
      </c>
      <c r="BO2" s="12" t="s">
        <v>158</v>
      </c>
      <c r="BP2" s="1" t="s">
        <v>156</v>
      </c>
      <c r="BQ2" s="1" t="s">
        <v>157</v>
      </c>
      <c r="BR2" s="1" t="s">
        <v>158</v>
      </c>
      <c r="BS2" s="12" t="s">
        <v>156</v>
      </c>
      <c r="BT2" s="12" t="s">
        <v>157</v>
      </c>
      <c r="BU2" s="12" t="s">
        <v>158</v>
      </c>
      <c r="BV2" s="1" t="s">
        <v>156</v>
      </c>
      <c r="BW2" s="1" t="s">
        <v>157</v>
      </c>
      <c r="BX2" s="1" t="s">
        <v>158</v>
      </c>
      <c r="BY2" s="12" t="s">
        <v>156</v>
      </c>
      <c r="BZ2" s="12" t="s">
        <v>157</v>
      </c>
      <c r="CA2" s="12" t="s">
        <v>158</v>
      </c>
      <c r="CB2" s="1" t="s">
        <v>156</v>
      </c>
      <c r="CC2" s="1" t="s">
        <v>157</v>
      </c>
      <c r="CD2" s="1" t="s">
        <v>158</v>
      </c>
      <c r="CE2" s="12" t="s">
        <v>156</v>
      </c>
      <c r="CF2" s="12" t="s">
        <v>157</v>
      </c>
      <c r="CG2" s="12" t="s">
        <v>158</v>
      </c>
      <c r="CH2" s="1" t="s">
        <v>156</v>
      </c>
      <c r="CI2" s="1" t="s">
        <v>157</v>
      </c>
      <c r="CJ2" s="1" t="s">
        <v>158</v>
      </c>
      <c r="CK2" s="12" t="s">
        <v>156</v>
      </c>
      <c r="CL2" s="12" t="s">
        <v>157</v>
      </c>
      <c r="CM2" s="12" t="s">
        <v>158</v>
      </c>
      <c r="CN2" s="1" t="s">
        <v>156</v>
      </c>
      <c r="CO2" s="1" t="s">
        <v>157</v>
      </c>
      <c r="CP2" s="6" t="s">
        <v>158</v>
      </c>
      <c r="CQ2" s="12" t="s">
        <v>156</v>
      </c>
      <c r="CR2" s="12" t="s">
        <v>157</v>
      </c>
      <c r="CS2" s="12" t="s">
        <v>158</v>
      </c>
      <c r="CT2" s="3" t="s">
        <v>156</v>
      </c>
      <c r="CU2" s="3" t="s">
        <v>157</v>
      </c>
      <c r="CV2" s="3" t="s">
        <v>159</v>
      </c>
      <c r="CW2" s="14" t="s">
        <v>156</v>
      </c>
      <c r="CX2" s="14" t="s">
        <v>157</v>
      </c>
      <c r="CY2" s="14" t="s">
        <v>159</v>
      </c>
      <c r="CZ2" s="3" t="s">
        <v>156</v>
      </c>
      <c r="DA2" s="3" t="s">
        <v>157</v>
      </c>
      <c r="DB2" s="3" t="s">
        <v>159</v>
      </c>
      <c r="DC2" s="15" t="s">
        <v>160</v>
      </c>
      <c r="DD2" s="15" t="s">
        <v>161</v>
      </c>
      <c r="DE2" s="15" t="s">
        <v>162</v>
      </c>
      <c r="DF2" s="15" t="s">
        <v>163</v>
      </c>
      <c r="DG2" s="15" t="s">
        <v>180</v>
      </c>
    </row>
    <row r="3" spans="1:111" x14ac:dyDescent="0.25">
      <c r="A3" s="1">
        <v>1</v>
      </c>
      <c r="B3" s="1" t="s">
        <v>4</v>
      </c>
      <c r="C3" s="1" t="s">
        <v>5</v>
      </c>
      <c r="D3" s="1">
        <v>1</v>
      </c>
      <c r="V3" s="1"/>
      <c r="CE3" s="12">
        <v>3</v>
      </c>
      <c r="CF3" s="12">
        <v>6</v>
      </c>
      <c r="CG3" s="12" t="s">
        <v>164</v>
      </c>
      <c r="CT3">
        <f>SUM(E3,H3,K3,N3,Q3,T3,W3,Z3,AC3,AF3,AI3,AL3,AO3,AR3,AU3,AX3,BA3,BD3,BG3,BJ3,BM3,BP3,BS3,BV3,BY3,CB3,CE3,CH3,CK3,CN3,CQ3)</f>
        <v>3</v>
      </c>
      <c r="CU3">
        <f>SUM(F3,I3,L3,O3,R3,U3,X3,AA3,AD3,AG3,AJ3,AM3,AP3,AS3,AV3,AY3,BB3,BE3,BH3,BK3,BN3,BQ3,BQ3,BT3,BW3,BZ3,CC3,CF3,CI3,CL3,CO3,CR3)</f>
        <v>6</v>
      </c>
      <c r="CV3">
        <f>COUNT(E3:CS3)/2</f>
        <v>1</v>
      </c>
      <c r="CW3" s="16">
        <f>SUM(E3,K3,N3,T3,Z3,AC3,AF3,AI3,AL3,AO3,AU3,BA3,BD3,BJ3,BM3,BS3,BV3,BY3,CB3,CE3,CK3,CN3)</f>
        <v>3</v>
      </c>
      <c r="CX3" s="16">
        <f>SUM(F3,L3,O3,U3,AA3,AD3,AG3,AJ3,AM3,AP3,AV3,BB3,BE3,BK3,BN3,BQ3,BT3,BW3,BZ3,CC3,CF3,CL3,CO3)</f>
        <v>6</v>
      </c>
      <c r="CY3" s="16">
        <f>COUNTIF(E3:CS3,"N")</f>
        <v>1</v>
      </c>
      <c r="CZ3">
        <f>SUM(H3,Q3,W3,AR3,AX3,BG3,CH3,CQ3)</f>
        <v>0</v>
      </c>
      <c r="DA3">
        <f>SUM(I3,R3,X3,AS3,AY3,BH3,CI3,CR3)</f>
        <v>0</v>
      </c>
      <c r="DB3">
        <f>COUNTIF(E3:CS3,"I")</f>
        <v>0</v>
      </c>
      <c r="DC3" s="15">
        <v>93</v>
      </c>
      <c r="DD3" s="15">
        <v>0.1</v>
      </c>
      <c r="DE3" s="15"/>
      <c r="DF3" s="15">
        <v>4</v>
      </c>
      <c r="DG3" s="15">
        <v>0.1</v>
      </c>
    </row>
    <row r="4" spans="1:111" x14ac:dyDescent="0.25">
      <c r="A4" s="1">
        <v>1</v>
      </c>
      <c r="B4" s="1" t="s">
        <v>4</v>
      </c>
      <c r="C4" s="1" t="s">
        <v>5</v>
      </c>
      <c r="D4" s="1">
        <v>2</v>
      </c>
      <c r="Q4" s="12">
        <v>0.1</v>
      </c>
      <c r="R4" s="12">
        <v>1</v>
      </c>
      <c r="S4" s="12" t="s">
        <v>4</v>
      </c>
      <c r="T4" s="10">
        <v>0.1</v>
      </c>
      <c r="U4" s="10">
        <v>0.1</v>
      </c>
      <c r="V4" s="1" t="s">
        <v>164</v>
      </c>
      <c r="W4" s="12">
        <v>0.1</v>
      </c>
      <c r="X4" s="12">
        <v>0.1</v>
      </c>
      <c r="Y4" s="12" t="s">
        <v>4</v>
      </c>
      <c r="AU4" s="12">
        <v>1</v>
      </c>
      <c r="AV4" s="12">
        <v>2</v>
      </c>
      <c r="AW4" s="12" t="s">
        <v>164</v>
      </c>
      <c r="CE4" s="12">
        <v>3</v>
      </c>
      <c r="CF4" s="12">
        <v>6</v>
      </c>
      <c r="CG4" s="12" t="s">
        <v>164</v>
      </c>
      <c r="CT4">
        <f t="shared" ref="CT4:CT67" si="0">SUM(E4,H4,K4,N4,Q4,T4,W4,Z4,AC4,AF4,AI4,AL4,AO4,AR4,AU4,AX4,BA4,BD4,BG4,BJ4,BM4,BP4,BS4,BV4,BY4,CB4,CE4,CH4,CK4,CN4,CQ4)</f>
        <v>4.3</v>
      </c>
      <c r="CU4">
        <f t="shared" ref="CU4:CU67" si="1">SUM(F4,I4,L4,O4,R4,U4,X4,AA4,AD4,AG4,AJ4,AM4,AP4,AS4,AV4,AY4,BB4,BE4,BH4,BK4,BN4,BQ4,BQ4,BT4,BW4,BZ4,CC4,CF4,CI4,CL4,CO4,CR4)</f>
        <v>9.1999999999999993</v>
      </c>
      <c r="CV4">
        <f t="shared" ref="CV4:CV67" si="2">COUNT(E4:CS4)/2</f>
        <v>5</v>
      </c>
      <c r="CW4" s="16">
        <f t="shared" ref="CW4:CW67" si="3">SUM(E4,K4,N4,T4,Z4,AC4,AF4,AI4,AL4,AO4,AU4,BA4,BD4,BJ4,BM4,BS4,BV4,BY4,CB4,CE4,CK4,CN4)</f>
        <v>4.0999999999999996</v>
      </c>
      <c r="CX4" s="16">
        <f t="shared" ref="CX4:CX67" si="4">SUM(F4,L4,O4,U4,AA4,AD4,AG4,AJ4,AM4,AP4,AV4,BB4,BE4,BK4,BN4,BQ4,BT4,BW4,BZ4,CC4,CF4,CL4,CO4)</f>
        <v>8.1</v>
      </c>
      <c r="CY4" s="16">
        <f t="shared" ref="CY4:CY67" si="5">COUNTIF(E4:CS4,"N")</f>
        <v>3</v>
      </c>
      <c r="CZ4">
        <f t="shared" ref="CZ4:DA67" si="6">SUM(H4,Q4,W4,AR4,AX4,BG4,CH4,CQ4)</f>
        <v>0.2</v>
      </c>
      <c r="DA4">
        <f t="shared" si="6"/>
        <v>1.1000000000000001</v>
      </c>
      <c r="DB4">
        <f t="shared" ref="DB4:DB67" si="7">COUNTIF(E4:CS4,"I")</f>
        <v>2</v>
      </c>
      <c r="DC4" s="15">
        <v>88</v>
      </c>
      <c r="DD4" s="15">
        <v>0.1</v>
      </c>
      <c r="DE4" s="15"/>
      <c r="DF4" s="15">
        <v>8</v>
      </c>
      <c r="DG4" s="15">
        <v>0.1</v>
      </c>
    </row>
    <row r="5" spans="1:111" x14ac:dyDescent="0.25">
      <c r="A5" s="1">
        <v>1</v>
      </c>
      <c r="B5" s="1" t="s">
        <v>4</v>
      </c>
      <c r="C5" s="1" t="s">
        <v>5</v>
      </c>
      <c r="D5" s="1">
        <v>3</v>
      </c>
      <c r="Q5" s="12">
        <v>0.1</v>
      </c>
      <c r="R5" s="12">
        <v>0.1</v>
      </c>
      <c r="S5" s="12" t="s">
        <v>4</v>
      </c>
      <c r="V5" s="1"/>
      <c r="AU5" s="12">
        <v>0.1</v>
      </c>
      <c r="AV5" s="12">
        <v>0.1</v>
      </c>
      <c r="AW5" s="12" t="s">
        <v>164</v>
      </c>
      <c r="CE5" s="12">
        <v>2</v>
      </c>
      <c r="CF5" s="12">
        <v>5</v>
      </c>
      <c r="CG5" s="12" t="s">
        <v>164</v>
      </c>
      <c r="CT5">
        <f t="shared" si="0"/>
        <v>2.2000000000000002</v>
      </c>
      <c r="CU5">
        <f t="shared" si="1"/>
        <v>5.2</v>
      </c>
      <c r="CV5">
        <f t="shared" si="2"/>
        <v>3</v>
      </c>
      <c r="CW5" s="16">
        <f t="shared" si="3"/>
        <v>2.1</v>
      </c>
      <c r="CX5" s="16">
        <f t="shared" si="4"/>
        <v>5.0999999999999996</v>
      </c>
      <c r="CY5" s="16">
        <f t="shared" si="5"/>
        <v>2</v>
      </c>
      <c r="CZ5">
        <f t="shared" si="6"/>
        <v>0.1</v>
      </c>
      <c r="DA5">
        <f t="shared" si="6"/>
        <v>0.1</v>
      </c>
      <c r="DB5">
        <f t="shared" si="7"/>
        <v>1</v>
      </c>
      <c r="DC5" s="15">
        <v>93</v>
      </c>
      <c r="DD5" s="15">
        <v>0.1</v>
      </c>
      <c r="DE5" s="15"/>
      <c r="DF5" s="15">
        <v>5</v>
      </c>
      <c r="DG5" s="15"/>
    </row>
    <row r="6" spans="1:111" x14ac:dyDescent="0.25">
      <c r="A6" s="1">
        <v>1</v>
      </c>
      <c r="B6" s="1" t="s">
        <v>4</v>
      </c>
      <c r="C6" s="1" t="s">
        <v>5</v>
      </c>
      <c r="D6" s="1">
        <v>4</v>
      </c>
      <c r="Q6" s="12">
        <v>0.1</v>
      </c>
      <c r="R6" s="12">
        <v>0.1</v>
      </c>
      <c r="S6" s="12" t="s">
        <v>4</v>
      </c>
      <c r="V6" s="1"/>
      <c r="CE6" s="12">
        <v>4</v>
      </c>
      <c r="CF6" s="12">
        <v>8</v>
      </c>
      <c r="CG6" s="12" t="s">
        <v>164</v>
      </c>
      <c r="CH6" s="1">
        <v>0.1</v>
      </c>
      <c r="CI6" s="1">
        <v>0.1</v>
      </c>
      <c r="CJ6" s="1" t="s">
        <v>4</v>
      </c>
      <c r="CT6">
        <f t="shared" si="0"/>
        <v>4.1999999999999993</v>
      </c>
      <c r="CU6">
        <f t="shared" si="1"/>
        <v>8.1999999999999993</v>
      </c>
      <c r="CV6">
        <f t="shared" si="2"/>
        <v>3</v>
      </c>
      <c r="CW6" s="16">
        <f t="shared" si="3"/>
        <v>4</v>
      </c>
      <c r="CX6" s="16">
        <f t="shared" si="4"/>
        <v>8</v>
      </c>
      <c r="CY6" s="16">
        <f t="shared" si="5"/>
        <v>1</v>
      </c>
      <c r="CZ6">
        <f t="shared" si="6"/>
        <v>0.2</v>
      </c>
      <c r="DA6">
        <f t="shared" si="6"/>
        <v>0.2</v>
      </c>
      <c r="DB6">
        <f t="shared" si="7"/>
        <v>2</v>
      </c>
      <c r="DC6" s="15">
        <v>20</v>
      </c>
      <c r="DD6" s="15">
        <v>0.1</v>
      </c>
      <c r="DE6" s="15"/>
      <c r="DF6" s="15">
        <v>76</v>
      </c>
      <c r="DG6" s="15"/>
    </row>
    <row r="7" spans="1:111" x14ac:dyDescent="0.25">
      <c r="A7" s="1">
        <v>1</v>
      </c>
      <c r="B7" s="1" t="s">
        <v>4</v>
      </c>
      <c r="C7" s="1" t="s">
        <v>5</v>
      </c>
      <c r="D7" s="1">
        <v>5</v>
      </c>
      <c r="Q7" s="12">
        <v>0.1</v>
      </c>
      <c r="R7" s="12">
        <v>0.1</v>
      </c>
      <c r="S7" s="12" t="s">
        <v>4</v>
      </c>
      <c r="V7" s="1"/>
      <c r="AI7" s="12">
        <v>0.1</v>
      </c>
      <c r="AJ7" s="12">
        <v>0.1</v>
      </c>
      <c r="AK7" s="12" t="s">
        <v>164</v>
      </c>
      <c r="AU7" s="12">
        <v>1</v>
      </c>
      <c r="AV7" s="12">
        <v>2</v>
      </c>
      <c r="AW7" s="12" t="s">
        <v>164</v>
      </c>
      <c r="CE7" s="12">
        <v>3</v>
      </c>
      <c r="CF7" s="12">
        <v>6</v>
      </c>
      <c r="CG7" s="12" t="s">
        <v>164</v>
      </c>
      <c r="CT7">
        <f t="shared" si="0"/>
        <v>4.2</v>
      </c>
      <c r="CU7">
        <f t="shared" si="1"/>
        <v>8.1999999999999993</v>
      </c>
      <c r="CV7">
        <f t="shared" si="2"/>
        <v>4</v>
      </c>
      <c r="CW7" s="16">
        <f t="shared" si="3"/>
        <v>4.0999999999999996</v>
      </c>
      <c r="CX7" s="16">
        <f t="shared" si="4"/>
        <v>8.1</v>
      </c>
      <c r="CY7" s="16">
        <f t="shared" si="5"/>
        <v>3</v>
      </c>
      <c r="CZ7">
        <f t="shared" si="6"/>
        <v>0.1</v>
      </c>
      <c r="DA7">
        <f t="shared" si="6"/>
        <v>0.1</v>
      </c>
      <c r="DB7">
        <f t="shared" si="7"/>
        <v>1</v>
      </c>
      <c r="DC7" s="15">
        <v>88</v>
      </c>
      <c r="DD7" s="15">
        <v>0.1</v>
      </c>
      <c r="DE7" s="15"/>
      <c r="DF7" s="15">
        <v>8</v>
      </c>
      <c r="DG7" s="15"/>
    </row>
    <row r="8" spans="1:111" x14ac:dyDescent="0.25">
      <c r="A8" s="1">
        <v>1</v>
      </c>
      <c r="B8" s="1" t="s">
        <v>4</v>
      </c>
      <c r="C8" s="1" t="s">
        <v>5</v>
      </c>
      <c r="D8" s="1">
        <v>6</v>
      </c>
      <c r="Q8" s="12">
        <v>0.1</v>
      </c>
      <c r="R8" s="12">
        <v>1</v>
      </c>
      <c r="S8" s="12" t="s">
        <v>4</v>
      </c>
      <c r="V8" s="1"/>
      <c r="CE8" s="12">
        <v>1</v>
      </c>
      <c r="CF8" s="12">
        <v>2</v>
      </c>
      <c r="CG8" s="12" t="s">
        <v>164</v>
      </c>
      <c r="CT8">
        <f t="shared" si="0"/>
        <v>1.1000000000000001</v>
      </c>
      <c r="CU8">
        <f t="shared" si="1"/>
        <v>3</v>
      </c>
      <c r="CV8">
        <f t="shared" si="2"/>
        <v>2</v>
      </c>
      <c r="CW8" s="16">
        <f t="shared" si="3"/>
        <v>1</v>
      </c>
      <c r="CX8" s="16">
        <f t="shared" si="4"/>
        <v>2</v>
      </c>
      <c r="CY8" s="16">
        <f t="shared" si="5"/>
        <v>1</v>
      </c>
      <c r="CZ8">
        <f t="shared" si="6"/>
        <v>0.1</v>
      </c>
      <c r="DA8">
        <f t="shared" si="6"/>
        <v>1</v>
      </c>
      <c r="DB8">
        <f t="shared" si="7"/>
        <v>1</v>
      </c>
      <c r="DC8" s="15">
        <v>95</v>
      </c>
      <c r="DD8" s="15">
        <v>0.1</v>
      </c>
      <c r="DE8" s="15"/>
      <c r="DF8" s="15">
        <v>4</v>
      </c>
      <c r="DG8" s="15"/>
    </row>
    <row r="9" spans="1:111" x14ac:dyDescent="0.25">
      <c r="A9" s="1">
        <v>1</v>
      </c>
      <c r="B9" s="1" t="s">
        <v>4</v>
      </c>
      <c r="C9" s="1" t="s">
        <v>5</v>
      </c>
      <c r="D9" s="1">
        <v>7</v>
      </c>
      <c r="Q9" s="12">
        <v>0.1</v>
      </c>
      <c r="R9" s="12">
        <v>1</v>
      </c>
      <c r="S9" s="12" t="s">
        <v>4</v>
      </c>
      <c r="V9" s="1"/>
      <c r="CE9" s="12">
        <v>2</v>
      </c>
      <c r="CF9" s="12">
        <v>5</v>
      </c>
      <c r="CG9" s="12" t="s">
        <v>164</v>
      </c>
      <c r="CT9">
        <f t="shared" si="0"/>
        <v>2.1</v>
      </c>
      <c r="CU9">
        <f t="shared" si="1"/>
        <v>6</v>
      </c>
      <c r="CV9">
        <f t="shared" si="2"/>
        <v>2</v>
      </c>
      <c r="CW9" s="16">
        <f t="shared" si="3"/>
        <v>2</v>
      </c>
      <c r="CX9" s="16">
        <f t="shared" si="4"/>
        <v>5</v>
      </c>
      <c r="CY9" s="16">
        <f t="shared" si="5"/>
        <v>1</v>
      </c>
      <c r="CZ9">
        <f t="shared" si="6"/>
        <v>0.1</v>
      </c>
      <c r="DA9">
        <f t="shared" si="6"/>
        <v>1</v>
      </c>
      <c r="DB9">
        <f t="shared" si="7"/>
        <v>1</v>
      </c>
      <c r="DC9" s="15">
        <v>90</v>
      </c>
      <c r="DD9" s="15">
        <v>0.1</v>
      </c>
      <c r="DE9" s="15"/>
      <c r="DF9" s="15">
        <v>8</v>
      </c>
      <c r="DG9" s="15">
        <v>0.1</v>
      </c>
    </row>
    <row r="10" spans="1:111" x14ac:dyDescent="0.25">
      <c r="A10" s="1">
        <v>1</v>
      </c>
      <c r="B10" s="1" t="s">
        <v>4</v>
      </c>
      <c r="C10" s="1" t="s">
        <v>5</v>
      </c>
      <c r="D10" s="1">
        <v>8</v>
      </c>
      <c r="T10" s="10">
        <v>0.1</v>
      </c>
      <c r="U10" s="10">
        <v>0.1</v>
      </c>
      <c r="V10" s="1" t="s">
        <v>164</v>
      </c>
      <c r="AU10" s="12">
        <v>2</v>
      </c>
      <c r="AV10" s="12">
        <v>3</v>
      </c>
      <c r="AW10" s="12" t="s">
        <v>164</v>
      </c>
      <c r="BD10" s="1">
        <v>1</v>
      </c>
      <c r="BE10" s="1">
        <v>2</v>
      </c>
      <c r="BF10" s="1" t="s">
        <v>164</v>
      </c>
      <c r="CE10" s="12">
        <v>4</v>
      </c>
      <c r="CF10" s="12">
        <v>10</v>
      </c>
      <c r="CG10" s="12" t="s">
        <v>164</v>
      </c>
      <c r="CT10">
        <f t="shared" si="0"/>
        <v>7.1</v>
      </c>
      <c r="CU10">
        <f t="shared" si="1"/>
        <v>15.1</v>
      </c>
      <c r="CV10">
        <f t="shared" si="2"/>
        <v>4</v>
      </c>
      <c r="CW10" s="16">
        <f t="shared" si="3"/>
        <v>7.1</v>
      </c>
      <c r="CX10" s="16">
        <f t="shared" si="4"/>
        <v>15.1</v>
      </c>
      <c r="CY10" s="16">
        <f t="shared" si="5"/>
        <v>4</v>
      </c>
      <c r="CZ10">
        <f t="shared" si="6"/>
        <v>0</v>
      </c>
      <c r="DA10">
        <f t="shared" si="6"/>
        <v>0</v>
      </c>
      <c r="DB10">
        <f t="shared" si="7"/>
        <v>0</v>
      </c>
      <c r="DC10" s="15">
        <v>10</v>
      </c>
      <c r="DD10" s="15"/>
      <c r="DE10" s="15"/>
      <c r="DF10" s="15">
        <v>82</v>
      </c>
      <c r="DG10" s="15">
        <v>1</v>
      </c>
    </row>
    <row r="11" spans="1:111" x14ac:dyDescent="0.25">
      <c r="A11" s="1">
        <v>1</v>
      </c>
      <c r="B11" s="1" t="s">
        <v>4</v>
      </c>
      <c r="C11" s="1" t="s">
        <v>5</v>
      </c>
      <c r="D11" s="1">
        <v>9</v>
      </c>
      <c r="V11" s="1"/>
      <c r="CE11" s="12">
        <v>4</v>
      </c>
      <c r="CF11" s="12">
        <v>10</v>
      </c>
      <c r="CG11" s="12" t="s">
        <v>164</v>
      </c>
      <c r="CT11">
        <f t="shared" si="0"/>
        <v>4</v>
      </c>
      <c r="CU11">
        <f t="shared" si="1"/>
        <v>10</v>
      </c>
      <c r="CV11">
        <f t="shared" si="2"/>
        <v>1</v>
      </c>
      <c r="CW11" s="16">
        <f t="shared" si="3"/>
        <v>4</v>
      </c>
      <c r="CX11" s="16">
        <f t="shared" si="4"/>
        <v>10</v>
      </c>
      <c r="CY11" s="16">
        <f t="shared" si="5"/>
        <v>1</v>
      </c>
      <c r="CZ11">
        <f t="shared" si="6"/>
        <v>0</v>
      </c>
      <c r="DA11">
        <f t="shared" si="6"/>
        <v>0</v>
      </c>
      <c r="DB11">
        <f t="shared" si="7"/>
        <v>0</v>
      </c>
      <c r="DC11" s="15">
        <v>25</v>
      </c>
      <c r="DD11" s="15">
        <v>0.1</v>
      </c>
      <c r="DE11" s="15"/>
      <c r="DF11" s="15">
        <v>71</v>
      </c>
      <c r="DG11" s="15"/>
    </row>
    <row r="12" spans="1:111" x14ac:dyDescent="0.25">
      <c r="A12" s="1">
        <v>1</v>
      </c>
      <c r="B12" s="1" t="s">
        <v>4</v>
      </c>
      <c r="C12" s="1" t="s">
        <v>5</v>
      </c>
      <c r="D12" s="1">
        <v>10</v>
      </c>
      <c r="Q12" s="12">
        <v>0.1</v>
      </c>
      <c r="R12" s="12">
        <v>0.1</v>
      </c>
      <c r="S12" s="12" t="s">
        <v>4</v>
      </c>
      <c r="V12" s="1"/>
      <c r="BD12" s="1">
        <v>6</v>
      </c>
      <c r="BE12" s="1">
        <v>12</v>
      </c>
      <c r="BF12" s="1" t="s">
        <v>164</v>
      </c>
      <c r="BS12" s="12">
        <v>0.1</v>
      </c>
      <c r="BT12" s="12">
        <v>0.1</v>
      </c>
      <c r="BU12" s="12" t="s">
        <v>164</v>
      </c>
      <c r="CE12" s="12">
        <v>1</v>
      </c>
      <c r="CF12" s="12">
        <v>3</v>
      </c>
      <c r="CG12" s="12" t="s">
        <v>164</v>
      </c>
      <c r="CT12">
        <f t="shared" si="0"/>
        <v>7.1999999999999993</v>
      </c>
      <c r="CU12">
        <f t="shared" si="1"/>
        <v>15.2</v>
      </c>
      <c r="CV12">
        <f t="shared" si="2"/>
        <v>4</v>
      </c>
      <c r="CW12" s="16">
        <f t="shared" si="3"/>
        <v>7.1</v>
      </c>
      <c r="CX12" s="16">
        <f t="shared" si="4"/>
        <v>15.1</v>
      </c>
      <c r="CY12" s="16">
        <f t="shared" si="5"/>
        <v>3</v>
      </c>
      <c r="CZ12">
        <f t="shared" si="6"/>
        <v>0.1</v>
      </c>
      <c r="DA12">
        <f t="shared" si="6"/>
        <v>0.1</v>
      </c>
      <c r="DB12">
        <f t="shared" si="7"/>
        <v>1</v>
      </c>
      <c r="DC12" s="15">
        <v>88</v>
      </c>
      <c r="DD12" s="15">
        <v>1</v>
      </c>
      <c r="DE12" s="15"/>
      <c r="DF12" s="15">
        <v>4</v>
      </c>
      <c r="DG12" s="15"/>
    </row>
    <row r="13" spans="1:111" x14ac:dyDescent="0.25">
      <c r="A13" s="1">
        <v>1</v>
      </c>
      <c r="B13" s="1" t="s">
        <v>4</v>
      </c>
      <c r="C13" s="1" t="s">
        <v>6</v>
      </c>
      <c r="D13" s="1">
        <v>1</v>
      </c>
      <c r="Q13" s="12">
        <v>0.1</v>
      </c>
      <c r="R13" s="12">
        <v>0.1</v>
      </c>
      <c r="S13" s="12" t="s">
        <v>4</v>
      </c>
      <c r="V13" s="1"/>
      <c r="CE13" s="12">
        <v>4</v>
      </c>
      <c r="CF13" s="12">
        <v>12</v>
      </c>
      <c r="CG13" s="12" t="s">
        <v>164</v>
      </c>
      <c r="CT13">
        <f t="shared" si="0"/>
        <v>4.0999999999999996</v>
      </c>
      <c r="CU13">
        <f t="shared" si="1"/>
        <v>12.1</v>
      </c>
      <c r="CV13">
        <f t="shared" si="2"/>
        <v>2</v>
      </c>
      <c r="CW13" s="16">
        <f t="shared" si="3"/>
        <v>4</v>
      </c>
      <c r="CX13" s="16">
        <f t="shared" si="4"/>
        <v>12</v>
      </c>
      <c r="CY13" s="16">
        <f t="shared" si="5"/>
        <v>1</v>
      </c>
      <c r="CZ13">
        <f t="shared" si="6"/>
        <v>0.1</v>
      </c>
      <c r="DA13">
        <f t="shared" si="6"/>
        <v>0.1</v>
      </c>
      <c r="DB13">
        <f t="shared" si="7"/>
        <v>1</v>
      </c>
      <c r="DC13" s="15">
        <v>2</v>
      </c>
      <c r="DD13" s="15">
        <v>0.1</v>
      </c>
      <c r="DE13" s="15"/>
      <c r="DF13" s="15">
        <v>94</v>
      </c>
      <c r="DG13" s="15">
        <v>0.1</v>
      </c>
    </row>
    <row r="14" spans="1:111" x14ac:dyDescent="0.25">
      <c r="A14" s="1">
        <v>1</v>
      </c>
      <c r="B14" s="1" t="s">
        <v>4</v>
      </c>
      <c r="C14" s="1" t="s">
        <v>6</v>
      </c>
      <c r="D14" s="1">
        <v>2</v>
      </c>
      <c r="Q14" s="12">
        <v>0.1</v>
      </c>
      <c r="R14" s="12">
        <v>0.1</v>
      </c>
      <c r="S14" s="12" t="s">
        <v>4</v>
      </c>
      <c r="V14" s="1"/>
      <c r="BS14" s="12">
        <v>0.1</v>
      </c>
      <c r="BT14" s="12">
        <v>0.1</v>
      </c>
      <c r="BU14" s="12" t="s">
        <v>164</v>
      </c>
      <c r="CE14" s="12">
        <v>2</v>
      </c>
      <c r="CF14" s="12">
        <v>6</v>
      </c>
      <c r="CG14" s="12" t="s">
        <v>164</v>
      </c>
      <c r="CT14">
        <f t="shared" si="0"/>
        <v>2.2000000000000002</v>
      </c>
      <c r="CU14">
        <f t="shared" si="1"/>
        <v>6.2</v>
      </c>
      <c r="CV14">
        <f t="shared" si="2"/>
        <v>3</v>
      </c>
      <c r="CW14" s="16">
        <f t="shared" si="3"/>
        <v>2.1</v>
      </c>
      <c r="CX14" s="16">
        <f t="shared" si="4"/>
        <v>6.1</v>
      </c>
      <c r="CY14" s="16">
        <f t="shared" si="5"/>
        <v>2</v>
      </c>
      <c r="CZ14">
        <f t="shared" si="6"/>
        <v>0.1</v>
      </c>
      <c r="DA14">
        <f t="shared" si="6"/>
        <v>0.1</v>
      </c>
      <c r="DB14">
        <f t="shared" si="7"/>
        <v>1</v>
      </c>
      <c r="DC14" s="15">
        <v>58</v>
      </c>
      <c r="DD14" s="15"/>
      <c r="DE14" s="15"/>
      <c r="DF14" s="15">
        <v>40</v>
      </c>
      <c r="DG14" s="15"/>
    </row>
    <row r="15" spans="1:111" x14ac:dyDescent="0.25">
      <c r="A15" s="1">
        <v>1</v>
      </c>
      <c r="B15" s="1" t="s">
        <v>4</v>
      </c>
      <c r="C15" s="1" t="s">
        <v>6</v>
      </c>
      <c r="D15" s="1">
        <v>3</v>
      </c>
      <c r="Q15" s="12">
        <v>0.1</v>
      </c>
      <c r="R15" s="12">
        <v>0.1</v>
      </c>
      <c r="S15" s="12" t="s">
        <v>4</v>
      </c>
      <c r="V15" s="1"/>
      <c r="CE15" s="12">
        <v>3</v>
      </c>
      <c r="CF15" s="12">
        <v>8</v>
      </c>
      <c r="CG15" s="12" t="s">
        <v>164</v>
      </c>
      <c r="CT15">
        <f t="shared" si="0"/>
        <v>3.1</v>
      </c>
      <c r="CU15">
        <f t="shared" si="1"/>
        <v>8.1</v>
      </c>
      <c r="CV15">
        <f t="shared" si="2"/>
        <v>2</v>
      </c>
      <c r="CW15" s="16">
        <f t="shared" si="3"/>
        <v>3</v>
      </c>
      <c r="CX15" s="16">
        <f t="shared" si="4"/>
        <v>8</v>
      </c>
      <c r="CY15" s="16">
        <f t="shared" si="5"/>
        <v>1</v>
      </c>
      <c r="CZ15">
        <f t="shared" si="6"/>
        <v>0.1</v>
      </c>
      <c r="DA15">
        <f t="shared" si="6"/>
        <v>0.1</v>
      </c>
      <c r="DB15">
        <f t="shared" si="7"/>
        <v>1</v>
      </c>
      <c r="DC15" s="15">
        <v>90</v>
      </c>
      <c r="DD15" s="15">
        <v>0.1</v>
      </c>
      <c r="DE15" s="15"/>
      <c r="DF15" s="15">
        <v>7</v>
      </c>
      <c r="DG15" s="15"/>
    </row>
    <row r="16" spans="1:111" x14ac:dyDescent="0.25">
      <c r="A16" s="1">
        <v>1</v>
      </c>
      <c r="B16" s="1" t="s">
        <v>4</v>
      </c>
      <c r="C16" s="1" t="s">
        <v>6</v>
      </c>
      <c r="D16" s="1">
        <v>4</v>
      </c>
      <c r="Q16" s="12">
        <v>0.1</v>
      </c>
      <c r="R16" s="12">
        <v>0.1</v>
      </c>
      <c r="S16" s="12" t="s">
        <v>4</v>
      </c>
      <c r="V16" s="1"/>
      <c r="BS16" s="12">
        <v>0.1</v>
      </c>
      <c r="BT16" s="12">
        <v>0.1</v>
      </c>
      <c r="BU16" s="12" t="s">
        <v>164</v>
      </c>
      <c r="CE16" s="12">
        <v>2</v>
      </c>
      <c r="CF16" s="12">
        <v>7</v>
      </c>
      <c r="CG16" s="12" t="s">
        <v>164</v>
      </c>
      <c r="CT16">
        <f t="shared" si="0"/>
        <v>2.2000000000000002</v>
      </c>
      <c r="CU16">
        <f t="shared" si="1"/>
        <v>7.2</v>
      </c>
      <c r="CV16">
        <f t="shared" si="2"/>
        <v>3</v>
      </c>
      <c r="CW16" s="16">
        <f t="shared" si="3"/>
        <v>2.1</v>
      </c>
      <c r="CX16" s="16">
        <f t="shared" si="4"/>
        <v>7.1</v>
      </c>
      <c r="CY16" s="16">
        <f t="shared" si="5"/>
        <v>2</v>
      </c>
      <c r="CZ16">
        <f t="shared" si="6"/>
        <v>0.1</v>
      </c>
      <c r="DA16">
        <f t="shared" si="6"/>
        <v>0.1</v>
      </c>
      <c r="DB16">
        <f t="shared" si="7"/>
        <v>1</v>
      </c>
      <c r="DC16" s="15">
        <v>90</v>
      </c>
      <c r="DD16" s="15">
        <v>0.1</v>
      </c>
      <c r="DE16" s="15"/>
      <c r="DF16" s="15">
        <v>7</v>
      </c>
      <c r="DG16" s="15">
        <v>1</v>
      </c>
    </row>
    <row r="17" spans="1:111" x14ac:dyDescent="0.25">
      <c r="A17" s="1">
        <v>1</v>
      </c>
      <c r="B17" s="1" t="s">
        <v>4</v>
      </c>
      <c r="C17" s="1" t="s">
        <v>6</v>
      </c>
      <c r="D17" s="1">
        <v>5</v>
      </c>
      <c r="Q17" s="12">
        <v>0.1</v>
      </c>
      <c r="R17" s="12">
        <v>0.1</v>
      </c>
      <c r="S17" s="12" t="s">
        <v>4</v>
      </c>
      <c r="V17" s="1"/>
      <c r="CE17" s="12">
        <v>2</v>
      </c>
      <c r="CF17" s="12">
        <v>5</v>
      </c>
      <c r="CG17" s="12" t="s">
        <v>164</v>
      </c>
      <c r="CT17">
        <f t="shared" si="0"/>
        <v>2.1</v>
      </c>
      <c r="CU17">
        <f t="shared" si="1"/>
        <v>5.0999999999999996</v>
      </c>
      <c r="CV17">
        <f t="shared" si="2"/>
        <v>2</v>
      </c>
      <c r="CW17" s="16">
        <f t="shared" si="3"/>
        <v>2</v>
      </c>
      <c r="CX17" s="16">
        <f t="shared" si="4"/>
        <v>5</v>
      </c>
      <c r="CY17" s="16">
        <f t="shared" si="5"/>
        <v>1</v>
      </c>
      <c r="CZ17">
        <f t="shared" si="6"/>
        <v>0.1</v>
      </c>
      <c r="DA17">
        <f t="shared" si="6"/>
        <v>0.1</v>
      </c>
      <c r="DB17">
        <f t="shared" si="7"/>
        <v>1</v>
      </c>
      <c r="DC17" s="15">
        <v>86</v>
      </c>
      <c r="DD17" s="15">
        <v>0.1</v>
      </c>
      <c r="DE17" s="15"/>
      <c r="DF17" s="15">
        <v>12</v>
      </c>
      <c r="DG17" s="15"/>
    </row>
    <row r="18" spans="1:111" x14ac:dyDescent="0.25">
      <c r="A18" s="1">
        <v>1</v>
      </c>
      <c r="B18" s="1" t="s">
        <v>4</v>
      </c>
      <c r="C18" s="1" t="s">
        <v>6</v>
      </c>
      <c r="D18" s="1">
        <v>6</v>
      </c>
      <c r="Q18" s="12">
        <v>0.1</v>
      </c>
      <c r="R18" s="12">
        <v>0.1</v>
      </c>
      <c r="S18" s="12" t="s">
        <v>4</v>
      </c>
      <c r="V18" s="1"/>
      <c r="BD18" s="1">
        <v>10</v>
      </c>
      <c r="BE18" s="1">
        <v>20</v>
      </c>
      <c r="BF18" s="1" t="s">
        <v>164</v>
      </c>
      <c r="CE18" s="12">
        <v>1</v>
      </c>
      <c r="CF18" s="12">
        <v>2</v>
      </c>
      <c r="CG18" s="12" t="s">
        <v>164</v>
      </c>
      <c r="CT18">
        <f t="shared" si="0"/>
        <v>11.1</v>
      </c>
      <c r="CU18">
        <f t="shared" si="1"/>
        <v>22.1</v>
      </c>
      <c r="CV18">
        <f t="shared" si="2"/>
        <v>3</v>
      </c>
      <c r="CW18" s="16">
        <f t="shared" si="3"/>
        <v>11</v>
      </c>
      <c r="CX18" s="16">
        <f t="shared" si="4"/>
        <v>22</v>
      </c>
      <c r="CY18" s="16">
        <f t="shared" si="5"/>
        <v>2</v>
      </c>
      <c r="CZ18">
        <f t="shared" si="6"/>
        <v>0.1</v>
      </c>
      <c r="DA18">
        <f t="shared" si="6"/>
        <v>0.1</v>
      </c>
      <c r="DB18">
        <f t="shared" si="7"/>
        <v>1</v>
      </c>
      <c r="DC18" s="15">
        <v>20</v>
      </c>
      <c r="DD18" s="15">
        <v>0.1</v>
      </c>
      <c r="DE18" s="15"/>
      <c r="DF18" s="15">
        <v>69</v>
      </c>
      <c r="DG18" s="15"/>
    </row>
    <row r="19" spans="1:111" x14ac:dyDescent="0.25">
      <c r="A19" s="1">
        <v>1</v>
      </c>
      <c r="B19" s="1" t="s">
        <v>4</v>
      </c>
      <c r="C19" s="1" t="s">
        <v>6</v>
      </c>
      <c r="D19" s="1">
        <v>7</v>
      </c>
      <c r="Q19" s="12">
        <v>0.1</v>
      </c>
      <c r="R19" s="12">
        <v>0.1</v>
      </c>
      <c r="S19" s="12" t="s">
        <v>4</v>
      </c>
      <c r="V19" s="1"/>
      <c r="BS19" s="12">
        <v>0.1</v>
      </c>
      <c r="BT19" s="12">
        <v>0.1</v>
      </c>
      <c r="BU19" s="12" t="s">
        <v>164</v>
      </c>
      <c r="CE19" s="12">
        <v>2</v>
      </c>
      <c r="CF19" s="12">
        <v>6</v>
      </c>
      <c r="CG19" s="12" t="s">
        <v>164</v>
      </c>
      <c r="CT19">
        <f t="shared" si="0"/>
        <v>2.2000000000000002</v>
      </c>
      <c r="CU19">
        <f t="shared" si="1"/>
        <v>6.2</v>
      </c>
      <c r="CV19">
        <f t="shared" si="2"/>
        <v>3</v>
      </c>
      <c r="CW19" s="16">
        <f t="shared" si="3"/>
        <v>2.1</v>
      </c>
      <c r="CX19" s="16">
        <f t="shared" si="4"/>
        <v>6.1</v>
      </c>
      <c r="CY19" s="16">
        <f t="shared" si="5"/>
        <v>2</v>
      </c>
      <c r="CZ19">
        <f t="shared" si="6"/>
        <v>0.1</v>
      </c>
      <c r="DA19">
        <f t="shared" si="6"/>
        <v>0.1</v>
      </c>
      <c r="DB19">
        <f t="shared" si="7"/>
        <v>1</v>
      </c>
      <c r="DC19" s="15">
        <v>86</v>
      </c>
      <c r="DD19" s="15"/>
      <c r="DE19" s="15"/>
      <c r="DF19" s="15">
        <v>12</v>
      </c>
      <c r="DG19" s="15"/>
    </row>
    <row r="20" spans="1:111" x14ac:dyDescent="0.25">
      <c r="A20" s="1">
        <v>1</v>
      </c>
      <c r="B20" s="1" t="s">
        <v>4</v>
      </c>
      <c r="C20" s="1" t="s">
        <v>6</v>
      </c>
      <c r="D20" s="1">
        <v>8</v>
      </c>
      <c r="Q20" s="12">
        <v>0.1</v>
      </c>
      <c r="R20" s="12">
        <v>1</v>
      </c>
      <c r="S20" s="12" t="s">
        <v>4</v>
      </c>
      <c r="V20" s="1"/>
      <c r="CE20" s="12">
        <v>2</v>
      </c>
      <c r="CF20" s="12">
        <v>4</v>
      </c>
      <c r="CG20" s="12" t="s">
        <v>164</v>
      </c>
      <c r="CT20">
        <f t="shared" si="0"/>
        <v>2.1</v>
      </c>
      <c r="CU20">
        <f t="shared" si="1"/>
        <v>5</v>
      </c>
      <c r="CV20">
        <f t="shared" si="2"/>
        <v>2</v>
      </c>
      <c r="CW20" s="16">
        <f t="shared" si="3"/>
        <v>2</v>
      </c>
      <c r="CX20" s="16">
        <f t="shared" si="4"/>
        <v>4</v>
      </c>
      <c r="CY20" s="16">
        <f t="shared" si="5"/>
        <v>1</v>
      </c>
      <c r="CZ20">
        <f t="shared" si="6"/>
        <v>0.1</v>
      </c>
      <c r="DA20">
        <f t="shared" si="6"/>
        <v>1</v>
      </c>
      <c r="DB20">
        <f t="shared" si="7"/>
        <v>1</v>
      </c>
      <c r="DC20" s="15">
        <v>95</v>
      </c>
      <c r="DD20" s="15"/>
      <c r="DE20" s="15"/>
      <c r="DF20" s="15">
        <v>3</v>
      </c>
      <c r="DG20" s="15"/>
    </row>
    <row r="21" spans="1:111" x14ac:dyDescent="0.25">
      <c r="A21" s="1">
        <v>1</v>
      </c>
      <c r="B21" s="1" t="s">
        <v>4</v>
      </c>
      <c r="C21" s="1" t="s">
        <v>6</v>
      </c>
      <c r="D21" s="1">
        <v>9</v>
      </c>
      <c r="Q21" s="12">
        <v>0.1</v>
      </c>
      <c r="R21" s="12">
        <v>1</v>
      </c>
      <c r="S21" s="12" t="s">
        <v>4</v>
      </c>
      <c r="V21" s="1"/>
      <c r="CE21" s="12">
        <v>2</v>
      </c>
      <c r="CF21" s="12">
        <v>4</v>
      </c>
      <c r="CG21" s="12" t="s">
        <v>164</v>
      </c>
      <c r="CT21">
        <f t="shared" si="0"/>
        <v>2.1</v>
      </c>
      <c r="CU21">
        <f t="shared" si="1"/>
        <v>5</v>
      </c>
      <c r="CV21">
        <f t="shared" si="2"/>
        <v>2</v>
      </c>
      <c r="CW21" s="16">
        <f t="shared" si="3"/>
        <v>2</v>
      </c>
      <c r="CX21" s="16">
        <f t="shared" si="4"/>
        <v>4</v>
      </c>
      <c r="CY21" s="16">
        <f t="shared" si="5"/>
        <v>1</v>
      </c>
      <c r="CZ21">
        <f t="shared" si="6"/>
        <v>0.1</v>
      </c>
      <c r="DA21">
        <f t="shared" si="6"/>
        <v>1</v>
      </c>
      <c r="DB21">
        <f t="shared" si="7"/>
        <v>1</v>
      </c>
      <c r="DC21" s="15">
        <v>48</v>
      </c>
      <c r="DD21" s="15">
        <v>0.1</v>
      </c>
      <c r="DE21" s="15"/>
      <c r="DF21" s="15">
        <v>50</v>
      </c>
      <c r="DG21" s="15"/>
    </row>
    <row r="22" spans="1:111" x14ac:dyDescent="0.25">
      <c r="A22" s="1">
        <v>1</v>
      </c>
      <c r="B22" s="1" t="s">
        <v>4</v>
      </c>
      <c r="C22" s="1" t="s">
        <v>6</v>
      </c>
      <c r="D22" s="1">
        <v>10</v>
      </c>
      <c r="Q22" s="12">
        <v>1</v>
      </c>
      <c r="R22" s="12">
        <v>2</v>
      </c>
      <c r="S22" s="12" t="s">
        <v>4</v>
      </c>
      <c r="V22" s="1"/>
      <c r="CE22" s="12">
        <v>1</v>
      </c>
      <c r="CF22" s="12">
        <v>2</v>
      </c>
      <c r="CG22" s="12" t="s">
        <v>164</v>
      </c>
      <c r="CT22">
        <f t="shared" si="0"/>
        <v>2</v>
      </c>
      <c r="CU22">
        <f t="shared" si="1"/>
        <v>4</v>
      </c>
      <c r="CV22">
        <f t="shared" si="2"/>
        <v>2</v>
      </c>
      <c r="CW22" s="16">
        <f t="shared" si="3"/>
        <v>1</v>
      </c>
      <c r="CX22" s="16">
        <f t="shared" si="4"/>
        <v>2</v>
      </c>
      <c r="CY22" s="16">
        <f t="shared" si="5"/>
        <v>1</v>
      </c>
      <c r="CZ22">
        <f t="shared" si="6"/>
        <v>1</v>
      </c>
      <c r="DA22">
        <f t="shared" si="6"/>
        <v>2</v>
      </c>
      <c r="DB22">
        <f t="shared" si="7"/>
        <v>1</v>
      </c>
      <c r="DC22" s="15">
        <v>92</v>
      </c>
      <c r="DD22" s="15"/>
      <c r="DE22" s="15"/>
      <c r="DF22" s="15">
        <v>6</v>
      </c>
      <c r="DG22" s="15"/>
    </row>
    <row r="23" spans="1:111" x14ac:dyDescent="0.25">
      <c r="A23" s="1">
        <v>1</v>
      </c>
      <c r="B23" s="1" t="s">
        <v>4</v>
      </c>
      <c r="C23" s="1" t="s">
        <v>7</v>
      </c>
      <c r="D23" s="1">
        <v>1</v>
      </c>
      <c r="Q23" s="12">
        <v>0.1</v>
      </c>
      <c r="R23" s="12">
        <v>1</v>
      </c>
      <c r="S23" s="12" t="s">
        <v>4</v>
      </c>
      <c r="V23" s="1"/>
      <c r="CE23" s="12">
        <v>2</v>
      </c>
      <c r="CF23" s="12">
        <v>6</v>
      </c>
      <c r="CG23" s="12" t="s">
        <v>164</v>
      </c>
      <c r="CT23">
        <f t="shared" si="0"/>
        <v>2.1</v>
      </c>
      <c r="CU23">
        <f t="shared" si="1"/>
        <v>7</v>
      </c>
      <c r="CV23">
        <f t="shared" si="2"/>
        <v>2</v>
      </c>
      <c r="CW23" s="16">
        <f t="shared" si="3"/>
        <v>2</v>
      </c>
      <c r="CX23" s="16">
        <f t="shared" si="4"/>
        <v>6</v>
      </c>
      <c r="CY23" s="16">
        <f t="shared" si="5"/>
        <v>1</v>
      </c>
      <c r="CZ23">
        <f t="shared" si="6"/>
        <v>0.1</v>
      </c>
      <c r="DA23">
        <f t="shared" si="6"/>
        <v>1</v>
      </c>
      <c r="DB23">
        <f t="shared" si="7"/>
        <v>1</v>
      </c>
      <c r="DC23" s="15">
        <v>92</v>
      </c>
      <c r="DD23" s="15"/>
      <c r="DE23" s="15"/>
      <c r="DF23" s="15">
        <v>6</v>
      </c>
      <c r="DG23" s="15"/>
    </row>
    <row r="24" spans="1:111" x14ac:dyDescent="0.25">
      <c r="A24" s="1">
        <v>1</v>
      </c>
      <c r="B24" s="1" t="s">
        <v>4</v>
      </c>
      <c r="C24" s="1" t="s">
        <v>7</v>
      </c>
      <c r="D24" s="1">
        <v>2</v>
      </c>
      <c r="Q24" s="12">
        <v>0.1</v>
      </c>
      <c r="R24" s="12">
        <v>0.1</v>
      </c>
      <c r="S24" s="12" t="s">
        <v>4</v>
      </c>
      <c r="V24" s="1"/>
      <c r="CE24" s="12">
        <v>3</v>
      </c>
      <c r="CF24" s="12">
        <v>8</v>
      </c>
      <c r="CG24" s="12" t="s">
        <v>164</v>
      </c>
      <c r="CT24">
        <f t="shared" si="0"/>
        <v>3.1</v>
      </c>
      <c r="CU24">
        <f t="shared" si="1"/>
        <v>8.1</v>
      </c>
      <c r="CV24">
        <f t="shared" si="2"/>
        <v>2</v>
      </c>
      <c r="CW24" s="16">
        <f t="shared" si="3"/>
        <v>3</v>
      </c>
      <c r="CX24" s="16">
        <f t="shared" si="4"/>
        <v>8</v>
      </c>
      <c r="CY24" s="16">
        <f t="shared" si="5"/>
        <v>1</v>
      </c>
      <c r="CZ24">
        <f t="shared" si="6"/>
        <v>0.1</v>
      </c>
      <c r="DA24">
        <f t="shared" si="6"/>
        <v>0.1</v>
      </c>
      <c r="DB24">
        <f t="shared" si="7"/>
        <v>1</v>
      </c>
      <c r="DC24" s="15">
        <v>94</v>
      </c>
      <c r="DD24" s="15">
        <v>1</v>
      </c>
      <c r="DE24" s="15"/>
      <c r="DF24" s="15">
        <v>2</v>
      </c>
      <c r="DG24" s="15"/>
    </row>
    <row r="25" spans="1:111" x14ac:dyDescent="0.25">
      <c r="A25" s="1">
        <v>1</v>
      </c>
      <c r="B25" s="1" t="s">
        <v>4</v>
      </c>
      <c r="C25" s="1" t="s">
        <v>7</v>
      </c>
      <c r="D25" s="1">
        <v>3</v>
      </c>
      <c r="Q25" s="12">
        <v>0.1</v>
      </c>
      <c r="R25" s="12">
        <v>1</v>
      </c>
      <c r="S25" s="12" t="s">
        <v>4</v>
      </c>
      <c r="V25" s="1"/>
      <c r="CE25" s="12">
        <v>2</v>
      </c>
      <c r="CF25" s="12">
        <v>6</v>
      </c>
      <c r="CG25" s="12" t="s">
        <v>164</v>
      </c>
      <c r="CT25">
        <f t="shared" si="0"/>
        <v>2.1</v>
      </c>
      <c r="CU25">
        <f t="shared" si="1"/>
        <v>7</v>
      </c>
      <c r="CV25">
        <f t="shared" si="2"/>
        <v>2</v>
      </c>
      <c r="CW25" s="16">
        <f t="shared" si="3"/>
        <v>2</v>
      </c>
      <c r="CX25" s="16">
        <f t="shared" si="4"/>
        <v>6</v>
      </c>
      <c r="CY25" s="16">
        <f t="shared" si="5"/>
        <v>1</v>
      </c>
      <c r="CZ25">
        <f t="shared" si="6"/>
        <v>0.1</v>
      </c>
      <c r="DA25">
        <f t="shared" si="6"/>
        <v>1</v>
      </c>
      <c r="DB25">
        <f t="shared" si="7"/>
        <v>1</v>
      </c>
      <c r="DC25" s="15">
        <v>96</v>
      </c>
      <c r="DD25" s="15">
        <v>0.1</v>
      </c>
      <c r="DE25" s="15"/>
      <c r="DF25" s="15">
        <v>2</v>
      </c>
      <c r="DG25" s="15"/>
    </row>
    <row r="26" spans="1:111" x14ac:dyDescent="0.25">
      <c r="A26" s="1">
        <v>1</v>
      </c>
      <c r="B26" s="1" t="s">
        <v>4</v>
      </c>
      <c r="C26" s="1" t="s">
        <v>7</v>
      </c>
      <c r="D26" s="1">
        <v>4</v>
      </c>
      <c r="Q26" s="12">
        <v>2</v>
      </c>
      <c r="R26" s="12">
        <v>5</v>
      </c>
      <c r="S26" s="12" t="s">
        <v>4</v>
      </c>
      <c r="V26" s="1"/>
      <c r="BS26" s="12">
        <v>0.1</v>
      </c>
      <c r="BT26" s="12">
        <v>0.1</v>
      </c>
      <c r="BU26" s="12" t="s">
        <v>164</v>
      </c>
      <c r="CE26" s="12">
        <v>3</v>
      </c>
      <c r="CF26" s="12">
        <v>8</v>
      </c>
      <c r="CG26" s="12" t="s">
        <v>164</v>
      </c>
      <c r="CT26">
        <f t="shared" si="0"/>
        <v>5.0999999999999996</v>
      </c>
      <c r="CU26">
        <f t="shared" si="1"/>
        <v>13.1</v>
      </c>
      <c r="CV26">
        <f t="shared" si="2"/>
        <v>3</v>
      </c>
      <c r="CW26" s="16">
        <f t="shared" si="3"/>
        <v>3.1</v>
      </c>
      <c r="CX26" s="16">
        <f t="shared" si="4"/>
        <v>8.1</v>
      </c>
      <c r="CY26" s="16">
        <f t="shared" si="5"/>
        <v>2</v>
      </c>
      <c r="CZ26">
        <f t="shared" si="6"/>
        <v>2</v>
      </c>
      <c r="DA26">
        <f t="shared" si="6"/>
        <v>5</v>
      </c>
      <c r="DB26">
        <f t="shared" si="7"/>
        <v>1</v>
      </c>
      <c r="DC26" s="15">
        <v>87</v>
      </c>
      <c r="DD26" s="15"/>
      <c r="DE26" s="15"/>
      <c r="DF26" s="15">
        <v>8</v>
      </c>
      <c r="DG26" s="15"/>
    </row>
    <row r="27" spans="1:111" x14ac:dyDescent="0.25">
      <c r="A27" s="1">
        <v>1</v>
      </c>
      <c r="B27" s="1" t="s">
        <v>4</v>
      </c>
      <c r="C27" s="1" t="s">
        <v>7</v>
      </c>
      <c r="D27" s="1">
        <v>5</v>
      </c>
      <c r="Q27" s="12">
        <v>0.1</v>
      </c>
      <c r="R27" s="12">
        <v>1</v>
      </c>
      <c r="S27" s="12" t="s">
        <v>4</v>
      </c>
      <c r="V27" s="1"/>
      <c r="AR27" s="1">
        <v>1</v>
      </c>
      <c r="AS27" s="1">
        <v>2</v>
      </c>
      <c r="AT27" s="1" t="s">
        <v>4</v>
      </c>
      <c r="CE27" s="12">
        <v>1</v>
      </c>
      <c r="CF27" s="12">
        <v>3</v>
      </c>
      <c r="CG27" s="12" t="s">
        <v>164</v>
      </c>
      <c r="CT27">
        <f t="shared" si="0"/>
        <v>2.1</v>
      </c>
      <c r="CU27">
        <f t="shared" si="1"/>
        <v>6</v>
      </c>
      <c r="CV27">
        <f t="shared" si="2"/>
        <v>3</v>
      </c>
      <c r="CW27" s="16">
        <f t="shared" si="3"/>
        <v>1</v>
      </c>
      <c r="CX27" s="16">
        <f t="shared" si="4"/>
        <v>3</v>
      </c>
      <c r="CY27" s="16">
        <f t="shared" si="5"/>
        <v>1</v>
      </c>
      <c r="CZ27">
        <f t="shared" si="6"/>
        <v>1.1000000000000001</v>
      </c>
      <c r="DA27">
        <f t="shared" si="6"/>
        <v>3</v>
      </c>
      <c r="DB27">
        <f t="shared" si="7"/>
        <v>2</v>
      </c>
      <c r="DC27" s="15">
        <v>73</v>
      </c>
      <c r="DD27" s="15">
        <v>0.1</v>
      </c>
      <c r="DE27" s="15"/>
      <c r="DF27" s="15">
        <v>25</v>
      </c>
      <c r="DG27" s="15"/>
    </row>
    <row r="28" spans="1:111" x14ac:dyDescent="0.25">
      <c r="A28" s="1">
        <v>1</v>
      </c>
      <c r="B28" s="1" t="s">
        <v>4</v>
      </c>
      <c r="C28" s="1" t="s">
        <v>7</v>
      </c>
      <c r="D28" s="1">
        <v>6</v>
      </c>
      <c r="V28" s="1"/>
      <c r="CE28" s="12">
        <v>0.1</v>
      </c>
      <c r="CF28" s="12">
        <v>2</v>
      </c>
      <c r="CG28" s="12" t="s">
        <v>164</v>
      </c>
      <c r="CT28">
        <f t="shared" si="0"/>
        <v>0.1</v>
      </c>
      <c r="CU28">
        <f t="shared" si="1"/>
        <v>2</v>
      </c>
      <c r="CV28">
        <f t="shared" si="2"/>
        <v>1</v>
      </c>
      <c r="CW28" s="16">
        <f t="shared" si="3"/>
        <v>0.1</v>
      </c>
      <c r="CX28" s="16">
        <f t="shared" si="4"/>
        <v>2</v>
      </c>
      <c r="CY28" s="16">
        <f t="shared" si="5"/>
        <v>1</v>
      </c>
      <c r="CZ28">
        <f t="shared" si="6"/>
        <v>0</v>
      </c>
      <c r="DA28">
        <f t="shared" si="6"/>
        <v>0</v>
      </c>
      <c r="DB28">
        <f t="shared" si="7"/>
        <v>0</v>
      </c>
      <c r="DC28" s="15">
        <v>1</v>
      </c>
      <c r="DD28" s="15"/>
      <c r="DE28" s="15"/>
      <c r="DF28" s="15">
        <v>97</v>
      </c>
      <c r="DG28" s="15">
        <v>2</v>
      </c>
    </row>
    <row r="29" spans="1:111" x14ac:dyDescent="0.25">
      <c r="A29" s="1">
        <v>1</v>
      </c>
      <c r="B29" s="1" t="s">
        <v>4</v>
      </c>
      <c r="C29" s="1" t="s">
        <v>7</v>
      </c>
      <c r="D29" s="1">
        <v>7</v>
      </c>
      <c r="Q29" s="12">
        <v>0.1</v>
      </c>
      <c r="R29" s="12">
        <v>0.1</v>
      </c>
      <c r="S29" s="12" t="s">
        <v>4</v>
      </c>
      <c r="V29" s="1"/>
      <c r="CE29" s="12">
        <v>2</v>
      </c>
      <c r="CF29" s="12">
        <v>4</v>
      </c>
      <c r="CG29" s="12" t="s">
        <v>164</v>
      </c>
      <c r="CT29">
        <f t="shared" si="0"/>
        <v>2.1</v>
      </c>
      <c r="CU29">
        <f t="shared" si="1"/>
        <v>4.0999999999999996</v>
      </c>
      <c r="CV29">
        <f t="shared" si="2"/>
        <v>2</v>
      </c>
      <c r="CW29" s="16">
        <f t="shared" si="3"/>
        <v>2</v>
      </c>
      <c r="CX29" s="16">
        <f t="shared" si="4"/>
        <v>4</v>
      </c>
      <c r="CY29" s="16">
        <f t="shared" si="5"/>
        <v>1</v>
      </c>
      <c r="CZ29">
        <f t="shared" si="6"/>
        <v>0.1</v>
      </c>
      <c r="DA29">
        <f t="shared" si="6"/>
        <v>0.1</v>
      </c>
      <c r="DB29">
        <f t="shared" si="7"/>
        <v>1</v>
      </c>
      <c r="DC29" s="15">
        <v>92</v>
      </c>
      <c r="DD29" s="15">
        <v>0.1</v>
      </c>
      <c r="DE29" s="15"/>
      <c r="DF29" s="15">
        <v>4</v>
      </c>
      <c r="DG29" s="15">
        <v>2</v>
      </c>
    </row>
    <row r="30" spans="1:111" x14ac:dyDescent="0.25">
      <c r="A30" s="1">
        <v>1</v>
      </c>
      <c r="B30" s="1" t="s">
        <v>4</v>
      </c>
      <c r="C30" s="1" t="s">
        <v>7</v>
      </c>
      <c r="D30" s="1">
        <v>8</v>
      </c>
      <c r="Q30" s="12">
        <v>1</v>
      </c>
      <c r="R30" s="12">
        <v>2</v>
      </c>
      <c r="S30" s="12" t="s">
        <v>4</v>
      </c>
      <c r="V30" s="1"/>
      <c r="BS30" s="12">
        <v>0.1</v>
      </c>
      <c r="BT30" s="12">
        <v>0.1</v>
      </c>
      <c r="BU30" s="12" t="s">
        <v>164</v>
      </c>
      <c r="CE30" s="12">
        <v>1</v>
      </c>
      <c r="CF30" s="12">
        <v>3</v>
      </c>
      <c r="CG30" s="12" t="s">
        <v>164</v>
      </c>
      <c r="CT30">
        <f t="shared" si="0"/>
        <v>2.1</v>
      </c>
      <c r="CU30">
        <f t="shared" si="1"/>
        <v>5.0999999999999996</v>
      </c>
      <c r="CV30">
        <f t="shared" si="2"/>
        <v>3</v>
      </c>
      <c r="CW30" s="16">
        <f t="shared" si="3"/>
        <v>1.1000000000000001</v>
      </c>
      <c r="CX30" s="16">
        <f t="shared" si="4"/>
        <v>3.1</v>
      </c>
      <c r="CY30" s="16">
        <f t="shared" si="5"/>
        <v>2</v>
      </c>
      <c r="CZ30">
        <f t="shared" si="6"/>
        <v>1</v>
      </c>
      <c r="DA30">
        <f t="shared" si="6"/>
        <v>2</v>
      </c>
      <c r="DB30">
        <f t="shared" si="7"/>
        <v>1</v>
      </c>
      <c r="DC30" s="15">
        <v>93</v>
      </c>
      <c r="DD30" s="15">
        <v>0.1</v>
      </c>
      <c r="DE30" s="15"/>
      <c r="DF30" s="15">
        <v>5</v>
      </c>
      <c r="DG30" s="15"/>
    </row>
    <row r="31" spans="1:111" x14ac:dyDescent="0.25">
      <c r="A31" s="1">
        <v>1</v>
      </c>
      <c r="B31" s="1" t="s">
        <v>4</v>
      </c>
      <c r="C31" s="1" t="s">
        <v>7</v>
      </c>
      <c r="D31" s="1">
        <v>9</v>
      </c>
      <c r="Q31" s="12">
        <v>0.1</v>
      </c>
      <c r="R31" s="12">
        <v>0.1</v>
      </c>
      <c r="S31" s="12" t="s">
        <v>4</v>
      </c>
      <c r="V31" s="1"/>
      <c r="BD31" s="1">
        <v>4</v>
      </c>
      <c r="BE31" s="1">
        <v>8</v>
      </c>
      <c r="BF31" s="1" t="s">
        <v>164</v>
      </c>
      <c r="CE31" s="12">
        <v>2</v>
      </c>
      <c r="CF31" s="12">
        <v>6</v>
      </c>
      <c r="CG31" s="12" t="s">
        <v>164</v>
      </c>
      <c r="CT31">
        <f t="shared" si="0"/>
        <v>6.1</v>
      </c>
      <c r="CU31">
        <f t="shared" si="1"/>
        <v>14.1</v>
      </c>
      <c r="CV31">
        <f t="shared" si="2"/>
        <v>3</v>
      </c>
      <c r="CW31" s="16">
        <f t="shared" si="3"/>
        <v>6</v>
      </c>
      <c r="CX31" s="16">
        <f t="shared" si="4"/>
        <v>14</v>
      </c>
      <c r="CY31" s="16">
        <f t="shared" si="5"/>
        <v>2</v>
      </c>
      <c r="CZ31">
        <f t="shared" si="6"/>
        <v>0.1</v>
      </c>
      <c r="DA31">
        <f t="shared" si="6"/>
        <v>0.1</v>
      </c>
      <c r="DB31">
        <f t="shared" si="7"/>
        <v>1</v>
      </c>
      <c r="DC31" s="15">
        <v>20</v>
      </c>
      <c r="DD31" s="15">
        <v>0.1</v>
      </c>
      <c r="DE31" s="15"/>
      <c r="DF31" s="15">
        <v>74</v>
      </c>
      <c r="DG31" s="15"/>
    </row>
    <row r="32" spans="1:111" x14ac:dyDescent="0.25">
      <c r="A32" s="1">
        <v>1</v>
      </c>
      <c r="B32" s="1" t="s">
        <v>4</v>
      </c>
      <c r="C32" s="1" t="s">
        <v>7</v>
      </c>
      <c r="D32" s="1">
        <v>10</v>
      </c>
      <c r="Q32" s="12">
        <v>0.1</v>
      </c>
      <c r="R32" s="12">
        <v>0.1</v>
      </c>
      <c r="S32" s="12" t="s">
        <v>4</v>
      </c>
      <c r="V32" s="1"/>
      <c r="CE32" s="12">
        <v>3</v>
      </c>
      <c r="CF32" s="12">
        <v>6</v>
      </c>
      <c r="CG32" s="12" t="s">
        <v>164</v>
      </c>
      <c r="CT32">
        <f t="shared" si="0"/>
        <v>3.1</v>
      </c>
      <c r="CU32">
        <f t="shared" si="1"/>
        <v>6.1</v>
      </c>
      <c r="CV32">
        <f t="shared" si="2"/>
        <v>2</v>
      </c>
      <c r="CW32" s="16">
        <f t="shared" si="3"/>
        <v>3</v>
      </c>
      <c r="CX32" s="16">
        <f t="shared" si="4"/>
        <v>6</v>
      </c>
      <c r="CY32" s="16">
        <f t="shared" si="5"/>
        <v>1</v>
      </c>
      <c r="CZ32">
        <f t="shared" si="6"/>
        <v>0.1</v>
      </c>
      <c r="DA32">
        <f t="shared" si="6"/>
        <v>0.1</v>
      </c>
      <c r="DB32">
        <f t="shared" si="7"/>
        <v>1</v>
      </c>
      <c r="DC32" s="15">
        <v>94</v>
      </c>
      <c r="DD32" s="15">
        <v>1</v>
      </c>
      <c r="DE32" s="15"/>
      <c r="DF32" s="15">
        <v>2</v>
      </c>
      <c r="DG32" s="15"/>
    </row>
    <row r="33" spans="1:111" x14ac:dyDescent="0.25">
      <c r="A33" s="1">
        <v>2</v>
      </c>
      <c r="B33" s="1" t="s">
        <v>4</v>
      </c>
      <c r="C33" s="1" t="s">
        <v>5</v>
      </c>
      <c r="D33" s="1">
        <v>1</v>
      </c>
      <c r="Q33" s="12">
        <v>0.1</v>
      </c>
      <c r="R33" s="12">
        <v>0.1</v>
      </c>
      <c r="S33" s="12" t="s">
        <v>4</v>
      </c>
      <c r="V33" s="1"/>
      <c r="CE33" s="12">
        <v>2</v>
      </c>
      <c r="CF33" s="12">
        <v>5</v>
      </c>
      <c r="CG33" s="12" t="s">
        <v>164</v>
      </c>
      <c r="CT33">
        <f t="shared" si="0"/>
        <v>2.1</v>
      </c>
      <c r="CU33">
        <f t="shared" si="1"/>
        <v>5.0999999999999996</v>
      </c>
      <c r="CV33">
        <f t="shared" si="2"/>
        <v>2</v>
      </c>
      <c r="CW33" s="16">
        <f t="shared" si="3"/>
        <v>2</v>
      </c>
      <c r="CX33" s="16">
        <f t="shared" si="4"/>
        <v>5</v>
      </c>
      <c r="CY33" s="16">
        <f t="shared" si="5"/>
        <v>1</v>
      </c>
      <c r="CZ33">
        <f t="shared" si="6"/>
        <v>0.1</v>
      </c>
      <c r="DA33">
        <f t="shared" si="6"/>
        <v>0.1</v>
      </c>
      <c r="DB33">
        <f t="shared" si="7"/>
        <v>1</v>
      </c>
      <c r="DC33" s="15">
        <v>2</v>
      </c>
      <c r="DD33" s="15"/>
      <c r="DE33" s="15"/>
      <c r="DF33" s="15">
        <v>96</v>
      </c>
      <c r="DG33" s="15"/>
    </row>
    <row r="34" spans="1:111" x14ac:dyDescent="0.25">
      <c r="A34" s="1">
        <v>2</v>
      </c>
      <c r="B34" s="1" t="s">
        <v>4</v>
      </c>
      <c r="C34" s="1" t="s">
        <v>5</v>
      </c>
      <c r="D34" s="1">
        <v>2</v>
      </c>
      <c r="Q34" s="12">
        <v>0.1</v>
      </c>
      <c r="R34" s="12">
        <v>0.1</v>
      </c>
      <c r="S34" s="12" t="s">
        <v>4</v>
      </c>
      <c r="V34" s="1"/>
      <c r="CE34" s="12">
        <v>2</v>
      </c>
      <c r="CF34" s="12">
        <v>5</v>
      </c>
      <c r="CG34" s="12" t="s">
        <v>164</v>
      </c>
      <c r="CT34">
        <f t="shared" si="0"/>
        <v>2.1</v>
      </c>
      <c r="CU34">
        <f t="shared" si="1"/>
        <v>5.0999999999999996</v>
      </c>
      <c r="CV34">
        <f t="shared" si="2"/>
        <v>2</v>
      </c>
      <c r="CW34" s="16">
        <f t="shared" si="3"/>
        <v>2</v>
      </c>
      <c r="CX34" s="16">
        <f t="shared" si="4"/>
        <v>5</v>
      </c>
      <c r="CY34" s="16">
        <f t="shared" si="5"/>
        <v>1</v>
      </c>
      <c r="CZ34">
        <f t="shared" si="6"/>
        <v>0.1</v>
      </c>
      <c r="DA34">
        <f t="shared" si="6"/>
        <v>0.1</v>
      </c>
      <c r="DB34">
        <f t="shared" si="7"/>
        <v>1</v>
      </c>
      <c r="DC34" s="15">
        <v>12</v>
      </c>
      <c r="DD34" s="15">
        <v>0.1</v>
      </c>
      <c r="DE34" s="15"/>
      <c r="DF34" s="15">
        <v>86</v>
      </c>
      <c r="DG34" s="15"/>
    </row>
    <row r="35" spans="1:111" x14ac:dyDescent="0.25">
      <c r="A35" s="1">
        <v>2</v>
      </c>
      <c r="B35" s="1" t="s">
        <v>4</v>
      </c>
      <c r="C35" s="1" t="s">
        <v>5</v>
      </c>
      <c r="D35" s="1">
        <v>3</v>
      </c>
      <c r="Q35" s="12">
        <v>0.1</v>
      </c>
      <c r="R35" s="12">
        <v>0.1</v>
      </c>
      <c r="S35" s="12" t="s">
        <v>4</v>
      </c>
      <c r="V35" s="1"/>
      <c r="AF35" s="1">
        <v>0.1</v>
      </c>
      <c r="AG35" s="1">
        <v>0.1</v>
      </c>
      <c r="AH35" s="1" t="s">
        <v>164</v>
      </c>
      <c r="BY35" s="12">
        <v>0.1</v>
      </c>
      <c r="BZ35" s="12">
        <v>0.1</v>
      </c>
      <c r="CA35" s="12" t="s">
        <v>164</v>
      </c>
      <c r="CB35" s="1">
        <v>0.1</v>
      </c>
      <c r="CC35" s="1">
        <v>0.1</v>
      </c>
      <c r="CD35" s="1" t="s">
        <v>164</v>
      </c>
      <c r="CE35" s="12">
        <v>0.1</v>
      </c>
      <c r="CF35" s="12">
        <v>1</v>
      </c>
      <c r="CG35" s="12" t="s">
        <v>164</v>
      </c>
      <c r="CT35">
        <f t="shared" si="0"/>
        <v>0.5</v>
      </c>
      <c r="CU35">
        <f t="shared" si="1"/>
        <v>1.4</v>
      </c>
      <c r="CV35">
        <f t="shared" si="2"/>
        <v>5</v>
      </c>
      <c r="CW35" s="16">
        <f t="shared" si="3"/>
        <v>0.4</v>
      </c>
      <c r="CX35" s="16">
        <f t="shared" si="4"/>
        <v>1.3</v>
      </c>
      <c r="CY35" s="16">
        <f t="shared" si="5"/>
        <v>4</v>
      </c>
      <c r="CZ35">
        <f t="shared" si="6"/>
        <v>0.1</v>
      </c>
      <c r="DA35">
        <f t="shared" si="6"/>
        <v>0.1</v>
      </c>
      <c r="DB35">
        <f t="shared" si="7"/>
        <v>1</v>
      </c>
      <c r="DC35" s="15">
        <v>99</v>
      </c>
      <c r="DD35" s="15">
        <v>0.1</v>
      </c>
      <c r="DE35" s="15"/>
      <c r="DF35" s="15">
        <v>1</v>
      </c>
      <c r="DG35" s="15">
        <v>0.1</v>
      </c>
    </row>
    <row r="36" spans="1:111" x14ac:dyDescent="0.25">
      <c r="A36" s="1">
        <v>2</v>
      </c>
      <c r="B36" s="1" t="s">
        <v>4</v>
      </c>
      <c r="C36" s="1" t="s">
        <v>5</v>
      </c>
      <c r="D36" s="1">
        <v>4</v>
      </c>
      <c r="Q36" s="12">
        <v>0.1</v>
      </c>
      <c r="R36" s="12">
        <v>1</v>
      </c>
      <c r="S36" s="12" t="s">
        <v>4</v>
      </c>
      <c r="V36" s="1"/>
      <c r="CE36" s="12">
        <v>2</v>
      </c>
      <c r="CF36" s="12">
        <v>6</v>
      </c>
      <c r="CG36" s="12" t="s">
        <v>164</v>
      </c>
      <c r="CT36">
        <f t="shared" si="0"/>
        <v>2.1</v>
      </c>
      <c r="CU36">
        <f t="shared" si="1"/>
        <v>7</v>
      </c>
      <c r="CV36">
        <f t="shared" si="2"/>
        <v>2</v>
      </c>
      <c r="CW36" s="16">
        <f t="shared" si="3"/>
        <v>2</v>
      </c>
      <c r="CX36" s="16">
        <f t="shared" si="4"/>
        <v>6</v>
      </c>
      <c r="CY36" s="16">
        <f t="shared" si="5"/>
        <v>1</v>
      </c>
      <c r="CZ36">
        <f t="shared" si="6"/>
        <v>0.1</v>
      </c>
      <c r="DA36">
        <f t="shared" si="6"/>
        <v>1</v>
      </c>
      <c r="DB36">
        <f t="shared" si="7"/>
        <v>1</v>
      </c>
      <c r="DC36" s="15">
        <v>28</v>
      </c>
      <c r="DD36" s="15">
        <v>0.1</v>
      </c>
      <c r="DE36" s="15"/>
      <c r="DF36" s="15">
        <v>70</v>
      </c>
      <c r="DG36" s="15"/>
    </row>
    <row r="37" spans="1:111" x14ac:dyDescent="0.25">
      <c r="A37" s="1">
        <v>2</v>
      </c>
      <c r="B37" s="1" t="s">
        <v>4</v>
      </c>
      <c r="C37" s="1" t="s">
        <v>5</v>
      </c>
      <c r="D37" s="1">
        <v>5</v>
      </c>
      <c r="Q37" s="12">
        <v>0.1</v>
      </c>
      <c r="R37" s="12">
        <v>1</v>
      </c>
      <c r="S37" s="12" t="s">
        <v>4</v>
      </c>
      <c r="V37" s="1"/>
      <c r="CE37" s="12">
        <v>1</v>
      </c>
      <c r="CF37" s="12">
        <v>2</v>
      </c>
      <c r="CG37" s="12" t="s">
        <v>164</v>
      </c>
      <c r="CT37">
        <f t="shared" si="0"/>
        <v>1.1000000000000001</v>
      </c>
      <c r="CU37">
        <f t="shared" si="1"/>
        <v>3</v>
      </c>
      <c r="CV37">
        <f t="shared" si="2"/>
        <v>2</v>
      </c>
      <c r="CW37" s="16">
        <f t="shared" si="3"/>
        <v>1</v>
      </c>
      <c r="CX37" s="16">
        <f t="shared" si="4"/>
        <v>2</v>
      </c>
      <c r="CY37" s="16">
        <f t="shared" si="5"/>
        <v>1</v>
      </c>
      <c r="CZ37">
        <f t="shared" si="6"/>
        <v>0.1</v>
      </c>
      <c r="DA37">
        <f t="shared" si="6"/>
        <v>1</v>
      </c>
      <c r="DB37">
        <f t="shared" si="7"/>
        <v>1</v>
      </c>
      <c r="DC37" s="15">
        <v>24</v>
      </c>
      <c r="DD37" s="15">
        <v>0.1</v>
      </c>
      <c r="DE37" s="15"/>
      <c r="DF37" s="15">
        <v>75</v>
      </c>
      <c r="DG37" s="15">
        <v>0.1</v>
      </c>
    </row>
    <row r="38" spans="1:111" x14ac:dyDescent="0.25">
      <c r="A38" s="1">
        <v>2</v>
      </c>
      <c r="B38" s="1" t="s">
        <v>4</v>
      </c>
      <c r="C38" s="1" t="s">
        <v>5</v>
      </c>
      <c r="D38" s="1">
        <v>6</v>
      </c>
      <c r="Q38" s="12">
        <v>0.1</v>
      </c>
      <c r="R38" s="12">
        <v>0.1</v>
      </c>
      <c r="S38" s="12" t="s">
        <v>4</v>
      </c>
      <c r="V38" s="1"/>
      <c r="CE38" s="12">
        <v>2</v>
      </c>
      <c r="CF38" s="12">
        <v>5</v>
      </c>
      <c r="CG38" s="12" t="s">
        <v>164</v>
      </c>
      <c r="CT38">
        <f t="shared" si="0"/>
        <v>2.1</v>
      </c>
      <c r="CU38">
        <f t="shared" si="1"/>
        <v>5.0999999999999996</v>
      </c>
      <c r="CV38">
        <f t="shared" si="2"/>
        <v>2</v>
      </c>
      <c r="CW38" s="16">
        <f t="shared" si="3"/>
        <v>2</v>
      </c>
      <c r="CX38" s="16">
        <f t="shared" si="4"/>
        <v>5</v>
      </c>
      <c r="CY38" s="16">
        <f t="shared" si="5"/>
        <v>1</v>
      </c>
      <c r="CZ38">
        <f t="shared" si="6"/>
        <v>0.1</v>
      </c>
      <c r="DA38">
        <f t="shared" si="6"/>
        <v>0.1</v>
      </c>
      <c r="DB38">
        <f t="shared" si="7"/>
        <v>1</v>
      </c>
      <c r="DC38" s="15">
        <v>90</v>
      </c>
      <c r="DD38" s="15">
        <v>0.1</v>
      </c>
      <c r="DE38" s="15"/>
      <c r="DF38" s="15">
        <v>8</v>
      </c>
      <c r="DG38" s="15"/>
    </row>
    <row r="39" spans="1:111" x14ac:dyDescent="0.25">
      <c r="A39" s="1">
        <v>2</v>
      </c>
      <c r="B39" s="1" t="s">
        <v>4</v>
      </c>
      <c r="C39" s="1" t="s">
        <v>5</v>
      </c>
      <c r="D39" s="1">
        <v>7</v>
      </c>
      <c r="Q39" s="12">
        <v>0.1</v>
      </c>
      <c r="R39" s="12">
        <v>0.1</v>
      </c>
      <c r="S39" s="12" t="s">
        <v>4</v>
      </c>
      <c r="V39" s="1"/>
      <c r="CE39" s="12">
        <v>2</v>
      </c>
      <c r="CF39" s="12">
        <v>5</v>
      </c>
      <c r="CG39" s="12" t="s">
        <v>164</v>
      </c>
      <c r="CT39">
        <f t="shared" si="0"/>
        <v>2.1</v>
      </c>
      <c r="CU39">
        <f t="shared" si="1"/>
        <v>5.0999999999999996</v>
      </c>
      <c r="CV39">
        <f t="shared" si="2"/>
        <v>2</v>
      </c>
      <c r="CW39" s="16">
        <f t="shared" si="3"/>
        <v>2</v>
      </c>
      <c r="CX39" s="16">
        <f t="shared" si="4"/>
        <v>5</v>
      </c>
      <c r="CY39" s="16">
        <f t="shared" si="5"/>
        <v>1</v>
      </c>
      <c r="CZ39">
        <f t="shared" si="6"/>
        <v>0.1</v>
      </c>
      <c r="DA39">
        <f t="shared" si="6"/>
        <v>0.1</v>
      </c>
      <c r="DB39">
        <f t="shared" si="7"/>
        <v>1</v>
      </c>
      <c r="DC39" s="15">
        <v>86</v>
      </c>
      <c r="DD39" s="15"/>
      <c r="DE39" s="15"/>
      <c r="DF39" s="15">
        <v>10</v>
      </c>
      <c r="DG39" s="15">
        <v>2</v>
      </c>
    </row>
    <row r="40" spans="1:111" x14ac:dyDescent="0.25">
      <c r="A40" s="1">
        <v>2</v>
      </c>
      <c r="B40" s="1" t="s">
        <v>4</v>
      </c>
      <c r="C40" s="1" t="s">
        <v>5</v>
      </c>
      <c r="D40" s="1">
        <v>8</v>
      </c>
      <c r="V40" s="1"/>
      <c r="CE40" s="12">
        <v>0.1</v>
      </c>
      <c r="CF40" s="12">
        <v>1</v>
      </c>
      <c r="CG40" s="12" t="s">
        <v>164</v>
      </c>
      <c r="CT40">
        <f t="shared" si="0"/>
        <v>0.1</v>
      </c>
      <c r="CU40">
        <f t="shared" si="1"/>
        <v>1</v>
      </c>
      <c r="CV40">
        <f t="shared" si="2"/>
        <v>1</v>
      </c>
      <c r="CW40" s="16">
        <f t="shared" si="3"/>
        <v>0.1</v>
      </c>
      <c r="CX40" s="16">
        <f t="shared" si="4"/>
        <v>1</v>
      </c>
      <c r="CY40" s="16">
        <f t="shared" si="5"/>
        <v>1</v>
      </c>
      <c r="CZ40">
        <f t="shared" si="6"/>
        <v>0</v>
      </c>
      <c r="DA40">
        <f t="shared" si="6"/>
        <v>0</v>
      </c>
      <c r="DB40">
        <f t="shared" si="7"/>
        <v>0</v>
      </c>
      <c r="DC40" s="15">
        <v>100</v>
      </c>
      <c r="DD40" s="15"/>
      <c r="DE40" s="15"/>
      <c r="DF40" s="15"/>
      <c r="DG40" s="15"/>
    </row>
    <row r="41" spans="1:111" x14ac:dyDescent="0.25">
      <c r="A41" s="1">
        <v>2</v>
      </c>
      <c r="B41" s="1" t="s">
        <v>4</v>
      </c>
      <c r="C41" s="1" t="s">
        <v>5</v>
      </c>
      <c r="D41" s="1">
        <v>9</v>
      </c>
      <c r="Q41" s="12">
        <v>0.1</v>
      </c>
      <c r="R41" s="12">
        <v>0.1</v>
      </c>
      <c r="S41" s="12" t="s">
        <v>4</v>
      </c>
      <c r="V41" s="1"/>
      <c r="CB41" s="1">
        <v>1</v>
      </c>
      <c r="CC41" s="1">
        <v>5</v>
      </c>
      <c r="CD41" s="1" t="s">
        <v>164</v>
      </c>
      <c r="CE41" s="12">
        <v>2</v>
      </c>
      <c r="CF41" s="12">
        <v>5</v>
      </c>
      <c r="CG41" s="12" t="s">
        <v>164</v>
      </c>
      <c r="CT41">
        <f t="shared" si="0"/>
        <v>3.1</v>
      </c>
      <c r="CU41">
        <f t="shared" si="1"/>
        <v>10.1</v>
      </c>
      <c r="CV41">
        <f t="shared" si="2"/>
        <v>3</v>
      </c>
      <c r="CW41" s="16">
        <f t="shared" si="3"/>
        <v>3</v>
      </c>
      <c r="CX41" s="16">
        <f t="shared" si="4"/>
        <v>10</v>
      </c>
      <c r="CY41" s="16">
        <f t="shared" si="5"/>
        <v>2</v>
      </c>
      <c r="CZ41">
        <f t="shared" si="6"/>
        <v>0.1</v>
      </c>
      <c r="DA41">
        <f t="shared" si="6"/>
        <v>0.1</v>
      </c>
      <c r="DB41">
        <f t="shared" si="7"/>
        <v>1</v>
      </c>
      <c r="DC41" s="15">
        <v>30</v>
      </c>
      <c r="DD41" s="15"/>
      <c r="DE41" s="15"/>
      <c r="DF41" s="15">
        <v>67</v>
      </c>
      <c r="DG41" s="15"/>
    </row>
    <row r="42" spans="1:111" x14ac:dyDescent="0.25">
      <c r="A42" s="1">
        <v>2</v>
      </c>
      <c r="B42" s="1" t="s">
        <v>4</v>
      </c>
      <c r="C42" s="1" t="s">
        <v>5</v>
      </c>
      <c r="D42" s="1">
        <v>10</v>
      </c>
      <c r="Q42" s="12">
        <v>0.1</v>
      </c>
      <c r="R42" s="12">
        <v>0.1</v>
      </c>
      <c r="S42" s="12" t="s">
        <v>4</v>
      </c>
      <c r="V42" s="1"/>
      <c r="BY42" s="12">
        <v>0.1</v>
      </c>
      <c r="BZ42" s="12">
        <v>0.1</v>
      </c>
      <c r="CA42" s="12" t="s">
        <v>164</v>
      </c>
      <c r="CE42" s="12">
        <v>3</v>
      </c>
      <c r="CF42" s="12">
        <v>8</v>
      </c>
      <c r="CG42" s="12" t="s">
        <v>164</v>
      </c>
      <c r="CT42">
        <f t="shared" si="0"/>
        <v>3.2</v>
      </c>
      <c r="CU42">
        <f t="shared" si="1"/>
        <v>8.1999999999999993</v>
      </c>
      <c r="CV42">
        <f t="shared" si="2"/>
        <v>3</v>
      </c>
      <c r="CW42" s="16">
        <f t="shared" si="3"/>
        <v>3.1</v>
      </c>
      <c r="CX42" s="16">
        <f t="shared" si="4"/>
        <v>8.1</v>
      </c>
      <c r="CY42" s="16">
        <f t="shared" si="5"/>
        <v>2</v>
      </c>
      <c r="CZ42">
        <f t="shared" si="6"/>
        <v>0.1</v>
      </c>
      <c r="DA42">
        <f t="shared" si="6"/>
        <v>0.1</v>
      </c>
      <c r="DB42">
        <f t="shared" si="7"/>
        <v>1</v>
      </c>
      <c r="DC42" s="15">
        <v>94</v>
      </c>
      <c r="DD42" s="15">
        <v>0.1</v>
      </c>
      <c r="DE42" s="15"/>
      <c r="DF42" s="15">
        <v>3</v>
      </c>
      <c r="DG42" s="15"/>
    </row>
    <row r="43" spans="1:111" x14ac:dyDescent="0.25">
      <c r="A43" s="1">
        <v>2</v>
      </c>
      <c r="B43" s="1" t="s">
        <v>4</v>
      </c>
      <c r="C43" s="1" t="s">
        <v>6</v>
      </c>
      <c r="D43" s="1">
        <v>1</v>
      </c>
      <c r="Q43" s="12">
        <v>0.1</v>
      </c>
      <c r="R43" s="12">
        <v>0.1</v>
      </c>
      <c r="S43" s="12" t="s">
        <v>4</v>
      </c>
      <c r="V43" s="1"/>
      <c r="AU43" s="12">
        <v>0.1</v>
      </c>
      <c r="AV43" s="12">
        <v>1</v>
      </c>
      <c r="AW43" s="12" t="s">
        <v>164</v>
      </c>
      <c r="CE43" s="12">
        <v>1</v>
      </c>
      <c r="CF43" s="12">
        <v>2</v>
      </c>
      <c r="CG43" s="12" t="s">
        <v>164</v>
      </c>
      <c r="CT43">
        <f t="shared" si="0"/>
        <v>1.2</v>
      </c>
      <c r="CU43">
        <f t="shared" si="1"/>
        <v>3.1</v>
      </c>
      <c r="CV43">
        <f t="shared" si="2"/>
        <v>3</v>
      </c>
      <c r="CW43" s="16">
        <f t="shared" si="3"/>
        <v>1.1000000000000001</v>
      </c>
      <c r="CX43" s="16">
        <f t="shared" si="4"/>
        <v>3</v>
      </c>
      <c r="CY43" s="16">
        <f t="shared" si="5"/>
        <v>2</v>
      </c>
      <c r="CZ43">
        <f t="shared" si="6"/>
        <v>0.1</v>
      </c>
      <c r="DA43">
        <f t="shared" si="6"/>
        <v>0.1</v>
      </c>
      <c r="DB43">
        <f t="shared" si="7"/>
        <v>1</v>
      </c>
      <c r="DC43" s="15">
        <v>29</v>
      </c>
      <c r="DD43" s="15">
        <v>0.1</v>
      </c>
      <c r="DE43" s="15"/>
      <c r="DF43" s="15">
        <v>70</v>
      </c>
      <c r="DG43" s="15"/>
    </row>
    <row r="44" spans="1:111" x14ac:dyDescent="0.25">
      <c r="A44" s="1">
        <v>2</v>
      </c>
      <c r="B44" s="1" t="s">
        <v>4</v>
      </c>
      <c r="C44" s="1" t="s">
        <v>6</v>
      </c>
      <c r="D44" s="1">
        <v>2</v>
      </c>
      <c r="Q44" s="12">
        <v>0.1</v>
      </c>
      <c r="R44" s="12">
        <v>0.1</v>
      </c>
      <c r="S44" s="12" t="s">
        <v>4</v>
      </c>
      <c r="V44" s="1"/>
      <c r="AO44" s="12">
        <v>0.1</v>
      </c>
      <c r="AP44" s="12">
        <v>0.1</v>
      </c>
      <c r="AQ44" s="12" t="s">
        <v>164</v>
      </c>
      <c r="CT44">
        <f t="shared" si="0"/>
        <v>0.2</v>
      </c>
      <c r="CU44">
        <f t="shared" si="1"/>
        <v>0.2</v>
      </c>
      <c r="CV44">
        <f t="shared" si="2"/>
        <v>2</v>
      </c>
      <c r="CW44" s="16">
        <f t="shared" si="3"/>
        <v>0.1</v>
      </c>
      <c r="CX44" s="16">
        <f t="shared" si="4"/>
        <v>0.1</v>
      </c>
      <c r="CY44" s="16">
        <f t="shared" si="5"/>
        <v>1</v>
      </c>
      <c r="CZ44">
        <f t="shared" si="6"/>
        <v>0.1</v>
      </c>
      <c r="DA44">
        <f t="shared" si="6"/>
        <v>0.1</v>
      </c>
      <c r="DB44">
        <f t="shared" si="7"/>
        <v>1</v>
      </c>
      <c r="DC44" s="15">
        <v>100</v>
      </c>
      <c r="DD44" s="15"/>
      <c r="DE44" s="15"/>
      <c r="DF44" s="15"/>
      <c r="DG44" s="15"/>
    </row>
    <row r="45" spans="1:111" x14ac:dyDescent="0.25">
      <c r="A45" s="1">
        <v>2</v>
      </c>
      <c r="B45" s="1" t="s">
        <v>4</v>
      </c>
      <c r="C45" s="1" t="s">
        <v>6</v>
      </c>
      <c r="D45" s="1">
        <v>3</v>
      </c>
      <c r="Q45" s="12">
        <v>0.1</v>
      </c>
      <c r="R45" s="12">
        <v>0.1</v>
      </c>
      <c r="S45" s="12" t="s">
        <v>4</v>
      </c>
      <c r="V45" s="1"/>
      <c r="AU45" s="12">
        <v>1</v>
      </c>
      <c r="AV45" s="12">
        <v>2</v>
      </c>
      <c r="AW45" s="12" t="s">
        <v>164</v>
      </c>
      <c r="CE45" s="12">
        <v>1</v>
      </c>
      <c r="CF45" s="12">
        <v>2</v>
      </c>
      <c r="CG45" s="12" t="s">
        <v>164</v>
      </c>
      <c r="CT45">
        <f t="shared" si="0"/>
        <v>2.1</v>
      </c>
      <c r="CU45">
        <f t="shared" si="1"/>
        <v>4.0999999999999996</v>
      </c>
      <c r="CV45">
        <f t="shared" si="2"/>
        <v>3</v>
      </c>
      <c r="CW45" s="16">
        <f t="shared" si="3"/>
        <v>2</v>
      </c>
      <c r="CX45" s="16">
        <f t="shared" si="4"/>
        <v>4</v>
      </c>
      <c r="CY45" s="16">
        <f t="shared" si="5"/>
        <v>2</v>
      </c>
      <c r="CZ45">
        <f t="shared" si="6"/>
        <v>0.1</v>
      </c>
      <c r="DA45">
        <f t="shared" si="6"/>
        <v>0.1</v>
      </c>
      <c r="DB45">
        <f t="shared" si="7"/>
        <v>1</v>
      </c>
      <c r="DC45" s="15">
        <v>97</v>
      </c>
      <c r="DD45" s="15">
        <v>0.1</v>
      </c>
      <c r="DE45" s="15"/>
      <c r="DF45" s="15">
        <v>1</v>
      </c>
      <c r="DG45" s="15"/>
    </row>
    <row r="46" spans="1:111" x14ac:dyDescent="0.25">
      <c r="A46" s="1">
        <v>2</v>
      </c>
      <c r="B46" s="1" t="s">
        <v>4</v>
      </c>
      <c r="C46" s="1" t="s">
        <v>6</v>
      </c>
      <c r="D46" s="1">
        <v>4</v>
      </c>
      <c r="Q46" s="12">
        <v>0.1</v>
      </c>
      <c r="R46" s="12">
        <v>1</v>
      </c>
      <c r="S46" s="12" t="s">
        <v>4</v>
      </c>
      <c r="V46" s="1"/>
      <c r="AF46" s="1">
        <v>0.1</v>
      </c>
      <c r="AG46" s="1">
        <v>0.1</v>
      </c>
      <c r="AH46" s="1" t="s">
        <v>164</v>
      </c>
      <c r="CE46" s="12">
        <v>1</v>
      </c>
      <c r="CF46" s="12">
        <v>2</v>
      </c>
      <c r="CG46" s="12" t="s">
        <v>164</v>
      </c>
      <c r="CT46">
        <f t="shared" si="0"/>
        <v>1.2</v>
      </c>
      <c r="CU46">
        <f t="shared" si="1"/>
        <v>3.1</v>
      </c>
      <c r="CV46">
        <f t="shared" si="2"/>
        <v>3</v>
      </c>
      <c r="CW46" s="16">
        <f t="shared" si="3"/>
        <v>1.1000000000000001</v>
      </c>
      <c r="CX46" s="16">
        <f t="shared" si="4"/>
        <v>2.1</v>
      </c>
      <c r="CY46" s="16">
        <f t="shared" si="5"/>
        <v>2</v>
      </c>
      <c r="CZ46">
        <f t="shared" si="6"/>
        <v>0.1</v>
      </c>
      <c r="DA46">
        <f t="shared" si="6"/>
        <v>1</v>
      </c>
      <c r="DB46">
        <f t="shared" si="7"/>
        <v>1</v>
      </c>
      <c r="DC46" s="15">
        <v>85</v>
      </c>
      <c r="DD46" s="15"/>
      <c r="DE46" s="15"/>
      <c r="DF46" s="15">
        <v>14</v>
      </c>
      <c r="DG46" s="15">
        <v>0.1</v>
      </c>
    </row>
    <row r="47" spans="1:111" x14ac:dyDescent="0.25">
      <c r="A47" s="1">
        <v>2</v>
      </c>
      <c r="B47" s="1" t="s">
        <v>4</v>
      </c>
      <c r="C47" s="1" t="s">
        <v>6</v>
      </c>
      <c r="D47" s="1">
        <v>5</v>
      </c>
      <c r="Q47" s="12">
        <v>0.1</v>
      </c>
      <c r="R47" s="12">
        <v>2</v>
      </c>
      <c r="S47" s="12" t="s">
        <v>4</v>
      </c>
      <c r="V47" s="1"/>
      <c r="AF47" s="1">
        <v>0.1</v>
      </c>
      <c r="AG47" s="1">
        <v>0.1</v>
      </c>
      <c r="AH47" s="1" t="s">
        <v>164</v>
      </c>
      <c r="CE47" s="12">
        <v>2</v>
      </c>
      <c r="CF47" s="12">
        <v>4</v>
      </c>
      <c r="CG47" s="12" t="s">
        <v>164</v>
      </c>
      <c r="CT47">
        <f t="shared" si="0"/>
        <v>2.2000000000000002</v>
      </c>
      <c r="CU47">
        <f t="shared" si="1"/>
        <v>6.1</v>
      </c>
      <c r="CV47">
        <f t="shared" si="2"/>
        <v>3</v>
      </c>
      <c r="CW47" s="16">
        <f t="shared" si="3"/>
        <v>2.1</v>
      </c>
      <c r="CX47" s="16">
        <f t="shared" si="4"/>
        <v>4.0999999999999996</v>
      </c>
      <c r="CY47" s="16">
        <f t="shared" si="5"/>
        <v>2</v>
      </c>
      <c r="CZ47">
        <f t="shared" si="6"/>
        <v>0.1</v>
      </c>
      <c r="DA47">
        <f t="shared" si="6"/>
        <v>2</v>
      </c>
      <c r="DB47">
        <f t="shared" si="7"/>
        <v>1</v>
      </c>
      <c r="DC47" s="15">
        <v>97</v>
      </c>
      <c r="DD47" s="15">
        <v>0.1</v>
      </c>
      <c r="DE47" s="15"/>
      <c r="DF47" s="15">
        <v>1</v>
      </c>
      <c r="DG47" s="15"/>
    </row>
    <row r="48" spans="1:111" x14ac:dyDescent="0.25">
      <c r="A48" s="1">
        <v>2</v>
      </c>
      <c r="B48" s="1" t="s">
        <v>4</v>
      </c>
      <c r="C48" s="1" t="s">
        <v>6</v>
      </c>
      <c r="D48" s="1">
        <v>6</v>
      </c>
      <c r="Q48" s="12">
        <v>0.1</v>
      </c>
      <c r="R48" s="12">
        <v>0.1</v>
      </c>
      <c r="S48" s="12" t="s">
        <v>4</v>
      </c>
      <c r="V48" s="1"/>
      <c r="AF48" s="1">
        <v>0.1</v>
      </c>
      <c r="AG48" s="1">
        <v>0.1</v>
      </c>
      <c r="AH48" s="1" t="s">
        <v>164</v>
      </c>
      <c r="CE48" s="12">
        <v>0.1</v>
      </c>
      <c r="CF48" s="12">
        <v>0.1</v>
      </c>
      <c r="CG48" s="12" t="s">
        <v>164</v>
      </c>
      <c r="CT48">
        <f t="shared" si="0"/>
        <v>0.30000000000000004</v>
      </c>
      <c r="CU48">
        <f t="shared" si="1"/>
        <v>0.30000000000000004</v>
      </c>
      <c r="CV48">
        <f t="shared" si="2"/>
        <v>3</v>
      </c>
      <c r="CW48" s="16">
        <f t="shared" si="3"/>
        <v>0.2</v>
      </c>
      <c r="CX48" s="16">
        <f t="shared" si="4"/>
        <v>0.2</v>
      </c>
      <c r="CY48" s="16">
        <f t="shared" si="5"/>
        <v>2</v>
      </c>
      <c r="CZ48">
        <f t="shared" si="6"/>
        <v>0.1</v>
      </c>
      <c r="DA48">
        <f t="shared" si="6"/>
        <v>0.1</v>
      </c>
      <c r="DB48">
        <f t="shared" si="7"/>
        <v>1</v>
      </c>
      <c r="DC48" s="15">
        <v>92</v>
      </c>
      <c r="DD48" s="15"/>
      <c r="DE48" s="15"/>
      <c r="DF48" s="15">
        <v>8</v>
      </c>
      <c r="DG48" s="15"/>
    </row>
    <row r="49" spans="1:111" x14ac:dyDescent="0.25">
      <c r="A49" s="1">
        <v>2</v>
      </c>
      <c r="B49" s="1" t="s">
        <v>4</v>
      </c>
      <c r="C49" s="1" t="s">
        <v>6</v>
      </c>
      <c r="D49" s="1">
        <v>7</v>
      </c>
      <c r="Q49" s="12">
        <v>0.1</v>
      </c>
      <c r="R49" s="12">
        <v>0.1</v>
      </c>
      <c r="S49" s="12" t="s">
        <v>4</v>
      </c>
      <c r="T49" s="10">
        <v>0.1</v>
      </c>
      <c r="U49" s="10">
        <v>0.1</v>
      </c>
      <c r="V49" s="1" t="s">
        <v>164</v>
      </c>
      <c r="CE49" s="12">
        <v>2</v>
      </c>
      <c r="CF49" s="12">
        <v>4</v>
      </c>
      <c r="CG49" s="12" t="s">
        <v>164</v>
      </c>
      <c r="CT49">
        <f t="shared" si="0"/>
        <v>2.2000000000000002</v>
      </c>
      <c r="CU49">
        <f t="shared" si="1"/>
        <v>4.2</v>
      </c>
      <c r="CV49">
        <f t="shared" si="2"/>
        <v>3</v>
      </c>
      <c r="CW49" s="16">
        <f t="shared" si="3"/>
        <v>2.1</v>
      </c>
      <c r="CX49" s="16">
        <f t="shared" si="4"/>
        <v>4.0999999999999996</v>
      </c>
      <c r="CY49" s="16">
        <f t="shared" si="5"/>
        <v>2</v>
      </c>
      <c r="CZ49">
        <f t="shared" si="6"/>
        <v>0.1</v>
      </c>
      <c r="DA49">
        <f t="shared" si="6"/>
        <v>0.1</v>
      </c>
      <c r="DB49">
        <f t="shared" si="7"/>
        <v>1</v>
      </c>
      <c r="DC49" s="15">
        <v>4</v>
      </c>
      <c r="DD49" s="15">
        <v>0.1</v>
      </c>
      <c r="DE49" s="15"/>
      <c r="DF49" s="15">
        <v>94</v>
      </c>
      <c r="DG49" s="15">
        <v>0.1</v>
      </c>
    </row>
    <row r="50" spans="1:111" x14ac:dyDescent="0.25">
      <c r="A50" s="1">
        <v>2</v>
      </c>
      <c r="B50" s="1" t="s">
        <v>4</v>
      </c>
      <c r="C50" s="1" t="s">
        <v>6</v>
      </c>
      <c r="D50" s="1">
        <v>8</v>
      </c>
      <c r="Q50" s="12">
        <v>0.1</v>
      </c>
      <c r="R50" s="12">
        <v>0.1</v>
      </c>
      <c r="S50" s="12" t="s">
        <v>4</v>
      </c>
      <c r="V50" s="1"/>
      <c r="CE50" s="12">
        <v>2</v>
      </c>
      <c r="CF50" s="12">
        <v>6</v>
      </c>
      <c r="CG50" s="12" t="s">
        <v>164</v>
      </c>
      <c r="CT50">
        <f t="shared" si="0"/>
        <v>2.1</v>
      </c>
      <c r="CU50">
        <f t="shared" si="1"/>
        <v>6.1</v>
      </c>
      <c r="CV50">
        <f t="shared" si="2"/>
        <v>2</v>
      </c>
      <c r="CW50" s="16">
        <f t="shared" si="3"/>
        <v>2</v>
      </c>
      <c r="CX50" s="16">
        <f t="shared" si="4"/>
        <v>6</v>
      </c>
      <c r="CY50" s="16">
        <f t="shared" si="5"/>
        <v>1</v>
      </c>
      <c r="CZ50">
        <f t="shared" si="6"/>
        <v>0.1</v>
      </c>
      <c r="DA50">
        <f t="shared" si="6"/>
        <v>0.1</v>
      </c>
      <c r="DB50">
        <f t="shared" si="7"/>
        <v>1</v>
      </c>
      <c r="DC50" s="15">
        <v>88</v>
      </c>
      <c r="DD50" s="15">
        <v>0.1</v>
      </c>
      <c r="DE50" s="15"/>
      <c r="DF50" s="15">
        <v>10</v>
      </c>
      <c r="DG50" s="15"/>
    </row>
    <row r="51" spans="1:111" x14ac:dyDescent="0.25">
      <c r="A51" s="1">
        <v>2</v>
      </c>
      <c r="B51" s="1" t="s">
        <v>4</v>
      </c>
      <c r="C51" s="1" t="s">
        <v>6</v>
      </c>
      <c r="D51" s="1">
        <v>9</v>
      </c>
      <c r="V51" s="1"/>
      <c r="AO51" s="12">
        <v>0.1</v>
      </c>
      <c r="AP51" s="12">
        <v>1</v>
      </c>
      <c r="AQ51" s="12" t="s">
        <v>164</v>
      </c>
      <c r="CE51" s="12">
        <v>0.1</v>
      </c>
      <c r="CF51" s="12">
        <v>1</v>
      </c>
      <c r="CG51" s="12" t="s">
        <v>164</v>
      </c>
      <c r="CT51">
        <f t="shared" si="0"/>
        <v>0.2</v>
      </c>
      <c r="CU51">
        <f t="shared" si="1"/>
        <v>2</v>
      </c>
      <c r="CV51">
        <f t="shared" si="2"/>
        <v>2</v>
      </c>
      <c r="CW51" s="16">
        <f t="shared" si="3"/>
        <v>0.2</v>
      </c>
      <c r="CX51" s="16">
        <f t="shared" si="4"/>
        <v>2</v>
      </c>
      <c r="CY51" s="16">
        <f t="shared" si="5"/>
        <v>2</v>
      </c>
      <c r="CZ51">
        <f t="shared" si="6"/>
        <v>0</v>
      </c>
      <c r="DA51">
        <f t="shared" si="6"/>
        <v>0</v>
      </c>
      <c r="DB51">
        <f t="shared" si="7"/>
        <v>0</v>
      </c>
      <c r="DC51" s="15">
        <v>100</v>
      </c>
      <c r="DD51" s="15">
        <v>0.1</v>
      </c>
      <c r="DE51" s="15"/>
      <c r="DF51" s="15"/>
      <c r="DG51" s="15"/>
    </row>
    <row r="52" spans="1:111" x14ac:dyDescent="0.25">
      <c r="A52" s="1">
        <v>2</v>
      </c>
      <c r="B52" s="1" t="s">
        <v>4</v>
      </c>
      <c r="C52" s="1" t="s">
        <v>6</v>
      </c>
      <c r="D52" s="1">
        <v>10</v>
      </c>
      <c r="Q52" s="12">
        <v>0.1</v>
      </c>
      <c r="R52" s="12">
        <v>0.1</v>
      </c>
      <c r="S52" s="12" t="s">
        <v>4</v>
      </c>
      <c r="V52" s="1"/>
      <c r="CE52" s="12">
        <v>3</v>
      </c>
      <c r="CF52" s="12">
        <v>9</v>
      </c>
      <c r="CG52" s="12" t="s">
        <v>164</v>
      </c>
      <c r="CT52">
        <f t="shared" si="0"/>
        <v>3.1</v>
      </c>
      <c r="CU52">
        <f t="shared" si="1"/>
        <v>9.1</v>
      </c>
      <c r="CV52">
        <f t="shared" si="2"/>
        <v>2</v>
      </c>
      <c r="CW52" s="16">
        <f t="shared" si="3"/>
        <v>3</v>
      </c>
      <c r="CX52" s="16">
        <f t="shared" si="4"/>
        <v>9</v>
      </c>
      <c r="CY52" s="16">
        <f t="shared" si="5"/>
        <v>1</v>
      </c>
      <c r="CZ52">
        <f t="shared" si="6"/>
        <v>0.1</v>
      </c>
      <c r="DA52">
        <f t="shared" si="6"/>
        <v>0.1</v>
      </c>
      <c r="DB52">
        <f t="shared" si="7"/>
        <v>1</v>
      </c>
      <c r="DC52" s="15">
        <v>2</v>
      </c>
      <c r="DD52" s="15"/>
      <c r="DE52" s="15"/>
      <c r="DF52" s="15">
        <v>95</v>
      </c>
      <c r="DG52" s="15">
        <v>0.1</v>
      </c>
    </row>
    <row r="53" spans="1:111" x14ac:dyDescent="0.25">
      <c r="A53" s="1">
        <v>2</v>
      </c>
      <c r="B53" s="1" t="s">
        <v>4</v>
      </c>
      <c r="C53" s="1" t="s">
        <v>7</v>
      </c>
      <c r="D53" s="1">
        <v>1</v>
      </c>
      <c r="Q53" s="12">
        <v>0.1</v>
      </c>
      <c r="R53" s="12">
        <v>0.1</v>
      </c>
      <c r="S53" s="12" t="s">
        <v>4</v>
      </c>
      <c r="V53" s="1"/>
      <c r="AF53" s="1">
        <v>0.1</v>
      </c>
      <c r="AG53" s="1">
        <v>0.1</v>
      </c>
      <c r="AH53" s="1" t="s">
        <v>164</v>
      </c>
      <c r="CE53" s="12">
        <v>2</v>
      </c>
      <c r="CF53" s="12">
        <v>5</v>
      </c>
      <c r="CG53" s="12" t="s">
        <v>164</v>
      </c>
      <c r="CT53">
        <f t="shared" si="0"/>
        <v>2.2000000000000002</v>
      </c>
      <c r="CU53">
        <f t="shared" si="1"/>
        <v>5.2</v>
      </c>
      <c r="CV53">
        <f t="shared" si="2"/>
        <v>3</v>
      </c>
      <c r="CW53" s="16">
        <f t="shared" si="3"/>
        <v>2.1</v>
      </c>
      <c r="CX53" s="16">
        <f t="shared" si="4"/>
        <v>5.0999999999999996</v>
      </c>
      <c r="CY53" s="16">
        <f t="shared" si="5"/>
        <v>2</v>
      </c>
      <c r="CZ53">
        <f t="shared" si="6"/>
        <v>0.1</v>
      </c>
      <c r="DA53">
        <f t="shared" si="6"/>
        <v>0.1</v>
      </c>
      <c r="DB53">
        <f t="shared" si="7"/>
        <v>1</v>
      </c>
      <c r="DC53" s="15">
        <v>95</v>
      </c>
      <c r="DD53" s="15">
        <v>0.1</v>
      </c>
      <c r="DE53" s="15"/>
      <c r="DF53" s="15">
        <v>3</v>
      </c>
      <c r="DG53" s="15"/>
    </row>
    <row r="54" spans="1:111" x14ac:dyDescent="0.25">
      <c r="A54" s="1">
        <v>2</v>
      </c>
      <c r="B54" s="1" t="s">
        <v>4</v>
      </c>
      <c r="C54" s="1" t="s">
        <v>7</v>
      </c>
      <c r="D54" s="1">
        <v>2</v>
      </c>
      <c r="V54" s="1"/>
      <c r="CB54" s="1">
        <v>1</v>
      </c>
      <c r="CC54" s="1">
        <v>4</v>
      </c>
      <c r="CD54" s="1" t="s">
        <v>164</v>
      </c>
      <c r="CE54" s="12">
        <v>3</v>
      </c>
      <c r="CF54" s="12">
        <v>10</v>
      </c>
      <c r="CG54" s="12" t="s">
        <v>164</v>
      </c>
      <c r="CT54">
        <f t="shared" si="0"/>
        <v>4</v>
      </c>
      <c r="CU54">
        <f t="shared" si="1"/>
        <v>14</v>
      </c>
      <c r="CV54">
        <f t="shared" si="2"/>
        <v>2</v>
      </c>
      <c r="CW54" s="16">
        <f t="shared" si="3"/>
        <v>4</v>
      </c>
      <c r="CX54" s="16">
        <f t="shared" si="4"/>
        <v>14</v>
      </c>
      <c r="CY54" s="16">
        <f t="shared" si="5"/>
        <v>2</v>
      </c>
      <c r="CZ54">
        <f t="shared" si="6"/>
        <v>0</v>
      </c>
      <c r="DA54">
        <f t="shared" si="6"/>
        <v>0</v>
      </c>
      <c r="DB54">
        <f t="shared" si="7"/>
        <v>0</v>
      </c>
      <c r="DC54" s="15">
        <v>8</v>
      </c>
      <c r="DD54" s="15"/>
      <c r="DE54" s="15"/>
      <c r="DF54" s="15">
        <v>88</v>
      </c>
      <c r="DG54" s="15"/>
    </row>
    <row r="55" spans="1:111" x14ac:dyDescent="0.25">
      <c r="A55" s="1">
        <v>2</v>
      </c>
      <c r="B55" s="1" t="s">
        <v>4</v>
      </c>
      <c r="C55" s="1" t="s">
        <v>7</v>
      </c>
      <c r="D55" s="1">
        <v>3</v>
      </c>
      <c r="Q55" s="12">
        <v>0.1</v>
      </c>
      <c r="R55" s="12">
        <v>1</v>
      </c>
      <c r="S55" s="12" t="s">
        <v>4</v>
      </c>
      <c r="V55" s="1"/>
      <c r="CE55" s="12">
        <v>0.1</v>
      </c>
      <c r="CF55" s="12">
        <v>1</v>
      </c>
      <c r="CG55" s="12" t="s">
        <v>164</v>
      </c>
      <c r="CT55">
        <f t="shared" si="0"/>
        <v>0.2</v>
      </c>
      <c r="CU55">
        <f t="shared" si="1"/>
        <v>2</v>
      </c>
      <c r="CV55">
        <f t="shared" si="2"/>
        <v>2</v>
      </c>
      <c r="CW55" s="16">
        <f t="shared" si="3"/>
        <v>0.1</v>
      </c>
      <c r="CX55" s="16">
        <f t="shared" si="4"/>
        <v>1</v>
      </c>
      <c r="CY55" s="16">
        <f t="shared" si="5"/>
        <v>1</v>
      </c>
      <c r="CZ55">
        <f t="shared" si="6"/>
        <v>0.1</v>
      </c>
      <c r="DA55">
        <f t="shared" si="6"/>
        <v>1</v>
      </c>
      <c r="DB55">
        <f t="shared" si="7"/>
        <v>1</v>
      </c>
      <c r="DC55" s="15">
        <v>40</v>
      </c>
      <c r="DD55" s="15"/>
      <c r="DE55" s="15"/>
      <c r="DF55" s="15">
        <v>60</v>
      </c>
      <c r="DG55" s="15"/>
    </row>
    <row r="56" spans="1:111" x14ac:dyDescent="0.25">
      <c r="A56" s="1">
        <v>2</v>
      </c>
      <c r="B56" s="1" t="s">
        <v>4</v>
      </c>
      <c r="C56" s="1" t="s">
        <v>7</v>
      </c>
      <c r="D56" s="1">
        <v>4</v>
      </c>
      <c r="Q56" s="12">
        <v>0.1</v>
      </c>
      <c r="R56" s="12">
        <v>0.1</v>
      </c>
      <c r="S56" s="12" t="s">
        <v>4</v>
      </c>
      <c r="V56" s="1"/>
      <c r="CE56" s="12">
        <v>2</v>
      </c>
      <c r="CF56" s="12">
        <v>4</v>
      </c>
      <c r="CG56" s="12" t="s">
        <v>164</v>
      </c>
      <c r="CT56">
        <f t="shared" si="0"/>
        <v>2.1</v>
      </c>
      <c r="CU56">
        <f t="shared" si="1"/>
        <v>4.0999999999999996</v>
      </c>
      <c r="CV56">
        <f t="shared" si="2"/>
        <v>2</v>
      </c>
      <c r="CW56" s="16">
        <f t="shared" si="3"/>
        <v>2</v>
      </c>
      <c r="CX56" s="16">
        <f t="shared" si="4"/>
        <v>4</v>
      </c>
      <c r="CY56" s="16">
        <f t="shared" si="5"/>
        <v>1</v>
      </c>
      <c r="CZ56">
        <f t="shared" si="6"/>
        <v>0.1</v>
      </c>
      <c r="DA56">
        <f t="shared" si="6"/>
        <v>0.1</v>
      </c>
      <c r="DB56">
        <f t="shared" si="7"/>
        <v>1</v>
      </c>
      <c r="DC56" s="15">
        <v>80</v>
      </c>
      <c r="DD56" s="15"/>
      <c r="DE56" s="15"/>
      <c r="DF56" s="15">
        <v>18</v>
      </c>
      <c r="DG56" s="15"/>
    </row>
    <row r="57" spans="1:111" x14ac:dyDescent="0.25">
      <c r="A57" s="1">
        <v>2</v>
      </c>
      <c r="B57" s="1" t="s">
        <v>4</v>
      </c>
      <c r="C57" s="1" t="s">
        <v>7</v>
      </c>
      <c r="D57" s="1">
        <v>5</v>
      </c>
      <c r="V57" s="1"/>
      <c r="CT57">
        <f t="shared" si="0"/>
        <v>0</v>
      </c>
      <c r="CU57">
        <f t="shared" si="1"/>
        <v>0</v>
      </c>
      <c r="CV57">
        <f t="shared" si="2"/>
        <v>0</v>
      </c>
      <c r="CW57" s="16">
        <f t="shared" si="3"/>
        <v>0</v>
      </c>
      <c r="CX57" s="16">
        <f t="shared" si="4"/>
        <v>0</v>
      </c>
      <c r="CY57" s="16">
        <f t="shared" si="5"/>
        <v>0</v>
      </c>
      <c r="CZ57">
        <f t="shared" si="6"/>
        <v>0</v>
      </c>
      <c r="DA57">
        <f t="shared" si="6"/>
        <v>0</v>
      </c>
      <c r="DB57">
        <f t="shared" si="7"/>
        <v>0</v>
      </c>
      <c r="DC57" s="15">
        <v>100</v>
      </c>
      <c r="DD57" s="15"/>
      <c r="DE57" s="15"/>
      <c r="DF57" s="15">
        <v>0.1</v>
      </c>
      <c r="DG57" s="15"/>
    </row>
    <row r="58" spans="1:111" x14ac:dyDescent="0.25">
      <c r="A58" s="1">
        <v>2</v>
      </c>
      <c r="B58" s="1" t="s">
        <v>4</v>
      </c>
      <c r="C58" s="1" t="s">
        <v>7</v>
      </c>
      <c r="D58" s="1">
        <v>6</v>
      </c>
      <c r="Q58" s="12">
        <v>0.1</v>
      </c>
      <c r="R58" s="12">
        <v>0.1</v>
      </c>
      <c r="S58" s="12" t="s">
        <v>4</v>
      </c>
      <c r="T58" s="10">
        <v>0.1</v>
      </c>
      <c r="U58" s="10">
        <v>0.1</v>
      </c>
      <c r="V58" s="1" t="s">
        <v>164</v>
      </c>
      <c r="AF58" s="1">
        <v>0.1</v>
      </c>
      <c r="AG58" s="1">
        <v>0.1</v>
      </c>
      <c r="AH58" s="1" t="s">
        <v>164</v>
      </c>
      <c r="CE58" s="12">
        <v>3</v>
      </c>
      <c r="CF58" s="12">
        <v>8</v>
      </c>
      <c r="CG58" s="12" t="s">
        <v>164</v>
      </c>
      <c r="CT58">
        <f t="shared" si="0"/>
        <v>3.3</v>
      </c>
      <c r="CU58">
        <f t="shared" si="1"/>
        <v>8.3000000000000007</v>
      </c>
      <c r="CV58">
        <f t="shared" si="2"/>
        <v>4</v>
      </c>
      <c r="CW58" s="16">
        <f t="shared" si="3"/>
        <v>3.2</v>
      </c>
      <c r="CX58" s="16">
        <f t="shared" si="4"/>
        <v>8.1999999999999993</v>
      </c>
      <c r="CY58" s="16">
        <f t="shared" si="5"/>
        <v>3</v>
      </c>
      <c r="CZ58">
        <f t="shared" si="6"/>
        <v>0.1</v>
      </c>
      <c r="DA58">
        <f t="shared" si="6"/>
        <v>0.1</v>
      </c>
      <c r="DB58">
        <f t="shared" si="7"/>
        <v>1</v>
      </c>
      <c r="DC58" s="15">
        <v>93</v>
      </c>
      <c r="DD58" s="15">
        <v>0.1</v>
      </c>
      <c r="DE58" s="15"/>
      <c r="DF58" s="15">
        <v>4</v>
      </c>
      <c r="DG58" s="15">
        <v>0.1</v>
      </c>
    </row>
    <row r="59" spans="1:111" x14ac:dyDescent="0.25">
      <c r="A59" s="1">
        <v>2</v>
      </c>
      <c r="B59" s="1" t="s">
        <v>4</v>
      </c>
      <c r="C59" s="1" t="s">
        <v>7</v>
      </c>
      <c r="D59" s="1">
        <v>7</v>
      </c>
      <c r="Q59" s="12">
        <v>0.1</v>
      </c>
      <c r="R59" s="12">
        <v>0.1</v>
      </c>
      <c r="S59" s="12" t="s">
        <v>4</v>
      </c>
      <c r="V59" s="1"/>
      <c r="CE59" s="12">
        <v>3</v>
      </c>
      <c r="CF59" s="12">
        <v>8</v>
      </c>
      <c r="CG59" s="12" t="s">
        <v>164</v>
      </c>
      <c r="CT59">
        <f t="shared" si="0"/>
        <v>3.1</v>
      </c>
      <c r="CU59">
        <f t="shared" si="1"/>
        <v>8.1</v>
      </c>
      <c r="CV59">
        <f t="shared" si="2"/>
        <v>2</v>
      </c>
      <c r="CW59" s="16">
        <f t="shared" si="3"/>
        <v>3</v>
      </c>
      <c r="CX59" s="16">
        <f t="shared" si="4"/>
        <v>8</v>
      </c>
      <c r="CY59" s="16">
        <f t="shared" si="5"/>
        <v>1</v>
      </c>
      <c r="CZ59">
        <f t="shared" si="6"/>
        <v>0.1</v>
      </c>
      <c r="DA59">
        <f t="shared" si="6"/>
        <v>0.1</v>
      </c>
      <c r="DB59">
        <f t="shared" si="7"/>
        <v>1</v>
      </c>
      <c r="DC59" s="15">
        <v>95</v>
      </c>
      <c r="DD59" s="15"/>
      <c r="DE59" s="15"/>
      <c r="DF59" s="15">
        <v>2</v>
      </c>
      <c r="DG59" s="15">
        <v>0.1</v>
      </c>
    </row>
    <row r="60" spans="1:111" x14ac:dyDescent="0.25">
      <c r="A60" s="1">
        <v>2</v>
      </c>
      <c r="B60" s="1" t="s">
        <v>4</v>
      </c>
      <c r="C60" s="1" t="s">
        <v>7</v>
      </c>
      <c r="D60" s="1">
        <v>8</v>
      </c>
      <c r="Q60" s="12">
        <v>0.1</v>
      </c>
      <c r="R60" s="12">
        <v>1</v>
      </c>
      <c r="S60" s="12" t="s">
        <v>4</v>
      </c>
      <c r="V60" s="1"/>
      <c r="AF60" s="1">
        <v>0.1</v>
      </c>
      <c r="AG60" s="1">
        <v>0.1</v>
      </c>
      <c r="AH60" s="1" t="s">
        <v>164</v>
      </c>
      <c r="AU60" s="12">
        <v>2</v>
      </c>
      <c r="AV60" s="12">
        <v>3</v>
      </c>
      <c r="AW60" s="12" t="s">
        <v>164</v>
      </c>
      <c r="CE60" s="12">
        <v>1</v>
      </c>
      <c r="CF60" s="12">
        <v>2</v>
      </c>
      <c r="CG60" s="12" t="s">
        <v>164</v>
      </c>
      <c r="CT60">
        <f t="shared" si="0"/>
        <v>3.2</v>
      </c>
      <c r="CU60">
        <f t="shared" si="1"/>
        <v>6.1</v>
      </c>
      <c r="CV60">
        <f t="shared" si="2"/>
        <v>4</v>
      </c>
      <c r="CW60" s="16">
        <f t="shared" si="3"/>
        <v>3.1</v>
      </c>
      <c r="CX60" s="16">
        <f t="shared" si="4"/>
        <v>5.0999999999999996</v>
      </c>
      <c r="CY60" s="16">
        <f t="shared" si="5"/>
        <v>3</v>
      </c>
      <c r="CZ60">
        <f t="shared" si="6"/>
        <v>0.1</v>
      </c>
      <c r="DA60">
        <f t="shared" si="6"/>
        <v>1</v>
      </c>
      <c r="DB60">
        <f t="shared" si="7"/>
        <v>1</v>
      </c>
      <c r="DC60" s="15">
        <v>93</v>
      </c>
      <c r="DD60" s="15"/>
      <c r="DE60" s="15"/>
      <c r="DF60" s="15">
        <v>4</v>
      </c>
      <c r="DG60" s="15">
        <v>0.1</v>
      </c>
    </row>
    <row r="61" spans="1:111" x14ac:dyDescent="0.25">
      <c r="A61" s="1">
        <v>2</v>
      </c>
      <c r="B61" s="1" t="s">
        <v>4</v>
      </c>
      <c r="C61" s="1" t="s">
        <v>7</v>
      </c>
      <c r="D61" s="1">
        <v>9</v>
      </c>
      <c r="V61" s="1"/>
      <c r="CE61" s="12">
        <v>0.1</v>
      </c>
      <c r="CF61" s="12">
        <v>1</v>
      </c>
      <c r="CG61" s="12" t="s">
        <v>164</v>
      </c>
      <c r="CT61">
        <f t="shared" si="0"/>
        <v>0.1</v>
      </c>
      <c r="CU61">
        <f t="shared" si="1"/>
        <v>1</v>
      </c>
      <c r="CV61">
        <f t="shared" si="2"/>
        <v>1</v>
      </c>
      <c r="CW61" s="16">
        <f t="shared" si="3"/>
        <v>0.1</v>
      </c>
      <c r="CX61" s="16">
        <f t="shared" si="4"/>
        <v>1</v>
      </c>
      <c r="CY61" s="16">
        <f t="shared" si="5"/>
        <v>1</v>
      </c>
      <c r="CZ61">
        <f t="shared" si="6"/>
        <v>0</v>
      </c>
      <c r="DA61">
        <f t="shared" si="6"/>
        <v>0</v>
      </c>
      <c r="DB61">
        <f t="shared" si="7"/>
        <v>0</v>
      </c>
      <c r="DC61" s="15">
        <v>100</v>
      </c>
      <c r="DD61" s="15"/>
      <c r="DE61" s="15"/>
      <c r="DF61" s="15"/>
      <c r="DG61" s="15"/>
    </row>
    <row r="62" spans="1:111" x14ac:dyDescent="0.25">
      <c r="A62" s="1">
        <v>2</v>
      </c>
      <c r="B62" s="1" t="s">
        <v>4</v>
      </c>
      <c r="C62" s="1" t="s">
        <v>7</v>
      </c>
      <c r="D62" s="1">
        <v>10</v>
      </c>
      <c r="V62" s="1"/>
      <c r="AU62" s="12">
        <v>4</v>
      </c>
      <c r="AV62" s="12">
        <v>8</v>
      </c>
      <c r="AW62" s="12" t="s">
        <v>164</v>
      </c>
      <c r="CE62" s="12">
        <v>0.1</v>
      </c>
      <c r="CF62" s="12">
        <v>0.1</v>
      </c>
      <c r="CG62" s="12" t="s">
        <v>164</v>
      </c>
      <c r="CT62">
        <f t="shared" si="0"/>
        <v>4.0999999999999996</v>
      </c>
      <c r="CU62">
        <f t="shared" si="1"/>
        <v>8.1</v>
      </c>
      <c r="CV62">
        <f t="shared" si="2"/>
        <v>2</v>
      </c>
      <c r="CW62" s="16">
        <f t="shared" si="3"/>
        <v>4.0999999999999996</v>
      </c>
      <c r="CX62" s="16">
        <f t="shared" si="4"/>
        <v>8.1</v>
      </c>
      <c r="CY62" s="16">
        <f t="shared" si="5"/>
        <v>2</v>
      </c>
      <c r="CZ62">
        <f t="shared" si="6"/>
        <v>0</v>
      </c>
      <c r="DA62">
        <f t="shared" si="6"/>
        <v>0</v>
      </c>
      <c r="DB62">
        <f t="shared" si="7"/>
        <v>0</v>
      </c>
      <c r="DC62" s="15">
        <v>2</v>
      </c>
      <c r="DD62" s="15"/>
      <c r="DE62" s="15"/>
      <c r="DF62" s="15">
        <v>94</v>
      </c>
      <c r="DG62" s="15"/>
    </row>
    <row r="63" spans="1:111" x14ac:dyDescent="0.25">
      <c r="A63" s="1">
        <v>3</v>
      </c>
      <c r="B63" s="1" t="s">
        <v>4</v>
      </c>
      <c r="C63" s="1" t="s">
        <v>5</v>
      </c>
      <c r="D63" s="1">
        <v>1</v>
      </c>
      <c r="E63" s="16"/>
      <c r="F63" s="16"/>
      <c r="H63"/>
      <c r="I63"/>
      <c r="K63" s="16"/>
      <c r="L63" s="16"/>
      <c r="N63"/>
      <c r="O63"/>
      <c r="V63" s="1"/>
      <c r="Z63"/>
      <c r="AA63"/>
      <c r="AF63" s="1">
        <v>0.1</v>
      </c>
      <c r="AG63" s="1">
        <v>0.1</v>
      </c>
      <c r="AH63" s="1" t="s">
        <v>164</v>
      </c>
      <c r="AL63"/>
      <c r="AM63"/>
      <c r="AO63" s="16"/>
      <c r="AP63" s="16"/>
      <c r="AU63" s="12">
        <v>2</v>
      </c>
      <c r="AV63" s="12">
        <v>3</v>
      </c>
      <c r="AW63" s="12" t="s">
        <v>164</v>
      </c>
      <c r="BA63" s="16"/>
      <c r="BB63" s="16"/>
      <c r="BM63" s="16"/>
      <c r="BN63" s="16"/>
      <c r="BP63"/>
      <c r="BQ63"/>
      <c r="BV63"/>
      <c r="BW63"/>
      <c r="BY63" s="16"/>
      <c r="BZ63" s="16"/>
      <c r="CB63"/>
      <c r="CC63"/>
      <c r="CE63" s="12">
        <v>2</v>
      </c>
      <c r="CF63" s="12">
        <v>4</v>
      </c>
      <c r="CG63" s="12" t="s">
        <v>164</v>
      </c>
      <c r="CK63" s="16"/>
      <c r="CL63" s="16"/>
      <c r="CN63"/>
      <c r="CO63"/>
      <c r="CQ63" s="16"/>
      <c r="CR63" s="16"/>
      <c r="CT63">
        <f t="shared" si="0"/>
        <v>4.0999999999999996</v>
      </c>
      <c r="CU63">
        <f t="shared" si="1"/>
        <v>7.1</v>
      </c>
      <c r="CV63">
        <f t="shared" si="2"/>
        <v>3</v>
      </c>
      <c r="CW63" s="16">
        <f t="shared" si="3"/>
        <v>4.0999999999999996</v>
      </c>
      <c r="CX63" s="16">
        <f t="shared" si="4"/>
        <v>7.1</v>
      </c>
      <c r="CY63" s="16">
        <f t="shared" si="5"/>
        <v>3</v>
      </c>
      <c r="CZ63">
        <f t="shared" si="6"/>
        <v>0</v>
      </c>
      <c r="DA63">
        <f t="shared" si="6"/>
        <v>0</v>
      </c>
      <c r="DB63">
        <f t="shared" si="7"/>
        <v>0</v>
      </c>
      <c r="DC63" s="15">
        <v>93</v>
      </c>
      <c r="DD63" s="15"/>
      <c r="DE63" s="15"/>
      <c r="DF63" s="15">
        <v>1</v>
      </c>
      <c r="DG63" s="15">
        <v>2</v>
      </c>
    </row>
    <row r="64" spans="1:111" x14ac:dyDescent="0.25">
      <c r="A64" s="1">
        <v>3</v>
      </c>
      <c r="B64" s="1" t="s">
        <v>4</v>
      </c>
      <c r="C64" s="1" t="s">
        <v>5</v>
      </c>
      <c r="D64" s="1">
        <v>2</v>
      </c>
      <c r="E64" s="16"/>
      <c r="F64" s="16"/>
      <c r="H64"/>
      <c r="I64"/>
      <c r="K64" s="16"/>
      <c r="L64" s="16"/>
      <c r="N64"/>
      <c r="O64"/>
      <c r="Q64" s="12">
        <v>1</v>
      </c>
      <c r="R64" s="12">
        <v>3</v>
      </c>
      <c r="S64" s="12" t="s">
        <v>4</v>
      </c>
      <c r="V64" s="1"/>
      <c r="Z64"/>
      <c r="AA64"/>
      <c r="AL64"/>
      <c r="AM64"/>
      <c r="AO64" s="16"/>
      <c r="AP64" s="16"/>
      <c r="AU64" s="12">
        <v>0.1</v>
      </c>
      <c r="AV64" s="12">
        <v>0.1</v>
      </c>
      <c r="AW64" s="12" t="s">
        <v>164</v>
      </c>
      <c r="BA64" s="16"/>
      <c r="BB64" s="16"/>
      <c r="BM64" s="16"/>
      <c r="BN64" s="16"/>
      <c r="BP64"/>
      <c r="BQ64"/>
      <c r="BV64"/>
      <c r="BW64"/>
      <c r="BY64" s="16"/>
      <c r="BZ64" s="16"/>
      <c r="CB64"/>
      <c r="CC64"/>
      <c r="CK64" s="16"/>
      <c r="CL64" s="16"/>
      <c r="CN64"/>
      <c r="CO64"/>
      <c r="CQ64" s="16"/>
      <c r="CR64" s="16"/>
      <c r="CT64">
        <f t="shared" si="0"/>
        <v>1.1000000000000001</v>
      </c>
      <c r="CU64">
        <f t="shared" si="1"/>
        <v>3.1</v>
      </c>
      <c r="CV64">
        <f t="shared" si="2"/>
        <v>2</v>
      </c>
      <c r="CW64" s="16">
        <f t="shared" si="3"/>
        <v>0.1</v>
      </c>
      <c r="CX64" s="16">
        <f t="shared" si="4"/>
        <v>0.1</v>
      </c>
      <c r="CY64" s="16">
        <f t="shared" si="5"/>
        <v>1</v>
      </c>
      <c r="CZ64">
        <f t="shared" si="6"/>
        <v>1</v>
      </c>
      <c r="DA64">
        <f t="shared" si="6"/>
        <v>3</v>
      </c>
      <c r="DB64">
        <f t="shared" si="7"/>
        <v>1</v>
      </c>
      <c r="DC64" s="15">
        <v>9</v>
      </c>
      <c r="DD64" s="15"/>
      <c r="DE64" s="15"/>
      <c r="DF64" s="15">
        <v>90</v>
      </c>
      <c r="DG64" s="15"/>
    </row>
    <row r="65" spans="1:111" x14ac:dyDescent="0.25">
      <c r="A65" s="1">
        <v>3</v>
      </c>
      <c r="B65" s="1" t="s">
        <v>4</v>
      </c>
      <c r="C65" s="1" t="s">
        <v>5</v>
      </c>
      <c r="D65" s="1">
        <v>3</v>
      </c>
      <c r="E65" s="16"/>
      <c r="F65" s="16"/>
      <c r="H65"/>
      <c r="I65"/>
      <c r="K65" s="16"/>
      <c r="L65" s="16"/>
      <c r="N65"/>
      <c r="O65"/>
      <c r="Q65" s="12">
        <v>1</v>
      </c>
      <c r="R65" s="12">
        <v>2</v>
      </c>
      <c r="S65" s="12" t="s">
        <v>4</v>
      </c>
      <c r="V65" s="1"/>
      <c r="Z65"/>
      <c r="AA65"/>
      <c r="AL65"/>
      <c r="AM65"/>
      <c r="AO65" s="16"/>
      <c r="AP65" s="16"/>
      <c r="BA65" s="16"/>
      <c r="BB65" s="16"/>
      <c r="BM65" s="16"/>
      <c r="BN65" s="16"/>
      <c r="BP65"/>
      <c r="BQ65"/>
      <c r="BV65"/>
      <c r="BW65"/>
      <c r="BY65" s="16"/>
      <c r="BZ65" s="16"/>
      <c r="CB65"/>
      <c r="CC65"/>
      <c r="CE65" s="12">
        <v>2</v>
      </c>
      <c r="CF65" s="12">
        <v>4</v>
      </c>
      <c r="CG65" s="12" t="s">
        <v>164</v>
      </c>
      <c r="CK65" s="16"/>
      <c r="CL65" s="16"/>
      <c r="CN65"/>
      <c r="CO65"/>
      <c r="CQ65" s="16"/>
      <c r="CR65" s="16"/>
      <c r="CT65">
        <f t="shared" si="0"/>
        <v>3</v>
      </c>
      <c r="CU65">
        <f t="shared" si="1"/>
        <v>6</v>
      </c>
      <c r="CV65">
        <f t="shared" si="2"/>
        <v>2</v>
      </c>
      <c r="CW65" s="16">
        <f t="shared" si="3"/>
        <v>2</v>
      </c>
      <c r="CX65" s="16">
        <f t="shared" si="4"/>
        <v>4</v>
      </c>
      <c r="CY65" s="16">
        <f t="shared" si="5"/>
        <v>1</v>
      </c>
      <c r="CZ65">
        <f t="shared" si="6"/>
        <v>1</v>
      </c>
      <c r="DA65">
        <f t="shared" si="6"/>
        <v>2</v>
      </c>
      <c r="DB65">
        <f t="shared" si="7"/>
        <v>1</v>
      </c>
      <c r="DC65" s="15">
        <v>85</v>
      </c>
      <c r="DD65" s="15">
        <v>0.1</v>
      </c>
      <c r="DE65" s="15"/>
      <c r="DF65" s="15">
        <v>10</v>
      </c>
      <c r="DG65" s="15">
        <v>2</v>
      </c>
    </row>
    <row r="66" spans="1:111" x14ac:dyDescent="0.25">
      <c r="A66" s="1">
        <v>3</v>
      </c>
      <c r="B66" s="1" t="s">
        <v>4</v>
      </c>
      <c r="C66" s="1" t="s">
        <v>5</v>
      </c>
      <c r="D66" s="1">
        <v>4</v>
      </c>
      <c r="E66" s="16"/>
      <c r="F66" s="16"/>
      <c r="H66"/>
      <c r="I66"/>
      <c r="K66" s="16"/>
      <c r="L66" s="16"/>
      <c r="N66"/>
      <c r="O66"/>
      <c r="V66" s="1"/>
      <c r="Z66"/>
      <c r="AA66"/>
      <c r="AL66"/>
      <c r="AM66"/>
      <c r="AO66" s="16"/>
      <c r="AP66" s="16"/>
      <c r="AU66" s="12">
        <v>2</v>
      </c>
      <c r="AV66" s="12">
        <v>3</v>
      </c>
      <c r="AW66" s="12" t="s">
        <v>164</v>
      </c>
      <c r="BA66" s="16"/>
      <c r="BB66" s="16"/>
      <c r="BM66" s="16"/>
      <c r="BN66" s="16"/>
      <c r="BP66"/>
      <c r="BQ66"/>
      <c r="BV66"/>
      <c r="BW66"/>
      <c r="BY66" s="16"/>
      <c r="BZ66" s="16"/>
      <c r="CB66"/>
      <c r="CC66"/>
      <c r="CE66" s="12">
        <v>2</v>
      </c>
      <c r="CF66" s="12">
        <v>4</v>
      </c>
      <c r="CG66" s="12" t="s">
        <v>164</v>
      </c>
      <c r="CK66" s="16"/>
      <c r="CL66" s="16"/>
      <c r="CN66"/>
      <c r="CO66"/>
      <c r="CQ66" s="16"/>
      <c r="CR66" s="16"/>
      <c r="CT66">
        <f t="shared" si="0"/>
        <v>4</v>
      </c>
      <c r="CU66">
        <f t="shared" si="1"/>
        <v>7</v>
      </c>
      <c r="CV66">
        <f t="shared" si="2"/>
        <v>2</v>
      </c>
      <c r="CW66" s="16">
        <f t="shared" si="3"/>
        <v>4</v>
      </c>
      <c r="CX66" s="16">
        <f t="shared" si="4"/>
        <v>7</v>
      </c>
      <c r="CY66" s="16">
        <f t="shared" si="5"/>
        <v>2</v>
      </c>
      <c r="CZ66">
        <f t="shared" si="6"/>
        <v>0</v>
      </c>
      <c r="DA66">
        <f t="shared" si="6"/>
        <v>0</v>
      </c>
      <c r="DB66">
        <f t="shared" si="7"/>
        <v>0</v>
      </c>
      <c r="DC66" s="15">
        <v>95</v>
      </c>
      <c r="DD66" s="15">
        <v>0.1</v>
      </c>
      <c r="DE66" s="15"/>
      <c r="DF66" s="15">
        <v>1</v>
      </c>
      <c r="DG66" s="15">
        <v>0.1</v>
      </c>
    </row>
    <row r="67" spans="1:111" x14ac:dyDescent="0.25">
      <c r="A67" s="1">
        <v>3</v>
      </c>
      <c r="B67" s="1" t="s">
        <v>4</v>
      </c>
      <c r="C67" s="1" t="s">
        <v>5</v>
      </c>
      <c r="D67" s="1">
        <v>5</v>
      </c>
      <c r="V67" s="1"/>
      <c r="Z67"/>
      <c r="AA67"/>
      <c r="AL67"/>
      <c r="AM67"/>
      <c r="AU67" s="12">
        <v>2</v>
      </c>
      <c r="AV67" s="12">
        <v>3</v>
      </c>
      <c r="AW67" s="12" t="s">
        <v>164</v>
      </c>
      <c r="CE67" s="12">
        <v>2</v>
      </c>
      <c r="CF67" s="12">
        <v>5</v>
      </c>
      <c r="CG67" s="12" t="s">
        <v>164</v>
      </c>
      <c r="CK67" s="16"/>
      <c r="CL67" s="16"/>
      <c r="CN67"/>
      <c r="CO67"/>
      <c r="CT67">
        <f t="shared" si="0"/>
        <v>4</v>
      </c>
      <c r="CU67">
        <f t="shared" si="1"/>
        <v>8</v>
      </c>
      <c r="CV67">
        <f t="shared" si="2"/>
        <v>2</v>
      </c>
      <c r="CW67" s="16">
        <f t="shared" si="3"/>
        <v>4</v>
      </c>
      <c r="CX67" s="16">
        <f t="shared" si="4"/>
        <v>8</v>
      </c>
      <c r="CY67" s="16">
        <f t="shared" si="5"/>
        <v>2</v>
      </c>
      <c r="CZ67">
        <f t="shared" si="6"/>
        <v>0</v>
      </c>
      <c r="DA67">
        <f t="shared" si="6"/>
        <v>0</v>
      </c>
      <c r="DB67">
        <f t="shared" si="7"/>
        <v>0</v>
      </c>
      <c r="DC67" s="15">
        <v>94</v>
      </c>
      <c r="DD67" s="15"/>
      <c r="DE67" s="15">
        <v>0.1</v>
      </c>
      <c r="DF67" s="15">
        <v>2</v>
      </c>
      <c r="DG67" s="15"/>
    </row>
    <row r="68" spans="1:111" x14ac:dyDescent="0.25">
      <c r="A68" s="1">
        <v>3</v>
      </c>
      <c r="B68" s="1" t="s">
        <v>4</v>
      </c>
      <c r="C68" s="1" t="s">
        <v>5</v>
      </c>
      <c r="D68" s="1">
        <v>6</v>
      </c>
      <c r="Q68" s="12">
        <v>0.1</v>
      </c>
      <c r="R68" s="12">
        <v>0.1</v>
      </c>
      <c r="S68" s="12" t="s">
        <v>4</v>
      </c>
      <c r="V68" s="1"/>
      <c r="Z68"/>
      <c r="AA68"/>
      <c r="AL68"/>
      <c r="AM68"/>
      <c r="CE68" s="12">
        <v>2</v>
      </c>
      <c r="CF68" s="12">
        <v>4</v>
      </c>
      <c r="CG68" s="12" t="s">
        <v>164</v>
      </c>
      <c r="CK68" s="16"/>
      <c r="CL68" s="16"/>
      <c r="CN68"/>
      <c r="CO68"/>
      <c r="CT68">
        <f t="shared" ref="CT68:CT131" si="8">SUM(E68,H68,K68,N68,Q68,T68,W68,Z68,AC68,AF68,AI68,AL68,AO68,AR68,AU68,AX68,BA68,BD68,BG68,BJ68,BM68,BP68,BS68,BV68,BY68,CB68,CE68,CH68,CK68,CN68,CQ68)</f>
        <v>2.1</v>
      </c>
      <c r="CU68">
        <f t="shared" ref="CU68:CU131" si="9">SUM(F68,I68,L68,O68,R68,U68,X68,AA68,AD68,AG68,AJ68,AM68,AP68,AS68,AV68,AY68,BB68,BE68,BH68,BK68,BN68,BQ68,BQ68,BT68,BW68,BZ68,CC68,CF68,CI68,CL68,CO68,CR68)</f>
        <v>4.0999999999999996</v>
      </c>
      <c r="CV68">
        <f t="shared" ref="CV68:CV131" si="10">COUNT(E68:CS68)/2</f>
        <v>2</v>
      </c>
      <c r="CW68" s="16">
        <f t="shared" ref="CW68:CW131" si="11">SUM(E68,K68,N68,T68,Z68,AC68,AF68,AI68,AL68,AO68,AU68,BA68,BD68,BJ68,BM68,BS68,BV68,BY68,CB68,CE68,CK68,CN68)</f>
        <v>2</v>
      </c>
      <c r="CX68" s="16">
        <f t="shared" ref="CX68:CX131" si="12">SUM(F68,L68,O68,U68,AA68,AD68,AG68,AJ68,AM68,AP68,AV68,BB68,BE68,BK68,BN68,BQ68,BT68,BW68,BZ68,CC68,CF68,CL68,CO68)</f>
        <v>4</v>
      </c>
      <c r="CY68" s="16">
        <f t="shared" ref="CY68:CY131" si="13">COUNTIF(E68:CS68,"N")</f>
        <v>1</v>
      </c>
      <c r="CZ68">
        <f t="shared" ref="CZ68:DA131" si="14">SUM(H68,Q68,W68,AR68,AX68,BG68,CH68,CQ68)</f>
        <v>0.1</v>
      </c>
      <c r="DA68">
        <f t="shared" si="14"/>
        <v>0.1</v>
      </c>
      <c r="DB68">
        <f t="shared" ref="DB68:DB131" si="15">COUNTIF(E68:CS68,"I")</f>
        <v>1</v>
      </c>
      <c r="DC68" s="15">
        <v>96</v>
      </c>
      <c r="DD68" s="15">
        <v>0.1</v>
      </c>
      <c r="DE68" s="15"/>
      <c r="DF68" s="15">
        <v>2</v>
      </c>
      <c r="DG68" s="15"/>
    </row>
    <row r="69" spans="1:111" x14ac:dyDescent="0.25">
      <c r="A69" s="1">
        <v>3</v>
      </c>
      <c r="B69" s="1" t="s">
        <v>4</v>
      </c>
      <c r="C69" s="1" t="s">
        <v>5</v>
      </c>
      <c r="D69" s="1">
        <v>7</v>
      </c>
      <c r="V69" s="1"/>
      <c r="Z69"/>
      <c r="AA69"/>
      <c r="AL69"/>
      <c r="AM69"/>
      <c r="CE69" s="12">
        <v>2</v>
      </c>
      <c r="CF69" s="12">
        <v>4</v>
      </c>
      <c r="CG69" s="12" t="s">
        <v>164</v>
      </c>
      <c r="CK69" s="16"/>
      <c r="CL69" s="16"/>
      <c r="CN69"/>
      <c r="CO69"/>
      <c r="CT69">
        <f t="shared" si="8"/>
        <v>2</v>
      </c>
      <c r="CU69">
        <f t="shared" si="9"/>
        <v>4</v>
      </c>
      <c r="CV69">
        <f t="shared" si="10"/>
        <v>1</v>
      </c>
      <c r="CW69" s="16">
        <f t="shared" si="11"/>
        <v>2</v>
      </c>
      <c r="CX69" s="16">
        <f t="shared" si="12"/>
        <v>4</v>
      </c>
      <c r="CY69" s="16">
        <f t="shared" si="13"/>
        <v>1</v>
      </c>
      <c r="CZ69">
        <f t="shared" si="14"/>
        <v>0</v>
      </c>
      <c r="DA69">
        <f t="shared" si="14"/>
        <v>0</v>
      </c>
      <c r="DB69">
        <f t="shared" si="15"/>
        <v>0</v>
      </c>
      <c r="DC69" s="15">
        <v>97</v>
      </c>
      <c r="DD69" s="15"/>
      <c r="DE69" s="15"/>
      <c r="DF69" s="15">
        <v>1</v>
      </c>
      <c r="DG69" s="15"/>
    </row>
    <row r="70" spans="1:111" x14ac:dyDescent="0.25">
      <c r="A70" s="1">
        <v>3</v>
      </c>
      <c r="B70" s="1" t="s">
        <v>4</v>
      </c>
      <c r="C70" s="1" t="s">
        <v>5</v>
      </c>
      <c r="D70" s="1">
        <v>8</v>
      </c>
      <c r="Q70" s="12">
        <v>0.1</v>
      </c>
      <c r="R70" s="12">
        <v>0.1</v>
      </c>
      <c r="S70" s="12" t="s">
        <v>4</v>
      </c>
      <c r="V70" s="1"/>
      <c r="Z70"/>
      <c r="AA70"/>
      <c r="AL70"/>
      <c r="AM70"/>
      <c r="CE70" s="12">
        <v>2</v>
      </c>
      <c r="CF70" s="12">
        <v>4</v>
      </c>
      <c r="CG70" s="12" t="s">
        <v>164</v>
      </c>
      <c r="CK70" s="16"/>
      <c r="CL70" s="16"/>
      <c r="CN70"/>
      <c r="CO70"/>
      <c r="CT70">
        <f t="shared" si="8"/>
        <v>2.1</v>
      </c>
      <c r="CU70">
        <f t="shared" si="9"/>
        <v>4.0999999999999996</v>
      </c>
      <c r="CV70">
        <f t="shared" si="10"/>
        <v>2</v>
      </c>
      <c r="CW70" s="16">
        <f t="shared" si="11"/>
        <v>2</v>
      </c>
      <c r="CX70" s="16">
        <f t="shared" si="12"/>
        <v>4</v>
      </c>
      <c r="CY70" s="16">
        <f t="shared" si="13"/>
        <v>1</v>
      </c>
      <c r="CZ70">
        <f t="shared" si="14"/>
        <v>0.1</v>
      </c>
      <c r="DA70">
        <f t="shared" si="14"/>
        <v>0.1</v>
      </c>
      <c r="DB70">
        <f t="shared" si="15"/>
        <v>1</v>
      </c>
      <c r="DC70" s="15">
        <v>90</v>
      </c>
      <c r="DD70" s="15">
        <v>0.1</v>
      </c>
      <c r="DE70" s="15"/>
      <c r="DF70" s="15">
        <v>8</v>
      </c>
      <c r="DG70" s="15"/>
    </row>
    <row r="71" spans="1:111" x14ac:dyDescent="0.25">
      <c r="A71" s="1">
        <v>3</v>
      </c>
      <c r="B71" s="1" t="s">
        <v>4</v>
      </c>
      <c r="C71" s="1" t="s">
        <v>5</v>
      </c>
      <c r="D71" s="1">
        <v>9</v>
      </c>
      <c r="V71" s="1"/>
      <c r="Z71"/>
      <c r="AA71"/>
      <c r="AF71" s="1">
        <v>0.1</v>
      </c>
      <c r="AG71" s="1">
        <v>0.1</v>
      </c>
      <c r="AH71" s="1" t="s">
        <v>164</v>
      </c>
      <c r="AL71"/>
      <c r="AM71"/>
      <c r="CE71" s="12">
        <v>2</v>
      </c>
      <c r="CF71" s="12">
        <v>5</v>
      </c>
      <c r="CG71" s="12" t="s">
        <v>164</v>
      </c>
      <c r="CK71" s="16"/>
      <c r="CL71" s="16"/>
      <c r="CN71"/>
      <c r="CO71"/>
      <c r="CT71">
        <f t="shared" si="8"/>
        <v>2.1</v>
      </c>
      <c r="CU71">
        <f t="shared" si="9"/>
        <v>5.0999999999999996</v>
      </c>
      <c r="CV71">
        <f t="shared" si="10"/>
        <v>2</v>
      </c>
      <c r="CW71" s="16">
        <f t="shared" si="11"/>
        <v>2.1</v>
      </c>
      <c r="CX71" s="16">
        <f t="shared" si="12"/>
        <v>5.0999999999999996</v>
      </c>
      <c r="CY71" s="16">
        <f t="shared" si="13"/>
        <v>2</v>
      </c>
      <c r="CZ71">
        <f t="shared" si="14"/>
        <v>0</v>
      </c>
      <c r="DA71">
        <f t="shared" si="14"/>
        <v>0</v>
      </c>
      <c r="DB71">
        <f t="shared" si="15"/>
        <v>0</v>
      </c>
      <c r="DC71" s="15">
        <v>80</v>
      </c>
      <c r="DD71" s="15">
        <v>0.1</v>
      </c>
      <c r="DE71" s="15"/>
      <c r="DF71" s="15">
        <v>18</v>
      </c>
      <c r="DG71" s="15">
        <v>0.1</v>
      </c>
    </row>
    <row r="72" spans="1:111" x14ac:dyDescent="0.25">
      <c r="A72" s="1">
        <v>3</v>
      </c>
      <c r="B72" s="1" t="s">
        <v>4</v>
      </c>
      <c r="C72" s="1" t="s">
        <v>5</v>
      </c>
      <c r="D72" s="1">
        <v>10</v>
      </c>
      <c r="V72" s="1"/>
      <c r="Z72"/>
      <c r="AA72"/>
      <c r="AF72" s="1">
        <v>0.1</v>
      </c>
      <c r="AG72" s="1">
        <v>0.1</v>
      </c>
      <c r="AH72" s="1" t="s">
        <v>164</v>
      </c>
      <c r="AL72"/>
      <c r="AM72"/>
      <c r="AU72" s="12">
        <v>2</v>
      </c>
      <c r="AV72" s="12">
        <v>3</v>
      </c>
      <c r="AW72" s="12" t="s">
        <v>164</v>
      </c>
      <c r="CE72" s="12">
        <v>2</v>
      </c>
      <c r="CF72" s="12">
        <v>5</v>
      </c>
      <c r="CG72" s="12" t="s">
        <v>164</v>
      </c>
      <c r="CK72" s="16"/>
      <c r="CL72" s="16"/>
      <c r="CN72"/>
      <c r="CO72"/>
      <c r="CT72">
        <f t="shared" si="8"/>
        <v>4.0999999999999996</v>
      </c>
      <c r="CU72">
        <f t="shared" si="9"/>
        <v>8.1</v>
      </c>
      <c r="CV72">
        <f t="shared" si="10"/>
        <v>3</v>
      </c>
      <c r="CW72" s="16">
        <f t="shared" si="11"/>
        <v>4.0999999999999996</v>
      </c>
      <c r="CX72" s="16">
        <f t="shared" si="12"/>
        <v>8.1</v>
      </c>
      <c r="CY72" s="16">
        <f t="shared" si="13"/>
        <v>3</v>
      </c>
      <c r="CZ72">
        <f t="shared" si="14"/>
        <v>0</v>
      </c>
      <c r="DA72">
        <f t="shared" si="14"/>
        <v>0</v>
      </c>
      <c r="DB72">
        <f t="shared" si="15"/>
        <v>0</v>
      </c>
      <c r="DC72" s="15">
        <v>92</v>
      </c>
      <c r="DD72" s="15"/>
      <c r="DE72" s="15"/>
      <c r="DF72" s="15">
        <v>4</v>
      </c>
      <c r="DG72" s="15">
        <v>0.1</v>
      </c>
    </row>
    <row r="73" spans="1:111" x14ac:dyDescent="0.25">
      <c r="A73" s="1">
        <v>3</v>
      </c>
      <c r="B73" s="1" t="s">
        <v>4</v>
      </c>
      <c r="C73" s="1" t="s">
        <v>6</v>
      </c>
      <c r="D73" s="1">
        <v>1</v>
      </c>
      <c r="E73" s="16"/>
      <c r="F73" s="16"/>
      <c r="H73"/>
      <c r="I73"/>
      <c r="K73" s="16"/>
      <c r="L73" s="16"/>
      <c r="N73"/>
      <c r="O73"/>
      <c r="V73" s="1"/>
      <c r="Z73"/>
      <c r="AA73"/>
      <c r="AF73" s="1">
        <v>0.1</v>
      </c>
      <c r="AG73" s="1">
        <v>0.1</v>
      </c>
      <c r="AH73" s="1" t="s">
        <v>164</v>
      </c>
      <c r="AL73"/>
      <c r="AM73"/>
      <c r="AO73" s="16"/>
      <c r="AP73" s="16"/>
      <c r="BA73" s="16"/>
      <c r="BB73" s="16"/>
      <c r="BM73" s="16"/>
      <c r="BN73" s="16"/>
      <c r="BP73"/>
      <c r="BQ73"/>
      <c r="BV73"/>
      <c r="BW73"/>
      <c r="BY73" s="16"/>
      <c r="BZ73" s="16"/>
      <c r="CB73"/>
      <c r="CC73"/>
      <c r="CE73" s="12">
        <v>2</v>
      </c>
      <c r="CF73" s="12">
        <v>5</v>
      </c>
      <c r="CG73" s="12" t="s">
        <v>164</v>
      </c>
      <c r="CK73" s="16"/>
      <c r="CL73" s="16"/>
      <c r="CN73"/>
      <c r="CO73"/>
      <c r="CQ73" s="16"/>
      <c r="CR73" s="16"/>
      <c r="CT73">
        <f t="shared" si="8"/>
        <v>2.1</v>
      </c>
      <c r="CU73">
        <f t="shared" si="9"/>
        <v>5.0999999999999996</v>
      </c>
      <c r="CV73">
        <f t="shared" si="10"/>
        <v>2</v>
      </c>
      <c r="CW73" s="16">
        <f t="shared" si="11"/>
        <v>2.1</v>
      </c>
      <c r="CX73" s="16">
        <f t="shared" si="12"/>
        <v>5.0999999999999996</v>
      </c>
      <c r="CY73" s="16">
        <f t="shared" si="13"/>
        <v>2</v>
      </c>
      <c r="CZ73">
        <f t="shared" si="14"/>
        <v>0</v>
      </c>
      <c r="DA73">
        <f t="shared" si="14"/>
        <v>0</v>
      </c>
      <c r="DB73">
        <f t="shared" si="15"/>
        <v>0</v>
      </c>
      <c r="DC73" s="15">
        <v>96</v>
      </c>
      <c r="DD73" s="15">
        <v>0.1</v>
      </c>
      <c r="DE73" s="15"/>
      <c r="DF73" s="15">
        <v>2</v>
      </c>
      <c r="DG73" s="15">
        <v>0.1</v>
      </c>
    </row>
    <row r="74" spans="1:111" x14ac:dyDescent="0.25">
      <c r="A74" s="1">
        <v>3</v>
      </c>
      <c r="B74" s="1" t="s">
        <v>4</v>
      </c>
      <c r="C74" s="1" t="s">
        <v>6</v>
      </c>
      <c r="D74" s="1">
        <v>2</v>
      </c>
      <c r="E74" s="16"/>
      <c r="F74" s="16"/>
      <c r="H74"/>
      <c r="I74"/>
      <c r="K74" s="16"/>
      <c r="L74" s="16"/>
      <c r="N74"/>
      <c r="O74"/>
      <c r="Q74" s="12">
        <v>0.1</v>
      </c>
      <c r="R74" s="12">
        <v>0.1</v>
      </c>
      <c r="S74" s="12" t="s">
        <v>4</v>
      </c>
      <c r="V74" s="1"/>
      <c r="Z74"/>
      <c r="AA74"/>
      <c r="AL74"/>
      <c r="AM74"/>
      <c r="AO74" s="16"/>
      <c r="AP74" s="16"/>
      <c r="BA74" s="16"/>
      <c r="BB74" s="16"/>
      <c r="BM74" s="16"/>
      <c r="BN74" s="16"/>
      <c r="BP74"/>
      <c r="BQ74"/>
      <c r="BV74"/>
      <c r="BW74"/>
      <c r="BY74" s="16"/>
      <c r="BZ74" s="16"/>
      <c r="CB74"/>
      <c r="CC74"/>
      <c r="CE74" s="12">
        <v>2</v>
      </c>
      <c r="CF74" s="12">
        <v>5</v>
      </c>
      <c r="CG74" s="12" t="s">
        <v>164</v>
      </c>
      <c r="CK74" s="16"/>
      <c r="CL74" s="16"/>
      <c r="CN74"/>
      <c r="CO74"/>
      <c r="CQ74" s="16"/>
      <c r="CR74" s="16"/>
      <c r="CT74">
        <f t="shared" si="8"/>
        <v>2.1</v>
      </c>
      <c r="CU74">
        <f t="shared" si="9"/>
        <v>5.0999999999999996</v>
      </c>
      <c r="CV74">
        <f t="shared" si="10"/>
        <v>2</v>
      </c>
      <c r="CW74" s="16">
        <f t="shared" si="11"/>
        <v>2</v>
      </c>
      <c r="CX74" s="16">
        <f t="shared" si="12"/>
        <v>5</v>
      </c>
      <c r="CY74" s="16">
        <f t="shared" si="13"/>
        <v>1</v>
      </c>
      <c r="CZ74">
        <f t="shared" si="14"/>
        <v>0.1</v>
      </c>
      <c r="DA74">
        <f t="shared" si="14"/>
        <v>0.1</v>
      </c>
      <c r="DB74">
        <f t="shared" si="15"/>
        <v>1</v>
      </c>
      <c r="DC74" s="15">
        <v>97</v>
      </c>
      <c r="DD74" s="15"/>
      <c r="DE74" s="15"/>
      <c r="DF74" s="15">
        <v>1</v>
      </c>
      <c r="DG74" s="15">
        <v>0.1</v>
      </c>
    </row>
    <row r="75" spans="1:111" x14ac:dyDescent="0.25">
      <c r="A75" s="1">
        <v>3</v>
      </c>
      <c r="B75" s="1" t="s">
        <v>4</v>
      </c>
      <c r="C75" s="1" t="s">
        <v>6</v>
      </c>
      <c r="D75" s="1">
        <v>3</v>
      </c>
      <c r="E75" s="16"/>
      <c r="F75" s="16"/>
      <c r="H75"/>
      <c r="I75"/>
      <c r="K75" s="16"/>
      <c r="L75" s="16"/>
      <c r="N75"/>
      <c r="O75"/>
      <c r="V75" s="1"/>
      <c r="Z75"/>
      <c r="AA75"/>
      <c r="AF75" s="1">
        <v>0.1</v>
      </c>
      <c r="AG75" s="1">
        <v>0.1</v>
      </c>
      <c r="AH75" s="1" t="s">
        <v>164</v>
      </c>
      <c r="AL75"/>
      <c r="AM75"/>
      <c r="AO75" s="16"/>
      <c r="AP75" s="16"/>
      <c r="AU75" s="12">
        <v>4</v>
      </c>
      <c r="AV75" s="12">
        <v>7</v>
      </c>
      <c r="AW75" s="12" t="s">
        <v>164</v>
      </c>
      <c r="BA75" s="16"/>
      <c r="BB75" s="16"/>
      <c r="BM75" s="16"/>
      <c r="BN75" s="16"/>
      <c r="BP75"/>
      <c r="BQ75"/>
      <c r="BV75"/>
      <c r="BW75"/>
      <c r="BY75" s="16"/>
      <c r="BZ75" s="16"/>
      <c r="CB75"/>
      <c r="CC75"/>
      <c r="CE75" s="12">
        <v>2</v>
      </c>
      <c r="CF75" s="12">
        <v>4</v>
      </c>
      <c r="CG75" s="12" t="s">
        <v>164</v>
      </c>
      <c r="CK75" s="16"/>
      <c r="CL75" s="16"/>
      <c r="CN75"/>
      <c r="CO75"/>
      <c r="CQ75" s="16"/>
      <c r="CR75" s="16"/>
      <c r="CT75">
        <f t="shared" si="8"/>
        <v>6.1</v>
      </c>
      <c r="CU75">
        <f t="shared" si="9"/>
        <v>11.1</v>
      </c>
      <c r="CV75">
        <f t="shared" si="10"/>
        <v>3</v>
      </c>
      <c r="CW75" s="16">
        <f t="shared" si="11"/>
        <v>6.1</v>
      </c>
      <c r="CX75" s="16">
        <f t="shared" si="12"/>
        <v>11.1</v>
      </c>
      <c r="CY75" s="16">
        <f t="shared" si="13"/>
        <v>3</v>
      </c>
      <c r="CZ75">
        <f t="shared" si="14"/>
        <v>0</v>
      </c>
      <c r="DA75">
        <f t="shared" si="14"/>
        <v>0</v>
      </c>
      <c r="DB75">
        <f t="shared" si="15"/>
        <v>0</v>
      </c>
      <c r="DC75" s="15">
        <v>90</v>
      </c>
      <c r="DD75" s="15">
        <v>0.1</v>
      </c>
      <c r="DE75" s="15"/>
      <c r="DF75" s="15">
        <v>4</v>
      </c>
      <c r="DG75" s="15">
        <v>0.1</v>
      </c>
    </row>
    <row r="76" spans="1:111" x14ac:dyDescent="0.25">
      <c r="A76" s="1">
        <v>3</v>
      </c>
      <c r="B76" s="1" t="s">
        <v>4</v>
      </c>
      <c r="C76" s="1" t="s">
        <v>6</v>
      </c>
      <c r="D76" s="1">
        <v>4</v>
      </c>
      <c r="E76" s="16"/>
      <c r="F76" s="16"/>
      <c r="H76"/>
      <c r="I76"/>
      <c r="K76" s="16"/>
      <c r="L76" s="16"/>
      <c r="N76"/>
      <c r="O76"/>
      <c r="Q76" s="12">
        <v>0.1</v>
      </c>
      <c r="R76" s="12">
        <v>0.1</v>
      </c>
      <c r="S76" s="12" t="s">
        <v>4</v>
      </c>
      <c r="V76" s="1"/>
      <c r="Z76"/>
      <c r="AA76"/>
      <c r="AF76" s="1">
        <v>0.1</v>
      </c>
      <c r="AG76" s="1">
        <v>0.1</v>
      </c>
      <c r="AH76" s="1" t="s">
        <v>164</v>
      </c>
      <c r="AL76"/>
      <c r="AM76"/>
      <c r="AO76" s="16"/>
      <c r="AP76" s="16"/>
      <c r="BA76" s="16"/>
      <c r="BB76" s="16"/>
      <c r="BM76" s="16"/>
      <c r="BN76" s="16"/>
      <c r="BP76"/>
      <c r="BQ76"/>
      <c r="BV76"/>
      <c r="BW76"/>
      <c r="BY76" s="16"/>
      <c r="BZ76" s="16"/>
      <c r="CB76"/>
      <c r="CC76"/>
      <c r="CE76" s="12">
        <v>2</v>
      </c>
      <c r="CF76" s="12">
        <v>5</v>
      </c>
      <c r="CG76" s="12" t="s">
        <v>164</v>
      </c>
      <c r="CK76" s="16"/>
      <c r="CL76" s="16"/>
      <c r="CN76"/>
      <c r="CO76"/>
      <c r="CQ76" s="16"/>
      <c r="CR76" s="16"/>
      <c r="CT76">
        <f t="shared" si="8"/>
        <v>2.2000000000000002</v>
      </c>
      <c r="CU76">
        <f t="shared" si="9"/>
        <v>5.2</v>
      </c>
      <c r="CV76">
        <f t="shared" si="10"/>
        <v>3</v>
      </c>
      <c r="CW76" s="16">
        <f t="shared" si="11"/>
        <v>2.1</v>
      </c>
      <c r="CX76" s="16">
        <f t="shared" si="12"/>
        <v>5.0999999999999996</v>
      </c>
      <c r="CY76" s="16">
        <f t="shared" si="13"/>
        <v>2</v>
      </c>
      <c r="CZ76">
        <f t="shared" si="14"/>
        <v>0.1</v>
      </c>
      <c r="DA76">
        <f t="shared" si="14"/>
        <v>0.1</v>
      </c>
      <c r="DB76">
        <f t="shared" si="15"/>
        <v>1</v>
      </c>
      <c r="DC76" s="15">
        <v>90</v>
      </c>
      <c r="DD76" s="15">
        <v>0.1</v>
      </c>
      <c r="DE76" s="15"/>
      <c r="DF76" s="15">
        <v>8</v>
      </c>
      <c r="DG76" s="15">
        <v>0.1</v>
      </c>
    </row>
    <row r="77" spans="1:111" x14ac:dyDescent="0.25">
      <c r="A77" s="1">
        <v>3</v>
      </c>
      <c r="B77" s="1" t="s">
        <v>4</v>
      </c>
      <c r="C77" s="1" t="s">
        <v>6</v>
      </c>
      <c r="D77" s="1">
        <v>5</v>
      </c>
      <c r="E77" s="16"/>
      <c r="F77" s="16"/>
      <c r="H77"/>
      <c r="I77"/>
      <c r="K77" s="16"/>
      <c r="L77" s="16"/>
      <c r="N77"/>
      <c r="O77"/>
      <c r="Q77" s="12">
        <v>0.1</v>
      </c>
      <c r="R77" s="12">
        <v>0.1</v>
      </c>
      <c r="S77" s="12" t="s">
        <v>4</v>
      </c>
      <c r="V77" s="1"/>
      <c r="Z77"/>
      <c r="AA77"/>
      <c r="AL77"/>
      <c r="AM77"/>
      <c r="AO77" s="16"/>
      <c r="AP77" s="16"/>
      <c r="BA77" s="16"/>
      <c r="BB77" s="16"/>
      <c r="BM77" s="16"/>
      <c r="BN77" s="16"/>
      <c r="BP77"/>
      <c r="BQ77"/>
      <c r="BV77"/>
      <c r="BW77"/>
      <c r="BY77" s="16"/>
      <c r="BZ77" s="16"/>
      <c r="CB77"/>
      <c r="CC77"/>
      <c r="CE77" s="12">
        <v>1</v>
      </c>
      <c r="CF77" s="12">
        <v>3</v>
      </c>
      <c r="CG77" s="12" t="s">
        <v>164</v>
      </c>
      <c r="CK77" s="16"/>
      <c r="CL77" s="16"/>
      <c r="CN77"/>
      <c r="CO77"/>
      <c r="CQ77" s="16"/>
      <c r="CR77" s="16"/>
      <c r="CT77">
        <f t="shared" si="8"/>
        <v>1.1000000000000001</v>
      </c>
      <c r="CU77">
        <f t="shared" si="9"/>
        <v>3.1</v>
      </c>
      <c r="CV77">
        <f t="shared" si="10"/>
        <v>2</v>
      </c>
      <c r="CW77" s="16">
        <f t="shared" si="11"/>
        <v>1</v>
      </c>
      <c r="CX77" s="16">
        <f t="shared" si="12"/>
        <v>3</v>
      </c>
      <c r="CY77" s="16">
        <f t="shared" si="13"/>
        <v>1</v>
      </c>
      <c r="CZ77">
        <f t="shared" si="14"/>
        <v>0.1</v>
      </c>
      <c r="DA77">
        <f t="shared" si="14"/>
        <v>0.1</v>
      </c>
      <c r="DB77">
        <f t="shared" si="15"/>
        <v>1</v>
      </c>
      <c r="DC77" s="15">
        <v>97</v>
      </c>
      <c r="DD77" s="15">
        <v>1</v>
      </c>
      <c r="DE77" s="15"/>
      <c r="DF77" s="15">
        <v>1</v>
      </c>
      <c r="DG77" s="15">
        <v>0.1</v>
      </c>
    </row>
    <row r="78" spans="1:111" x14ac:dyDescent="0.25">
      <c r="A78" s="1">
        <v>3</v>
      </c>
      <c r="B78" s="1" t="s">
        <v>4</v>
      </c>
      <c r="C78" s="1" t="s">
        <v>6</v>
      </c>
      <c r="D78" s="1">
        <v>6</v>
      </c>
      <c r="E78" s="16"/>
      <c r="F78" s="16"/>
      <c r="H78"/>
      <c r="I78"/>
      <c r="K78" s="16"/>
      <c r="L78" s="16"/>
      <c r="N78"/>
      <c r="O78"/>
      <c r="Q78" s="12">
        <v>0.1</v>
      </c>
      <c r="R78" s="12">
        <v>0.1</v>
      </c>
      <c r="S78" s="12" t="s">
        <v>4</v>
      </c>
      <c r="V78" s="1"/>
      <c r="Z78"/>
      <c r="AA78"/>
      <c r="AF78" s="1">
        <v>0.1</v>
      </c>
      <c r="AG78" s="1">
        <v>0.1</v>
      </c>
      <c r="AH78" s="1" t="s">
        <v>164</v>
      </c>
      <c r="AL78"/>
      <c r="AM78"/>
      <c r="AO78" s="16"/>
      <c r="AP78" s="16"/>
      <c r="BA78" s="16"/>
      <c r="BB78" s="16"/>
      <c r="BM78" s="16"/>
      <c r="BN78" s="16"/>
      <c r="BP78"/>
      <c r="BQ78"/>
      <c r="BV78"/>
      <c r="BW78"/>
      <c r="BY78" s="16"/>
      <c r="BZ78" s="16"/>
      <c r="CB78"/>
      <c r="CC78"/>
      <c r="CE78" s="12">
        <v>2</v>
      </c>
      <c r="CF78" s="12">
        <v>4</v>
      </c>
      <c r="CG78" s="12" t="s">
        <v>164</v>
      </c>
      <c r="CK78" s="16"/>
      <c r="CL78" s="16"/>
      <c r="CN78"/>
      <c r="CO78"/>
      <c r="CQ78" s="16"/>
      <c r="CR78" s="16"/>
      <c r="CT78">
        <f t="shared" si="8"/>
        <v>2.2000000000000002</v>
      </c>
      <c r="CU78">
        <f t="shared" si="9"/>
        <v>4.2</v>
      </c>
      <c r="CV78">
        <f t="shared" si="10"/>
        <v>3</v>
      </c>
      <c r="CW78" s="16">
        <f t="shared" si="11"/>
        <v>2.1</v>
      </c>
      <c r="CX78" s="16">
        <f t="shared" si="12"/>
        <v>4.0999999999999996</v>
      </c>
      <c r="CY78" s="16">
        <f t="shared" si="13"/>
        <v>2</v>
      </c>
      <c r="CZ78">
        <f t="shared" si="14"/>
        <v>0.1</v>
      </c>
      <c r="DA78">
        <f t="shared" si="14"/>
        <v>0.1</v>
      </c>
      <c r="DB78">
        <f t="shared" si="15"/>
        <v>1</v>
      </c>
      <c r="DC78" s="15">
        <v>95</v>
      </c>
      <c r="DD78" s="15">
        <v>1</v>
      </c>
      <c r="DE78" s="15"/>
      <c r="DF78" s="15">
        <v>2</v>
      </c>
      <c r="DG78" s="15">
        <v>0.1</v>
      </c>
    </row>
    <row r="79" spans="1:111" x14ac:dyDescent="0.25">
      <c r="A79" s="1">
        <v>3</v>
      </c>
      <c r="B79" s="1" t="s">
        <v>4</v>
      </c>
      <c r="C79" s="1" t="s">
        <v>6</v>
      </c>
      <c r="D79" s="1">
        <v>7</v>
      </c>
      <c r="E79" s="16"/>
      <c r="F79" s="16"/>
      <c r="H79"/>
      <c r="I79"/>
      <c r="K79" s="16"/>
      <c r="L79" s="16"/>
      <c r="N79"/>
      <c r="O79"/>
      <c r="V79" s="1"/>
      <c r="Z79"/>
      <c r="AA79"/>
      <c r="AF79" s="1">
        <v>0.1</v>
      </c>
      <c r="AG79" s="1">
        <v>0.1</v>
      </c>
      <c r="AH79" s="1" t="s">
        <v>164</v>
      </c>
      <c r="AL79"/>
      <c r="AM79"/>
      <c r="AO79" s="16"/>
      <c r="AP79" s="16"/>
      <c r="BA79" s="16"/>
      <c r="BB79" s="16"/>
      <c r="BM79" s="16"/>
      <c r="BN79" s="16"/>
      <c r="BP79"/>
      <c r="BQ79"/>
      <c r="BV79"/>
      <c r="BW79"/>
      <c r="BY79" s="16"/>
      <c r="BZ79" s="16"/>
      <c r="CB79"/>
      <c r="CC79"/>
      <c r="CE79" s="12">
        <v>2</v>
      </c>
      <c r="CF79" s="12">
        <v>5</v>
      </c>
      <c r="CG79" s="12" t="s">
        <v>164</v>
      </c>
      <c r="CK79" s="16"/>
      <c r="CL79" s="16"/>
      <c r="CN79"/>
      <c r="CO79"/>
      <c r="CQ79" s="16"/>
      <c r="CR79" s="16"/>
      <c r="CT79">
        <f t="shared" si="8"/>
        <v>2.1</v>
      </c>
      <c r="CU79">
        <f t="shared" si="9"/>
        <v>5.0999999999999996</v>
      </c>
      <c r="CV79">
        <f t="shared" si="10"/>
        <v>2</v>
      </c>
      <c r="CW79" s="16">
        <f t="shared" si="11"/>
        <v>2.1</v>
      </c>
      <c r="CX79" s="16">
        <f t="shared" si="12"/>
        <v>5.0999999999999996</v>
      </c>
      <c r="CY79" s="16">
        <f t="shared" si="13"/>
        <v>2</v>
      </c>
      <c r="CZ79">
        <f t="shared" si="14"/>
        <v>0</v>
      </c>
      <c r="DA79">
        <f t="shared" si="14"/>
        <v>0</v>
      </c>
      <c r="DB79">
        <f t="shared" si="15"/>
        <v>0</v>
      </c>
      <c r="DC79" s="15">
        <v>95</v>
      </c>
      <c r="DD79" s="15">
        <v>0.1</v>
      </c>
      <c r="DE79" s="15"/>
      <c r="DF79" s="15">
        <v>3</v>
      </c>
      <c r="DG79" s="15">
        <v>0.1</v>
      </c>
    </row>
    <row r="80" spans="1:111" x14ac:dyDescent="0.25">
      <c r="A80" s="1">
        <v>3</v>
      </c>
      <c r="B80" s="1" t="s">
        <v>4</v>
      </c>
      <c r="C80" s="1" t="s">
        <v>6</v>
      </c>
      <c r="D80" s="1">
        <v>8</v>
      </c>
      <c r="E80" s="16"/>
      <c r="F80" s="16"/>
      <c r="H80"/>
      <c r="I80"/>
      <c r="K80" s="16"/>
      <c r="L80" s="16"/>
      <c r="N80"/>
      <c r="O80"/>
      <c r="Q80" s="12">
        <v>0.1</v>
      </c>
      <c r="R80" s="12">
        <v>0.1</v>
      </c>
      <c r="S80" s="12" t="s">
        <v>4</v>
      </c>
      <c r="V80" s="1"/>
      <c r="Z80"/>
      <c r="AA80"/>
      <c r="AF80" s="1">
        <v>0.1</v>
      </c>
      <c r="AG80" s="1">
        <v>0.1</v>
      </c>
      <c r="AH80" s="1" t="s">
        <v>164</v>
      </c>
      <c r="AL80"/>
      <c r="AM80"/>
      <c r="AO80" s="16"/>
      <c r="AP80" s="16"/>
      <c r="BA80" s="16"/>
      <c r="BB80" s="16"/>
      <c r="BM80" s="16"/>
      <c r="BN80" s="16"/>
      <c r="BP80"/>
      <c r="BQ80"/>
      <c r="BV80"/>
      <c r="BW80"/>
      <c r="BY80" s="16"/>
      <c r="BZ80" s="16"/>
      <c r="CB80"/>
      <c r="CC80"/>
      <c r="CE80" s="12">
        <v>2</v>
      </c>
      <c r="CF80" s="12">
        <v>5</v>
      </c>
      <c r="CG80" s="12" t="s">
        <v>164</v>
      </c>
      <c r="CK80" s="16"/>
      <c r="CL80" s="16"/>
      <c r="CN80"/>
      <c r="CO80"/>
      <c r="CQ80" s="16"/>
      <c r="CR80" s="16"/>
      <c r="CT80">
        <f t="shared" si="8"/>
        <v>2.2000000000000002</v>
      </c>
      <c r="CU80">
        <f t="shared" si="9"/>
        <v>5.2</v>
      </c>
      <c r="CV80">
        <f t="shared" si="10"/>
        <v>3</v>
      </c>
      <c r="CW80" s="16">
        <f t="shared" si="11"/>
        <v>2.1</v>
      </c>
      <c r="CX80" s="16">
        <f t="shared" si="12"/>
        <v>5.0999999999999996</v>
      </c>
      <c r="CY80" s="16">
        <f t="shared" si="13"/>
        <v>2</v>
      </c>
      <c r="CZ80">
        <f t="shared" si="14"/>
        <v>0.1</v>
      </c>
      <c r="DA80">
        <f t="shared" si="14"/>
        <v>0.1</v>
      </c>
      <c r="DB80">
        <f t="shared" si="15"/>
        <v>1</v>
      </c>
      <c r="DC80" s="15">
        <v>96</v>
      </c>
      <c r="DD80" s="15"/>
      <c r="DE80" s="15"/>
      <c r="DF80" s="15">
        <v>2</v>
      </c>
      <c r="DG80" s="15"/>
    </row>
    <row r="81" spans="1:111" x14ac:dyDescent="0.25">
      <c r="A81" s="1">
        <v>3</v>
      </c>
      <c r="B81" s="1" t="s">
        <v>4</v>
      </c>
      <c r="C81" s="1" t="s">
        <v>6</v>
      </c>
      <c r="D81" s="1">
        <v>9</v>
      </c>
      <c r="E81" s="16"/>
      <c r="F81" s="16"/>
      <c r="H81"/>
      <c r="I81"/>
      <c r="K81" s="16"/>
      <c r="L81" s="16"/>
      <c r="N81"/>
      <c r="O81"/>
      <c r="V81" s="1"/>
      <c r="Z81"/>
      <c r="AA81"/>
      <c r="AL81"/>
      <c r="AM81"/>
      <c r="AO81" s="16"/>
      <c r="AP81" s="16"/>
      <c r="BA81" s="16"/>
      <c r="BB81" s="16"/>
      <c r="BM81" s="16"/>
      <c r="BN81" s="16"/>
      <c r="BP81"/>
      <c r="BQ81"/>
      <c r="BV81"/>
      <c r="BW81"/>
      <c r="BY81" s="16"/>
      <c r="BZ81" s="16"/>
      <c r="CB81"/>
      <c r="CC81"/>
      <c r="CE81" s="12">
        <v>2</v>
      </c>
      <c r="CF81" s="12">
        <v>6</v>
      </c>
      <c r="CG81" s="12" t="s">
        <v>164</v>
      </c>
      <c r="CK81" s="16"/>
      <c r="CL81" s="16"/>
      <c r="CN81"/>
      <c r="CO81"/>
      <c r="CQ81" s="16"/>
      <c r="CR81" s="16"/>
      <c r="CT81">
        <f t="shared" si="8"/>
        <v>2</v>
      </c>
      <c r="CU81">
        <f t="shared" si="9"/>
        <v>6</v>
      </c>
      <c r="CV81">
        <f t="shared" si="10"/>
        <v>1</v>
      </c>
      <c r="CW81" s="16">
        <f t="shared" si="11"/>
        <v>2</v>
      </c>
      <c r="CX81" s="16">
        <f t="shared" si="12"/>
        <v>6</v>
      </c>
      <c r="CY81" s="16">
        <f t="shared" si="13"/>
        <v>1</v>
      </c>
      <c r="CZ81">
        <f t="shared" si="14"/>
        <v>0</v>
      </c>
      <c r="DA81">
        <f t="shared" si="14"/>
        <v>0</v>
      </c>
      <c r="DB81">
        <f t="shared" si="15"/>
        <v>0</v>
      </c>
      <c r="DC81" s="15">
        <v>95</v>
      </c>
      <c r="DD81" s="15">
        <v>0.1</v>
      </c>
      <c r="DE81" s="15"/>
      <c r="DF81" s="15">
        <v>2</v>
      </c>
      <c r="DG81" s="15">
        <v>1</v>
      </c>
    </row>
    <row r="82" spans="1:111" x14ac:dyDescent="0.25">
      <c r="A82" s="1">
        <v>3</v>
      </c>
      <c r="B82" s="1" t="s">
        <v>4</v>
      </c>
      <c r="C82" s="1" t="s">
        <v>6</v>
      </c>
      <c r="D82" s="1">
        <v>10</v>
      </c>
      <c r="E82" s="16"/>
      <c r="F82" s="16"/>
      <c r="H82"/>
      <c r="I82"/>
      <c r="K82" s="16"/>
      <c r="L82" s="16"/>
      <c r="N82"/>
      <c r="O82"/>
      <c r="V82" s="1"/>
      <c r="Z82"/>
      <c r="AA82"/>
      <c r="AF82" s="1">
        <v>0.1</v>
      </c>
      <c r="AG82" s="1">
        <v>0.1</v>
      </c>
      <c r="AH82" s="1" t="s">
        <v>164</v>
      </c>
      <c r="AL82"/>
      <c r="AM82"/>
      <c r="AO82" s="16"/>
      <c r="AP82" s="16"/>
      <c r="BA82" s="16"/>
      <c r="BB82" s="16"/>
      <c r="BM82" s="16"/>
      <c r="BN82" s="16"/>
      <c r="BP82"/>
      <c r="BQ82"/>
      <c r="BV82"/>
      <c r="BW82"/>
      <c r="BY82" s="16"/>
      <c r="BZ82" s="16"/>
      <c r="CB82"/>
      <c r="CC82"/>
      <c r="CE82" s="12">
        <v>2</v>
      </c>
      <c r="CF82" s="12">
        <v>4</v>
      </c>
      <c r="CG82" s="12" t="s">
        <v>164</v>
      </c>
      <c r="CK82" s="16"/>
      <c r="CL82" s="16"/>
      <c r="CN82"/>
      <c r="CO82"/>
      <c r="CQ82" s="16"/>
      <c r="CR82" s="16"/>
      <c r="CT82">
        <f t="shared" si="8"/>
        <v>2.1</v>
      </c>
      <c r="CU82">
        <f t="shared" si="9"/>
        <v>4.0999999999999996</v>
      </c>
      <c r="CV82">
        <f t="shared" si="10"/>
        <v>2</v>
      </c>
      <c r="CW82" s="16">
        <f t="shared" si="11"/>
        <v>2.1</v>
      </c>
      <c r="CX82" s="16">
        <f t="shared" si="12"/>
        <v>4.0999999999999996</v>
      </c>
      <c r="CY82" s="16">
        <f t="shared" si="13"/>
        <v>2</v>
      </c>
      <c r="CZ82">
        <f t="shared" si="14"/>
        <v>0</v>
      </c>
      <c r="DA82">
        <f t="shared" si="14"/>
        <v>0</v>
      </c>
      <c r="DB82">
        <f t="shared" si="15"/>
        <v>0</v>
      </c>
      <c r="DC82" s="15">
        <v>94</v>
      </c>
      <c r="DD82" s="15">
        <v>1</v>
      </c>
      <c r="DE82" s="15"/>
      <c r="DF82" s="15">
        <v>3</v>
      </c>
      <c r="DG82" s="15">
        <v>0.1</v>
      </c>
    </row>
    <row r="83" spans="1:111" x14ac:dyDescent="0.25">
      <c r="A83" s="1">
        <v>3</v>
      </c>
      <c r="B83" s="1" t="s">
        <v>4</v>
      </c>
      <c r="C83" s="1" t="s">
        <v>7</v>
      </c>
      <c r="D83" s="1">
        <v>1</v>
      </c>
      <c r="K83" s="16"/>
      <c r="L83" s="16"/>
      <c r="V83" s="1"/>
      <c r="Z83"/>
      <c r="AA83"/>
      <c r="AL83"/>
      <c r="AM83"/>
      <c r="CE83" s="12">
        <v>1</v>
      </c>
      <c r="CF83" s="12">
        <v>3</v>
      </c>
      <c r="CG83" s="12" t="s">
        <v>164</v>
      </c>
      <c r="CK83" s="16"/>
      <c r="CL83" s="16"/>
      <c r="CN83"/>
      <c r="CO83"/>
      <c r="CT83">
        <f t="shared" si="8"/>
        <v>1</v>
      </c>
      <c r="CU83">
        <f t="shared" si="9"/>
        <v>3</v>
      </c>
      <c r="CV83">
        <f t="shared" si="10"/>
        <v>1</v>
      </c>
      <c r="CW83" s="16">
        <f t="shared" si="11"/>
        <v>1</v>
      </c>
      <c r="CX83" s="16">
        <f t="shared" si="12"/>
        <v>3</v>
      </c>
      <c r="CY83" s="16">
        <f t="shared" si="13"/>
        <v>1</v>
      </c>
      <c r="CZ83">
        <f t="shared" si="14"/>
        <v>0</v>
      </c>
      <c r="DA83">
        <f t="shared" si="14"/>
        <v>0</v>
      </c>
      <c r="DB83">
        <f t="shared" si="15"/>
        <v>0</v>
      </c>
      <c r="DC83" s="15">
        <v>96</v>
      </c>
      <c r="DD83" s="15">
        <v>0.1</v>
      </c>
      <c r="DE83" s="15"/>
      <c r="DF83" s="15">
        <v>2</v>
      </c>
      <c r="DG83" s="15">
        <v>1</v>
      </c>
    </row>
    <row r="84" spans="1:111" x14ac:dyDescent="0.25">
      <c r="A84" s="1">
        <v>3</v>
      </c>
      <c r="B84" s="1" t="s">
        <v>4</v>
      </c>
      <c r="C84" s="1" t="s">
        <v>7</v>
      </c>
      <c r="D84" s="1">
        <v>2</v>
      </c>
      <c r="K84" s="16"/>
      <c r="L84" s="16"/>
      <c r="Q84" s="12">
        <v>0.1</v>
      </c>
      <c r="R84" s="12">
        <v>0.1</v>
      </c>
      <c r="S84" s="12" t="s">
        <v>4</v>
      </c>
      <c r="V84" s="1"/>
      <c r="Z84"/>
      <c r="AA84"/>
      <c r="AF84" s="1">
        <v>0.1</v>
      </c>
      <c r="AG84" s="1">
        <v>0.1</v>
      </c>
      <c r="AH84" s="1" t="s">
        <v>164</v>
      </c>
      <c r="AL84"/>
      <c r="AM84"/>
      <c r="AU84" s="12">
        <v>1</v>
      </c>
      <c r="AV84" s="12">
        <v>2</v>
      </c>
      <c r="AW84" s="12" t="s">
        <v>164</v>
      </c>
      <c r="CE84" s="12">
        <v>2</v>
      </c>
      <c r="CF84" s="12">
        <v>5</v>
      </c>
      <c r="CG84" s="12" t="s">
        <v>164</v>
      </c>
      <c r="CK84" s="16"/>
      <c r="CL84" s="16"/>
      <c r="CN84"/>
      <c r="CO84"/>
      <c r="CT84">
        <f t="shared" si="8"/>
        <v>3.2</v>
      </c>
      <c r="CU84">
        <f t="shared" si="9"/>
        <v>7.2</v>
      </c>
      <c r="CV84">
        <f t="shared" si="10"/>
        <v>4</v>
      </c>
      <c r="CW84" s="16">
        <f t="shared" si="11"/>
        <v>3.1</v>
      </c>
      <c r="CX84" s="16">
        <f t="shared" si="12"/>
        <v>7.1</v>
      </c>
      <c r="CY84" s="16">
        <f t="shared" si="13"/>
        <v>3</v>
      </c>
      <c r="CZ84">
        <f t="shared" si="14"/>
        <v>0.1</v>
      </c>
      <c r="DA84">
        <f t="shared" si="14"/>
        <v>0.1</v>
      </c>
      <c r="DB84">
        <f t="shared" si="15"/>
        <v>1</v>
      </c>
      <c r="DC84" s="15">
        <v>1</v>
      </c>
      <c r="DD84" s="15">
        <v>0.1</v>
      </c>
      <c r="DE84" s="15"/>
      <c r="DF84" s="15">
        <v>95</v>
      </c>
      <c r="DG84" s="15">
        <v>1</v>
      </c>
    </row>
    <row r="85" spans="1:111" x14ac:dyDescent="0.25">
      <c r="A85" s="1">
        <v>3</v>
      </c>
      <c r="B85" s="1" t="s">
        <v>4</v>
      </c>
      <c r="C85" s="1" t="s">
        <v>7</v>
      </c>
      <c r="D85" s="1">
        <v>3</v>
      </c>
      <c r="K85" s="16"/>
      <c r="L85" s="16"/>
      <c r="Q85" s="12">
        <v>0.1</v>
      </c>
      <c r="R85" s="12">
        <v>0.1</v>
      </c>
      <c r="S85" s="12" t="s">
        <v>4</v>
      </c>
      <c r="V85" s="1"/>
      <c r="W85" s="12">
        <v>0.1</v>
      </c>
      <c r="X85" s="12">
        <v>0.1</v>
      </c>
      <c r="Y85" s="12" t="s">
        <v>4</v>
      </c>
      <c r="Z85"/>
      <c r="AA85"/>
      <c r="AL85"/>
      <c r="AM85"/>
      <c r="CE85" s="12">
        <v>2</v>
      </c>
      <c r="CF85" s="12">
        <v>4</v>
      </c>
      <c r="CG85" s="12" t="s">
        <v>164</v>
      </c>
      <c r="CK85" s="16"/>
      <c r="CL85" s="16"/>
      <c r="CN85"/>
      <c r="CO85"/>
      <c r="CT85">
        <f t="shared" si="8"/>
        <v>2.2000000000000002</v>
      </c>
      <c r="CU85">
        <f t="shared" si="9"/>
        <v>4.2</v>
      </c>
      <c r="CV85">
        <f t="shared" si="10"/>
        <v>3</v>
      </c>
      <c r="CW85" s="16">
        <f t="shared" si="11"/>
        <v>2</v>
      </c>
      <c r="CX85" s="16">
        <f t="shared" si="12"/>
        <v>4</v>
      </c>
      <c r="CY85" s="16">
        <f t="shared" si="13"/>
        <v>1</v>
      </c>
      <c r="CZ85">
        <f t="shared" si="14"/>
        <v>0.2</v>
      </c>
      <c r="DA85">
        <f t="shared" si="14"/>
        <v>0.2</v>
      </c>
      <c r="DB85">
        <f t="shared" si="15"/>
        <v>2</v>
      </c>
      <c r="DC85" s="15">
        <v>96</v>
      </c>
      <c r="DD85" s="15">
        <v>0.1</v>
      </c>
      <c r="DE85" s="15"/>
      <c r="DF85" s="15">
        <v>1</v>
      </c>
      <c r="DG85" s="15">
        <v>1</v>
      </c>
    </row>
    <row r="86" spans="1:111" x14ac:dyDescent="0.25">
      <c r="A86" s="1">
        <v>3</v>
      </c>
      <c r="B86" s="1" t="s">
        <v>4</v>
      </c>
      <c r="C86" s="1" t="s">
        <v>7</v>
      </c>
      <c r="D86" s="1">
        <v>4</v>
      </c>
      <c r="K86" s="16"/>
      <c r="L86" s="16"/>
      <c r="Q86" s="12">
        <v>0.1</v>
      </c>
      <c r="R86" s="12">
        <v>0.1</v>
      </c>
      <c r="S86" s="12" t="s">
        <v>4</v>
      </c>
      <c r="V86" s="1"/>
      <c r="W86" s="12">
        <v>0.1</v>
      </c>
      <c r="X86" s="12">
        <v>0.1</v>
      </c>
      <c r="Y86" s="12" t="s">
        <v>4</v>
      </c>
      <c r="Z86"/>
      <c r="AA86"/>
      <c r="AF86" s="1">
        <v>0.1</v>
      </c>
      <c r="AG86" s="1">
        <v>0.1</v>
      </c>
      <c r="AH86" s="1" t="s">
        <v>164</v>
      </c>
      <c r="AL86"/>
      <c r="AM86"/>
      <c r="CE86" s="12">
        <v>2</v>
      </c>
      <c r="CF86" s="12">
        <v>4</v>
      </c>
      <c r="CG86" s="12" t="s">
        <v>164</v>
      </c>
      <c r="CK86" s="16"/>
      <c r="CL86" s="16"/>
      <c r="CN86"/>
      <c r="CO86"/>
      <c r="CT86">
        <f t="shared" si="8"/>
        <v>2.2999999999999998</v>
      </c>
      <c r="CU86">
        <f t="shared" si="9"/>
        <v>4.3</v>
      </c>
      <c r="CV86">
        <f t="shared" si="10"/>
        <v>4</v>
      </c>
      <c r="CW86" s="16">
        <f t="shared" si="11"/>
        <v>2.1</v>
      </c>
      <c r="CX86" s="16">
        <f t="shared" si="12"/>
        <v>4.0999999999999996</v>
      </c>
      <c r="CY86" s="16">
        <f t="shared" si="13"/>
        <v>2</v>
      </c>
      <c r="CZ86">
        <f t="shared" si="14"/>
        <v>0.2</v>
      </c>
      <c r="DA86">
        <f t="shared" si="14"/>
        <v>0.2</v>
      </c>
      <c r="DB86">
        <f t="shared" si="15"/>
        <v>2</v>
      </c>
      <c r="DC86" s="15">
        <v>88</v>
      </c>
      <c r="DD86" s="15"/>
      <c r="DE86" s="15"/>
      <c r="DF86" s="15">
        <v>10</v>
      </c>
      <c r="DG86" s="15">
        <v>0.1</v>
      </c>
    </row>
    <row r="87" spans="1:111" x14ac:dyDescent="0.25">
      <c r="A87" s="1">
        <v>3</v>
      </c>
      <c r="B87" s="1" t="s">
        <v>4</v>
      </c>
      <c r="C87" s="1" t="s">
        <v>7</v>
      </c>
      <c r="D87" s="1">
        <v>5</v>
      </c>
      <c r="H87" s="1">
        <v>1</v>
      </c>
      <c r="I87" s="1">
        <v>2</v>
      </c>
      <c r="J87" s="1" t="s">
        <v>4</v>
      </c>
      <c r="K87" s="16"/>
      <c r="L87" s="16"/>
      <c r="Q87" s="12">
        <v>0.1</v>
      </c>
      <c r="R87" s="12">
        <v>0.1</v>
      </c>
      <c r="S87" s="12" t="s">
        <v>4</v>
      </c>
      <c r="V87" s="1"/>
      <c r="Z87"/>
      <c r="AA87"/>
      <c r="AF87" s="1">
        <v>0.1</v>
      </c>
      <c r="AG87" s="1">
        <v>0.1</v>
      </c>
      <c r="AH87" s="1" t="s">
        <v>164</v>
      </c>
      <c r="AL87"/>
      <c r="AM87"/>
      <c r="CE87" s="12">
        <v>2</v>
      </c>
      <c r="CF87" s="12">
        <v>5</v>
      </c>
      <c r="CG87" s="12" t="s">
        <v>164</v>
      </c>
      <c r="CK87" s="16"/>
      <c r="CL87" s="16"/>
      <c r="CN87"/>
      <c r="CO87"/>
      <c r="CT87">
        <f t="shared" si="8"/>
        <v>3.2</v>
      </c>
      <c r="CU87">
        <f t="shared" si="9"/>
        <v>7.2</v>
      </c>
      <c r="CV87">
        <f t="shared" si="10"/>
        <v>4</v>
      </c>
      <c r="CW87" s="16">
        <f t="shared" si="11"/>
        <v>2.1</v>
      </c>
      <c r="CX87" s="16">
        <f t="shared" si="12"/>
        <v>5.0999999999999996</v>
      </c>
      <c r="CY87" s="16">
        <f t="shared" si="13"/>
        <v>2</v>
      </c>
      <c r="CZ87">
        <f t="shared" si="14"/>
        <v>1.1000000000000001</v>
      </c>
      <c r="DA87">
        <f t="shared" si="14"/>
        <v>2.1</v>
      </c>
      <c r="DB87">
        <f t="shared" si="15"/>
        <v>2</v>
      </c>
      <c r="DC87" s="15">
        <v>7</v>
      </c>
      <c r="DD87" s="15"/>
      <c r="DE87" s="15"/>
      <c r="DF87" s="15">
        <v>90</v>
      </c>
      <c r="DG87" s="15"/>
    </row>
    <row r="88" spans="1:111" x14ac:dyDescent="0.25">
      <c r="A88" s="1">
        <v>3</v>
      </c>
      <c r="B88" s="1" t="s">
        <v>4</v>
      </c>
      <c r="C88" s="1" t="s">
        <v>7</v>
      </c>
      <c r="D88" s="1">
        <v>6</v>
      </c>
      <c r="K88" s="16"/>
      <c r="L88" s="16"/>
      <c r="V88" s="1"/>
      <c r="Z88"/>
      <c r="AA88"/>
      <c r="AL88"/>
      <c r="AM88"/>
      <c r="CE88" s="12">
        <v>2</v>
      </c>
      <c r="CF88" s="12">
        <v>4</v>
      </c>
      <c r="CG88" s="12" t="s">
        <v>164</v>
      </c>
      <c r="CK88" s="16"/>
      <c r="CL88" s="16"/>
      <c r="CN88"/>
      <c r="CO88"/>
      <c r="CT88">
        <f t="shared" si="8"/>
        <v>2</v>
      </c>
      <c r="CU88">
        <f t="shared" si="9"/>
        <v>4</v>
      </c>
      <c r="CV88">
        <f t="shared" si="10"/>
        <v>1</v>
      </c>
      <c r="CW88" s="16">
        <f t="shared" si="11"/>
        <v>2</v>
      </c>
      <c r="CX88" s="16">
        <f t="shared" si="12"/>
        <v>4</v>
      </c>
      <c r="CY88" s="16">
        <f t="shared" si="13"/>
        <v>1</v>
      </c>
      <c r="CZ88">
        <f t="shared" si="14"/>
        <v>0</v>
      </c>
      <c r="DA88">
        <f t="shared" si="14"/>
        <v>0</v>
      </c>
      <c r="DB88">
        <f t="shared" si="15"/>
        <v>0</v>
      </c>
      <c r="DC88" s="15">
        <v>94</v>
      </c>
      <c r="DD88" s="15">
        <v>0.1</v>
      </c>
      <c r="DE88" s="15"/>
      <c r="DF88" s="15">
        <v>2</v>
      </c>
      <c r="DG88" s="15">
        <v>2</v>
      </c>
    </row>
    <row r="89" spans="1:111" x14ac:dyDescent="0.25">
      <c r="A89" s="1">
        <v>3</v>
      </c>
      <c r="B89" s="1" t="s">
        <v>4</v>
      </c>
      <c r="C89" s="1" t="s">
        <v>7</v>
      </c>
      <c r="D89" s="1">
        <v>7</v>
      </c>
      <c r="K89" s="16"/>
      <c r="L89" s="16"/>
      <c r="Q89" s="12">
        <v>1</v>
      </c>
      <c r="R89" s="12">
        <v>2</v>
      </c>
      <c r="S89" s="12" t="s">
        <v>4</v>
      </c>
      <c r="V89" s="1"/>
      <c r="Z89"/>
      <c r="AA89"/>
      <c r="AL89"/>
      <c r="AM89"/>
      <c r="CE89" s="12">
        <v>2</v>
      </c>
      <c r="CF89" s="12">
        <v>5</v>
      </c>
      <c r="CG89" s="12" t="s">
        <v>164</v>
      </c>
      <c r="CK89" s="16"/>
      <c r="CL89" s="16"/>
      <c r="CN89"/>
      <c r="CO89"/>
      <c r="CT89">
        <f t="shared" si="8"/>
        <v>3</v>
      </c>
      <c r="CU89">
        <f t="shared" si="9"/>
        <v>7</v>
      </c>
      <c r="CV89">
        <f t="shared" si="10"/>
        <v>2</v>
      </c>
      <c r="CW89" s="16">
        <f t="shared" si="11"/>
        <v>2</v>
      </c>
      <c r="CX89" s="16">
        <f t="shared" si="12"/>
        <v>5</v>
      </c>
      <c r="CY89" s="16">
        <f t="shared" si="13"/>
        <v>1</v>
      </c>
      <c r="CZ89">
        <f t="shared" si="14"/>
        <v>1</v>
      </c>
      <c r="DA89">
        <f t="shared" si="14"/>
        <v>2</v>
      </c>
      <c r="DB89">
        <f t="shared" si="15"/>
        <v>1</v>
      </c>
      <c r="DC89" s="15">
        <v>2</v>
      </c>
      <c r="DD89" s="15"/>
      <c r="DE89" s="15"/>
      <c r="DF89" s="15">
        <v>95</v>
      </c>
      <c r="DG89" s="15">
        <v>0.1</v>
      </c>
    </row>
    <row r="90" spans="1:111" x14ac:dyDescent="0.25">
      <c r="A90" s="1">
        <v>3</v>
      </c>
      <c r="B90" s="1" t="s">
        <v>4</v>
      </c>
      <c r="C90" s="1" t="s">
        <v>7</v>
      </c>
      <c r="D90" s="1">
        <v>8</v>
      </c>
      <c r="K90" s="16"/>
      <c r="L90" s="16"/>
      <c r="Q90" s="12">
        <v>0.1</v>
      </c>
      <c r="R90" s="12">
        <v>0.1</v>
      </c>
      <c r="S90" s="12" t="s">
        <v>4</v>
      </c>
      <c r="V90" s="1"/>
      <c r="Z90"/>
      <c r="AA90"/>
      <c r="AL90"/>
      <c r="AM90"/>
      <c r="CE90" s="12">
        <v>1</v>
      </c>
      <c r="CF90" s="12">
        <v>3</v>
      </c>
      <c r="CG90" s="12" t="s">
        <v>164</v>
      </c>
      <c r="CK90" s="16"/>
      <c r="CL90" s="16"/>
      <c r="CN90"/>
      <c r="CO90"/>
      <c r="CT90">
        <f t="shared" si="8"/>
        <v>1.1000000000000001</v>
      </c>
      <c r="CU90">
        <f t="shared" si="9"/>
        <v>3.1</v>
      </c>
      <c r="CV90">
        <f t="shared" si="10"/>
        <v>2</v>
      </c>
      <c r="CW90" s="16">
        <f t="shared" si="11"/>
        <v>1</v>
      </c>
      <c r="CX90" s="16">
        <f t="shared" si="12"/>
        <v>3</v>
      </c>
      <c r="CY90" s="16">
        <f t="shared" si="13"/>
        <v>1</v>
      </c>
      <c r="CZ90">
        <f t="shared" si="14"/>
        <v>0.1</v>
      </c>
      <c r="DA90">
        <f t="shared" si="14"/>
        <v>0.1</v>
      </c>
      <c r="DB90">
        <f t="shared" si="15"/>
        <v>1</v>
      </c>
      <c r="DC90" s="15">
        <v>96</v>
      </c>
      <c r="DD90" s="15">
        <v>1</v>
      </c>
      <c r="DE90" s="15"/>
      <c r="DF90" s="15">
        <v>1</v>
      </c>
      <c r="DG90" s="15">
        <v>1</v>
      </c>
    </row>
    <row r="91" spans="1:111" x14ac:dyDescent="0.25">
      <c r="A91" s="1">
        <v>3</v>
      </c>
      <c r="B91" s="1" t="s">
        <v>4</v>
      </c>
      <c r="C91" s="1" t="s">
        <v>7</v>
      </c>
      <c r="D91" s="1">
        <v>9</v>
      </c>
      <c r="E91" s="16"/>
      <c r="F91" s="16"/>
      <c r="H91"/>
      <c r="I91"/>
      <c r="K91" s="16"/>
      <c r="L91" s="16"/>
      <c r="N91"/>
      <c r="O91"/>
      <c r="V91" s="1"/>
      <c r="Z91"/>
      <c r="AA91"/>
      <c r="AF91" s="1">
        <v>0.1</v>
      </c>
      <c r="AG91" s="1">
        <v>0.1</v>
      </c>
      <c r="AH91" s="1" t="s">
        <v>164</v>
      </c>
      <c r="AL91"/>
      <c r="AM91"/>
      <c r="AO91" s="16"/>
      <c r="AP91" s="16"/>
      <c r="AU91" s="12">
        <v>2</v>
      </c>
      <c r="AV91" s="12">
        <v>4</v>
      </c>
      <c r="AW91" s="12" t="s">
        <v>164</v>
      </c>
      <c r="BA91" s="16"/>
      <c r="BB91" s="16"/>
      <c r="BM91" s="16"/>
      <c r="BN91" s="16"/>
      <c r="BP91"/>
      <c r="BQ91"/>
      <c r="BV91"/>
      <c r="BW91"/>
      <c r="BY91" s="16"/>
      <c r="BZ91" s="16"/>
      <c r="CB91"/>
      <c r="CC91"/>
      <c r="CE91" s="12">
        <v>2</v>
      </c>
      <c r="CF91" s="12">
        <v>4</v>
      </c>
      <c r="CG91" s="12" t="s">
        <v>164</v>
      </c>
      <c r="CK91" s="16"/>
      <c r="CL91" s="16"/>
      <c r="CN91"/>
      <c r="CO91"/>
      <c r="CQ91" s="16"/>
      <c r="CR91" s="16"/>
      <c r="CT91">
        <f t="shared" si="8"/>
        <v>4.0999999999999996</v>
      </c>
      <c r="CU91">
        <f t="shared" si="9"/>
        <v>8.1</v>
      </c>
      <c r="CV91">
        <f t="shared" si="10"/>
        <v>3</v>
      </c>
      <c r="CW91" s="16">
        <f t="shared" si="11"/>
        <v>4.0999999999999996</v>
      </c>
      <c r="CX91" s="16">
        <f t="shared" si="12"/>
        <v>8.1</v>
      </c>
      <c r="CY91" s="16">
        <f t="shared" si="13"/>
        <v>3</v>
      </c>
      <c r="CZ91">
        <f t="shared" si="14"/>
        <v>0</v>
      </c>
      <c r="DA91">
        <f t="shared" si="14"/>
        <v>0</v>
      </c>
      <c r="DB91">
        <f t="shared" si="15"/>
        <v>0</v>
      </c>
      <c r="DC91" s="15">
        <v>85</v>
      </c>
      <c r="DD91" s="15">
        <v>0.1</v>
      </c>
      <c r="DE91" s="15"/>
      <c r="DF91" s="15">
        <v>8</v>
      </c>
      <c r="DG91" s="15">
        <v>3</v>
      </c>
    </row>
    <row r="92" spans="1:111" x14ac:dyDescent="0.25">
      <c r="A92" s="1">
        <v>3</v>
      </c>
      <c r="B92" s="1" t="s">
        <v>4</v>
      </c>
      <c r="C92" s="1" t="s">
        <v>7</v>
      </c>
      <c r="D92" s="1">
        <v>10</v>
      </c>
      <c r="E92" s="16"/>
      <c r="F92" s="16"/>
      <c r="H92"/>
      <c r="I92"/>
      <c r="K92" s="16"/>
      <c r="L92" s="16"/>
      <c r="N92"/>
      <c r="O92"/>
      <c r="Q92" s="12">
        <v>0.1</v>
      </c>
      <c r="R92" s="12">
        <v>0.1</v>
      </c>
      <c r="S92" s="12" t="s">
        <v>4</v>
      </c>
      <c r="V92" s="1"/>
      <c r="Z92"/>
      <c r="AA92"/>
      <c r="AL92"/>
      <c r="AM92"/>
      <c r="AO92" s="16"/>
      <c r="AP92" s="16"/>
      <c r="AU92" s="12">
        <v>1</v>
      </c>
      <c r="AV92" s="12">
        <v>2</v>
      </c>
      <c r="AW92" s="12" t="s">
        <v>164</v>
      </c>
      <c r="BA92" s="16"/>
      <c r="BB92" s="16"/>
      <c r="BM92" s="16"/>
      <c r="BN92" s="16"/>
      <c r="BP92"/>
      <c r="BQ92"/>
      <c r="BV92"/>
      <c r="BW92"/>
      <c r="BY92" s="16"/>
      <c r="BZ92" s="16"/>
      <c r="CB92"/>
      <c r="CC92"/>
      <c r="CE92" s="12">
        <v>2</v>
      </c>
      <c r="CF92" s="12">
        <v>4</v>
      </c>
      <c r="CG92" s="12" t="s">
        <v>164</v>
      </c>
      <c r="CK92" s="16"/>
      <c r="CL92" s="16"/>
      <c r="CN92"/>
      <c r="CO92"/>
      <c r="CQ92" s="16"/>
      <c r="CR92" s="16"/>
      <c r="CT92">
        <f t="shared" si="8"/>
        <v>3.1</v>
      </c>
      <c r="CU92">
        <f t="shared" si="9"/>
        <v>6.1</v>
      </c>
      <c r="CV92">
        <f t="shared" si="10"/>
        <v>3</v>
      </c>
      <c r="CW92" s="16">
        <f t="shared" si="11"/>
        <v>3</v>
      </c>
      <c r="CX92" s="16">
        <f t="shared" si="12"/>
        <v>6</v>
      </c>
      <c r="CY92" s="16">
        <f t="shared" si="13"/>
        <v>2</v>
      </c>
      <c r="CZ92">
        <f t="shared" si="14"/>
        <v>0.1</v>
      </c>
      <c r="DA92">
        <f t="shared" si="14"/>
        <v>0.1</v>
      </c>
      <c r="DB92">
        <f t="shared" si="15"/>
        <v>1</v>
      </c>
      <c r="DC92" s="15">
        <v>95</v>
      </c>
      <c r="DD92" s="15"/>
      <c r="DE92" s="15"/>
      <c r="DF92" s="15">
        <v>2</v>
      </c>
      <c r="DG92" s="15"/>
    </row>
    <row r="93" spans="1:111" x14ac:dyDescent="0.25">
      <c r="A93" s="1">
        <v>4</v>
      </c>
      <c r="B93" s="1" t="s">
        <v>4</v>
      </c>
      <c r="C93" s="1" t="s">
        <v>5</v>
      </c>
      <c r="D93" s="1">
        <v>1</v>
      </c>
      <c r="E93" s="16"/>
      <c r="F93" s="16"/>
      <c r="H93"/>
      <c r="I93"/>
      <c r="K93" s="16"/>
      <c r="L93" s="16"/>
      <c r="Q93" s="12">
        <v>0.1</v>
      </c>
      <c r="R93" s="12">
        <v>0.1</v>
      </c>
      <c r="S93" s="12" t="s">
        <v>4</v>
      </c>
      <c r="V93" s="1"/>
      <c r="Z93"/>
      <c r="AA93"/>
      <c r="AF93" s="1">
        <v>0.1</v>
      </c>
      <c r="AG93" s="1">
        <v>0.1</v>
      </c>
      <c r="AH93" s="1" t="s">
        <v>164</v>
      </c>
      <c r="AL93"/>
      <c r="AM93"/>
      <c r="AU93" s="12">
        <v>1</v>
      </c>
      <c r="AV93" s="12">
        <v>2</v>
      </c>
      <c r="AW93" s="12" t="s">
        <v>164</v>
      </c>
      <c r="BA93" s="12">
        <v>0.1</v>
      </c>
      <c r="BB93" s="12">
        <v>1</v>
      </c>
      <c r="BC93" s="12" t="s">
        <v>164</v>
      </c>
      <c r="BS93" s="12">
        <v>0.1</v>
      </c>
      <c r="BT93" s="12">
        <v>0.1</v>
      </c>
      <c r="BU93" s="12" t="s">
        <v>164</v>
      </c>
      <c r="CE93" s="12">
        <v>1</v>
      </c>
      <c r="CF93" s="12">
        <v>3</v>
      </c>
      <c r="CG93" s="12" t="s">
        <v>164</v>
      </c>
      <c r="CK93" s="16"/>
      <c r="CL93" s="16"/>
      <c r="CN93"/>
      <c r="CO93"/>
      <c r="CQ93" s="16"/>
      <c r="CR93" s="16"/>
      <c r="CT93">
        <f t="shared" si="8"/>
        <v>2.4000000000000004</v>
      </c>
      <c r="CU93">
        <f t="shared" si="9"/>
        <v>6.3000000000000007</v>
      </c>
      <c r="CV93">
        <f t="shared" si="10"/>
        <v>6</v>
      </c>
      <c r="CW93" s="16">
        <f t="shared" si="11"/>
        <v>2.3000000000000003</v>
      </c>
      <c r="CX93" s="16">
        <f t="shared" si="12"/>
        <v>6.2</v>
      </c>
      <c r="CY93" s="16">
        <f t="shared" si="13"/>
        <v>5</v>
      </c>
      <c r="CZ93">
        <f t="shared" si="14"/>
        <v>0.1</v>
      </c>
      <c r="DA93">
        <f t="shared" si="14"/>
        <v>0.1</v>
      </c>
      <c r="DB93">
        <f t="shared" si="15"/>
        <v>1</v>
      </c>
      <c r="DC93" s="15">
        <v>96</v>
      </c>
      <c r="DD93" s="15">
        <v>0.1</v>
      </c>
      <c r="DE93" s="15"/>
      <c r="DF93" s="15">
        <v>2</v>
      </c>
      <c r="DG93" s="15"/>
    </row>
    <row r="94" spans="1:111" x14ac:dyDescent="0.25">
      <c r="A94" s="1">
        <v>4</v>
      </c>
      <c r="B94" s="1" t="s">
        <v>4</v>
      </c>
      <c r="C94" s="1" t="s">
        <v>5</v>
      </c>
      <c r="D94" s="1">
        <v>2</v>
      </c>
      <c r="E94" s="16"/>
      <c r="F94" s="16"/>
      <c r="H94"/>
      <c r="I94"/>
      <c r="K94" s="16"/>
      <c r="L94" s="16"/>
      <c r="V94" s="1"/>
      <c r="Z94"/>
      <c r="AA94"/>
      <c r="AL94"/>
      <c r="AM94"/>
      <c r="CE94" s="12">
        <v>0.1</v>
      </c>
      <c r="CF94" s="12">
        <v>0.1</v>
      </c>
      <c r="CG94" s="12" t="s">
        <v>164</v>
      </c>
      <c r="CK94" s="16"/>
      <c r="CL94" s="16"/>
      <c r="CN94"/>
      <c r="CO94"/>
      <c r="CQ94" s="16"/>
      <c r="CR94" s="16"/>
      <c r="CT94">
        <f t="shared" si="8"/>
        <v>0.1</v>
      </c>
      <c r="CU94">
        <f t="shared" si="9"/>
        <v>0.1</v>
      </c>
      <c r="CV94">
        <f t="shared" si="10"/>
        <v>1</v>
      </c>
      <c r="CW94" s="16">
        <f t="shared" si="11"/>
        <v>0.1</v>
      </c>
      <c r="CX94" s="16">
        <f t="shared" si="12"/>
        <v>0.1</v>
      </c>
      <c r="CY94" s="16">
        <f t="shared" si="13"/>
        <v>1</v>
      </c>
      <c r="CZ94">
        <f t="shared" si="14"/>
        <v>0</v>
      </c>
      <c r="DA94">
        <f t="shared" si="14"/>
        <v>0</v>
      </c>
      <c r="DB94">
        <f t="shared" si="15"/>
        <v>0</v>
      </c>
      <c r="DC94" s="15">
        <v>100</v>
      </c>
      <c r="DD94" s="15"/>
      <c r="DE94" s="15"/>
      <c r="DF94" s="15">
        <v>0.1</v>
      </c>
      <c r="DG94" s="15"/>
    </row>
    <row r="95" spans="1:111" x14ac:dyDescent="0.25">
      <c r="A95" s="1">
        <v>4</v>
      </c>
      <c r="B95" s="1" t="s">
        <v>4</v>
      </c>
      <c r="C95" s="1" t="s">
        <v>5</v>
      </c>
      <c r="D95" s="1">
        <v>3</v>
      </c>
      <c r="E95" s="16"/>
      <c r="F95" s="16"/>
      <c r="H95"/>
      <c r="I95"/>
      <c r="K95" s="16"/>
      <c r="L95" s="16"/>
      <c r="V95" s="1"/>
      <c r="Z95"/>
      <c r="AA95"/>
      <c r="AL95"/>
      <c r="AM95"/>
      <c r="BD95" s="1">
        <v>1</v>
      </c>
      <c r="BE95" s="1">
        <v>2</v>
      </c>
      <c r="BF95" s="1" t="s">
        <v>164</v>
      </c>
      <c r="BS95" s="12">
        <v>0.1</v>
      </c>
      <c r="BT95" s="12">
        <v>0.1</v>
      </c>
      <c r="BU95" s="12" t="s">
        <v>164</v>
      </c>
      <c r="CE95" s="12">
        <v>1</v>
      </c>
      <c r="CF95" s="12">
        <v>3</v>
      </c>
      <c r="CG95" s="12" t="s">
        <v>164</v>
      </c>
      <c r="CK95" s="16"/>
      <c r="CL95" s="16"/>
      <c r="CN95"/>
      <c r="CO95"/>
      <c r="CQ95" s="16"/>
      <c r="CR95" s="16"/>
      <c r="CT95">
        <f t="shared" si="8"/>
        <v>2.1</v>
      </c>
      <c r="CU95">
        <f t="shared" si="9"/>
        <v>5.0999999999999996</v>
      </c>
      <c r="CV95">
        <f t="shared" si="10"/>
        <v>3</v>
      </c>
      <c r="CW95" s="16">
        <f t="shared" si="11"/>
        <v>2.1</v>
      </c>
      <c r="CX95" s="16">
        <f t="shared" si="12"/>
        <v>5.0999999999999996</v>
      </c>
      <c r="CY95" s="16">
        <f t="shared" si="13"/>
        <v>3</v>
      </c>
      <c r="CZ95">
        <f t="shared" si="14"/>
        <v>0</v>
      </c>
      <c r="DA95">
        <f t="shared" si="14"/>
        <v>0</v>
      </c>
      <c r="DB95">
        <f t="shared" si="15"/>
        <v>0</v>
      </c>
      <c r="DC95" s="15">
        <v>93</v>
      </c>
      <c r="DD95" s="15">
        <v>0.1</v>
      </c>
      <c r="DE95" s="15"/>
      <c r="DF95" s="15">
        <v>5</v>
      </c>
      <c r="DG95" s="15">
        <v>0.1</v>
      </c>
    </row>
    <row r="96" spans="1:111" x14ac:dyDescent="0.25">
      <c r="A96" s="1">
        <v>4</v>
      </c>
      <c r="B96" s="1" t="s">
        <v>4</v>
      </c>
      <c r="C96" s="1" t="s">
        <v>5</v>
      </c>
      <c r="D96" s="1">
        <v>4</v>
      </c>
      <c r="E96" s="16"/>
      <c r="F96" s="16"/>
      <c r="H96"/>
      <c r="I96"/>
      <c r="K96" s="16"/>
      <c r="L96" s="16"/>
      <c r="V96" s="1"/>
      <c r="Z96"/>
      <c r="AA96"/>
      <c r="AF96" s="1">
        <v>0.1</v>
      </c>
      <c r="AG96" s="1">
        <v>0.1</v>
      </c>
      <c r="AH96" s="1" t="s">
        <v>164</v>
      </c>
      <c r="AL96"/>
      <c r="AM96"/>
      <c r="BS96" s="12">
        <v>0.1</v>
      </c>
      <c r="BT96" s="12">
        <v>0.1</v>
      </c>
      <c r="BU96" s="12" t="s">
        <v>164</v>
      </c>
      <c r="CE96" s="12">
        <v>4</v>
      </c>
      <c r="CF96" s="12">
        <v>8</v>
      </c>
      <c r="CG96" s="12" t="s">
        <v>164</v>
      </c>
      <c r="CK96" s="16"/>
      <c r="CL96" s="16"/>
      <c r="CN96"/>
      <c r="CO96"/>
      <c r="CQ96" s="16"/>
      <c r="CR96" s="16"/>
      <c r="CT96">
        <f t="shared" si="8"/>
        <v>4.2</v>
      </c>
      <c r="CU96">
        <f t="shared" si="9"/>
        <v>8.1999999999999993</v>
      </c>
      <c r="CV96">
        <f t="shared" si="10"/>
        <v>3</v>
      </c>
      <c r="CW96" s="16">
        <f t="shared" si="11"/>
        <v>4.2</v>
      </c>
      <c r="CX96" s="16">
        <f t="shared" si="12"/>
        <v>8.1999999999999993</v>
      </c>
      <c r="CY96" s="16">
        <f t="shared" si="13"/>
        <v>3</v>
      </c>
      <c r="CZ96">
        <f t="shared" si="14"/>
        <v>0</v>
      </c>
      <c r="DA96">
        <f t="shared" si="14"/>
        <v>0</v>
      </c>
      <c r="DB96">
        <f t="shared" si="15"/>
        <v>0</v>
      </c>
      <c r="DC96" s="15">
        <v>92</v>
      </c>
      <c r="DD96" s="15">
        <v>0.1</v>
      </c>
      <c r="DE96" s="15"/>
      <c r="DF96" s="15">
        <v>3</v>
      </c>
      <c r="DG96" s="15">
        <v>1</v>
      </c>
    </row>
    <row r="97" spans="1:111" x14ac:dyDescent="0.25">
      <c r="A97" s="1">
        <v>4</v>
      </c>
      <c r="B97" s="1" t="s">
        <v>4</v>
      </c>
      <c r="C97" s="1" t="s">
        <v>5</v>
      </c>
      <c r="D97" s="1">
        <v>5</v>
      </c>
      <c r="E97" s="16"/>
      <c r="F97" s="16"/>
      <c r="H97"/>
      <c r="I97"/>
      <c r="K97" s="16"/>
      <c r="L97" s="16"/>
      <c r="Q97" s="12">
        <v>0.1</v>
      </c>
      <c r="R97" s="12">
        <v>0.1</v>
      </c>
      <c r="S97" s="12" t="s">
        <v>4</v>
      </c>
      <c r="V97" s="1"/>
      <c r="Z97"/>
      <c r="AA97"/>
      <c r="AL97"/>
      <c r="AM97"/>
      <c r="AU97" s="12">
        <v>1</v>
      </c>
      <c r="AV97" s="12">
        <v>2</v>
      </c>
      <c r="AW97" s="12" t="s">
        <v>164</v>
      </c>
      <c r="BD97" s="1">
        <v>1</v>
      </c>
      <c r="BE97" s="1">
        <v>1</v>
      </c>
      <c r="BF97" s="1" t="s">
        <v>164</v>
      </c>
      <c r="BS97" s="12">
        <v>0.1</v>
      </c>
      <c r="BT97" s="12">
        <v>0.1</v>
      </c>
      <c r="BU97" s="12" t="s">
        <v>164</v>
      </c>
      <c r="CE97" s="12">
        <v>1</v>
      </c>
      <c r="CF97" s="12">
        <v>2</v>
      </c>
      <c r="CG97" s="12" t="s">
        <v>164</v>
      </c>
      <c r="CK97" s="16"/>
      <c r="CL97" s="16"/>
      <c r="CN97"/>
      <c r="CO97"/>
      <c r="CQ97" s="16"/>
      <c r="CR97" s="16"/>
      <c r="CT97">
        <f t="shared" si="8"/>
        <v>3.2</v>
      </c>
      <c r="CU97">
        <f t="shared" si="9"/>
        <v>5.2</v>
      </c>
      <c r="CV97">
        <f t="shared" si="10"/>
        <v>5</v>
      </c>
      <c r="CW97" s="16">
        <f t="shared" si="11"/>
        <v>3.1</v>
      </c>
      <c r="CX97" s="16">
        <f t="shared" si="12"/>
        <v>5.0999999999999996</v>
      </c>
      <c r="CY97" s="16">
        <f t="shared" si="13"/>
        <v>4</v>
      </c>
      <c r="CZ97">
        <f t="shared" si="14"/>
        <v>0.1</v>
      </c>
      <c r="DA97">
        <f t="shared" si="14"/>
        <v>0.1</v>
      </c>
      <c r="DB97">
        <f t="shared" si="15"/>
        <v>1</v>
      </c>
      <c r="DC97" s="15">
        <v>95</v>
      </c>
      <c r="DD97" s="15">
        <v>0.1</v>
      </c>
      <c r="DE97" s="15"/>
      <c r="DF97" s="15">
        <v>2</v>
      </c>
      <c r="DG97" s="15"/>
    </row>
    <row r="98" spans="1:111" x14ac:dyDescent="0.25">
      <c r="A98" s="1">
        <v>4</v>
      </c>
      <c r="B98" s="1" t="s">
        <v>4</v>
      </c>
      <c r="C98" s="1" t="s">
        <v>5</v>
      </c>
      <c r="D98" s="1">
        <v>6</v>
      </c>
      <c r="E98" s="16"/>
      <c r="F98" s="16"/>
      <c r="H98"/>
      <c r="I98"/>
      <c r="K98" s="16"/>
      <c r="L98" s="16"/>
      <c r="N98" s="1">
        <v>0.1</v>
      </c>
      <c r="O98" s="1">
        <v>1</v>
      </c>
      <c r="P98" s="1" t="s">
        <v>164</v>
      </c>
      <c r="Q98" s="12">
        <v>0.1</v>
      </c>
      <c r="R98" s="12">
        <v>0.1</v>
      </c>
      <c r="S98" s="12" t="s">
        <v>4</v>
      </c>
      <c r="V98" s="1"/>
      <c r="Z98"/>
      <c r="AA98"/>
      <c r="AF98" s="1">
        <v>0.1</v>
      </c>
      <c r="AG98" s="1">
        <v>0.1</v>
      </c>
      <c r="AH98" s="1" t="s">
        <v>164</v>
      </c>
      <c r="AL98"/>
      <c r="AM98"/>
      <c r="BY98" s="12">
        <v>3</v>
      </c>
      <c r="BZ98" s="12">
        <v>5</v>
      </c>
      <c r="CA98" s="12" t="s">
        <v>164</v>
      </c>
      <c r="CB98" s="1">
        <v>0.1</v>
      </c>
      <c r="CC98" s="1">
        <v>1</v>
      </c>
      <c r="CD98" s="1" t="s">
        <v>164</v>
      </c>
      <c r="CE98" s="12">
        <v>0.1</v>
      </c>
      <c r="CF98" s="12">
        <v>1</v>
      </c>
      <c r="CG98" s="12" t="s">
        <v>164</v>
      </c>
      <c r="CK98" s="16"/>
      <c r="CL98" s="16"/>
      <c r="CN98"/>
      <c r="CO98"/>
      <c r="CQ98" s="16"/>
      <c r="CR98" s="16"/>
      <c r="CT98">
        <f t="shared" si="8"/>
        <v>3.5</v>
      </c>
      <c r="CU98">
        <f t="shared" si="9"/>
        <v>8.1999999999999993</v>
      </c>
      <c r="CV98">
        <f t="shared" si="10"/>
        <v>6</v>
      </c>
      <c r="CW98" s="16">
        <f t="shared" si="11"/>
        <v>3.4000000000000004</v>
      </c>
      <c r="CX98" s="16">
        <f t="shared" si="12"/>
        <v>8.1</v>
      </c>
      <c r="CY98" s="16">
        <f t="shared" si="13"/>
        <v>5</v>
      </c>
      <c r="CZ98">
        <f t="shared" si="14"/>
        <v>0.1</v>
      </c>
      <c r="DA98">
        <f t="shared" si="14"/>
        <v>0.1</v>
      </c>
      <c r="DB98">
        <f t="shared" si="15"/>
        <v>1</v>
      </c>
      <c r="DC98" s="15">
        <v>91</v>
      </c>
      <c r="DD98" s="15">
        <v>1</v>
      </c>
      <c r="DE98" s="15"/>
      <c r="DF98" s="15">
        <v>5</v>
      </c>
      <c r="DG98" s="15"/>
    </row>
    <row r="99" spans="1:111" x14ac:dyDescent="0.25">
      <c r="A99" s="1">
        <v>4</v>
      </c>
      <c r="B99" s="1" t="s">
        <v>4</v>
      </c>
      <c r="C99" s="1" t="s">
        <v>5</v>
      </c>
      <c r="D99" s="1">
        <v>7</v>
      </c>
      <c r="E99" s="16"/>
      <c r="F99" s="16"/>
      <c r="H99"/>
      <c r="I99"/>
      <c r="K99" s="16"/>
      <c r="L99" s="16"/>
      <c r="V99" s="1"/>
      <c r="Z99"/>
      <c r="AA99"/>
      <c r="AF99" s="1">
        <v>0.1</v>
      </c>
      <c r="AG99" s="1">
        <v>0.1</v>
      </c>
      <c r="AH99" s="1" t="s">
        <v>164</v>
      </c>
      <c r="AL99"/>
      <c r="AM99"/>
      <c r="CE99" s="12">
        <v>2</v>
      </c>
      <c r="CF99" s="12">
        <v>4</v>
      </c>
      <c r="CG99" s="12" t="s">
        <v>164</v>
      </c>
      <c r="CK99" s="16"/>
      <c r="CL99" s="16"/>
      <c r="CN99"/>
      <c r="CO99"/>
      <c r="CQ99" s="16"/>
      <c r="CR99" s="16"/>
      <c r="CT99">
        <f t="shared" si="8"/>
        <v>2.1</v>
      </c>
      <c r="CU99">
        <f t="shared" si="9"/>
        <v>4.0999999999999996</v>
      </c>
      <c r="CV99">
        <f t="shared" si="10"/>
        <v>2</v>
      </c>
      <c r="CW99" s="16">
        <f t="shared" si="11"/>
        <v>2.1</v>
      </c>
      <c r="CX99" s="16">
        <f t="shared" si="12"/>
        <v>4.0999999999999996</v>
      </c>
      <c r="CY99" s="16">
        <f t="shared" si="13"/>
        <v>2</v>
      </c>
      <c r="CZ99">
        <f t="shared" si="14"/>
        <v>0</v>
      </c>
      <c r="DA99">
        <f t="shared" si="14"/>
        <v>0</v>
      </c>
      <c r="DB99">
        <f t="shared" si="15"/>
        <v>0</v>
      </c>
      <c r="DC99" s="15">
        <v>96</v>
      </c>
      <c r="DD99" s="15">
        <v>0.1</v>
      </c>
      <c r="DE99" s="15"/>
      <c r="DF99" s="15">
        <v>2</v>
      </c>
      <c r="DG99" s="15"/>
    </row>
    <row r="100" spans="1:111" x14ac:dyDescent="0.25">
      <c r="A100" s="1">
        <v>4</v>
      </c>
      <c r="B100" s="1" t="s">
        <v>4</v>
      </c>
      <c r="C100" s="1" t="s">
        <v>5</v>
      </c>
      <c r="D100" s="1">
        <v>8</v>
      </c>
      <c r="E100" s="16"/>
      <c r="F100" s="16"/>
      <c r="H100"/>
      <c r="I100"/>
      <c r="K100" s="16"/>
      <c r="L100" s="16"/>
      <c r="V100" s="1"/>
      <c r="Z100"/>
      <c r="AA100"/>
      <c r="AL100"/>
      <c r="AM100"/>
      <c r="BD100" s="1">
        <v>1</v>
      </c>
      <c r="BE100" s="1">
        <v>2</v>
      </c>
      <c r="BF100" s="1" t="s">
        <v>164</v>
      </c>
      <c r="CE100" s="12">
        <v>1</v>
      </c>
      <c r="CF100" s="12">
        <v>2</v>
      </c>
      <c r="CG100" s="12" t="s">
        <v>164</v>
      </c>
      <c r="CK100" s="16"/>
      <c r="CL100" s="16"/>
      <c r="CN100"/>
      <c r="CO100"/>
      <c r="CQ100" s="16"/>
      <c r="CR100" s="16"/>
      <c r="CT100">
        <f t="shared" si="8"/>
        <v>2</v>
      </c>
      <c r="CU100">
        <f t="shared" si="9"/>
        <v>4</v>
      </c>
      <c r="CV100">
        <f t="shared" si="10"/>
        <v>2</v>
      </c>
      <c r="CW100" s="16">
        <f t="shared" si="11"/>
        <v>2</v>
      </c>
      <c r="CX100" s="16">
        <f t="shared" si="12"/>
        <v>4</v>
      </c>
      <c r="CY100" s="16">
        <f t="shared" si="13"/>
        <v>2</v>
      </c>
      <c r="CZ100">
        <f t="shared" si="14"/>
        <v>0</v>
      </c>
      <c r="DA100">
        <f t="shared" si="14"/>
        <v>0</v>
      </c>
      <c r="DB100">
        <f t="shared" si="15"/>
        <v>0</v>
      </c>
      <c r="DC100" s="15">
        <v>91</v>
      </c>
      <c r="DD100" s="15">
        <v>1</v>
      </c>
      <c r="DE100" s="15"/>
      <c r="DF100" s="15">
        <v>6</v>
      </c>
      <c r="DG100" s="15"/>
    </row>
    <row r="101" spans="1:111" x14ac:dyDescent="0.25">
      <c r="A101" s="1">
        <v>4</v>
      </c>
      <c r="B101" s="1" t="s">
        <v>4</v>
      </c>
      <c r="C101" s="1" t="s">
        <v>5</v>
      </c>
      <c r="D101" s="1">
        <v>9</v>
      </c>
      <c r="H101"/>
      <c r="I101"/>
      <c r="K101" s="16"/>
      <c r="L101" s="16"/>
      <c r="V101" s="1"/>
      <c r="Z101"/>
      <c r="AA101"/>
      <c r="AL101"/>
      <c r="AM101"/>
      <c r="AU101" s="12">
        <v>2</v>
      </c>
      <c r="AV101" s="12">
        <v>4</v>
      </c>
      <c r="AW101" s="12" t="s">
        <v>164</v>
      </c>
      <c r="BS101" s="12">
        <v>0.1</v>
      </c>
      <c r="BT101" s="12">
        <v>0.1</v>
      </c>
      <c r="BU101" s="12" t="s">
        <v>164</v>
      </c>
      <c r="BY101" s="12">
        <v>0.1</v>
      </c>
      <c r="BZ101" s="12">
        <v>0.1</v>
      </c>
      <c r="CA101" s="12" t="s">
        <v>164</v>
      </c>
      <c r="CE101" s="12">
        <v>3</v>
      </c>
      <c r="CF101" s="12">
        <v>6</v>
      </c>
      <c r="CG101" s="12" t="s">
        <v>164</v>
      </c>
      <c r="CK101" s="16"/>
      <c r="CL101" s="16"/>
      <c r="CN101"/>
      <c r="CO101"/>
      <c r="CQ101" s="16"/>
      <c r="CR101" s="16"/>
      <c r="CT101">
        <f t="shared" si="8"/>
        <v>5.2</v>
      </c>
      <c r="CU101">
        <f t="shared" si="9"/>
        <v>10.199999999999999</v>
      </c>
      <c r="CV101">
        <f t="shared" si="10"/>
        <v>4</v>
      </c>
      <c r="CW101" s="16">
        <f t="shared" si="11"/>
        <v>5.2</v>
      </c>
      <c r="CX101" s="16">
        <f t="shared" si="12"/>
        <v>10.199999999999999</v>
      </c>
      <c r="CY101" s="16">
        <f t="shared" si="13"/>
        <v>4</v>
      </c>
      <c r="CZ101">
        <f t="shared" si="14"/>
        <v>0</v>
      </c>
      <c r="DA101">
        <f t="shared" si="14"/>
        <v>0</v>
      </c>
      <c r="DB101">
        <f t="shared" si="15"/>
        <v>0</v>
      </c>
      <c r="DC101" s="15">
        <v>85</v>
      </c>
      <c r="DD101" s="15">
        <v>0.1</v>
      </c>
      <c r="DE101" s="15"/>
      <c r="DF101" s="15">
        <v>8</v>
      </c>
      <c r="DG101" s="15">
        <v>2</v>
      </c>
    </row>
    <row r="102" spans="1:111" x14ac:dyDescent="0.25">
      <c r="A102" s="1">
        <v>4</v>
      </c>
      <c r="B102" s="1" t="s">
        <v>4</v>
      </c>
      <c r="C102" s="1" t="s">
        <v>5</v>
      </c>
      <c r="D102" s="1">
        <v>10</v>
      </c>
      <c r="H102"/>
      <c r="I102"/>
      <c r="K102" s="16"/>
      <c r="L102" s="16"/>
      <c r="Q102" s="12">
        <v>0.1</v>
      </c>
      <c r="R102" s="12">
        <v>0.1</v>
      </c>
      <c r="S102" s="12" t="s">
        <v>4</v>
      </c>
      <c r="V102" s="1"/>
      <c r="Z102"/>
      <c r="AA102"/>
      <c r="AL102"/>
      <c r="AM102"/>
      <c r="AU102" s="12">
        <v>0.1</v>
      </c>
      <c r="AV102" s="12">
        <v>1</v>
      </c>
      <c r="AW102" s="12" t="s">
        <v>164</v>
      </c>
      <c r="CE102" s="12">
        <v>2</v>
      </c>
      <c r="CF102" s="12">
        <v>3</v>
      </c>
      <c r="CG102" s="12" t="s">
        <v>164</v>
      </c>
      <c r="CK102" s="16"/>
      <c r="CL102" s="16"/>
      <c r="CN102"/>
      <c r="CO102"/>
      <c r="CQ102" s="16"/>
      <c r="CR102" s="16"/>
      <c r="CT102">
        <f t="shared" si="8"/>
        <v>2.2000000000000002</v>
      </c>
      <c r="CU102">
        <f t="shared" si="9"/>
        <v>4.0999999999999996</v>
      </c>
      <c r="CV102">
        <f t="shared" si="10"/>
        <v>3</v>
      </c>
      <c r="CW102" s="16">
        <f t="shared" si="11"/>
        <v>2.1</v>
      </c>
      <c r="CX102" s="16">
        <f t="shared" si="12"/>
        <v>4</v>
      </c>
      <c r="CY102" s="16">
        <f t="shared" si="13"/>
        <v>2</v>
      </c>
      <c r="CZ102">
        <f t="shared" si="14"/>
        <v>0.1</v>
      </c>
      <c r="DA102">
        <f t="shared" si="14"/>
        <v>0.1</v>
      </c>
      <c r="DB102">
        <f t="shared" si="15"/>
        <v>1</v>
      </c>
      <c r="DC102" s="15">
        <v>96</v>
      </c>
      <c r="DD102" s="15"/>
      <c r="DE102" s="15"/>
      <c r="DF102" s="15">
        <v>2</v>
      </c>
      <c r="DG102" s="15">
        <v>0.1</v>
      </c>
    </row>
    <row r="103" spans="1:111" x14ac:dyDescent="0.25">
      <c r="A103" s="1">
        <v>4</v>
      </c>
      <c r="B103" s="1" t="s">
        <v>4</v>
      </c>
      <c r="C103" s="1" t="s">
        <v>6</v>
      </c>
      <c r="D103" s="1">
        <v>1</v>
      </c>
      <c r="E103" s="16"/>
      <c r="F103" s="16"/>
      <c r="H103"/>
      <c r="I103"/>
      <c r="K103" s="16"/>
      <c r="L103" s="16"/>
      <c r="Q103" s="12">
        <v>0.1</v>
      </c>
      <c r="R103" s="12">
        <v>0.1</v>
      </c>
      <c r="S103" s="12" t="s">
        <v>4</v>
      </c>
      <c r="V103" s="1"/>
      <c r="Z103"/>
      <c r="AA103"/>
      <c r="AL103"/>
      <c r="AM103"/>
      <c r="AU103" s="12">
        <v>6</v>
      </c>
      <c r="AV103" s="12">
        <v>10</v>
      </c>
      <c r="AW103" s="12" t="s">
        <v>164</v>
      </c>
      <c r="CB103" s="1">
        <v>0.1</v>
      </c>
      <c r="CC103" s="1">
        <v>0.1</v>
      </c>
      <c r="CD103" s="1" t="s">
        <v>164</v>
      </c>
      <c r="CE103" s="12">
        <v>1</v>
      </c>
      <c r="CF103" s="12">
        <v>3</v>
      </c>
      <c r="CG103" s="12" t="s">
        <v>164</v>
      </c>
      <c r="CK103" s="16"/>
      <c r="CL103" s="16"/>
      <c r="CN103"/>
      <c r="CO103"/>
      <c r="CQ103" s="16"/>
      <c r="CR103" s="16"/>
      <c r="CT103">
        <f t="shared" si="8"/>
        <v>7.1999999999999993</v>
      </c>
      <c r="CU103">
        <f t="shared" si="9"/>
        <v>13.2</v>
      </c>
      <c r="CV103">
        <f t="shared" si="10"/>
        <v>4</v>
      </c>
      <c r="CW103" s="16">
        <f t="shared" si="11"/>
        <v>7.1</v>
      </c>
      <c r="CX103" s="16">
        <f t="shared" si="12"/>
        <v>13.1</v>
      </c>
      <c r="CY103" s="16">
        <f t="shared" si="13"/>
        <v>3</v>
      </c>
      <c r="CZ103">
        <f t="shared" si="14"/>
        <v>0.1</v>
      </c>
      <c r="DA103">
        <f t="shared" si="14"/>
        <v>0.1</v>
      </c>
      <c r="DB103">
        <f t="shared" si="15"/>
        <v>1</v>
      </c>
      <c r="DC103" s="15">
        <v>83</v>
      </c>
      <c r="DD103" s="15">
        <v>0.1</v>
      </c>
      <c r="DE103" s="15"/>
      <c r="DF103" s="15">
        <v>10</v>
      </c>
      <c r="DG103" s="15">
        <v>0.1</v>
      </c>
    </row>
    <row r="104" spans="1:111" x14ac:dyDescent="0.25">
      <c r="A104" s="1">
        <v>4</v>
      </c>
      <c r="B104" s="1" t="s">
        <v>4</v>
      </c>
      <c r="C104" s="1" t="s">
        <v>6</v>
      </c>
      <c r="D104" s="1">
        <v>2</v>
      </c>
      <c r="E104" s="16"/>
      <c r="F104" s="16"/>
      <c r="H104"/>
      <c r="I104"/>
      <c r="K104" s="16"/>
      <c r="L104" s="16"/>
      <c r="Q104" s="12">
        <v>0.1</v>
      </c>
      <c r="R104" s="12">
        <v>0.1</v>
      </c>
      <c r="S104" s="12" t="s">
        <v>4</v>
      </c>
      <c r="V104" s="1"/>
      <c r="Z104"/>
      <c r="AA104"/>
      <c r="AL104"/>
      <c r="AM104"/>
      <c r="BA104" s="12">
        <v>1</v>
      </c>
      <c r="BB104" s="12">
        <v>3</v>
      </c>
      <c r="BC104" s="12" t="s">
        <v>164</v>
      </c>
      <c r="CE104" s="12">
        <v>1</v>
      </c>
      <c r="CF104" s="12">
        <v>3</v>
      </c>
      <c r="CG104" s="12" t="s">
        <v>164</v>
      </c>
      <c r="CK104" s="16"/>
      <c r="CL104" s="16"/>
      <c r="CN104"/>
      <c r="CO104"/>
      <c r="CQ104" s="16"/>
      <c r="CR104" s="16"/>
      <c r="CT104">
        <f t="shared" si="8"/>
        <v>2.1</v>
      </c>
      <c r="CU104">
        <f t="shared" si="9"/>
        <v>6.1</v>
      </c>
      <c r="CV104">
        <f t="shared" si="10"/>
        <v>3</v>
      </c>
      <c r="CW104" s="16">
        <f t="shared" si="11"/>
        <v>2</v>
      </c>
      <c r="CX104" s="16">
        <f t="shared" si="12"/>
        <v>6</v>
      </c>
      <c r="CY104" s="16">
        <f t="shared" si="13"/>
        <v>2</v>
      </c>
      <c r="CZ104">
        <f t="shared" si="14"/>
        <v>0.1</v>
      </c>
      <c r="DA104">
        <f t="shared" si="14"/>
        <v>0.1</v>
      </c>
      <c r="DB104">
        <f t="shared" si="15"/>
        <v>1</v>
      </c>
      <c r="DC104" s="15">
        <v>88</v>
      </c>
      <c r="DD104" s="15">
        <v>1</v>
      </c>
      <c r="DE104" s="15"/>
      <c r="DF104" s="15">
        <v>5</v>
      </c>
      <c r="DG104" s="15">
        <v>4</v>
      </c>
    </row>
    <row r="105" spans="1:111" x14ac:dyDescent="0.25">
      <c r="A105" s="1">
        <v>4</v>
      </c>
      <c r="B105" s="1" t="s">
        <v>4</v>
      </c>
      <c r="C105" s="1" t="s">
        <v>6</v>
      </c>
      <c r="D105" s="1">
        <v>3</v>
      </c>
      <c r="E105" s="16"/>
      <c r="F105" s="16"/>
      <c r="H105"/>
      <c r="I105"/>
      <c r="K105" s="16"/>
      <c r="L105" s="16"/>
      <c r="Q105" s="12">
        <v>0.1</v>
      </c>
      <c r="R105" s="12">
        <v>0.1</v>
      </c>
      <c r="S105" s="12" t="s">
        <v>4</v>
      </c>
      <c r="V105" s="1"/>
      <c r="Z105"/>
      <c r="AA105"/>
      <c r="AL105"/>
      <c r="AM105"/>
      <c r="AU105" s="12">
        <v>1</v>
      </c>
      <c r="AV105" s="12">
        <v>2</v>
      </c>
      <c r="AW105" s="12" t="s">
        <v>164</v>
      </c>
      <c r="CE105" s="12">
        <v>0.1</v>
      </c>
      <c r="CF105" s="12">
        <v>1</v>
      </c>
      <c r="CG105" s="12" t="s">
        <v>164</v>
      </c>
      <c r="CK105" s="16"/>
      <c r="CL105" s="16"/>
      <c r="CN105"/>
      <c r="CO105"/>
      <c r="CQ105" s="16"/>
      <c r="CR105" s="16"/>
      <c r="CT105">
        <f t="shared" si="8"/>
        <v>1.2000000000000002</v>
      </c>
      <c r="CU105">
        <f t="shared" si="9"/>
        <v>3.1</v>
      </c>
      <c r="CV105">
        <f t="shared" si="10"/>
        <v>3</v>
      </c>
      <c r="CW105" s="16">
        <f t="shared" si="11"/>
        <v>1.1000000000000001</v>
      </c>
      <c r="CX105" s="16">
        <f t="shared" si="12"/>
        <v>3</v>
      </c>
      <c r="CY105" s="16">
        <f t="shared" si="13"/>
        <v>2</v>
      </c>
      <c r="CZ105">
        <f t="shared" si="14"/>
        <v>0.1</v>
      </c>
      <c r="DA105">
        <f t="shared" si="14"/>
        <v>0.1</v>
      </c>
      <c r="DB105">
        <f t="shared" si="15"/>
        <v>1</v>
      </c>
      <c r="DC105" s="15">
        <v>97</v>
      </c>
      <c r="DD105" s="15">
        <v>0.1</v>
      </c>
      <c r="DE105" s="15"/>
      <c r="DF105" s="15">
        <v>1</v>
      </c>
      <c r="DG105" s="15">
        <v>1</v>
      </c>
    </row>
    <row r="106" spans="1:111" x14ac:dyDescent="0.25">
      <c r="A106" s="1">
        <v>4</v>
      </c>
      <c r="B106" s="1" t="s">
        <v>4</v>
      </c>
      <c r="C106" s="1" t="s">
        <v>6</v>
      </c>
      <c r="D106" s="1">
        <v>4</v>
      </c>
      <c r="E106" s="16"/>
      <c r="F106" s="16"/>
      <c r="H106"/>
      <c r="I106"/>
      <c r="K106" s="16"/>
      <c r="L106" s="16"/>
      <c r="V106" s="1"/>
      <c r="Z106"/>
      <c r="AA106"/>
      <c r="AL106"/>
      <c r="AM106"/>
      <c r="BY106" s="12">
        <v>1</v>
      </c>
      <c r="BZ106" s="12">
        <v>3</v>
      </c>
      <c r="CA106" s="12" t="s">
        <v>164</v>
      </c>
      <c r="CE106" s="12">
        <v>1</v>
      </c>
      <c r="CF106" s="12">
        <v>2</v>
      </c>
      <c r="CG106" s="12" t="s">
        <v>164</v>
      </c>
      <c r="CK106" s="16"/>
      <c r="CL106" s="16"/>
      <c r="CN106"/>
      <c r="CO106"/>
      <c r="CQ106" s="16"/>
      <c r="CR106" s="16"/>
      <c r="CT106">
        <f t="shared" si="8"/>
        <v>2</v>
      </c>
      <c r="CU106">
        <f t="shared" si="9"/>
        <v>5</v>
      </c>
      <c r="CV106">
        <f t="shared" si="10"/>
        <v>2</v>
      </c>
      <c r="CW106" s="16">
        <f t="shared" si="11"/>
        <v>2</v>
      </c>
      <c r="CX106" s="16">
        <f t="shared" si="12"/>
        <v>5</v>
      </c>
      <c r="CY106" s="16">
        <f t="shared" si="13"/>
        <v>2</v>
      </c>
      <c r="CZ106">
        <f t="shared" si="14"/>
        <v>0</v>
      </c>
      <c r="DA106">
        <f t="shared" si="14"/>
        <v>0</v>
      </c>
      <c r="DB106">
        <f t="shared" si="15"/>
        <v>0</v>
      </c>
      <c r="DC106" s="15">
        <v>95</v>
      </c>
      <c r="DD106" s="15">
        <v>1</v>
      </c>
      <c r="DE106" s="15"/>
      <c r="DF106" s="15">
        <v>1</v>
      </c>
      <c r="DG106" s="15">
        <v>1</v>
      </c>
    </row>
    <row r="107" spans="1:111" x14ac:dyDescent="0.25">
      <c r="A107" s="1">
        <v>4</v>
      </c>
      <c r="B107" s="1" t="s">
        <v>4</v>
      </c>
      <c r="C107" s="1" t="s">
        <v>6</v>
      </c>
      <c r="D107" s="1">
        <v>5</v>
      </c>
      <c r="E107" s="16"/>
      <c r="F107" s="16"/>
      <c r="H107"/>
      <c r="I107"/>
      <c r="K107" s="16"/>
      <c r="L107" s="16"/>
      <c r="V107" s="1"/>
      <c r="Z107"/>
      <c r="AA107"/>
      <c r="AL107"/>
      <c r="AM107"/>
      <c r="AU107" s="12">
        <v>2</v>
      </c>
      <c r="AV107" s="12">
        <v>5</v>
      </c>
      <c r="AW107" s="12" t="s">
        <v>164</v>
      </c>
      <c r="CE107" s="12">
        <v>1</v>
      </c>
      <c r="CF107" s="12">
        <v>3</v>
      </c>
      <c r="CG107" s="12" t="s">
        <v>164</v>
      </c>
      <c r="CK107" s="16"/>
      <c r="CL107" s="16"/>
      <c r="CN107"/>
      <c r="CO107"/>
      <c r="CQ107" s="16"/>
      <c r="CR107" s="16"/>
      <c r="CT107">
        <f t="shared" si="8"/>
        <v>3</v>
      </c>
      <c r="CU107">
        <f t="shared" si="9"/>
        <v>8</v>
      </c>
      <c r="CV107">
        <f t="shared" si="10"/>
        <v>2</v>
      </c>
      <c r="CW107" s="16">
        <f t="shared" si="11"/>
        <v>3</v>
      </c>
      <c r="CX107" s="16">
        <f t="shared" si="12"/>
        <v>8</v>
      </c>
      <c r="CY107" s="16">
        <f t="shared" si="13"/>
        <v>2</v>
      </c>
      <c r="CZ107">
        <f t="shared" si="14"/>
        <v>0</v>
      </c>
      <c r="DA107">
        <f t="shared" si="14"/>
        <v>0</v>
      </c>
      <c r="DB107">
        <f t="shared" si="15"/>
        <v>0</v>
      </c>
      <c r="DC107" s="15">
        <v>87</v>
      </c>
      <c r="DD107" s="15">
        <v>0.1</v>
      </c>
      <c r="DE107" s="15"/>
      <c r="DF107" s="15">
        <v>10</v>
      </c>
      <c r="DG107" s="15"/>
    </row>
    <row r="108" spans="1:111" x14ac:dyDescent="0.25">
      <c r="A108" s="1">
        <v>4</v>
      </c>
      <c r="B108" s="1" t="s">
        <v>4</v>
      </c>
      <c r="C108" s="1" t="s">
        <v>6</v>
      </c>
      <c r="D108" s="1">
        <v>6</v>
      </c>
      <c r="E108" s="16"/>
      <c r="F108" s="16"/>
      <c r="H108"/>
      <c r="I108"/>
      <c r="K108" s="16"/>
      <c r="L108" s="16"/>
      <c r="V108" s="1"/>
      <c r="Z108"/>
      <c r="AA108"/>
      <c r="AL108"/>
      <c r="AM108"/>
      <c r="BY108" s="12">
        <v>1</v>
      </c>
      <c r="BZ108" s="12">
        <v>2</v>
      </c>
      <c r="CA108" s="12" t="s">
        <v>164</v>
      </c>
      <c r="CE108" s="12">
        <v>1</v>
      </c>
      <c r="CF108" s="12">
        <v>3</v>
      </c>
      <c r="CG108" s="12" t="s">
        <v>164</v>
      </c>
      <c r="CK108" s="16"/>
      <c r="CL108" s="16"/>
      <c r="CN108"/>
      <c r="CO108"/>
      <c r="CQ108" s="16"/>
      <c r="CR108" s="16"/>
      <c r="CT108">
        <f t="shared" si="8"/>
        <v>2</v>
      </c>
      <c r="CU108">
        <f t="shared" si="9"/>
        <v>5</v>
      </c>
      <c r="CV108">
        <f t="shared" si="10"/>
        <v>2</v>
      </c>
      <c r="CW108" s="16">
        <f t="shared" si="11"/>
        <v>2</v>
      </c>
      <c r="CX108" s="16">
        <f t="shared" si="12"/>
        <v>5</v>
      </c>
      <c r="CY108" s="16">
        <f t="shared" si="13"/>
        <v>2</v>
      </c>
      <c r="CZ108">
        <f t="shared" si="14"/>
        <v>0</v>
      </c>
      <c r="DA108">
        <f t="shared" si="14"/>
        <v>0</v>
      </c>
      <c r="DB108">
        <f t="shared" si="15"/>
        <v>0</v>
      </c>
      <c r="DC108" s="15">
        <v>97</v>
      </c>
      <c r="DD108" s="15">
        <v>0.1</v>
      </c>
      <c r="DE108" s="15"/>
      <c r="DF108" s="15">
        <v>1</v>
      </c>
      <c r="DG108" s="15"/>
    </row>
    <row r="109" spans="1:111" x14ac:dyDescent="0.25">
      <c r="A109" s="1">
        <v>4</v>
      </c>
      <c r="B109" s="1" t="s">
        <v>4</v>
      </c>
      <c r="C109" s="1" t="s">
        <v>6</v>
      </c>
      <c r="D109" s="1">
        <v>7</v>
      </c>
      <c r="E109" s="16"/>
      <c r="F109" s="16"/>
      <c r="H109"/>
      <c r="I109"/>
      <c r="K109" s="16"/>
      <c r="L109" s="16"/>
      <c r="V109" s="1"/>
      <c r="Z109"/>
      <c r="AA109"/>
      <c r="AL109"/>
      <c r="AM109"/>
      <c r="BA109" s="12">
        <v>1</v>
      </c>
      <c r="BB109" s="12">
        <v>2</v>
      </c>
      <c r="BC109" s="12" t="s">
        <v>164</v>
      </c>
      <c r="CE109" s="12">
        <v>0.1</v>
      </c>
      <c r="CF109" s="12">
        <v>1</v>
      </c>
      <c r="CG109" s="12" t="s">
        <v>164</v>
      </c>
      <c r="CK109" s="16"/>
      <c r="CL109" s="16"/>
      <c r="CN109"/>
      <c r="CO109"/>
      <c r="CQ109" s="16"/>
      <c r="CR109" s="16"/>
      <c r="CT109">
        <f t="shared" si="8"/>
        <v>1.1000000000000001</v>
      </c>
      <c r="CU109">
        <f t="shared" si="9"/>
        <v>3</v>
      </c>
      <c r="CV109">
        <f t="shared" si="10"/>
        <v>2</v>
      </c>
      <c r="CW109" s="16">
        <f t="shared" si="11"/>
        <v>1.1000000000000001</v>
      </c>
      <c r="CX109" s="16">
        <f t="shared" si="12"/>
        <v>3</v>
      </c>
      <c r="CY109" s="16">
        <f t="shared" si="13"/>
        <v>2</v>
      </c>
      <c r="CZ109">
        <f t="shared" si="14"/>
        <v>0</v>
      </c>
      <c r="DA109">
        <f t="shared" si="14"/>
        <v>0</v>
      </c>
      <c r="DB109">
        <f t="shared" si="15"/>
        <v>0</v>
      </c>
      <c r="DC109" s="15">
        <v>97</v>
      </c>
      <c r="DD109" s="15">
        <v>0.1</v>
      </c>
      <c r="DE109" s="15"/>
      <c r="DF109" s="15">
        <v>0.1</v>
      </c>
      <c r="DG109" s="15">
        <v>2</v>
      </c>
    </row>
    <row r="110" spans="1:111" x14ac:dyDescent="0.25">
      <c r="A110" s="1">
        <v>4</v>
      </c>
      <c r="B110" s="1" t="s">
        <v>4</v>
      </c>
      <c r="C110" s="1" t="s">
        <v>6</v>
      </c>
      <c r="D110" s="1">
        <v>8</v>
      </c>
      <c r="E110" s="16"/>
      <c r="F110" s="16"/>
      <c r="H110"/>
      <c r="I110"/>
      <c r="K110" s="16"/>
      <c r="L110" s="16"/>
      <c r="N110" s="1">
        <v>0.1</v>
      </c>
      <c r="O110" s="1">
        <v>1</v>
      </c>
      <c r="P110" s="1" t="s">
        <v>164</v>
      </c>
      <c r="V110" s="1"/>
      <c r="Z110"/>
      <c r="AA110"/>
      <c r="AL110"/>
      <c r="AM110"/>
      <c r="BY110" s="12">
        <v>1</v>
      </c>
      <c r="BZ110" s="12">
        <v>3</v>
      </c>
      <c r="CA110" s="12" t="s">
        <v>164</v>
      </c>
      <c r="CE110" s="12">
        <v>1</v>
      </c>
      <c r="CF110" s="12">
        <v>2</v>
      </c>
      <c r="CG110" s="12" t="s">
        <v>164</v>
      </c>
      <c r="CK110" s="16"/>
      <c r="CL110" s="16"/>
      <c r="CN110"/>
      <c r="CO110"/>
      <c r="CQ110" s="16"/>
      <c r="CR110" s="16"/>
      <c r="CT110">
        <f t="shared" si="8"/>
        <v>2.1</v>
      </c>
      <c r="CU110">
        <f t="shared" si="9"/>
        <v>6</v>
      </c>
      <c r="CV110">
        <f t="shared" si="10"/>
        <v>3</v>
      </c>
      <c r="CW110" s="16">
        <f t="shared" si="11"/>
        <v>2.1</v>
      </c>
      <c r="CX110" s="16">
        <f t="shared" si="12"/>
        <v>6</v>
      </c>
      <c r="CY110" s="16">
        <f t="shared" si="13"/>
        <v>3</v>
      </c>
      <c r="CZ110">
        <f t="shared" si="14"/>
        <v>0</v>
      </c>
      <c r="DA110">
        <f t="shared" si="14"/>
        <v>0</v>
      </c>
      <c r="DB110">
        <f t="shared" si="15"/>
        <v>0</v>
      </c>
      <c r="DC110" s="15">
        <v>83</v>
      </c>
      <c r="DD110" s="15">
        <v>0.1</v>
      </c>
      <c r="DE110" s="15"/>
      <c r="DF110" s="15">
        <v>15</v>
      </c>
      <c r="DG110" s="15"/>
    </row>
    <row r="111" spans="1:111" x14ac:dyDescent="0.25">
      <c r="A111" s="1">
        <v>4</v>
      </c>
      <c r="B111" s="1" t="s">
        <v>4</v>
      </c>
      <c r="C111" s="1" t="s">
        <v>6</v>
      </c>
      <c r="D111" s="1">
        <v>9</v>
      </c>
      <c r="E111" s="16"/>
      <c r="F111" s="16"/>
      <c r="H111"/>
      <c r="I111"/>
      <c r="K111" s="16"/>
      <c r="L111" s="16"/>
      <c r="V111" s="1"/>
      <c r="Z111"/>
      <c r="AA111"/>
      <c r="AL111"/>
      <c r="AM111"/>
      <c r="BY111" s="12">
        <v>0.1</v>
      </c>
      <c r="BZ111" s="12">
        <v>1</v>
      </c>
      <c r="CA111" s="12" t="s">
        <v>164</v>
      </c>
      <c r="CE111" s="12">
        <v>2</v>
      </c>
      <c r="CF111" s="12">
        <v>4</v>
      </c>
      <c r="CG111" s="12" t="s">
        <v>164</v>
      </c>
      <c r="CK111" s="16"/>
      <c r="CL111" s="16"/>
      <c r="CN111"/>
      <c r="CO111"/>
      <c r="CQ111" s="16"/>
      <c r="CR111" s="16"/>
      <c r="CT111">
        <f t="shared" si="8"/>
        <v>2.1</v>
      </c>
      <c r="CU111">
        <f t="shared" si="9"/>
        <v>5</v>
      </c>
      <c r="CV111">
        <f t="shared" si="10"/>
        <v>2</v>
      </c>
      <c r="CW111" s="16">
        <f t="shared" si="11"/>
        <v>2.1</v>
      </c>
      <c r="CX111" s="16">
        <f t="shared" si="12"/>
        <v>5</v>
      </c>
      <c r="CY111" s="16">
        <f t="shared" si="13"/>
        <v>2</v>
      </c>
      <c r="CZ111">
        <f t="shared" si="14"/>
        <v>0</v>
      </c>
      <c r="DA111">
        <f t="shared" si="14"/>
        <v>0</v>
      </c>
      <c r="DB111">
        <f t="shared" si="15"/>
        <v>0</v>
      </c>
      <c r="DC111" s="15">
        <v>90</v>
      </c>
      <c r="DD111" s="15">
        <v>0.1</v>
      </c>
      <c r="DE111" s="15"/>
      <c r="DF111" s="15">
        <v>8</v>
      </c>
      <c r="DG111" s="15">
        <v>0.1</v>
      </c>
    </row>
    <row r="112" spans="1:111" x14ac:dyDescent="0.25">
      <c r="A112" s="1">
        <v>4</v>
      </c>
      <c r="B112" s="1" t="s">
        <v>4</v>
      </c>
      <c r="C112" s="1" t="s">
        <v>6</v>
      </c>
      <c r="D112" s="1">
        <v>10</v>
      </c>
      <c r="E112" s="16"/>
      <c r="F112" s="16"/>
      <c r="H112"/>
      <c r="I112"/>
      <c r="K112" s="16"/>
      <c r="L112" s="16"/>
      <c r="V112" s="1"/>
      <c r="Z112"/>
      <c r="AA112"/>
      <c r="AL112"/>
      <c r="AM112"/>
      <c r="BD112" s="1">
        <v>4</v>
      </c>
      <c r="BE112" s="1">
        <v>8</v>
      </c>
      <c r="BF112" s="1" t="s">
        <v>164</v>
      </c>
      <c r="CE112" s="12">
        <v>2</v>
      </c>
      <c r="CF112" s="12">
        <v>5</v>
      </c>
      <c r="CG112" s="12" t="s">
        <v>164</v>
      </c>
      <c r="CK112" s="16"/>
      <c r="CL112" s="16"/>
      <c r="CN112"/>
      <c r="CO112"/>
      <c r="CQ112" s="16"/>
      <c r="CR112" s="16"/>
      <c r="CT112">
        <f t="shared" si="8"/>
        <v>6</v>
      </c>
      <c r="CU112">
        <f t="shared" si="9"/>
        <v>13</v>
      </c>
      <c r="CV112">
        <f t="shared" si="10"/>
        <v>2</v>
      </c>
      <c r="CW112" s="16">
        <f t="shared" si="11"/>
        <v>6</v>
      </c>
      <c r="CX112" s="16">
        <f t="shared" si="12"/>
        <v>13</v>
      </c>
      <c r="CY112" s="16">
        <f t="shared" si="13"/>
        <v>2</v>
      </c>
      <c r="CZ112">
        <f t="shared" si="14"/>
        <v>0</v>
      </c>
      <c r="DA112">
        <f t="shared" si="14"/>
        <v>0</v>
      </c>
      <c r="DB112">
        <f t="shared" si="15"/>
        <v>0</v>
      </c>
      <c r="DC112" s="15">
        <v>7</v>
      </c>
      <c r="DD112" s="15">
        <v>0.1</v>
      </c>
      <c r="DE112" s="15"/>
      <c r="DF112" s="15">
        <v>86</v>
      </c>
      <c r="DG112" s="15">
        <v>1</v>
      </c>
    </row>
    <row r="113" spans="1:111" x14ac:dyDescent="0.25">
      <c r="A113" s="1">
        <v>4</v>
      </c>
      <c r="B113" s="1" t="s">
        <v>4</v>
      </c>
      <c r="C113" s="1" t="s">
        <v>7</v>
      </c>
      <c r="D113" s="1">
        <v>1</v>
      </c>
      <c r="E113" s="16"/>
      <c r="F113" s="16"/>
      <c r="H113"/>
      <c r="I113"/>
      <c r="K113" s="16"/>
      <c r="L113" s="16"/>
      <c r="V113" s="1"/>
      <c r="Z113"/>
      <c r="AA113"/>
      <c r="AF113" s="1">
        <v>0.1</v>
      </c>
      <c r="AG113" s="1">
        <v>0.1</v>
      </c>
      <c r="AH113" s="1" t="s">
        <v>164</v>
      </c>
      <c r="AI113" s="12">
        <v>2</v>
      </c>
      <c r="AJ113" s="12">
        <v>5</v>
      </c>
      <c r="AK113" s="12" t="s">
        <v>164</v>
      </c>
      <c r="AL113"/>
      <c r="AM113"/>
      <c r="CE113" s="12">
        <v>1</v>
      </c>
      <c r="CF113" s="12">
        <v>3</v>
      </c>
      <c r="CG113" s="12" t="s">
        <v>164</v>
      </c>
      <c r="CK113" s="16"/>
      <c r="CL113" s="16"/>
      <c r="CN113"/>
      <c r="CO113"/>
      <c r="CQ113" s="16"/>
      <c r="CR113" s="16"/>
      <c r="CT113">
        <f t="shared" si="8"/>
        <v>3.1</v>
      </c>
      <c r="CU113">
        <f t="shared" si="9"/>
        <v>8.1</v>
      </c>
      <c r="CV113">
        <f t="shared" si="10"/>
        <v>3</v>
      </c>
      <c r="CW113" s="16">
        <f t="shared" si="11"/>
        <v>3.1</v>
      </c>
      <c r="CX113" s="16">
        <f t="shared" si="12"/>
        <v>8.1</v>
      </c>
      <c r="CY113" s="16">
        <f t="shared" si="13"/>
        <v>3</v>
      </c>
      <c r="CZ113">
        <f t="shared" si="14"/>
        <v>0</v>
      </c>
      <c r="DA113">
        <f t="shared" si="14"/>
        <v>0</v>
      </c>
      <c r="DB113">
        <f t="shared" si="15"/>
        <v>0</v>
      </c>
      <c r="DC113" s="15">
        <v>88</v>
      </c>
      <c r="DD113" s="15">
        <v>0.1</v>
      </c>
      <c r="DE113" s="15"/>
      <c r="DF113" s="15">
        <v>4</v>
      </c>
      <c r="DG113" s="15">
        <v>5</v>
      </c>
    </row>
    <row r="114" spans="1:111" x14ac:dyDescent="0.25">
      <c r="A114" s="1">
        <v>4</v>
      </c>
      <c r="B114" s="1" t="s">
        <v>4</v>
      </c>
      <c r="C114" s="1" t="s">
        <v>7</v>
      </c>
      <c r="D114" s="1">
        <v>2</v>
      </c>
      <c r="E114" s="16"/>
      <c r="F114" s="16"/>
      <c r="H114"/>
      <c r="I114"/>
      <c r="K114" s="16"/>
      <c r="L114" s="16"/>
      <c r="N114" s="1">
        <v>0.1</v>
      </c>
      <c r="O114" s="1">
        <v>1</v>
      </c>
      <c r="P114" s="1" t="s">
        <v>164</v>
      </c>
      <c r="Q114" s="12">
        <v>0.1</v>
      </c>
      <c r="R114" s="12">
        <v>0.1</v>
      </c>
      <c r="S114" s="12" t="s">
        <v>4</v>
      </c>
      <c r="V114" s="1"/>
      <c r="Z114"/>
      <c r="AA114"/>
      <c r="AL114"/>
      <c r="AM114"/>
      <c r="BD114" s="1">
        <v>1</v>
      </c>
      <c r="BE114" s="1">
        <v>2</v>
      </c>
      <c r="BF114" s="1" t="s">
        <v>164</v>
      </c>
      <c r="CE114" s="12">
        <v>0.1</v>
      </c>
      <c r="CF114" s="12">
        <v>1</v>
      </c>
      <c r="CG114" s="12" t="s">
        <v>164</v>
      </c>
      <c r="CK114" s="16"/>
      <c r="CL114" s="16"/>
      <c r="CN114"/>
      <c r="CO114"/>
      <c r="CQ114" s="16"/>
      <c r="CR114" s="16"/>
      <c r="CT114">
        <f t="shared" si="8"/>
        <v>1.3</v>
      </c>
      <c r="CU114">
        <f t="shared" si="9"/>
        <v>4.0999999999999996</v>
      </c>
      <c r="CV114">
        <f t="shared" si="10"/>
        <v>4</v>
      </c>
      <c r="CW114" s="16">
        <f t="shared" si="11"/>
        <v>1.2000000000000002</v>
      </c>
      <c r="CX114" s="16">
        <f t="shared" si="12"/>
        <v>4</v>
      </c>
      <c r="CY114" s="16">
        <f t="shared" si="13"/>
        <v>3</v>
      </c>
      <c r="CZ114">
        <f t="shared" si="14"/>
        <v>0.1</v>
      </c>
      <c r="DA114">
        <f t="shared" si="14"/>
        <v>0.1</v>
      </c>
      <c r="DB114">
        <f t="shared" si="15"/>
        <v>1</v>
      </c>
      <c r="DC114" s="15">
        <v>91</v>
      </c>
      <c r="DD114" s="15">
        <v>0.1</v>
      </c>
      <c r="DE114" s="15"/>
      <c r="DF114" s="15">
        <v>3</v>
      </c>
      <c r="DG114" s="15">
        <v>5</v>
      </c>
    </row>
    <row r="115" spans="1:111" x14ac:dyDescent="0.25">
      <c r="A115" s="1">
        <v>4</v>
      </c>
      <c r="B115" s="1" t="s">
        <v>4</v>
      </c>
      <c r="C115" s="1" t="s">
        <v>7</v>
      </c>
      <c r="D115" s="1">
        <v>3</v>
      </c>
      <c r="E115" s="16"/>
      <c r="F115" s="16"/>
      <c r="H115"/>
      <c r="I115"/>
      <c r="K115" s="16"/>
      <c r="L115" s="16"/>
      <c r="V115" s="1"/>
      <c r="Z115"/>
      <c r="AA115"/>
      <c r="AL115"/>
      <c r="AM115"/>
      <c r="BY115" s="12">
        <v>0.1</v>
      </c>
      <c r="BZ115" s="12">
        <v>1</v>
      </c>
      <c r="CA115" s="12" t="s">
        <v>164</v>
      </c>
      <c r="CE115" s="12">
        <v>1</v>
      </c>
      <c r="CF115" s="12">
        <v>2</v>
      </c>
      <c r="CG115" s="12" t="s">
        <v>164</v>
      </c>
      <c r="CK115" s="16"/>
      <c r="CL115" s="16"/>
      <c r="CN115"/>
      <c r="CO115"/>
      <c r="CQ115" s="16"/>
      <c r="CR115" s="16"/>
      <c r="CT115">
        <f t="shared" si="8"/>
        <v>1.1000000000000001</v>
      </c>
      <c r="CU115">
        <f t="shared" si="9"/>
        <v>3</v>
      </c>
      <c r="CV115">
        <f t="shared" si="10"/>
        <v>2</v>
      </c>
      <c r="CW115" s="16">
        <f t="shared" si="11"/>
        <v>1.1000000000000001</v>
      </c>
      <c r="CX115" s="16">
        <f t="shared" si="12"/>
        <v>3</v>
      </c>
      <c r="CY115" s="16">
        <f t="shared" si="13"/>
        <v>2</v>
      </c>
      <c r="CZ115">
        <f t="shared" si="14"/>
        <v>0</v>
      </c>
      <c r="DA115">
        <f t="shared" si="14"/>
        <v>0</v>
      </c>
      <c r="DB115">
        <f t="shared" si="15"/>
        <v>0</v>
      </c>
      <c r="DC115" s="15">
        <v>93</v>
      </c>
      <c r="DD115" s="15">
        <v>0.1</v>
      </c>
      <c r="DE115" s="15"/>
      <c r="DF115" s="15">
        <v>6</v>
      </c>
      <c r="DG115" s="15"/>
    </row>
    <row r="116" spans="1:111" x14ac:dyDescent="0.25">
      <c r="A116" s="1">
        <v>4</v>
      </c>
      <c r="B116" s="1" t="s">
        <v>4</v>
      </c>
      <c r="C116" s="1" t="s">
        <v>7</v>
      </c>
      <c r="D116" s="1">
        <v>4</v>
      </c>
      <c r="E116" s="16"/>
      <c r="F116" s="16"/>
      <c r="H116"/>
      <c r="I116"/>
      <c r="K116" s="16"/>
      <c r="L116" s="16"/>
      <c r="V116" s="1"/>
      <c r="Z116"/>
      <c r="AA116"/>
      <c r="AL116"/>
      <c r="AM116"/>
      <c r="BY116" s="12">
        <v>0.1</v>
      </c>
      <c r="BZ116" s="12">
        <v>1</v>
      </c>
      <c r="CA116" s="12" t="s">
        <v>164</v>
      </c>
      <c r="CE116" s="12">
        <v>0.1</v>
      </c>
      <c r="CF116" s="12">
        <v>1</v>
      </c>
      <c r="CG116" s="12" t="s">
        <v>164</v>
      </c>
      <c r="CK116" s="16"/>
      <c r="CL116" s="16"/>
      <c r="CN116"/>
      <c r="CO116"/>
      <c r="CQ116" s="16"/>
      <c r="CR116" s="16"/>
      <c r="CT116">
        <f t="shared" si="8"/>
        <v>0.2</v>
      </c>
      <c r="CU116">
        <f t="shared" si="9"/>
        <v>2</v>
      </c>
      <c r="CV116">
        <f t="shared" si="10"/>
        <v>2</v>
      </c>
      <c r="CW116" s="16">
        <f t="shared" si="11"/>
        <v>0.2</v>
      </c>
      <c r="CX116" s="16">
        <f t="shared" si="12"/>
        <v>2</v>
      </c>
      <c r="CY116" s="16">
        <f t="shared" si="13"/>
        <v>2</v>
      </c>
      <c r="CZ116">
        <f t="shared" si="14"/>
        <v>0</v>
      </c>
      <c r="DA116">
        <f t="shared" si="14"/>
        <v>0</v>
      </c>
      <c r="DB116">
        <f t="shared" si="15"/>
        <v>0</v>
      </c>
      <c r="DC116" s="15">
        <v>98</v>
      </c>
      <c r="DD116" s="15">
        <v>1</v>
      </c>
      <c r="DE116" s="15"/>
      <c r="DF116" s="15">
        <v>1</v>
      </c>
      <c r="DG116" s="15">
        <v>0.1</v>
      </c>
    </row>
    <row r="117" spans="1:111" x14ac:dyDescent="0.25">
      <c r="A117" s="1">
        <v>4</v>
      </c>
      <c r="B117" s="1" t="s">
        <v>4</v>
      </c>
      <c r="C117" s="1" t="s">
        <v>7</v>
      </c>
      <c r="D117" s="1">
        <v>5</v>
      </c>
      <c r="E117" s="16"/>
      <c r="F117" s="16"/>
      <c r="H117"/>
      <c r="I117"/>
      <c r="K117" s="16"/>
      <c r="L117" s="16"/>
      <c r="V117" s="1"/>
      <c r="Z117"/>
      <c r="AA117"/>
      <c r="AL117"/>
      <c r="AM117"/>
      <c r="AU117" s="12">
        <v>2</v>
      </c>
      <c r="AV117" s="12">
        <v>3</v>
      </c>
      <c r="AW117" s="12" t="s">
        <v>164</v>
      </c>
      <c r="BY117" s="12">
        <v>2</v>
      </c>
      <c r="BZ117" s="12">
        <v>4</v>
      </c>
      <c r="CA117" s="12" t="s">
        <v>164</v>
      </c>
      <c r="CB117" s="1">
        <v>0.1</v>
      </c>
      <c r="CC117" s="1">
        <v>1</v>
      </c>
      <c r="CD117" s="1" t="s">
        <v>164</v>
      </c>
      <c r="CE117" s="12">
        <v>1</v>
      </c>
      <c r="CF117" s="12">
        <v>2</v>
      </c>
      <c r="CG117" s="12" t="s">
        <v>164</v>
      </c>
      <c r="CK117" s="16"/>
      <c r="CL117" s="16"/>
      <c r="CN117"/>
      <c r="CO117"/>
      <c r="CQ117" s="16"/>
      <c r="CR117" s="16"/>
      <c r="CT117">
        <f t="shared" si="8"/>
        <v>5.0999999999999996</v>
      </c>
      <c r="CU117">
        <f t="shared" si="9"/>
        <v>10</v>
      </c>
      <c r="CV117">
        <f t="shared" si="10"/>
        <v>4</v>
      </c>
      <c r="CW117" s="16">
        <f t="shared" si="11"/>
        <v>5.0999999999999996</v>
      </c>
      <c r="CX117" s="16">
        <f t="shared" si="12"/>
        <v>10</v>
      </c>
      <c r="CY117" s="16">
        <f t="shared" si="13"/>
        <v>4</v>
      </c>
      <c r="CZ117">
        <f t="shared" si="14"/>
        <v>0</v>
      </c>
      <c r="DA117">
        <f t="shared" si="14"/>
        <v>0</v>
      </c>
      <c r="DB117">
        <f t="shared" si="15"/>
        <v>0</v>
      </c>
      <c r="DC117" s="15">
        <v>25</v>
      </c>
      <c r="DD117" s="15">
        <v>0.1</v>
      </c>
      <c r="DE117" s="15"/>
      <c r="DF117" s="15">
        <v>70</v>
      </c>
      <c r="DG117" s="15">
        <v>0.1</v>
      </c>
    </row>
    <row r="118" spans="1:111" x14ac:dyDescent="0.25">
      <c r="A118" s="1">
        <v>4</v>
      </c>
      <c r="B118" s="1" t="s">
        <v>4</v>
      </c>
      <c r="C118" s="1" t="s">
        <v>7</v>
      </c>
      <c r="D118" s="1">
        <v>6</v>
      </c>
      <c r="E118" s="16"/>
      <c r="F118" s="16"/>
      <c r="H118"/>
      <c r="I118"/>
      <c r="K118" s="16"/>
      <c r="L118" s="16"/>
      <c r="V118" s="1"/>
      <c r="Z118"/>
      <c r="AA118"/>
      <c r="AL118"/>
      <c r="AM118"/>
      <c r="BD118" s="1">
        <v>1</v>
      </c>
      <c r="BE118" s="1">
        <v>2</v>
      </c>
      <c r="BF118" s="1" t="s">
        <v>164</v>
      </c>
      <c r="BY118" s="12">
        <v>2</v>
      </c>
      <c r="BZ118" s="12">
        <v>3</v>
      </c>
      <c r="CA118" s="12" t="s">
        <v>164</v>
      </c>
      <c r="CE118" s="12">
        <v>2</v>
      </c>
      <c r="CF118" s="12">
        <v>4</v>
      </c>
      <c r="CG118" s="12" t="s">
        <v>164</v>
      </c>
      <c r="CK118" s="16"/>
      <c r="CL118" s="16"/>
      <c r="CN118"/>
      <c r="CO118"/>
      <c r="CQ118" s="16"/>
      <c r="CR118" s="16"/>
      <c r="CT118">
        <f t="shared" si="8"/>
        <v>5</v>
      </c>
      <c r="CU118">
        <f t="shared" si="9"/>
        <v>9</v>
      </c>
      <c r="CV118">
        <f t="shared" si="10"/>
        <v>3</v>
      </c>
      <c r="CW118" s="16">
        <f t="shared" si="11"/>
        <v>5</v>
      </c>
      <c r="CX118" s="16">
        <f t="shared" si="12"/>
        <v>9</v>
      </c>
      <c r="CY118" s="16">
        <f t="shared" si="13"/>
        <v>3</v>
      </c>
      <c r="CZ118">
        <f t="shared" si="14"/>
        <v>0</v>
      </c>
      <c r="DA118">
        <f t="shared" si="14"/>
        <v>0</v>
      </c>
      <c r="DB118">
        <f t="shared" si="15"/>
        <v>0</v>
      </c>
      <c r="DC118" s="15">
        <v>30</v>
      </c>
      <c r="DD118" s="15">
        <v>0.1</v>
      </c>
      <c r="DE118" s="15"/>
      <c r="DF118" s="15">
        <v>65</v>
      </c>
      <c r="DG118" s="15"/>
    </row>
    <row r="119" spans="1:111" x14ac:dyDescent="0.25">
      <c r="A119" s="1">
        <v>4</v>
      </c>
      <c r="B119" s="1" t="s">
        <v>4</v>
      </c>
      <c r="C119" s="1" t="s">
        <v>7</v>
      </c>
      <c r="D119" s="1">
        <v>7</v>
      </c>
      <c r="E119" s="16"/>
      <c r="F119" s="16"/>
      <c r="H119"/>
      <c r="I119"/>
      <c r="K119" s="16"/>
      <c r="L119" s="16"/>
      <c r="Q119" s="12">
        <v>0.1</v>
      </c>
      <c r="R119" s="12">
        <v>0.1</v>
      </c>
      <c r="S119" s="12" t="s">
        <v>4</v>
      </c>
      <c r="V119" s="1"/>
      <c r="Z119"/>
      <c r="AA119"/>
      <c r="AL119"/>
      <c r="AM119"/>
      <c r="BY119" s="12">
        <v>0.1</v>
      </c>
      <c r="BZ119" s="12">
        <v>0.1</v>
      </c>
      <c r="CA119" s="12" t="s">
        <v>164</v>
      </c>
      <c r="CE119" s="12">
        <v>2</v>
      </c>
      <c r="CF119" s="12">
        <v>5</v>
      </c>
      <c r="CG119" s="12" t="s">
        <v>164</v>
      </c>
      <c r="CK119" s="16"/>
      <c r="CL119" s="16"/>
      <c r="CN119"/>
      <c r="CO119"/>
      <c r="CQ119" s="16"/>
      <c r="CR119" s="16"/>
      <c r="CT119">
        <f t="shared" si="8"/>
        <v>2.2000000000000002</v>
      </c>
      <c r="CU119">
        <f t="shared" si="9"/>
        <v>5.2</v>
      </c>
      <c r="CV119">
        <f t="shared" si="10"/>
        <v>3</v>
      </c>
      <c r="CW119" s="16">
        <f t="shared" si="11"/>
        <v>2.1</v>
      </c>
      <c r="CX119" s="16">
        <f t="shared" si="12"/>
        <v>5.0999999999999996</v>
      </c>
      <c r="CY119" s="16">
        <f t="shared" si="13"/>
        <v>2</v>
      </c>
      <c r="CZ119">
        <f t="shared" si="14"/>
        <v>0.1</v>
      </c>
      <c r="DA119">
        <f t="shared" si="14"/>
        <v>0.1</v>
      </c>
      <c r="DB119">
        <f t="shared" si="15"/>
        <v>1</v>
      </c>
      <c r="DC119" s="15">
        <v>91</v>
      </c>
      <c r="DD119" s="15">
        <v>0.1</v>
      </c>
      <c r="DE119" s="15"/>
      <c r="DF119" s="15">
        <v>7</v>
      </c>
      <c r="DG119" s="15">
        <v>0.1</v>
      </c>
    </row>
    <row r="120" spans="1:111" x14ac:dyDescent="0.25">
      <c r="A120" s="1">
        <v>4</v>
      </c>
      <c r="B120" s="1" t="s">
        <v>4</v>
      </c>
      <c r="C120" s="1" t="s">
        <v>7</v>
      </c>
      <c r="D120" s="1">
        <v>8</v>
      </c>
      <c r="E120" s="16"/>
      <c r="F120" s="16"/>
      <c r="H120"/>
      <c r="I120"/>
      <c r="K120" s="16"/>
      <c r="L120" s="16"/>
      <c r="V120" s="1"/>
      <c r="Z120"/>
      <c r="AA120"/>
      <c r="AL120"/>
      <c r="AM120"/>
      <c r="AU120" s="12">
        <v>0.1</v>
      </c>
      <c r="AV120" s="12">
        <v>1</v>
      </c>
      <c r="AW120" s="12" t="s">
        <v>164</v>
      </c>
      <c r="BY120" s="12">
        <v>0.1</v>
      </c>
      <c r="BZ120" s="12">
        <v>0.1</v>
      </c>
      <c r="CA120" s="12" t="s">
        <v>164</v>
      </c>
      <c r="CE120" s="12">
        <v>1</v>
      </c>
      <c r="CF120" s="12">
        <v>2</v>
      </c>
      <c r="CG120" s="12" t="s">
        <v>164</v>
      </c>
      <c r="CK120" s="16"/>
      <c r="CL120" s="16"/>
      <c r="CN120"/>
      <c r="CO120"/>
      <c r="CQ120" s="16"/>
      <c r="CR120" s="16"/>
      <c r="CT120">
        <f t="shared" si="8"/>
        <v>1.2</v>
      </c>
      <c r="CU120">
        <f t="shared" si="9"/>
        <v>3.1</v>
      </c>
      <c r="CV120">
        <f t="shared" si="10"/>
        <v>3</v>
      </c>
      <c r="CW120" s="16">
        <f t="shared" si="11"/>
        <v>1.2</v>
      </c>
      <c r="CX120" s="16">
        <f t="shared" si="12"/>
        <v>3.1</v>
      </c>
      <c r="CY120" s="16">
        <f t="shared" si="13"/>
        <v>3</v>
      </c>
      <c r="CZ120">
        <f t="shared" si="14"/>
        <v>0</v>
      </c>
      <c r="DA120">
        <f t="shared" si="14"/>
        <v>0</v>
      </c>
      <c r="DB120">
        <f t="shared" si="15"/>
        <v>0</v>
      </c>
      <c r="DC120" s="15">
        <v>99</v>
      </c>
      <c r="DD120" s="15">
        <v>0.1</v>
      </c>
      <c r="DE120" s="15"/>
      <c r="DF120" s="15">
        <v>0.1</v>
      </c>
      <c r="DG120" s="15">
        <v>0.1</v>
      </c>
    </row>
    <row r="121" spans="1:111" x14ac:dyDescent="0.25">
      <c r="A121" s="1">
        <v>4</v>
      </c>
      <c r="B121" s="1" t="s">
        <v>4</v>
      </c>
      <c r="C121" s="1" t="s">
        <v>7</v>
      </c>
      <c r="D121" s="1">
        <v>9</v>
      </c>
      <c r="E121" s="16"/>
      <c r="F121" s="16"/>
      <c r="H121"/>
      <c r="I121"/>
      <c r="K121" s="16"/>
      <c r="L121" s="16"/>
      <c r="Q121" s="12">
        <v>0.1</v>
      </c>
      <c r="R121" s="12">
        <v>0.1</v>
      </c>
      <c r="S121" s="12" t="s">
        <v>4</v>
      </c>
      <c r="V121" s="1"/>
      <c r="Z121"/>
      <c r="AA121"/>
      <c r="AL121"/>
      <c r="AM121"/>
      <c r="BD121" s="1">
        <v>1</v>
      </c>
      <c r="BE121" s="1">
        <v>2</v>
      </c>
      <c r="BF121" s="1" t="s">
        <v>164</v>
      </c>
      <c r="BY121" s="12">
        <v>0.1</v>
      </c>
      <c r="BZ121" s="12">
        <v>0.1</v>
      </c>
      <c r="CA121" s="12" t="s">
        <v>164</v>
      </c>
      <c r="CE121" s="12">
        <v>0.1</v>
      </c>
      <c r="CF121" s="12">
        <v>0.1</v>
      </c>
      <c r="CG121" s="12" t="s">
        <v>164</v>
      </c>
      <c r="CK121" s="16"/>
      <c r="CL121" s="16"/>
      <c r="CN121"/>
      <c r="CO121"/>
      <c r="CQ121" s="16"/>
      <c r="CR121" s="16"/>
      <c r="CT121">
        <f t="shared" si="8"/>
        <v>1.3000000000000003</v>
      </c>
      <c r="CU121">
        <f t="shared" si="9"/>
        <v>2.3000000000000003</v>
      </c>
      <c r="CV121">
        <f t="shared" si="10"/>
        <v>4</v>
      </c>
      <c r="CW121" s="16">
        <f t="shared" si="11"/>
        <v>1.2000000000000002</v>
      </c>
      <c r="CX121" s="16">
        <f t="shared" si="12"/>
        <v>2.2000000000000002</v>
      </c>
      <c r="CY121" s="16">
        <f t="shared" si="13"/>
        <v>3</v>
      </c>
      <c r="CZ121">
        <f t="shared" si="14"/>
        <v>0.1</v>
      </c>
      <c r="DA121">
        <f t="shared" si="14"/>
        <v>0.1</v>
      </c>
      <c r="DB121">
        <f t="shared" si="15"/>
        <v>1</v>
      </c>
      <c r="DC121" s="15">
        <v>83</v>
      </c>
      <c r="DD121" s="15">
        <v>0.1</v>
      </c>
      <c r="DE121" s="15"/>
      <c r="DF121" s="15">
        <v>15</v>
      </c>
      <c r="DG121" s="15">
        <v>1</v>
      </c>
    </row>
    <row r="122" spans="1:111" x14ac:dyDescent="0.25">
      <c r="A122" s="1">
        <v>4</v>
      </c>
      <c r="B122" s="1" t="s">
        <v>4</v>
      </c>
      <c r="C122" s="1" t="s">
        <v>7</v>
      </c>
      <c r="D122" s="1">
        <v>10</v>
      </c>
      <c r="E122" s="16"/>
      <c r="F122" s="16"/>
      <c r="H122"/>
      <c r="I122"/>
      <c r="K122" s="16"/>
      <c r="L122" s="16"/>
      <c r="V122" s="1"/>
      <c r="Z122"/>
      <c r="AA122"/>
      <c r="AL122"/>
      <c r="AM122"/>
      <c r="BY122" s="12">
        <v>0.1</v>
      </c>
      <c r="BZ122" s="12">
        <v>0.1</v>
      </c>
      <c r="CA122" s="12" t="s">
        <v>164</v>
      </c>
      <c r="CE122" s="12">
        <v>2</v>
      </c>
      <c r="CF122" s="12">
        <v>5</v>
      </c>
      <c r="CG122" s="12" t="s">
        <v>164</v>
      </c>
      <c r="CK122" s="16"/>
      <c r="CL122" s="16"/>
      <c r="CN122"/>
      <c r="CO122"/>
      <c r="CQ122" s="16"/>
      <c r="CR122" s="16"/>
      <c r="CT122">
        <f t="shared" si="8"/>
        <v>2.1</v>
      </c>
      <c r="CU122">
        <f t="shared" si="9"/>
        <v>5.0999999999999996</v>
      </c>
      <c r="CV122">
        <f t="shared" si="10"/>
        <v>2</v>
      </c>
      <c r="CW122" s="16">
        <f t="shared" si="11"/>
        <v>2.1</v>
      </c>
      <c r="CX122" s="16">
        <f t="shared" si="12"/>
        <v>5.0999999999999996</v>
      </c>
      <c r="CY122" s="16">
        <f t="shared" si="13"/>
        <v>2</v>
      </c>
      <c r="CZ122">
        <f t="shared" si="14"/>
        <v>0</v>
      </c>
      <c r="DA122">
        <f t="shared" si="14"/>
        <v>0</v>
      </c>
      <c r="DB122">
        <f t="shared" si="15"/>
        <v>0</v>
      </c>
      <c r="DC122" s="15">
        <v>96</v>
      </c>
      <c r="DD122" s="15">
        <v>0.1</v>
      </c>
      <c r="DE122" s="15"/>
      <c r="DF122" s="15">
        <v>2</v>
      </c>
      <c r="DG122" s="15"/>
    </row>
    <row r="123" spans="1:111" x14ac:dyDescent="0.25">
      <c r="A123" s="1">
        <v>5</v>
      </c>
      <c r="B123" s="1" t="s">
        <v>4</v>
      </c>
      <c r="C123" s="1" t="s">
        <v>5</v>
      </c>
      <c r="D123" s="1">
        <v>1</v>
      </c>
      <c r="F123" s="16"/>
      <c r="H123"/>
      <c r="I123"/>
      <c r="K123" s="16"/>
      <c r="L123" s="16"/>
      <c r="V123" s="1"/>
      <c r="Z123"/>
      <c r="AA123"/>
      <c r="AL123"/>
      <c r="AM123"/>
      <c r="AU123" s="12">
        <v>1</v>
      </c>
      <c r="AV123" s="12">
        <v>2</v>
      </c>
      <c r="AW123" s="12" t="s">
        <v>164</v>
      </c>
      <c r="BP123" s="17"/>
      <c r="BQ123" s="17"/>
      <c r="BY123" s="12">
        <v>2</v>
      </c>
      <c r="BZ123" s="12">
        <v>4</v>
      </c>
      <c r="CA123" s="12" t="s">
        <v>164</v>
      </c>
      <c r="CE123" s="12">
        <v>3</v>
      </c>
      <c r="CF123" s="12">
        <v>6</v>
      </c>
      <c r="CG123" s="12" t="s">
        <v>164</v>
      </c>
      <c r="CK123" s="16"/>
      <c r="CL123" s="16"/>
      <c r="CN123"/>
      <c r="CO123"/>
      <c r="CQ123" s="16"/>
      <c r="CR123" s="16"/>
      <c r="CT123">
        <f t="shared" si="8"/>
        <v>6</v>
      </c>
      <c r="CU123">
        <f t="shared" si="9"/>
        <v>12</v>
      </c>
      <c r="CV123">
        <f t="shared" si="10"/>
        <v>3</v>
      </c>
      <c r="CW123" s="16">
        <f t="shared" si="11"/>
        <v>6</v>
      </c>
      <c r="CX123" s="16">
        <f t="shared" si="12"/>
        <v>12</v>
      </c>
      <c r="CY123" s="16">
        <f t="shared" si="13"/>
        <v>3</v>
      </c>
      <c r="CZ123">
        <f t="shared" si="14"/>
        <v>0</v>
      </c>
      <c r="DA123">
        <f t="shared" si="14"/>
        <v>0</v>
      </c>
      <c r="DB123">
        <f t="shared" si="15"/>
        <v>0</v>
      </c>
      <c r="DC123" s="15">
        <v>87</v>
      </c>
      <c r="DD123" s="15">
        <v>1</v>
      </c>
      <c r="DE123" s="15"/>
      <c r="DF123" s="15">
        <v>6</v>
      </c>
      <c r="DG123" s="15">
        <v>0.1</v>
      </c>
    </row>
    <row r="124" spans="1:111" x14ac:dyDescent="0.25">
      <c r="A124" s="1">
        <v>5</v>
      </c>
      <c r="B124" s="1" t="s">
        <v>4</v>
      </c>
      <c r="C124" s="1" t="s">
        <v>5</v>
      </c>
      <c r="D124" s="1">
        <v>2</v>
      </c>
      <c r="F124" s="16"/>
      <c r="H124"/>
      <c r="I124"/>
      <c r="K124" s="16"/>
      <c r="L124" s="16"/>
      <c r="V124" s="1"/>
      <c r="Z124"/>
      <c r="AA124"/>
      <c r="AL124"/>
      <c r="AM124"/>
      <c r="BP124" s="17"/>
      <c r="BQ124" s="17"/>
      <c r="BY124" s="12">
        <v>2</v>
      </c>
      <c r="BZ124" s="12">
        <v>5</v>
      </c>
      <c r="CA124" s="12" t="s">
        <v>164</v>
      </c>
      <c r="CE124" s="12">
        <v>2</v>
      </c>
      <c r="CF124" s="12">
        <v>4</v>
      </c>
      <c r="CG124" s="12" t="s">
        <v>164</v>
      </c>
      <c r="CK124" s="16"/>
      <c r="CL124" s="16"/>
      <c r="CN124"/>
      <c r="CO124"/>
      <c r="CQ124" s="16"/>
      <c r="CR124" s="16"/>
      <c r="CT124">
        <f t="shared" si="8"/>
        <v>4</v>
      </c>
      <c r="CU124">
        <f t="shared" si="9"/>
        <v>9</v>
      </c>
      <c r="CV124">
        <f t="shared" si="10"/>
        <v>2</v>
      </c>
      <c r="CW124" s="16">
        <f t="shared" si="11"/>
        <v>4</v>
      </c>
      <c r="CX124" s="16">
        <f t="shared" si="12"/>
        <v>9</v>
      </c>
      <c r="CY124" s="16">
        <f t="shared" si="13"/>
        <v>2</v>
      </c>
      <c r="CZ124">
        <f t="shared" si="14"/>
        <v>0</v>
      </c>
      <c r="DA124">
        <f t="shared" si="14"/>
        <v>0</v>
      </c>
      <c r="DB124">
        <f t="shared" si="15"/>
        <v>0</v>
      </c>
      <c r="DC124" s="15">
        <v>87</v>
      </c>
      <c r="DD124" s="15">
        <v>1</v>
      </c>
      <c r="DE124" s="15"/>
      <c r="DF124" s="15">
        <v>8</v>
      </c>
      <c r="DG124" s="15">
        <v>0.1</v>
      </c>
    </row>
    <row r="125" spans="1:111" x14ac:dyDescent="0.25">
      <c r="A125" s="1">
        <v>5</v>
      </c>
      <c r="B125" s="1" t="s">
        <v>4</v>
      </c>
      <c r="C125" s="1" t="s">
        <v>5</v>
      </c>
      <c r="D125" s="1">
        <v>3</v>
      </c>
      <c r="F125" s="16"/>
      <c r="H125"/>
      <c r="I125"/>
      <c r="K125" s="16"/>
      <c r="L125" s="16"/>
      <c r="V125" s="1"/>
      <c r="Z125"/>
      <c r="AA125"/>
      <c r="AL125"/>
      <c r="AM125"/>
      <c r="AU125" s="12">
        <v>1</v>
      </c>
      <c r="AV125" s="12">
        <v>2</v>
      </c>
      <c r="AW125" s="12" t="s">
        <v>164</v>
      </c>
      <c r="BP125" s="17"/>
      <c r="BQ125" s="17"/>
      <c r="BY125" s="12">
        <v>2</v>
      </c>
      <c r="BZ125" s="12">
        <v>4</v>
      </c>
      <c r="CA125" s="12" t="s">
        <v>164</v>
      </c>
      <c r="CE125" s="12">
        <v>2</v>
      </c>
      <c r="CF125" s="12">
        <v>4</v>
      </c>
      <c r="CG125" s="12" t="s">
        <v>164</v>
      </c>
      <c r="CK125" s="16"/>
      <c r="CL125" s="16"/>
      <c r="CN125"/>
      <c r="CO125"/>
      <c r="CQ125" s="16"/>
      <c r="CR125" s="16"/>
      <c r="CT125">
        <f t="shared" si="8"/>
        <v>5</v>
      </c>
      <c r="CU125">
        <f t="shared" si="9"/>
        <v>10</v>
      </c>
      <c r="CV125">
        <f t="shared" si="10"/>
        <v>3</v>
      </c>
      <c r="CW125" s="16">
        <f t="shared" si="11"/>
        <v>5</v>
      </c>
      <c r="CX125" s="16">
        <f t="shared" si="12"/>
        <v>10</v>
      </c>
      <c r="CY125" s="16">
        <f t="shared" si="13"/>
        <v>3</v>
      </c>
      <c r="CZ125">
        <f t="shared" si="14"/>
        <v>0</v>
      </c>
      <c r="DA125">
        <f t="shared" si="14"/>
        <v>0</v>
      </c>
      <c r="DB125">
        <f t="shared" si="15"/>
        <v>0</v>
      </c>
      <c r="DC125" s="15">
        <v>80</v>
      </c>
      <c r="DD125" s="15">
        <v>0.1</v>
      </c>
      <c r="DE125" s="15"/>
      <c r="DF125" s="15">
        <v>12</v>
      </c>
      <c r="DG125" s="15">
        <v>3</v>
      </c>
    </row>
    <row r="126" spans="1:111" x14ac:dyDescent="0.25">
      <c r="A126" s="1">
        <v>5</v>
      </c>
      <c r="B126" s="1" t="s">
        <v>4</v>
      </c>
      <c r="C126" s="1" t="s">
        <v>5</v>
      </c>
      <c r="D126" s="1">
        <v>4</v>
      </c>
      <c r="F126" s="16"/>
      <c r="H126"/>
      <c r="I126"/>
      <c r="K126" s="16"/>
      <c r="L126" s="16"/>
      <c r="N126" s="1">
        <v>0.1</v>
      </c>
      <c r="O126" s="1">
        <v>1</v>
      </c>
      <c r="P126" s="1" t="s">
        <v>164</v>
      </c>
      <c r="V126" s="1"/>
      <c r="Z126"/>
      <c r="AA126"/>
      <c r="AL126"/>
      <c r="AM126"/>
      <c r="AU126" s="12">
        <v>2</v>
      </c>
      <c r="AV126" s="12">
        <v>4</v>
      </c>
      <c r="AW126" s="12" t="s">
        <v>164</v>
      </c>
      <c r="BP126" s="17"/>
      <c r="BQ126" s="17"/>
      <c r="BY126" s="12">
        <v>0.1</v>
      </c>
      <c r="BZ126" s="12">
        <v>0.1</v>
      </c>
      <c r="CA126" s="12" t="s">
        <v>164</v>
      </c>
      <c r="CE126" s="12">
        <v>2</v>
      </c>
      <c r="CF126" s="12">
        <v>5</v>
      </c>
      <c r="CG126" s="12" t="s">
        <v>164</v>
      </c>
      <c r="CK126" s="16"/>
      <c r="CL126" s="16"/>
      <c r="CN126"/>
      <c r="CO126"/>
      <c r="CQ126" s="16"/>
      <c r="CR126" s="16"/>
      <c r="CT126">
        <f t="shared" si="8"/>
        <v>4.2</v>
      </c>
      <c r="CU126">
        <f t="shared" si="9"/>
        <v>10.1</v>
      </c>
      <c r="CV126">
        <f t="shared" si="10"/>
        <v>4</v>
      </c>
      <c r="CW126" s="16">
        <f t="shared" si="11"/>
        <v>4.2</v>
      </c>
      <c r="CX126" s="16">
        <f t="shared" si="12"/>
        <v>10.1</v>
      </c>
      <c r="CY126" s="16">
        <f t="shared" si="13"/>
        <v>4</v>
      </c>
      <c r="CZ126">
        <f t="shared" si="14"/>
        <v>0</v>
      </c>
      <c r="DA126">
        <f t="shared" si="14"/>
        <v>0</v>
      </c>
      <c r="DB126">
        <f t="shared" si="15"/>
        <v>0</v>
      </c>
      <c r="DC126" s="15">
        <v>85</v>
      </c>
      <c r="DD126" s="15">
        <v>0.1</v>
      </c>
      <c r="DE126" s="15"/>
      <c r="DF126" s="15">
        <v>10</v>
      </c>
      <c r="DG126" s="15">
        <v>1</v>
      </c>
    </row>
    <row r="127" spans="1:111" x14ac:dyDescent="0.25">
      <c r="A127" s="1">
        <v>5</v>
      </c>
      <c r="B127" s="1" t="s">
        <v>4</v>
      </c>
      <c r="C127" s="1" t="s">
        <v>5</v>
      </c>
      <c r="D127" s="1">
        <v>5</v>
      </c>
      <c r="F127" s="16"/>
      <c r="H127"/>
      <c r="I127"/>
      <c r="K127" s="16"/>
      <c r="L127" s="16"/>
      <c r="V127" s="1"/>
      <c r="Z127"/>
      <c r="AA127"/>
      <c r="AF127" s="1">
        <v>0.1</v>
      </c>
      <c r="AG127" s="1">
        <v>0.1</v>
      </c>
      <c r="AH127" s="1" t="s">
        <v>164</v>
      </c>
      <c r="AL127"/>
      <c r="AM127"/>
      <c r="AU127" s="12">
        <v>0.1</v>
      </c>
      <c r="AV127" s="12">
        <v>0.1</v>
      </c>
      <c r="AW127" s="12" t="s">
        <v>164</v>
      </c>
      <c r="BM127" s="12">
        <v>0.1</v>
      </c>
      <c r="BN127" s="12">
        <v>0.1</v>
      </c>
      <c r="BO127" s="12" t="s">
        <v>164</v>
      </c>
      <c r="BP127" s="17"/>
      <c r="BQ127" s="17"/>
      <c r="CE127" s="12">
        <v>3</v>
      </c>
      <c r="CF127" s="12">
        <v>6</v>
      </c>
      <c r="CG127" s="12" t="s">
        <v>164</v>
      </c>
      <c r="CK127" s="16"/>
      <c r="CL127" s="16"/>
      <c r="CN127"/>
      <c r="CO127"/>
      <c r="CQ127" s="16"/>
      <c r="CR127" s="16"/>
      <c r="CT127">
        <f t="shared" si="8"/>
        <v>3.3</v>
      </c>
      <c r="CU127">
        <f t="shared" si="9"/>
        <v>6.3</v>
      </c>
      <c r="CV127">
        <f t="shared" si="10"/>
        <v>4</v>
      </c>
      <c r="CW127" s="16">
        <f t="shared" si="11"/>
        <v>3.3</v>
      </c>
      <c r="CX127" s="16">
        <f t="shared" si="12"/>
        <v>6.3</v>
      </c>
      <c r="CY127" s="16">
        <f t="shared" si="13"/>
        <v>4</v>
      </c>
      <c r="CZ127">
        <f t="shared" si="14"/>
        <v>0</v>
      </c>
      <c r="DA127">
        <f t="shared" si="14"/>
        <v>0</v>
      </c>
      <c r="DB127">
        <f t="shared" si="15"/>
        <v>0</v>
      </c>
      <c r="DC127" s="15">
        <v>82</v>
      </c>
      <c r="DD127" s="15">
        <v>0.1</v>
      </c>
      <c r="DE127" s="15"/>
      <c r="DF127" s="15">
        <v>10</v>
      </c>
      <c r="DG127" s="15">
        <v>5</v>
      </c>
    </row>
    <row r="128" spans="1:111" x14ac:dyDescent="0.25">
      <c r="A128" s="1">
        <v>5</v>
      </c>
      <c r="B128" s="1" t="s">
        <v>4</v>
      </c>
      <c r="C128" s="1" t="s">
        <v>5</v>
      </c>
      <c r="D128" s="1">
        <v>6</v>
      </c>
      <c r="F128" s="16"/>
      <c r="H128"/>
      <c r="I128"/>
      <c r="K128" s="16"/>
      <c r="L128" s="16"/>
      <c r="V128" s="1"/>
      <c r="Z128"/>
      <c r="AA128"/>
      <c r="AF128" s="1">
        <v>0.1</v>
      </c>
      <c r="AG128" s="1">
        <v>0.1</v>
      </c>
      <c r="AH128" s="1" t="s">
        <v>164</v>
      </c>
      <c r="AL128"/>
      <c r="AM128"/>
      <c r="BP128" s="17"/>
      <c r="BQ128" s="17"/>
      <c r="BY128" s="12">
        <v>0.1</v>
      </c>
      <c r="BZ128" s="12">
        <v>1</v>
      </c>
      <c r="CA128" s="12" t="s">
        <v>164</v>
      </c>
      <c r="CE128" s="12">
        <v>3</v>
      </c>
      <c r="CF128" s="12">
        <v>6</v>
      </c>
      <c r="CG128" s="12" t="s">
        <v>164</v>
      </c>
      <c r="CK128" s="16"/>
      <c r="CL128" s="16"/>
      <c r="CN128"/>
      <c r="CO128"/>
      <c r="CQ128" s="16"/>
      <c r="CR128" s="16"/>
      <c r="CT128">
        <f t="shared" si="8"/>
        <v>3.2</v>
      </c>
      <c r="CU128">
        <f t="shared" si="9"/>
        <v>7.1</v>
      </c>
      <c r="CV128">
        <f t="shared" si="10"/>
        <v>3</v>
      </c>
      <c r="CW128" s="16">
        <f t="shared" si="11"/>
        <v>3.2</v>
      </c>
      <c r="CX128" s="16">
        <f t="shared" si="12"/>
        <v>7.1</v>
      </c>
      <c r="CY128" s="16">
        <f t="shared" si="13"/>
        <v>3</v>
      </c>
      <c r="CZ128">
        <f t="shared" si="14"/>
        <v>0</v>
      </c>
      <c r="DA128">
        <f t="shared" si="14"/>
        <v>0</v>
      </c>
      <c r="DB128">
        <f t="shared" si="15"/>
        <v>0</v>
      </c>
      <c r="DC128" s="15">
        <v>87</v>
      </c>
      <c r="DD128" s="15">
        <v>0.1</v>
      </c>
      <c r="DE128" s="15"/>
      <c r="DF128" s="15">
        <v>10</v>
      </c>
      <c r="DG128" s="15">
        <v>0.1</v>
      </c>
    </row>
    <row r="129" spans="1:111" x14ac:dyDescent="0.25">
      <c r="A129" s="1">
        <v>5</v>
      </c>
      <c r="B129" s="1" t="s">
        <v>4</v>
      </c>
      <c r="C129" s="1" t="s">
        <v>5</v>
      </c>
      <c r="D129" s="1">
        <v>7</v>
      </c>
      <c r="F129" s="16"/>
      <c r="H129"/>
      <c r="I129"/>
      <c r="K129" s="16"/>
      <c r="L129" s="16"/>
      <c r="N129" s="1">
        <v>0.1</v>
      </c>
      <c r="O129" s="1">
        <v>0.1</v>
      </c>
      <c r="P129" s="1" t="s">
        <v>164</v>
      </c>
      <c r="V129" s="1"/>
      <c r="Z129"/>
      <c r="AA129"/>
      <c r="AL129"/>
      <c r="AM129"/>
      <c r="AU129" s="12">
        <v>1</v>
      </c>
      <c r="AV129" s="12">
        <v>2</v>
      </c>
      <c r="AW129" s="12" t="s">
        <v>164</v>
      </c>
      <c r="BP129" s="17"/>
      <c r="BQ129" s="17"/>
      <c r="BY129" s="12">
        <v>3</v>
      </c>
      <c r="BZ129" s="12">
        <v>6</v>
      </c>
      <c r="CA129" s="12" t="s">
        <v>164</v>
      </c>
      <c r="CE129" s="12">
        <v>2</v>
      </c>
      <c r="CF129" s="12">
        <v>4</v>
      </c>
      <c r="CG129" s="12" t="s">
        <v>164</v>
      </c>
      <c r="CK129" s="16"/>
      <c r="CL129" s="16"/>
      <c r="CN129"/>
      <c r="CO129"/>
      <c r="CQ129" s="16"/>
      <c r="CR129" s="16"/>
      <c r="CT129">
        <f t="shared" si="8"/>
        <v>6.1</v>
      </c>
      <c r="CU129">
        <f t="shared" si="9"/>
        <v>12.1</v>
      </c>
      <c r="CV129">
        <f t="shared" si="10"/>
        <v>4</v>
      </c>
      <c r="CW129" s="16">
        <f t="shared" si="11"/>
        <v>6.1</v>
      </c>
      <c r="CX129" s="16">
        <f t="shared" si="12"/>
        <v>12.1</v>
      </c>
      <c r="CY129" s="16">
        <f t="shared" si="13"/>
        <v>4</v>
      </c>
      <c r="CZ129">
        <f t="shared" si="14"/>
        <v>0</v>
      </c>
      <c r="DA129">
        <f t="shared" si="14"/>
        <v>0</v>
      </c>
      <c r="DB129">
        <f t="shared" si="15"/>
        <v>0</v>
      </c>
      <c r="DC129" s="15">
        <v>6</v>
      </c>
      <c r="DD129" s="15">
        <v>0.1</v>
      </c>
      <c r="DE129" s="15"/>
      <c r="DF129" s="15">
        <v>88</v>
      </c>
      <c r="DG129" s="15">
        <v>0.1</v>
      </c>
    </row>
    <row r="130" spans="1:111" x14ac:dyDescent="0.25">
      <c r="A130" s="1">
        <v>5</v>
      </c>
      <c r="B130" s="1" t="s">
        <v>4</v>
      </c>
      <c r="C130" s="1" t="s">
        <v>5</v>
      </c>
      <c r="D130" s="1">
        <v>8</v>
      </c>
      <c r="F130" s="16"/>
      <c r="H130"/>
      <c r="I130"/>
      <c r="K130" s="16"/>
      <c r="L130" s="16"/>
      <c r="V130" s="1"/>
      <c r="Z130"/>
      <c r="AA130"/>
      <c r="AL130"/>
      <c r="AM130"/>
      <c r="AU130" s="12">
        <v>1</v>
      </c>
      <c r="AV130" s="12">
        <v>3</v>
      </c>
      <c r="AW130" s="12" t="s">
        <v>164</v>
      </c>
      <c r="BP130" s="17"/>
      <c r="BQ130" s="17"/>
      <c r="BY130" s="12">
        <v>1</v>
      </c>
      <c r="BZ130" s="12">
        <v>3</v>
      </c>
      <c r="CA130" s="12" t="s">
        <v>164</v>
      </c>
      <c r="CE130" s="12">
        <v>1</v>
      </c>
      <c r="CF130" s="12">
        <v>3</v>
      </c>
      <c r="CG130" s="12" t="s">
        <v>164</v>
      </c>
      <c r="CK130" s="16"/>
      <c r="CL130" s="16"/>
      <c r="CN130"/>
      <c r="CO130"/>
      <c r="CQ130" s="16"/>
      <c r="CR130" s="16"/>
      <c r="CT130">
        <f t="shared" si="8"/>
        <v>3</v>
      </c>
      <c r="CU130">
        <f t="shared" si="9"/>
        <v>9</v>
      </c>
      <c r="CV130">
        <f t="shared" si="10"/>
        <v>3</v>
      </c>
      <c r="CW130" s="16">
        <f t="shared" si="11"/>
        <v>3</v>
      </c>
      <c r="CX130" s="16">
        <f t="shared" si="12"/>
        <v>9</v>
      </c>
      <c r="CY130" s="16">
        <f t="shared" si="13"/>
        <v>3</v>
      </c>
      <c r="CZ130">
        <f t="shared" si="14"/>
        <v>0</v>
      </c>
      <c r="DA130">
        <f t="shared" si="14"/>
        <v>0</v>
      </c>
      <c r="DB130">
        <f t="shared" si="15"/>
        <v>0</v>
      </c>
      <c r="DC130" s="15">
        <v>92</v>
      </c>
      <c r="DD130" s="15">
        <v>1</v>
      </c>
      <c r="DE130" s="15"/>
      <c r="DF130" s="15">
        <v>4</v>
      </c>
      <c r="DG130" s="15"/>
    </row>
    <row r="131" spans="1:111" x14ac:dyDescent="0.25">
      <c r="A131" s="1">
        <v>5</v>
      </c>
      <c r="B131" s="1" t="s">
        <v>4</v>
      </c>
      <c r="C131" s="1" t="s">
        <v>5</v>
      </c>
      <c r="D131" s="1">
        <v>9</v>
      </c>
      <c r="F131" s="16"/>
      <c r="H131"/>
      <c r="I131"/>
      <c r="K131" s="16"/>
      <c r="L131" s="16"/>
      <c r="V131" s="1"/>
      <c r="Z131"/>
      <c r="AA131"/>
      <c r="AL131"/>
      <c r="AM131"/>
      <c r="BM131" s="12">
        <v>0.1</v>
      </c>
      <c r="BN131" s="12">
        <v>0.1</v>
      </c>
      <c r="BO131" s="12" t="s">
        <v>164</v>
      </c>
      <c r="BP131" s="17"/>
      <c r="BQ131" s="17"/>
      <c r="CE131" s="12">
        <v>1</v>
      </c>
      <c r="CF131" s="12">
        <v>3</v>
      </c>
      <c r="CG131" s="12" t="s">
        <v>164</v>
      </c>
      <c r="CK131" s="16"/>
      <c r="CL131" s="16"/>
      <c r="CN131"/>
      <c r="CO131"/>
      <c r="CQ131" s="16"/>
      <c r="CR131" s="16"/>
      <c r="CT131">
        <f t="shared" si="8"/>
        <v>1.1000000000000001</v>
      </c>
      <c r="CU131">
        <f t="shared" si="9"/>
        <v>3.1</v>
      </c>
      <c r="CV131">
        <f t="shared" si="10"/>
        <v>2</v>
      </c>
      <c r="CW131" s="16">
        <f t="shared" si="11"/>
        <v>1.1000000000000001</v>
      </c>
      <c r="CX131" s="16">
        <f t="shared" si="12"/>
        <v>3.1</v>
      </c>
      <c r="CY131" s="16">
        <f t="shared" si="13"/>
        <v>2</v>
      </c>
      <c r="CZ131">
        <f t="shared" si="14"/>
        <v>0</v>
      </c>
      <c r="DA131">
        <f t="shared" si="14"/>
        <v>0</v>
      </c>
      <c r="DB131">
        <f t="shared" si="15"/>
        <v>0</v>
      </c>
      <c r="DC131" s="15">
        <v>90</v>
      </c>
      <c r="DD131" s="15">
        <v>1</v>
      </c>
      <c r="DE131" s="15"/>
      <c r="DF131" s="15">
        <v>8</v>
      </c>
      <c r="DG131" s="15"/>
    </row>
    <row r="132" spans="1:111" x14ac:dyDescent="0.25">
      <c r="A132" s="1">
        <v>5</v>
      </c>
      <c r="B132" s="1" t="s">
        <v>4</v>
      </c>
      <c r="C132" s="1" t="s">
        <v>5</v>
      </c>
      <c r="D132" s="1">
        <v>10</v>
      </c>
      <c r="F132" s="16"/>
      <c r="H132"/>
      <c r="I132"/>
      <c r="K132" s="16"/>
      <c r="L132" s="16"/>
      <c r="V132" s="1"/>
      <c r="Z132"/>
      <c r="AA132"/>
      <c r="AL132"/>
      <c r="AM132"/>
      <c r="AU132" s="12">
        <v>0.1</v>
      </c>
      <c r="AV132" s="12">
        <v>1</v>
      </c>
      <c r="AW132" s="12" t="s">
        <v>164</v>
      </c>
      <c r="BD132" s="1">
        <v>1</v>
      </c>
      <c r="BE132" s="1">
        <v>2</v>
      </c>
      <c r="BF132" s="1" t="s">
        <v>164</v>
      </c>
      <c r="BP132" s="17"/>
      <c r="BQ132" s="17"/>
      <c r="BY132" s="12">
        <v>0.1</v>
      </c>
      <c r="BZ132" s="12">
        <v>0.1</v>
      </c>
      <c r="CA132" s="12" t="s">
        <v>164</v>
      </c>
      <c r="CE132" s="12">
        <v>1</v>
      </c>
      <c r="CF132" s="12">
        <v>2</v>
      </c>
      <c r="CG132" s="12" t="s">
        <v>164</v>
      </c>
      <c r="CK132" s="16"/>
      <c r="CL132" s="16"/>
      <c r="CN132"/>
      <c r="CO132"/>
      <c r="CQ132" s="16"/>
      <c r="CR132" s="16"/>
      <c r="CT132">
        <f t="shared" ref="CT132:CT195" si="16">SUM(E132,H132,K132,N132,Q132,T132,W132,Z132,AC132,AF132,AI132,AL132,AO132,AR132,AU132,AX132,BA132,BD132,BG132,BJ132,BM132,BP132,BS132,BV132,BY132,CB132,CE132,CH132,CK132,CN132,CQ132)</f>
        <v>2.2000000000000002</v>
      </c>
      <c r="CU132">
        <f t="shared" ref="CU132:CU195" si="17">SUM(F132,I132,L132,O132,R132,U132,X132,AA132,AD132,AG132,AJ132,AM132,AP132,AS132,AV132,AY132,BB132,BE132,BH132,BK132,BN132,BQ132,BQ132,BT132,BW132,BZ132,CC132,CF132,CI132,CL132,CO132,CR132)</f>
        <v>5.0999999999999996</v>
      </c>
      <c r="CV132">
        <f t="shared" ref="CV132:CV195" si="18">COUNT(E132:CS132)/2</f>
        <v>4</v>
      </c>
      <c r="CW132" s="16">
        <f t="shared" ref="CW132:CW195" si="19">SUM(E132,K132,N132,T132,Z132,AC132,AF132,AI132,AL132,AO132,AU132,BA132,BD132,BJ132,BM132,BS132,BV132,BY132,CB132,CE132,CK132,CN132)</f>
        <v>2.2000000000000002</v>
      </c>
      <c r="CX132" s="16">
        <f t="shared" ref="CX132:CX195" si="20">SUM(F132,L132,O132,U132,AA132,AD132,AG132,AJ132,AM132,AP132,AV132,BB132,BE132,BK132,BN132,BQ132,BT132,BW132,BZ132,CC132,CF132,CL132,CO132)</f>
        <v>5.0999999999999996</v>
      </c>
      <c r="CY132" s="16">
        <f t="shared" ref="CY132:CY195" si="21">COUNTIF(E132:CS132,"N")</f>
        <v>4</v>
      </c>
      <c r="CZ132">
        <f t="shared" ref="CZ132:DA195" si="22">SUM(H132,Q132,W132,AR132,AX132,BG132,CH132,CQ132)</f>
        <v>0</v>
      </c>
      <c r="DA132">
        <f t="shared" si="22"/>
        <v>0</v>
      </c>
      <c r="DB132">
        <f t="shared" ref="DB132:DB195" si="23">COUNTIF(E132:CS132,"I")</f>
        <v>0</v>
      </c>
      <c r="DC132" s="15">
        <v>90</v>
      </c>
      <c r="DD132" s="15">
        <v>0.1</v>
      </c>
      <c r="DE132" s="15"/>
      <c r="DF132" s="15">
        <v>8</v>
      </c>
      <c r="DG132" s="15">
        <v>0.1</v>
      </c>
    </row>
    <row r="133" spans="1:111" x14ac:dyDescent="0.25">
      <c r="A133" s="1">
        <v>5</v>
      </c>
      <c r="B133" s="1" t="s">
        <v>4</v>
      </c>
      <c r="C133" s="1" t="s">
        <v>6</v>
      </c>
      <c r="D133" s="1">
        <v>1</v>
      </c>
      <c r="E133" s="16"/>
      <c r="F133" s="16"/>
      <c r="H133"/>
      <c r="I133"/>
      <c r="K133" s="16"/>
      <c r="L133" s="16"/>
      <c r="N133"/>
      <c r="O133"/>
      <c r="V133" s="1"/>
      <c r="Z133"/>
      <c r="AA133"/>
      <c r="AF133" s="1">
        <v>0.1</v>
      </c>
      <c r="AG133" s="1">
        <v>0.1</v>
      </c>
      <c r="AH133" s="1" t="s">
        <v>164</v>
      </c>
      <c r="AL133"/>
      <c r="AM133"/>
      <c r="BA133" s="16"/>
      <c r="BB133" s="16"/>
      <c r="BM133" s="12">
        <v>0.1</v>
      </c>
      <c r="BN133" s="12">
        <v>1</v>
      </c>
      <c r="BO133" s="12" t="s">
        <v>164</v>
      </c>
      <c r="BY133" s="12">
        <v>0.1</v>
      </c>
      <c r="BZ133" s="12">
        <v>0.1</v>
      </c>
      <c r="CA133" s="12" t="s">
        <v>164</v>
      </c>
      <c r="CE133" s="12">
        <v>1</v>
      </c>
      <c r="CF133" s="12">
        <v>3</v>
      </c>
      <c r="CG133" s="12" t="s">
        <v>164</v>
      </c>
      <c r="CK133" s="16"/>
      <c r="CL133" s="16"/>
      <c r="CN133"/>
      <c r="CO133"/>
      <c r="CQ133" s="16"/>
      <c r="CR133" s="16"/>
      <c r="CT133">
        <f t="shared" si="16"/>
        <v>1.3</v>
      </c>
      <c r="CU133">
        <f t="shared" si="17"/>
        <v>4.2</v>
      </c>
      <c r="CV133">
        <f t="shared" si="18"/>
        <v>4</v>
      </c>
      <c r="CW133" s="16">
        <f t="shared" si="19"/>
        <v>1.3</v>
      </c>
      <c r="CX133" s="16">
        <f t="shared" si="20"/>
        <v>4.2</v>
      </c>
      <c r="CY133" s="16">
        <f t="shared" si="21"/>
        <v>4</v>
      </c>
      <c r="CZ133">
        <f t="shared" si="22"/>
        <v>0</v>
      </c>
      <c r="DA133">
        <f t="shared" si="22"/>
        <v>0</v>
      </c>
      <c r="DB133">
        <f t="shared" si="23"/>
        <v>0</v>
      </c>
      <c r="DC133" s="15">
        <v>93</v>
      </c>
      <c r="DD133" s="15">
        <v>0.1</v>
      </c>
      <c r="DE133" s="15"/>
      <c r="DF133" s="15">
        <v>6</v>
      </c>
      <c r="DG133" s="15">
        <v>0.1</v>
      </c>
    </row>
    <row r="134" spans="1:111" x14ac:dyDescent="0.25">
      <c r="A134" s="1">
        <v>5</v>
      </c>
      <c r="B134" s="1" t="s">
        <v>4</v>
      </c>
      <c r="C134" s="1" t="s">
        <v>6</v>
      </c>
      <c r="D134" s="1">
        <v>2</v>
      </c>
      <c r="E134" s="16"/>
      <c r="F134" s="16"/>
      <c r="H134"/>
      <c r="I134"/>
      <c r="K134" s="16"/>
      <c r="L134" s="16"/>
      <c r="N134"/>
      <c r="O134"/>
      <c r="V134" s="1"/>
      <c r="Z134"/>
      <c r="AA134"/>
      <c r="AF134" s="1">
        <v>0.1</v>
      </c>
      <c r="AG134" s="1">
        <v>0.1</v>
      </c>
      <c r="AH134" s="1" t="s">
        <v>164</v>
      </c>
      <c r="AL134"/>
      <c r="AM134"/>
      <c r="BA134" s="16"/>
      <c r="BB134" s="16"/>
      <c r="BY134" s="12">
        <v>0.1</v>
      </c>
      <c r="BZ134" s="12">
        <v>0.1</v>
      </c>
      <c r="CA134" s="12" t="s">
        <v>164</v>
      </c>
      <c r="CE134" s="12">
        <v>2</v>
      </c>
      <c r="CF134" s="12">
        <v>4</v>
      </c>
      <c r="CG134" s="12" t="s">
        <v>164</v>
      </c>
      <c r="CK134" s="16"/>
      <c r="CL134" s="16"/>
      <c r="CN134"/>
      <c r="CO134"/>
      <c r="CQ134" s="16"/>
      <c r="CR134" s="16"/>
      <c r="CT134">
        <f t="shared" si="16"/>
        <v>2.2000000000000002</v>
      </c>
      <c r="CU134">
        <f t="shared" si="17"/>
        <v>4.2</v>
      </c>
      <c r="CV134">
        <f t="shared" si="18"/>
        <v>3</v>
      </c>
      <c r="CW134" s="16">
        <f t="shared" si="19"/>
        <v>2.2000000000000002</v>
      </c>
      <c r="CX134" s="16">
        <f t="shared" si="20"/>
        <v>4.2</v>
      </c>
      <c r="CY134" s="16">
        <f t="shared" si="21"/>
        <v>3</v>
      </c>
      <c r="CZ134">
        <f t="shared" si="22"/>
        <v>0</v>
      </c>
      <c r="DA134">
        <f t="shared" si="22"/>
        <v>0</v>
      </c>
      <c r="DB134">
        <f t="shared" si="23"/>
        <v>0</v>
      </c>
      <c r="DC134" s="15">
        <v>92</v>
      </c>
      <c r="DD134" s="15">
        <v>0.1</v>
      </c>
      <c r="DE134" s="15"/>
      <c r="DF134" s="15">
        <v>6</v>
      </c>
      <c r="DG134" s="15"/>
    </row>
    <row r="135" spans="1:111" x14ac:dyDescent="0.25">
      <c r="A135" s="1">
        <v>5</v>
      </c>
      <c r="B135" s="1" t="s">
        <v>4</v>
      </c>
      <c r="C135" s="1" t="s">
        <v>6</v>
      </c>
      <c r="D135" s="1">
        <v>3</v>
      </c>
      <c r="E135" s="16"/>
      <c r="F135" s="16"/>
      <c r="H135"/>
      <c r="I135"/>
      <c r="K135" s="16"/>
      <c r="L135" s="16"/>
      <c r="N135"/>
      <c r="O135"/>
      <c r="Q135" s="12">
        <v>0.1</v>
      </c>
      <c r="R135" s="12">
        <v>0.1</v>
      </c>
      <c r="S135" s="12" t="s">
        <v>4</v>
      </c>
      <c r="V135" s="1"/>
      <c r="Z135"/>
      <c r="AA135"/>
      <c r="AL135"/>
      <c r="AM135"/>
      <c r="AR135" s="1">
        <v>0.1</v>
      </c>
      <c r="AS135" s="1">
        <v>0.1</v>
      </c>
      <c r="AT135" s="1" t="s">
        <v>4</v>
      </c>
      <c r="AU135" s="12">
        <v>2</v>
      </c>
      <c r="AV135" s="12">
        <v>5</v>
      </c>
      <c r="AW135" s="12" t="s">
        <v>164</v>
      </c>
      <c r="BA135" s="16"/>
      <c r="BB135" s="16"/>
      <c r="BP135" s="1">
        <v>0.1</v>
      </c>
      <c r="BQ135" s="1">
        <v>0.1</v>
      </c>
      <c r="BR135" s="1" t="s">
        <v>164</v>
      </c>
      <c r="BY135" s="12">
        <v>0.1</v>
      </c>
      <c r="BZ135" s="12">
        <v>0.1</v>
      </c>
      <c r="CA135" s="12" t="s">
        <v>164</v>
      </c>
      <c r="CE135" s="12">
        <v>2</v>
      </c>
      <c r="CF135" s="12">
        <v>4</v>
      </c>
      <c r="CG135" s="12" t="s">
        <v>164</v>
      </c>
      <c r="CK135" s="16"/>
      <c r="CL135" s="16"/>
      <c r="CN135"/>
      <c r="CO135"/>
      <c r="CQ135" s="16"/>
      <c r="CR135" s="16"/>
      <c r="CT135">
        <f t="shared" si="16"/>
        <v>4.4000000000000004</v>
      </c>
      <c r="CU135">
        <f t="shared" si="17"/>
        <v>9.5</v>
      </c>
      <c r="CV135">
        <f t="shared" si="18"/>
        <v>6</v>
      </c>
      <c r="CW135" s="16">
        <f t="shared" si="19"/>
        <v>4.0999999999999996</v>
      </c>
      <c r="CX135" s="16">
        <f t="shared" si="20"/>
        <v>9.1999999999999993</v>
      </c>
      <c r="CY135" s="16">
        <f t="shared" si="21"/>
        <v>4</v>
      </c>
      <c r="CZ135">
        <f t="shared" si="22"/>
        <v>0.2</v>
      </c>
      <c r="DA135">
        <f t="shared" si="22"/>
        <v>0.2</v>
      </c>
      <c r="DB135">
        <f t="shared" si="23"/>
        <v>2</v>
      </c>
      <c r="DC135" s="15">
        <v>90</v>
      </c>
      <c r="DD135" s="15">
        <v>1</v>
      </c>
      <c r="DE135" s="15"/>
      <c r="DF135" s="15">
        <v>5</v>
      </c>
      <c r="DG135" s="15"/>
    </row>
    <row r="136" spans="1:111" x14ac:dyDescent="0.25">
      <c r="A136" s="1">
        <v>5</v>
      </c>
      <c r="B136" s="1" t="s">
        <v>4</v>
      </c>
      <c r="C136" s="1" t="s">
        <v>6</v>
      </c>
      <c r="D136" s="1">
        <v>4</v>
      </c>
      <c r="E136" s="16"/>
      <c r="F136" s="16"/>
      <c r="H136"/>
      <c r="I136"/>
      <c r="K136" s="16"/>
      <c r="L136" s="16"/>
      <c r="N136"/>
      <c r="O136"/>
      <c r="V136" s="1"/>
      <c r="Z136"/>
      <c r="AA136"/>
      <c r="AL136"/>
      <c r="AM136"/>
      <c r="AU136" s="12">
        <v>1</v>
      </c>
      <c r="AV136" s="12">
        <v>2</v>
      </c>
      <c r="AW136" s="12" t="s">
        <v>164</v>
      </c>
      <c r="BA136" s="16"/>
      <c r="BB136" s="16"/>
      <c r="BD136" s="1">
        <v>0.1</v>
      </c>
      <c r="BE136" s="1">
        <v>1</v>
      </c>
      <c r="BF136" s="1" t="s">
        <v>164</v>
      </c>
      <c r="CE136" s="12">
        <v>2</v>
      </c>
      <c r="CF136" s="12">
        <v>4</v>
      </c>
      <c r="CG136" s="12" t="s">
        <v>164</v>
      </c>
      <c r="CK136" s="16"/>
      <c r="CL136" s="16"/>
      <c r="CN136"/>
      <c r="CO136"/>
      <c r="CQ136" s="16"/>
      <c r="CR136" s="16"/>
      <c r="CT136">
        <f t="shared" si="16"/>
        <v>3.1</v>
      </c>
      <c r="CU136">
        <f t="shared" si="17"/>
        <v>7</v>
      </c>
      <c r="CV136">
        <f t="shared" si="18"/>
        <v>3</v>
      </c>
      <c r="CW136" s="16">
        <f t="shared" si="19"/>
        <v>3.1</v>
      </c>
      <c r="CX136" s="16">
        <f t="shared" si="20"/>
        <v>7</v>
      </c>
      <c r="CY136" s="16">
        <f t="shared" si="21"/>
        <v>3</v>
      </c>
      <c r="CZ136">
        <f t="shared" si="22"/>
        <v>0</v>
      </c>
      <c r="DA136">
        <f t="shared" si="22"/>
        <v>0</v>
      </c>
      <c r="DB136">
        <f t="shared" si="23"/>
        <v>0</v>
      </c>
      <c r="DC136" s="15">
        <v>92</v>
      </c>
      <c r="DD136" s="15">
        <v>0.1</v>
      </c>
      <c r="DE136" s="15"/>
      <c r="DF136" s="15">
        <v>5</v>
      </c>
      <c r="DG136" s="15">
        <v>0.1</v>
      </c>
    </row>
    <row r="137" spans="1:111" x14ac:dyDescent="0.25">
      <c r="A137" s="1">
        <v>5</v>
      </c>
      <c r="B137" s="1" t="s">
        <v>4</v>
      </c>
      <c r="C137" s="1" t="s">
        <v>6</v>
      </c>
      <c r="D137" s="1">
        <v>5</v>
      </c>
      <c r="E137" s="16"/>
      <c r="F137" s="16"/>
      <c r="H137"/>
      <c r="I137"/>
      <c r="K137" s="16"/>
      <c r="L137" s="16"/>
      <c r="N137"/>
      <c r="O137"/>
      <c r="Q137" s="12">
        <v>0.1</v>
      </c>
      <c r="R137" s="12">
        <v>0.1</v>
      </c>
      <c r="S137" s="12" t="s">
        <v>4</v>
      </c>
      <c r="V137" s="1"/>
      <c r="Z137"/>
      <c r="AA137"/>
      <c r="AF137" s="1">
        <v>0.1</v>
      </c>
      <c r="AG137" s="1">
        <v>0.1</v>
      </c>
      <c r="AH137" s="1" t="s">
        <v>164</v>
      </c>
      <c r="AL137"/>
      <c r="AM137"/>
      <c r="AU137" s="12">
        <v>2</v>
      </c>
      <c r="AV137" s="12">
        <v>4</v>
      </c>
      <c r="AW137" s="12" t="s">
        <v>164</v>
      </c>
      <c r="BA137" s="16"/>
      <c r="BB137" s="16"/>
      <c r="BY137" s="12">
        <v>1</v>
      </c>
      <c r="BZ137" s="12">
        <v>3</v>
      </c>
      <c r="CA137" s="12" t="s">
        <v>164</v>
      </c>
      <c r="CE137" s="12">
        <v>1</v>
      </c>
      <c r="CF137" s="12">
        <v>3</v>
      </c>
      <c r="CG137" s="12" t="s">
        <v>164</v>
      </c>
      <c r="CK137" s="16"/>
      <c r="CL137" s="16"/>
      <c r="CN137"/>
      <c r="CO137"/>
      <c r="CQ137" s="16"/>
      <c r="CR137" s="16"/>
      <c r="CT137">
        <f t="shared" si="16"/>
        <v>4.2</v>
      </c>
      <c r="CU137">
        <f t="shared" si="17"/>
        <v>10.199999999999999</v>
      </c>
      <c r="CV137">
        <f t="shared" si="18"/>
        <v>5</v>
      </c>
      <c r="CW137" s="16">
        <f t="shared" si="19"/>
        <v>4.0999999999999996</v>
      </c>
      <c r="CX137" s="16">
        <f t="shared" si="20"/>
        <v>10.1</v>
      </c>
      <c r="CY137" s="16">
        <f t="shared" si="21"/>
        <v>4</v>
      </c>
      <c r="CZ137">
        <f t="shared" si="22"/>
        <v>0.1</v>
      </c>
      <c r="DA137">
        <f t="shared" si="22"/>
        <v>0.1</v>
      </c>
      <c r="DB137">
        <f t="shared" si="23"/>
        <v>1</v>
      </c>
      <c r="DC137" s="15">
        <v>15</v>
      </c>
      <c r="DD137" s="15">
        <v>0.1</v>
      </c>
      <c r="DE137" s="15"/>
      <c r="DF137" s="15">
        <v>76</v>
      </c>
      <c r="DG137" s="15">
        <v>5</v>
      </c>
    </row>
    <row r="138" spans="1:111" x14ac:dyDescent="0.25">
      <c r="A138" s="1">
        <v>5</v>
      </c>
      <c r="B138" s="1" t="s">
        <v>4</v>
      </c>
      <c r="C138" s="1" t="s">
        <v>6</v>
      </c>
      <c r="D138" s="1">
        <v>6</v>
      </c>
      <c r="E138" s="16"/>
      <c r="F138" s="16"/>
      <c r="H138"/>
      <c r="I138"/>
      <c r="K138" s="16"/>
      <c r="L138" s="16"/>
      <c r="N138" s="1">
        <v>0.1</v>
      </c>
      <c r="O138" s="1">
        <v>0.1</v>
      </c>
      <c r="P138" s="1" t="s">
        <v>164</v>
      </c>
      <c r="Q138" s="12">
        <v>0.1</v>
      </c>
      <c r="R138" s="12">
        <v>0.1</v>
      </c>
      <c r="S138" s="12" t="s">
        <v>4</v>
      </c>
      <c r="V138" s="1"/>
      <c r="Z138"/>
      <c r="AA138"/>
      <c r="AL138"/>
      <c r="AM138"/>
      <c r="AU138" s="12">
        <v>3</v>
      </c>
      <c r="AV138" s="12">
        <v>6</v>
      </c>
      <c r="AW138" s="12" t="s">
        <v>164</v>
      </c>
      <c r="BA138" s="16"/>
      <c r="BB138" s="16"/>
      <c r="BY138" s="12">
        <v>0.1</v>
      </c>
      <c r="BZ138" s="12">
        <v>0.1</v>
      </c>
      <c r="CA138" s="12" t="s">
        <v>164</v>
      </c>
      <c r="CE138" s="12">
        <v>1</v>
      </c>
      <c r="CF138" s="12">
        <v>2</v>
      </c>
      <c r="CG138" s="12" t="s">
        <v>164</v>
      </c>
      <c r="CK138" s="16"/>
      <c r="CL138" s="16"/>
      <c r="CN138"/>
      <c r="CO138"/>
      <c r="CQ138" s="16"/>
      <c r="CR138" s="16"/>
      <c r="CT138">
        <f t="shared" si="16"/>
        <v>4.3000000000000007</v>
      </c>
      <c r="CU138">
        <f t="shared" si="17"/>
        <v>8.3000000000000007</v>
      </c>
      <c r="CV138">
        <f t="shared" si="18"/>
        <v>5</v>
      </c>
      <c r="CW138" s="16">
        <f t="shared" si="19"/>
        <v>4.2</v>
      </c>
      <c r="CX138" s="16">
        <f t="shared" si="20"/>
        <v>8.1999999999999993</v>
      </c>
      <c r="CY138" s="16">
        <f t="shared" si="21"/>
        <v>4</v>
      </c>
      <c r="CZ138">
        <f t="shared" si="22"/>
        <v>0.1</v>
      </c>
      <c r="DA138">
        <f t="shared" si="22"/>
        <v>0.1</v>
      </c>
      <c r="DB138">
        <f t="shared" si="23"/>
        <v>1</v>
      </c>
      <c r="DC138" s="15">
        <v>20</v>
      </c>
      <c r="DD138" s="15">
        <v>0.1</v>
      </c>
      <c r="DE138" s="15"/>
      <c r="DF138" s="15">
        <v>76</v>
      </c>
      <c r="DG138" s="15"/>
    </row>
    <row r="139" spans="1:111" x14ac:dyDescent="0.25">
      <c r="A139" s="1">
        <v>5</v>
      </c>
      <c r="B139" s="1" t="s">
        <v>4</v>
      </c>
      <c r="C139" s="1" t="s">
        <v>6</v>
      </c>
      <c r="D139" s="1">
        <v>7</v>
      </c>
      <c r="E139" s="16"/>
      <c r="F139" s="16"/>
      <c r="H139"/>
      <c r="I139"/>
      <c r="K139" s="16"/>
      <c r="L139" s="16"/>
      <c r="V139" s="1"/>
      <c r="Z139"/>
      <c r="AA139"/>
      <c r="AF139" s="1">
        <v>0.1</v>
      </c>
      <c r="AG139" s="1">
        <v>0.1</v>
      </c>
      <c r="AH139" s="1" t="s">
        <v>164</v>
      </c>
      <c r="AL139"/>
      <c r="AM139"/>
      <c r="BD139" s="1">
        <v>0.1</v>
      </c>
      <c r="BE139" s="1">
        <v>1</v>
      </c>
      <c r="BF139" s="1" t="s">
        <v>164</v>
      </c>
      <c r="BM139" s="12">
        <v>0.1</v>
      </c>
      <c r="BN139" s="12">
        <v>0.1</v>
      </c>
      <c r="BO139" s="12" t="s">
        <v>164</v>
      </c>
      <c r="CE139" s="12">
        <v>2</v>
      </c>
      <c r="CF139" s="12">
        <v>5</v>
      </c>
      <c r="CG139" s="12" t="s">
        <v>164</v>
      </c>
      <c r="CK139" s="16"/>
      <c r="CL139" s="16"/>
      <c r="CN139"/>
      <c r="CO139"/>
      <c r="CQ139" s="16"/>
      <c r="CR139" s="16"/>
      <c r="CT139">
        <f t="shared" si="16"/>
        <v>2.2999999999999998</v>
      </c>
      <c r="CU139">
        <f t="shared" si="17"/>
        <v>6.2</v>
      </c>
      <c r="CV139">
        <f t="shared" si="18"/>
        <v>4</v>
      </c>
      <c r="CW139" s="16">
        <f t="shared" si="19"/>
        <v>2.2999999999999998</v>
      </c>
      <c r="CX139" s="16">
        <f t="shared" si="20"/>
        <v>6.2</v>
      </c>
      <c r="CY139" s="16">
        <f t="shared" si="21"/>
        <v>4</v>
      </c>
      <c r="CZ139">
        <f t="shared" si="22"/>
        <v>0</v>
      </c>
      <c r="DA139">
        <f t="shared" si="22"/>
        <v>0</v>
      </c>
      <c r="DB139">
        <f t="shared" si="23"/>
        <v>0</v>
      </c>
      <c r="DC139" s="15">
        <v>91</v>
      </c>
      <c r="DD139" s="15">
        <v>1</v>
      </c>
      <c r="DE139" s="15"/>
      <c r="DF139" s="15">
        <v>6</v>
      </c>
      <c r="DG139" s="15">
        <v>0.1</v>
      </c>
    </row>
    <row r="140" spans="1:111" x14ac:dyDescent="0.25">
      <c r="A140" s="1">
        <v>5</v>
      </c>
      <c r="B140" s="1" t="s">
        <v>4</v>
      </c>
      <c r="C140" s="1" t="s">
        <v>6</v>
      </c>
      <c r="D140" s="1">
        <v>8</v>
      </c>
      <c r="E140" s="16"/>
      <c r="F140" s="16"/>
      <c r="H140"/>
      <c r="I140"/>
      <c r="K140" s="16"/>
      <c r="L140" s="16"/>
      <c r="Q140" s="12">
        <v>0.1</v>
      </c>
      <c r="R140" s="12">
        <v>1</v>
      </c>
      <c r="S140" s="12" t="s">
        <v>4</v>
      </c>
      <c r="V140" s="1"/>
      <c r="Z140"/>
      <c r="AA140"/>
      <c r="AI140" s="12">
        <v>0.1</v>
      </c>
      <c r="AJ140" s="12">
        <v>1</v>
      </c>
      <c r="AK140" s="12" t="s">
        <v>164</v>
      </c>
      <c r="AL140"/>
      <c r="AM140"/>
      <c r="AU140" s="12">
        <v>1</v>
      </c>
      <c r="AV140" s="12">
        <v>3</v>
      </c>
      <c r="AW140" s="12" t="s">
        <v>164</v>
      </c>
      <c r="BY140" s="12">
        <v>0.1</v>
      </c>
      <c r="BZ140" s="12">
        <v>1</v>
      </c>
      <c r="CA140" s="12" t="s">
        <v>164</v>
      </c>
      <c r="CE140" s="12">
        <v>1</v>
      </c>
      <c r="CF140" s="12">
        <v>3</v>
      </c>
      <c r="CG140" s="12" t="s">
        <v>164</v>
      </c>
      <c r="CK140" s="16"/>
      <c r="CL140" s="16"/>
      <c r="CN140"/>
      <c r="CO140"/>
      <c r="CQ140" s="16"/>
      <c r="CR140" s="16"/>
      <c r="CT140">
        <f t="shared" si="16"/>
        <v>2.2999999999999998</v>
      </c>
      <c r="CU140">
        <f t="shared" si="17"/>
        <v>9</v>
      </c>
      <c r="CV140">
        <f t="shared" si="18"/>
        <v>5</v>
      </c>
      <c r="CW140" s="16">
        <f t="shared" si="19"/>
        <v>2.2000000000000002</v>
      </c>
      <c r="CX140" s="16">
        <f t="shared" si="20"/>
        <v>8</v>
      </c>
      <c r="CY140" s="16">
        <f t="shared" si="21"/>
        <v>4</v>
      </c>
      <c r="CZ140">
        <f t="shared" si="22"/>
        <v>0.1</v>
      </c>
      <c r="DA140">
        <f t="shared" si="22"/>
        <v>1</v>
      </c>
      <c r="DB140">
        <f t="shared" si="23"/>
        <v>1</v>
      </c>
      <c r="DC140" s="15">
        <v>89</v>
      </c>
      <c r="DD140" s="15">
        <v>0.1</v>
      </c>
      <c r="DE140" s="15"/>
      <c r="DF140" s="15">
        <v>5</v>
      </c>
      <c r="DG140" s="15">
        <v>4</v>
      </c>
    </row>
    <row r="141" spans="1:111" x14ac:dyDescent="0.25">
      <c r="A141" s="1">
        <v>5</v>
      </c>
      <c r="B141" s="1" t="s">
        <v>4</v>
      </c>
      <c r="C141" s="1" t="s">
        <v>6</v>
      </c>
      <c r="D141" s="1">
        <v>9</v>
      </c>
      <c r="E141" s="16"/>
      <c r="F141" s="16"/>
      <c r="H141"/>
      <c r="I141"/>
      <c r="K141" s="16"/>
      <c r="L141" s="16"/>
      <c r="V141" s="1"/>
      <c r="Z141"/>
      <c r="AA141"/>
      <c r="AL141"/>
      <c r="AM141"/>
      <c r="BY141" s="12">
        <v>0.1</v>
      </c>
      <c r="BZ141" s="12">
        <v>0.1</v>
      </c>
      <c r="CA141" s="12" t="s">
        <v>164</v>
      </c>
      <c r="CB141" s="1">
        <v>0.1</v>
      </c>
      <c r="CC141" s="1">
        <v>0.1</v>
      </c>
      <c r="CD141" s="1" t="s">
        <v>164</v>
      </c>
      <c r="CE141" s="12">
        <v>2</v>
      </c>
      <c r="CF141" s="12">
        <v>4</v>
      </c>
      <c r="CG141" s="12" t="s">
        <v>164</v>
      </c>
      <c r="CK141" s="16"/>
      <c r="CL141" s="16"/>
      <c r="CN141"/>
      <c r="CO141"/>
      <c r="CQ141" s="16"/>
      <c r="CR141" s="16"/>
      <c r="CT141">
        <f t="shared" si="16"/>
        <v>2.2000000000000002</v>
      </c>
      <c r="CU141">
        <f t="shared" si="17"/>
        <v>4.2</v>
      </c>
      <c r="CV141">
        <f t="shared" si="18"/>
        <v>3</v>
      </c>
      <c r="CW141" s="16">
        <f t="shared" si="19"/>
        <v>2.2000000000000002</v>
      </c>
      <c r="CX141" s="16">
        <f t="shared" si="20"/>
        <v>4.2</v>
      </c>
      <c r="CY141" s="16">
        <f t="shared" si="21"/>
        <v>3</v>
      </c>
      <c r="CZ141">
        <f t="shared" si="22"/>
        <v>0</v>
      </c>
      <c r="DA141">
        <f t="shared" si="22"/>
        <v>0</v>
      </c>
      <c r="DB141">
        <f t="shared" si="23"/>
        <v>0</v>
      </c>
      <c r="DC141" s="15">
        <v>95</v>
      </c>
      <c r="DD141" s="15">
        <v>0.1</v>
      </c>
      <c r="DE141" s="15"/>
      <c r="DF141" s="15">
        <v>3</v>
      </c>
      <c r="DG141" s="15"/>
    </row>
    <row r="142" spans="1:111" x14ac:dyDescent="0.25">
      <c r="A142" s="1">
        <v>5</v>
      </c>
      <c r="B142" s="1" t="s">
        <v>4</v>
      </c>
      <c r="C142" s="1" t="s">
        <v>6</v>
      </c>
      <c r="D142" s="1">
        <v>10</v>
      </c>
      <c r="E142" s="16"/>
      <c r="F142" s="16"/>
      <c r="H142"/>
      <c r="I142"/>
      <c r="K142" s="16"/>
      <c r="L142" s="16"/>
      <c r="V142" s="1"/>
      <c r="Z142"/>
      <c r="AA142"/>
      <c r="AL142"/>
      <c r="AM142"/>
      <c r="AU142" s="12">
        <v>0.1</v>
      </c>
      <c r="AV142" s="12">
        <v>1</v>
      </c>
      <c r="AW142" s="12" t="s">
        <v>164</v>
      </c>
      <c r="BY142" s="12">
        <v>0.1</v>
      </c>
      <c r="BZ142" s="12">
        <v>0.1</v>
      </c>
      <c r="CA142" s="12" t="s">
        <v>164</v>
      </c>
      <c r="CE142" s="12">
        <v>2</v>
      </c>
      <c r="CF142" s="12">
        <v>4</v>
      </c>
      <c r="CG142" s="12" t="s">
        <v>164</v>
      </c>
      <c r="CK142" s="16"/>
      <c r="CL142" s="16"/>
      <c r="CN142"/>
      <c r="CO142"/>
      <c r="CQ142" s="16"/>
      <c r="CR142" s="16"/>
      <c r="CT142">
        <f t="shared" si="16"/>
        <v>2.2000000000000002</v>
      </c>
      <c r="CU142">
        <f t="shared" si="17"/>
        <v>5.0999999999999996</v>
      </c>
      <c r="CV142">
        <f t="shared" si="18"/>
        <v>3</v>
      </c>
      <c r="CW142" s="16">
        <f t="shared" si="19"/>
        <v>2.2000000000000002</v>
      </c>
      <c r="CX142" s="16">
        <f t="shared" si="20"/>
        <v>5.0999999999999996</v>
      </c>
      <c r="CY142" s="16">
        <f t="shared" si="21"/>
        <v>3</v>
      </c>
      <c r="CZ142">
        <f t="shared" si="22"/>
        <v>0</v>
      </c>
      <c r="DA142">
        <f t="shared" si="22"/>
        <v>0</v>
      </c>
      <c r="DB142">
        <f t="shared" si="23"/>
        <v>0</v>
      </c>
      <c r="DC142" s="15">
        <v>15</v>
      </c>
      <c r="DD142" s="15"/>
      <c r="DE142" s="15"/>
      <c r="DF142" s="15">
        <v>83</v>
      </c>
      <c r="DG142" s="15"/>
    </row>
    <row r="143" spans="1:111" x14ac:dyDescent="0.25">
      <c r="A143" s="1">
        <v>5</v>
      </c>
      <c r="B143" s="1" t="s">
        <v>4</v>
      </c>
      <c r="C143" s="1" t="s">
        <v>7</v>
      </c>
      <c r="D143" s="1">
        <v>1</v>
      </c>
      <c r="E143" s="16"/>
      <c r="F143" s="16"/>
      <c r="H143"/>
      <c r="I143"/>
      <c r="K143" s="16"/>
      <c r="L143" s="16"/>
      <c r="N143"/>
      <c r="O143"/>
      <c r="V143" s="1"/>
      <c r="Z143"/>
      <c r="AA143"/>
      <c r="AF143" s="1">
        <v>0.1</v>
      </c>
      <c r="AG143" s="1">
        <v>0.1</v>
      </c>
      <c r="AH143" s="1" t="s">
        <v>164</v>
      </c>
      <c r="AL143"/>
      <c r="AM143"/>
      <c r="BA143" s="16"/>
      <c r="BB143" s="16"/>
      <c r="CB143" s="1">
        <v>0.1</v>
      </c>
      <c r="CC143" s="1">
        <v>0.1</v>
      </c>
      <c r="CD143" s="1" t="s">
        <v>164</v>
      </c>
      <c r="CE143" s="12">
        <v>1</v>
      </c>
      <c r="CF143" s="12">
        <v>2</v>
      </c>
      <c r="CG143" s="12" t="s">
        <v>164</v>
      </c>
      <c r="CK143" s="16"/>
      <c r="CL143" s="16"/>
      <c r="CN143"/>
      <c r="CO143"/>
      <c r="CQ143" s="16"/>
      <c r="CR143" s="16"/>
      <c r="CT143">
        <f t="shared" si="16"/>
        <v>1.2</v>
      </c>
      <c r="CU143">
        <f t="shared" si="17"/>
        <v>2.2000000000000002</v>
      </c>
      <c r="CV143">
        <f t="shared" si="18"/>
        <v>3</v>
      </c>
      <c r="CW143" s="16">
        <f t="shared" si="19"/>
        <v>1.2</v>
      </c>
      <c r="CX143" s="16">
        <f t="shared" si="20"/>
        <v>2.2000000000000002</v>
      </c>
      <c r="CY143" s="16">
        <f t="shared" si="21"/>
        <v>3</v>
      </c>
      <c r="CZ143">
        <f t="shared" si="22"/>
        <v>0</v>
      </c>
      <c r="DA143">
        <f t="shared" si="22"/>
        <v>0</v>
      </c>
      <c r="DB143">
        <f t="shared" si="23"/>
        <v>0</v>
      </c>
      <c r="DC143" s="15">
        <v>95</v>
      </c>
      <c r="DD143" s="15"/>
      <c r="DE143" s="15"/>
      <c r="DF143" s="15">
        <v>4</v>
      </c>
      <c r="DG143" s="15">
        <v>0.1</v>
      </c>
    </row>
    <row r="144" spans="1:111" x14ac:dyDescent="0.25">
      <c r="A144" s="1">
        <v>5</v>
      </c>
      <c r="B144" s="1" t="s">
        <v>4</v>
      </c>
      <c r="C144" s="1" t="s">
        <v>7</v>
      </c>
      <c r="D144" s="1">
        <v>2</v>
      </c>
      <c r="E144" s="16"/>
      <c r="F144" s="16"/>
      <c r="H144"/>
      <c r="I144"/>
      <c r="K144" s="16"/>
      <c r="L144" s="16"/>
      <c r="N144"/>
      <c r="O144"/>
      <c r="V144" s="1"/>
      <c r="Z144"/>
      <c r="AA144"/>
      <c r="AL144"/>
      <c r="AM144"/>
      <c r="BA144" s="16"/>
      <c r="BB144" s="16"/>
      <c r="BD144" s="1">
        <v>1</v>
      </c>
      <c r="BE144" s="1">
        <v>2</v>
      </c>
      <c r="BF144" s="1" t="s">
        <v>164</v>
      </c>
      <c r="BY144" s="12">
        <v>0.1</v>
      </c>
      <c r="BZ144" s="12">
        <v>0.1</v>
      </c>
      <c r="CA144" s="12" t="s">
        <v>164</v>
      </c>
      <c r="CB144" s="1">
        <v>0.1</v>
      </c>
      <c r="CC144" s="1">
        <v>0.1</v>
      </c>
      <c r="CD144" s="1" t="s">
        <v>164</v>
      </c>
      <c r="CE144" s="12">
        <v>2</v>
      </c>
      <c r="CF144" s="12">
        <v>4</v>
      </c>
      <c r="CG144" s="12" t="s">
        <v>164</v>
      </c>
      <c r="CK144" s="16"/>
      <c r="CL144" s="16"/>
      <c r="CN144"/>
      <c r="CO144"/>
      <c r="CQ144" s="16"/>
      <c r="CR144" s="16"/>
      <c r="CT144">
        <f t="shared" si="16"/>
        <v>3.2</v>
      </c>
      <c r="CU144">
        <f t="shared" si="17"/>
        <v>6.2</v>
      </c>
      <c r="CV144">
        <f t="shared" si="18"/>
        <v>4</v>
      </c>
      <c r="CW144" s="16">
        <f t="shared" si="19"/>
        <v>3.2</v>
      </c>
      <c r="CX144" s="16">
        <f t="shared" si="20"/>
        <v>6.2</v>
      </c>
      <c r="CY144" s="16">
        <f t="shared" si="21"/>
        <v>4</v>
      </c>
      <c r="CZ144">
        <f t="shared" si="22"/>
        <v>0</v>
      </c>
      <c r="DA144">
        <f t="shared" si="22"/>
        <v>0</v>
      </c>
      <c r="DB144">
        <f t="shared" si="23"/>
        <v>0</v>
      </c>
      <c r="DC144" s="15">
        <v>17</v>
      </c>
      <c r="DD144" s="15"/>
      <c r="DE144" s="15"/>
      <c r="DF144" s="15">
        <v>80</v>
      </c>
      <c r="DG144" s="15"/>
    </row>
    <row r="145" spans="1:111" x14ac:dyDescent="0.25">
      <c r="A145" s="1">
        <v>5</v>
      </c>
      <c r="B145" s="1" t="s">
        <v>4</v>
      </c>
      <c r="C145" s="1" t="s">
        <v>7</v>
      </c>
      <c r="D145" s="1">
        <v>3</v>
      </c>
      <c r="E145" s="16"/>
      <c r="F145" s="16"/>
      <c r="H145"/>
      <c r="I145"/>
      <c r="K145" s="16"/>
      <c r="L145" s="16"/>
      <c r="N145"/>
      <c r="O145"/>
      <c r="V145" s="1"/>
      <c r="Z145"/>
      <c r="AA145"/>
      <c r="AF145" s="1">
        <v>0.1</v>
      </c>
      <c r="AG145" s="1">
        <v>0.1</v>
      </c>
      <c r="AH145" s="1" t="s">
        <v>164</v>
      </c>
      <c r="AL145"/>
      <c r="AM145"/>
      <c r="AU145" s="12">
        <v>3</v>
      </c>
      <c r="AV145" s="12">
        <v>6</v>
      </c>
      <c r="AW145" s="12" t="s">
        <v>164</v>
      </c>
      <c r="BA145" s="16"/>
      <c r="BB145" s="16"/>
      <c r="BY145" s="12">
        <v>0.1</v>
      </c>
      <c r="BZ145" s="12">
        <v>0.1</v>
      </c>
      <c r="CA145" s="12" t="s">
        <v>164</v>
      </c>
      <c r="CE145" s="12">
        <v>2</v>
      </c>
      <c r="CF145" s="12">
        <v>4</v>
      </c>
      <c r="CG145" s="12" t="s">
        <v>164</v>
      </c>
      <c r="CK145" s="16"/>
      <c r="CL145" s="16"/>
      <c r="CN145"/>
      <c r="CO145"/>
      <c r="CQ145" s="16"/>
      <c r="CR145" s="16"/>
      <c r="CT145">
        <f t="shared" si="16"/>
        <v>5.2</v>
      </c>
      <c r="CU145">
        <f t="shared" si="17"/>
        <v>10.199999999999999</v>
      </c>
      <c r="CV145">
        <f t="shared" si="18"/>
        <v>4</v>
      </c>
      <c r="CW145" s="16">
        <f t="shared" si="19"/>
        <v>5.2</v>
      </c>
      <c r="CX145" s="16">
        <f t="shared" si="20"/>
        <v>10.199999999999999</v>
      </c>
      <c r="CY145" s="16">
        <f t="shared" si="21"/>
        <v>4</v>
      </c>
      <c r="CZ145">
        <f t="shared" si="22"/>
        <v>0</v>
      </c>
      <c r="DA145">
        <f t="shared" si="22"/>
        <v>0</v>
      </c>
      <c r="DB145">
        <f t="shared" si="23"/>
        <v>0</v>
      </c>
      <c r="DC145" s="15">
        <v>3</v>
      </c>
      <c r="DD145" s="15">
        <v>0.1</v>
      </c>
      <c r="DE145" s="15"/>
      <c r="DF145" s="15">
        <v>87</v>
      </c>
      <c r="DG145" s="15">
        <v>5</v>
      </c>
    </row>
    <row r="146" spans="1:111" x14ac:dyDescent="0.25">
      <c r="A146" s="1">
        <v>5</v>
      </c>
      <c r="B146" s="1" t="s">
        <v>4</v>
      </c>
      <c r="C146" s="1" t="s">
        <v>7</v>
      </c>
      <c r="D146" s="1">
        <v>4</v>
      </c>
      <c r="E146" s="16"/>
      <c r="F146" s="16"/>
      <c r="H146"/>
      <c r="I146"/>
      <c r="K146" s="16"/>
      <c r="L146" s="16"/>
      <c r="N146"/>
      <c r="O146"/>
      <c r="V146" s="1"/>
      <c r="Z146"/>
      <c r="AA146"/>
      <c r="AL146"/>
      <c r="AM146"/>
      <c r="BA146" s="16"/>
      <c r="BB146" s="16"/>
      <c r="BD146" s="1">
        <v>1</v>
      </c>
      <c r="BE146" s="1">
        <v>2</v>
      </c>
      <c r="BF146" s="1" t="s">
        <v>164</v>
      </c>
      <c r="BM146" s="12">
        <v>0.1</v>
      </c>
      <c r="BN146" s="12">
        <v>0.1</v>
      </c>
      <c r="BO146" s="12" t="s">
        <v>164</v>
      </c>
      <c r="BY146" s="12">
        <v>0.1</v>
      </c>
      <c r="BZ146" s="12">
        <v>0.1</v>
      </c>
      <c r="CA146" s="12" t="s">
        <v>164</v>
      </c>
      <c r="CE146" s="12">
        <v>2</v>
      </c>
      <c r="CF146" s="12">
        <v>4</v>
      </c>
      <c r="CG146" s="12" t="s">
        <v>164</v>
      </c>
      <c r="CK146" s="16"/>
      <c r="CL146" s="16"/>
      <c r="CN146"/>
      <c r="CO146"/>
      <c r="CQ146" s="16"/>
      <c r="CR146" s="16"/>
      <c r="CT146">
        <f t="shared" si="16"/>
        <v>3.2</v>
      </c>
      <c r="CU146">
        <f t="shared" si="17"/>
        <v>6.2</v>
      </c>
      <c r="CV146">
        <f t="shared" si="18"/>
        <v>4</v>
      </c>
      <c r="CW146" s="16">
        <f t="shared" si="19"/>
        <v>3.2</v>
      </c>
      <c r="CX146" s="16">
        <f t="shared" si="20"/>
        <v>6.2</v>
      </c>
      <c r="CY146" s="16">
        <f t="shared" si="21"/>
        <v>4</v>
      </c>
      <c r="CZ146">
        <f t="shared" si="22"/>
        <v>0</v>
      </c>
      <c r="DA146">
        <f t="shared" si="22"/>
        <v>0</v>
      </c>
      <c r="DB146">
        <f t="shared" si="23"/>
        <v>0</v>
      </c>
      <c r="DC146" s="15">
        <v>7</v>
      </c>
      <c r="DD146" s="15"/>
      <c r="DE146" s="15"/>
      <c r="DF146" s="15">
        <v>87</v>
      </c>
      <c r="DG146" s="15">
        <v>3</v>
      </c>
    </row>
    <row r="147" spans="1:111" x14ac:dyDescent="0.25">
      <c r="A147" s="1">
        <v>5</v>
      </c>
      <c r="B147" s="1" t="s">
        <v>4</v>
      </c>
      <c r="C147" s="1" t="s">
        <v>7</v>
      </c>
      <c r="D147" s="1">
        <v>5</v>
      </c>
      <c r="E147" s="16"/>
      <c r="F147" s="16"/>
      <c r="H147"/>
      <c r="I147"/>
      <c r="K147" s="16"/>
      <c r="L147" s="16"/>
      <c r="N147" s="1">
        <v>0.1</v>
      </c>
      <c r="O147" s="1">
        <v>1</v>
      </c>
      <c r="P147" s="1" t="s">
        <v>164</v>
      </c>
      <c r="V147" s="1"/>
      <c r="Z147"/>
      <c r="AA147"/>
      <c r="AF147" s="1">
        <v>0.1</v>
      </c>
      <c r="AG147" s="1">
        <v>0.1</v>
      </c>
      <c r="AH147" s="1" t="s">
        <v>164</v>
      </c>
      <c r="AL147"/>
      <c r="AM147"/>
      <c r="BA147" s="16"/>
      <c r="BB147" s="16"/>
      <c r="BD147" s="1">
        <v>1</v>
      </c>
      <c r="BE147" s="1">
        <v>2</v>
      </c>
      <c r="BF147" s="1" t="s">
        <v>164</v>
      </c>
      <c r="CE147" s="12">
        <v>1</v>
      </c>
      <c r="CF147" s="12">
        <v>3</v>
      </c>
      <c r="CG147" s="12" t="s">
        <v>164</v>
      </c>
      <c r="CK147" s="16"/>
      <c r="CL147" s="16"/>
      <c r="CN147"/>
      <c r="CO147"/>
      <c r="CQ147" s="16"/>
      <c r="CR147" s="16"/>
      <c r="CT147">
        <f t="shared" si="16"/>
        <v>2.2000000000000002</v>
      </c>
      <c r="CU147">
        <f t="shared" si="17"/>
        <v>6.1</v>
      </c>
      <c r="CV147">
        <f t="shared" si="18"/>
        <v>4</v>
      </c>
      <c r="CW147" s="16">
        <f t="shared" si="19"/>
        <v>2.2000000000000002</v>
      </c>
      <c r="CX147" s="16">
        <f t="shared" si="20"/>
        <v>6.1</v>
      </c>
      <c r="CY147" s="16">
        <f t="shared" si="21"/>
        <v>4</v>
      </c>
      <c r="CZ147">
        <f t="shared" si="22"/>
        <v>0</v>
      </c>
      <c r="DA147">
        <f t="shared" si="22"/>
        <v>0</v>
      </c>
      <c r="DB147">
        <f t="shared" si="23"/>
        <v>0</v>
      </c>
      <c r="DC147" s="15">
        <v>50</v>
      </c>
      <c r="DD147" s="15">
        <v>0.1</v>
      </c>
      <c r="DE147" s="15"/>
      <c r="DF147" s="15">
        <v>48</v>
      </c>
      <c r="DG147" s="15"/>
    </row>
    <row r="148" spans="1:111" x14ac:dyDescent="0.25">
      <c r="A148" s="1">
        <v>5</v>
      </c>
      <c r="B148" s="1" t="s">
        <v>4</v>
      </c>
      <c r="C148" s="1" t="s">
        <v>7</v>
      </c>
      <c r="D148" s="1">
        <v>6</v>
      </c>
      <c r="E148" s="16"/>
      <c r="F148" s="16"/>
      <c r="H148"/>
      <c r="I148"/>
      <c r="K148" s="16"/>
      <c r="L148" s="16"/>
      <c r="N148"/>
      <c r="O148"/>
      <c r="V148" s="1"/>
      <c r="Z148"/>
      <c r="AA148"/>
      <c r="AL148"/>
      <c r="AM148"/>
      <c r="AU148" s="12">
        <v>1</v>
      </c>
      <c r="AV148" s="12">
        <v>2</v>
      </c>
      <c r="AW148" s="12" t="s">
        <v>164</v>
      </c>
      <c r="BA148" s="16"/>
      <c r="BB148" s="16"/>
      <c r="BD148" s="1">
        <v>1</v>
      </c>
      <c r="BE148" s="1">
        <v>2</v>
      </c>
      <c r="BF148" s="1" t="s">
        <v>164</v>
      </c>
      <c r="BY148" s="12">
        <v>0.1</v>
      </c>
      <c r="BZ148" s="12">
        <v>0.1</v>
      </c>
      <c r="CA148" s="12" t="s">
        <v>164</v>
      </c>
      <c r="CE148" s="12">
        <v>1</v>
      </c>
      <c r="CF148" s="12">
        <v>3</v>
      </c>
      <c r="CG148" s="12" t="s">
        <v>164</v>
      </c>
      <c r="CK148" s="16"/>
      <c r="CL148" s="16"/>
      <c r="CN148"/>
      <c r="CO148"/>
      <c r="CQ148" s="16"/>
      <c r="CR148" s="16"/>
      <c r="CT148">
        <f t="shared" si="16"/>
        <v>3.1</v>
      </c>
      <c r="CU148">
        <f t="shared" si="17"/>
        <v>7.1</v>
      </c>
      <c r="CV148">
        <f t="shared" si="18"/>
        <v>4</v>
      </c>
      <c r="CW148" s="16">
        <f t="shared" si="19"/>
        <v>3.1</v>
      </c>
      <c r="CX148" s="16">
        <f t="shared" si="20"/>
        <v>7.1</v>
      </c>
      <c r="CY148" s="16">
        <f t="shared" si="21"/>
        <v>4</v>
      </c>
      <c r="CZ148">
        <f t="shared" si="22"/>
        <v>0</v>
      </c>
      <c r="DA148">
        <f t="shared" si="22"/>
        <v>0</v>
      </c>
      <c r="DB148">
        <f t="shared" si="23"/>
        <v>0</v>
      </c>
      <c r="DC148" s="15">
        <v>5</v>
      </c>
      <c r="DD148" s="15">
        <v>0.1</v>
      </c>
      <c r="DE148" s="15"/>
      <c r="DF148" s="15">
        <v>92</v>
      </c>
      <c r="DG148" s="15">
        <v>0.1</v>
      </c>
    </row>
    <row r="149" spans="1:111" x14ac:dyDescent="0.25">
      <c r="A149" s="1">
        <v>5</v>
      </c>
      <c r="B149" s="1" t="s">
        <v>4</v>
      </c>
      <c r="C149" s="1" t="s">
        <v>7</v>
      </c>
      <c r="D149" s="1">
        <v>7</v>
      </c>
      <c r="E149" s="16"/>
      <c r="F149" s="16"/>
      <c r="H149"/>
      <c r="I149"/>
      <c r="K149" s="16"/>
      <c r="L149" s="16"/>
      <c r="N149"/>
      <c r="O149"/>
      <c r="Q149" s="12">
        <v>0.1</v>
      </c>
      <c r="R149" s="12">
        <v>0.1</v>
      </c>
      <c r="S149" s="12" t="s">
        <v>4</v>
      </c>
      <c r="V149" s="1"/>
      <c r="Z149"/>
      <c r="AA149"/>
      <c r="AF149" s="1">
        <v>0.1</v>
      </c>
      <c r="AG149" s="1">
        <v>0.1</v>
      </c>
      <c r="AH149" s="1" t="s">
        <v>164</v>
      </c>
      <c r="AL149"/>
      <c r="AM149"/>
      <c r="BA149" s="16"/>
      <c r="BB149" s="16"/>
      <c r="BD149" s="1">
        <v>1</v>
      </c>
      <c r="BE149" s="1">
        <v>2</v>
      </c>
      <c r="BF149" s="1" t="s">
        <v>164</v>
      </c>
      <c r="CE149" s="12">
        <v>1</v>
      </c>
      <c r="CF149" s="12">
        <v>3</v>
      </c>
      <c r="CG149" s="12" t="s">
        <v>164</v>
      </c>
      <c r="CK149" s="16"/>
      <c r="CL149" s="16"/>
      <c r="CN149"/>
      <c r="CO149"/>
      <c r="CQ149" s="16"/>
      <c r="CR149" s="16"/>
      <c r="CT149">
        <f t="shared" si="16"/>
        <v>2.2000000000000002</v>
      </c>
      <c r="CU149">
        <f t="shared" si="17"/>
        <v>5.2</v>
      </c>
      <c r="CV149">
        <f t="shared" si="18"/>
        <v>4</v>
      </c>
      <c r="CW149" s="16">
        <f t="shared" si="19"/>
        <v>2.1</v>
      </c>
      <c r="CX149" s="16">
        <f t="shared" si="20"/>
        <v>5.0999999999999996</v>
      </c>
      <c r="CY149" s="16">
        <f t="shared" si="21"/>
        <v>3</v>
      </c>
      <c r="CZ149">
        <f t="shared" si="22"/>
        <v>0.1</v>
      </c>
      <c r="DA149">
        <f t="shared" si="22"/>
        <v>0.1</v>
      </c>
      <c r="DB149">
        <f t="shared" si="23"/>
        <v>1</v>
      </c>
      <c r="DC149" s="15">
        <v>80</v>
      </c>
      <c r="DD149" s="15">
        <v>1</v>
      </c>
      <c r="DE149" s="15"/>
      <c r="DF149" s="15">
        <v>14</v>
      </c>
      <c r="DG149" s="15">
        <v>3</v>
      </c>
    </row>
    <row r="150" spans="1:111" x14ac:dyDescent="0.25">
      <c r="A150" s="1">
        <v>5</v>
      </c>
      <c r="B150" s="1" t="s">
        <v>4</v>
      </c>
      <c r="C150" s="1" t="s">
        <v>7</v>
      </c>
      <c r="D150" s="1">
        <v>8</v>
      </c>
      <c r="E150" s="16"/>
      <c r="F150" s="16"/>
      <c r="H150"/>
      <c r="I150"/>
      <c r="K150" s="16"/>
      <c r="L150" s="16"/>
      <c r="N150"/>
      <c r="O150"/>
      <c r="Q150" s="12">
        <v>0.1</v>
      </c>
      <c r="R150" s="12">
        <v>0.1</v>
      </c>
      <c r="S150" s="12" t="s">
        <v>4</v>
      </c>
      <c r="V150" s="1"/>
      <c r="Z150"/>
      <c r="AA150"/>
      <c r="AL150"/>
      <c r="AM150"/>
      <c r="AU150" s="12">
        <v>1</v>
      </c>
      <c r="AV150" s="12">
        <v>2</v>
      </c>
      <c r="AW150" s="12" t="s">
        <v>164</v>
      </c>
      <c r="BA150" s="16"/>
      <c r="BB150" s="16"/>
      <c r="BD150" s="1">
        <v>0.1</v>
      </c>
      <c r="BE150" s="1">
        <v>0.1</v>
      </c>
      <c r="BF150" s="1" t="s">
        <v>164</v>
      </c>
      <c r="BY150" s="12">
        <v>0.1</v>
      </c>
      <c r="BZ150" s="12">
        <v>0.1</v>
      </c>
      <c r="CA150" s="12" t="s">
        <v>164</v>
      </c>
      <c r="CE150" s="12">
        <v>1</v>
      </c>
      <c r="CF150" s="12">
        <v>2</v>
      </c>
      <c r="CG150" s="12" t="s">
        <v>164</v>
      </c>
      <c r="CK150" s="16"/>
      <c r="CL150" s="16"/>
      <c r="CN150"/>
      <c r="CO150"/>
      <c r="CQ150" s="16"/>
      <c r="CR150" s="16"/>
      <c r="CT150">
        <f t="shared" si="16"/>
        <v>2.3000000000000003</v>
      </c>
      <c r="CU150">
        <f t="shared" si="17"/>
        <v>4.3000000000000007</v>
      </c>
      <c r="CV150">
        <f t="shared" si="18"/>
        <v>5</v>
      </c>
      <c r="CW150" s="16">
        <f t="shared" si="19"/>
        <v>2.2000000000000002</v>
      </c>
      <c r="CX150" s="16">
        <f t="shared" si="20"/>
        <v>4.2</v>
      </c>
      <c r="CY150" s="16">
        <f t="shared" si="21"/>
        <v>4</v>
      </c>
      <c r="CZ150">
        <f t="shared" si="22"/>
        <v>0.1</v>
      </c>
      <c r="DA150">
        <f t="shared" si="22"/>
        <v>0.1</v>
      </c>
      <c r="DB150">
        <f t="shared" si="23"/>
        <v>1</v>
      </c>
      <c r="DC150" s="15">
        <v>20</v>
      </c>
      <c r="DD150" s="15">
        <v>0.1</v>
      </c>
      <c r="DE150" s="15"/>
      <c r="DF150" s="15">
        <v>76</v>
      </c>
      <c r="DG150" s="15">
        <v>2</v>
      </c>
    </row>
    <row r="151" spans="1:111" x14ac:dyDescent="0.25">
      <c r="A151" s="1">
        <v>5</v>
      </c>
      <c r="B151" s="1" t="s">
        <v>4</v>
      </c>
      <c r="C151" s="1" t="s">
        <v>7</v>
      </c>
      <c r="D151" s="1">
        <v>9</v>
      </c>
      <c r="E151" s="16"/>
      <c r="F151" s="16"/>
      <c r="H151"/>
      <c r="I151"/>
      <c r="K151" s="16"/>
      <c r="L151" s="16"/>
      <c r="N151"/>
      <c r="O151"/>
      <c r="V151" s="1"/>
      <c r="Z151"/>
      <c r="AA151"/>
      <c r="AF151" s="1">
        <v>0.1</v>
      </c>
      <c r="AG151" s="1">
        <v>0.1</v>
      </c>
      <c r="AH151" s="1" t="s">
        <v>164</v>
      </c>
      <c r="AL151"/>
      <c r="AM151"/>
      <c r="BA151" s="16"/>
      <c r="BB151" s="16"/>
      <c r="CE151" s="12">
        <v>2</v>
      </c>
      <c r="CF151" s="12">
        <v>4</v>
      </c>
      <c r="CG151" s="12" t="s">
        <v>164</v>
      </c>
      <c r="CK151" s="16"/>
      <c r="CL151" s="16"/>
      <c r="CN151"/>
      <c r="CO151"/>
      <c r="CQ151" s="16"/>
      <c r="CR151" s="16"/>
      <c r="CT151">
        <f t="shared" si="16"/>
        <v>2.1</v>
      </c>
      <c r="CU151">
        <f t="shared" si="17"/>
        <v>4.0999999999999996</v>
      </c>
      <c r="CV151">
        <f t="shared" si="18"/>
        <v>2</v>
      </c>
      <c r="CW151" s="16">
        <f t="shared" si="19"/>
        <v>2.1</v>
      </c>
      <c r="CX151" s="16">
        <f t="shared" si="20"/>
        <v>4.0999999999999996</v>
      </c>
      <c r="CY151" s="16">
        <f t="shared" si="21"/>
        <v>2</v>
      </c>
      <c r="CZ151">
        <f t="shared" si="22"/>
        <v>0</v>
      </c>
      <c r="DA151">
        <f t="shared" si="22"/>
        <v>0</v>
      </c>
      <c r="DB151">
        <f t="shared" si="23"/>
        <v>0</v>
      </c>
      <c r="DC151" s="15">
        <v>88</v>
      </c>
      <c r="DD151" s="15"/>
      <c r="DE151" s="15"/>
      <c r="DF151" s="15">
        <v>10</v>
      </c>
      <c r="DG151" s="15"/>
    </row>
    <row r="152" spans="1:111" x14ac:dyDescent="0.25">
      <c r="A152" s="1">
        <v>5</v>
      </c>
      <c r="B152" s="1" t="s">
        <v>4</v>
      </c>
      <c r="C152" s="1" t="s">
        <v>7</v>
      </c>
      <c r="D152" s="1">
        <v>10</v>
      </c>
      <c r="E152" s="16"/>
      <c r="F152" s="16"/>
      <c r="H152"/>
      <c r="I152"/>
      <c r="K152" s="16"/>
      <c r="L152" s="16"/>
      <c r="N152"/>
      <c r="O152"/>
      <c r="V152" s="1"/>
      <c r="Z152"/>
      <c r="AA152"/>
      <c r="AL152"/>
      <c r="AM152"/>
      <c r="BA152" s="16"/>
      <c r="BB152" s="16"/>
      <c r="BD152" s="1">
        <v>1</v>
      </c>
      <c r="BE152" s="1">
        <v>3</v>
      </c>
      <c r="BF152" s="1" t="s">
        <v>164</v>
      </c>
      <c r="BY152" s="12">
        <v>0.1</v>
      </c>
      <c r="BZ152" s="12">
        <v>1</v>
      </c>
      <c r="CA152" s="12" t="s">
        <v>164</v>
      </c>
      <c r="CE152" s="12">
        <v>1</v>
      </c>
      <c r="CF152" s="12">
        <v>2</v>
      </c>
      <c r="CG152" s="12" t="s">
        <v>164</v>
      </c>
      <c r="CK152" s="16"/>
      <c r="CL152" s="16"/>
      <c r="CN152"/>
      <c r="CO152"/>
      <c r="CQ152" s="16"/>
      <c r="CR152" s="16"/>
      <c r="CT152">
        <f t="shared" si="16"/>
        <v>2.1</v>
      </c>
      <c r="CU152">
        <f t="shared" si="17"/>
        <v>6</v>
      </c>
      <c r="CV152">
        <f t="shared" si="18"/>
        <v>3</v>
      </c>
      <c r="CW152" s="16">
        <f t="shared" si="19"/>
        <v>2.1</v>
      </c>
      <c r="CX152" s="16">
        <f t="shared" si="20"/>
        <v>6</v>
      </c>
      <c r="CY152" s="16">
        <f t="shared" si="21"/>
        <v>3</v>
      </c>
      <c r="CZ152">
        <f t="shared" si="22"/>
        <v>0</v>
      </c>
      <c r="DA152">
        <f t="shared" si="22"/>
        <v>0</v>
      </c>
      <c r="DB152">
        <f t="shared" si="23"/>
        <v>0</v>
      </c>
      <c r="DC152" s="15">
        <v>96</v>
      </c>
      <c r="DD152" s="15">
        <v>0.1</v>
      </c>
      <c r="DE152" s="15"/>
      <c r="DF152" s="15">
        <v>2</v>
      </c>
      <c r="DG152" s="15"/>
    </row>
    <row r="153" spans="1:111" x14ac:dyDescent="0.25">
      <c r="A153" s="1">
        <v>6</v>
      </c>
      <c r="B153" s="1" t="s">
        <v>4</v>
      </c>
      <c r="C153" s="1" t="s">
        <v>5</v>
      </c>
      <c r="D153" s="1">
        <v>1</v>
      </c>
      <c r="H153"/>
      <c r="I153"/>
      <c r="K153" s="16"/>
      <c r="L153" s="16"/>
      <c r="V153" s="1"/>
      <c r="W153" s="12">
        <v>0.1</v>
      </c>
      <c r="X153" s="12">
        <v>0.1</v>
      </c>
      <c r="Y153" s="12" t="s">
        <v>4</v>
      </c>
      <c r="Z153"/>
      <c r="AA153"/>
      <c r="AF153" s="1">
        <v>0.1</v>
      </c>
      <c r="AG153" s="1">
        <v>0.1</v>
      </c>
      <c r="AH153" s="1" t="s">
        <v>164</v>
      </c>
      <c r="AL153"/>
      <c r="AM153"/>
      <c r="AR153" s="1">
        <v>0.1</v>
      </c>
      <c r="AS153" s="1">
        <v>0.1</v>
      </c>
      <c r="AT153" s="1" t="s">
        <v>4</v>
      </c>
      <c r="AU153" s="12">
        <v>1</v>
      </c>
      <c r="AV153" s="12">
        <v>2</v>
      </c>
      <c r="AW153" s="12" t="s">
        <v>164</v>
      </c>
      <c r="CE153" s="12">
        <v>2</v>
      </c>
      <c r="CF153" s="12">
        <v>5</v>
      </c>
      <c r="CG153" s="12" t="s">
        <v>164</v>
      </c>
      <c r="CK153" s="16"/>
      <c r="CL153" s="16"/>
      <c r="CN153"/>
      <c r="CO153"/>
      <c r="CQ153" s="16"/>
      <c r="CR153" s="16"/>
      <c r="CT153">
        <f t="shared" si="16"/>
        <v>3.3</v>
      </c>
      <c r="CU153">
        <f t="shared" si="17"/>
        <v>7.3</v>
      </c>
      <c r="CV153">
        <f t="shared" si="18"/>
        <v>5</v>
      </c>
      <c r="CW153" s="16">
        <f t="shared" si="19"/>
        <v>3.1</v>
      </c>
      <c r="CX153" s="16">
        <f t="shared" si="20"/>
        <v>7.1</v>
      </c>
      <c r="CY153" s="16">
        <f t="shared" si="21"/>
        <v>3</v>
      </c>
      <c r="CZ153">
        <f t="shared" si="22"/>
        <v>0.2</v>
      </c>
      <c r="DA153">
        <f t="shared" si="22"/>
        <v>0.2</v>
      </c>
      <c r="DB153">
        <f t="shared" si="23"/>
        <v>2</v>
      </c>
      <c r="DC153" s="15">
        <v>10</v>
      </c>
      <c r="DD153" s="15"/>
      <c r="DE153" s="15"/>
      <c r="DF153" s="15">
        <v>87</v>
      </c>
      <c r="DG153" s="15"/>
    </row>
    <row r="154" spans="1:111" x14ac:dyDescent="0.25">
      <c r="A154" s="1">
        <v>6</v>
      </c>
      <c r="B154" s="1" t="s">
        <v>4</v>
      </c>
      <c r="C154" s="1" t="s">
        <v>5</v>
      </c>
      <c r="D154" s="1">
        <v>2</v>
      </c>
      <c r="H154"/>
      <c r="I154"/>
      <c r="K154" s="16"/>
      <c r="L154" s="16"/>
      <c r="V154" s="1"/>
      <c r="Z154"/>
      <c r="AA154"/>
      <c r="AL154"/>
      <c r="AM154"/>
      <c r="CE154" s="12">
        <v>2</v>
      </c>
      <c r="CF154" s="12">
        <v>4</v>
      </c>
      <c r="CG154" s="12" t="s">
        <v>164</v>
      </c>
      <c r="CK154" s="16"/>
      <c r="CL154" s="16"/>
      <c r="CN154"/>
      <c r="CO154"/>
      <c r="CQ154" s="16"/>
      <c r="CR154" s="16"/>
      <c r="CT154">
        <f t="shared" si="16"/>
        <v>2</v>
      </c>
      <c r="CU154">
        <f t="shared" si="17"/>
        <v>4</v>
      </c>
      <c r="CV154">
        <f t="shared" si="18"/>
        <v>1</v>
      </c>
      <c r="CW154" s="16">
        <f t="shared" si="19"/>
        <v>2</v>
      </c>
      <c r="CX154" s="16">
        <f t="shared" si="20"/>
        <v>4</v>
      </c>
      <c r="CY154" s="16">
        <f t="shared" si="21"/>
        <v>1</v>
      </c>
      <c r="CZ154">
        <f t="shared" si="22"/>
        <v>0</v>
      </c>
      <c r="DA154">
        <f t="shared" si="22"/>
        <v>0</v>
      </c>
      <c r="DB154">
        <f t="shared" si="23"/>
        <v>0</v>
      </c>
      <c r="DC154" s="15">
        <v>8</v>
      </c>
      <c r="DD154" s="15">
        <v>0.1</v>
      </c>
      <c r="DE154" s="15"/>
      <c r="DF154" s="15">
        <v>90</v>
      </c>
      <c r="DG154" s="15"/>
    </row>
    <row r="155" spans="1:111" x14ac:dyDescent="0.25">
      <c r="A155" s="1">
        <v>6</v>
      </c>
      <c r="B155" s="1" t="s">
        <v>4</v>
      </c>
      <c r="C155" s="1" t="s">
        <v>5</v>
      </c>
      <c r="D155" s="1">
        <v>3</v>
      </c>
      <c r="H155"/>
      <c r="I155"/>
      <c r="K155" s="16"/>
      <c r="L155" s="16"/>
      <c r="V155" s="1"/>
      <c r="Z155"/>
      <c r="AA155"/>
      <c r="AL155"/>
      <c r="AM155"/>
      <c r="AU155" s="12">
        <v>0.1</v>
      </c>
      <c r="AV155" s="12">
        <v>1</v>
      </c>
      <c r="AW155" s="12" t="s">
        <v>164</v>
      </c>
      <c r="CE155" s="12">
        <v>3</v>
      </c>
      <c r="CF155" s="12">
        <v>8</v>
      </c>
      <c r="CG155" s="12" t="s">
        <v>164</v>
      </c>
      <c r="CK155" s="16"/>
      <c r="CL155" s="16"/>
      <c r="CN155"/>
      <c r="CO155"/>
      <c r="CQ155" s="16"/>
      <c r="CR155" s="16"/>
      <c r="CT155">
        <f t="shared" si="16"/>
        <v>3.1</v>
      </c>
      <c r="CU155">
        <f t="shared" si="17"/>
        <v>9</v>
      </c>
      <c r="CV155">
        <f t="shared" si="18"/>
        <v>2</v>
      </c>
      <c r="CW155" s="16">
        <f t="shared" si="19"/>
        <v>3.1</v>
      </c>
      <c r="CX155" s="16">
        <f t="shared" si="20"/>
        <v>9</v>
      </c>
      <c r="CY155" s="16">
        <f t="shared" si="21"/>
        <v>2</v>
      </c>
      <c r="CZ155">
        <f t="shared" si="22"/>
        <v>0</v>
      </c>
      <c r="DA155">
        <f t="shared" si="22"/>
        <v>0</v>
      </c>
      <c r="DB155">
        <f t="shared" si="23"/>
        <v>0</v>
      </c>
      <c r="DC155" s="15">
        <v>70</v>
      </c>
      <c r="DD155" s="15"/>
      <c r="DE155" s="15"/>
      <c r="DF155" s="15">
        <v>25</v>
      </c>
      <c r="DG155" s="15">
        <v>2</v>
      </c>
    </row>
    <row r="156" spans="1:111" x14ac:dyDescent="0.25">
      <c r="A156" s="1">
        <v>6</v>
      </c>
      <c r="B156" s="1" t="s">
        <v>4</v>
      </c>
      <c r="C156" s="1" t="s">
        <v>5</v>
      </c>
      <c r="D156" s="1">
        <v>4</v>
      </c>
      <c r="H156"/>
      <c r="I156"/>
      <c r="K156" s="16"/>
      <c r="L156" s="16"/>
      <c r="V156" s="1"/>
      <c r="Z156"/>
      <c r="AA156"/>
      <c r="AF156" s="1">
        <v>0.1</v>
      </c>
      <c r="AG156" s="1">
        <v>0.1</v>
      </c>
      <c r="AH156" s="1" t="s">
        <v>164</v>
      </c>
      <c r="AL156"/>
      <c r="AM156"/>
      <c r="CE156" s="12">
        <v>2</v>
      </c>
      <c r="CF156" s="12">
        <v>4</v>
      </c>
      <c r="CG156" s="12" t="s">
        <v>164</v>
      </c>
      <c r="CK156" s="16"/>
      <c r="CL156" s="16"/>
      <c r="CN156"/>
      <c r="CO156"/>
      <c r="CQ156" s="16"/>
      <c r="CR156" s="16"/>
      <c r="CT156">
        <f t="shared" si="16"/>
        <v>2.1</v>
      </c>
      <c r="CU156">
        <f t="shared" si="17"/>
        <v>4.0999999999999996</v>
      </c>
      <c r="CV156">
        <f t="shared" si="18"/>
        <v>2</v>
      </c>
      <c r="CW156" s="16">
        <f t="shared" si="19"/>
        <v>2.1</v>
      </c>
      <c r="CX156" s="16">
        <f t="shared" si="20"/>
        <v>4.0999999999999996</v>
      </c>
      <c r="CY156" s="16">
        <f t="shared" si="21"/>
        <v>2</v>
      </c>
      <c r="CZ156">
        <f t="shared" si="22"/>
        <v>0</v>
      </c>
      <c r="DA156">
        <f t="shared" si="22"/>
        <v>0</v>
      </c>
      <c r="DB156">
        <f t="shared" si="23"/>
        <v>0</v>
      </c>
      <c r="DC156" s="15">
        <v>95</v>
      </c>
      <c r="DD156" s="15"/>
      <c r="DE156" s="15"/>
      <c r="DF156" s="15">
        <v>3</v>
      </c>
      <c r="DG156" s="15"/>
    </row>
    <row r="157" spans="1:111" x14ac:dyDescent="0.25">
      <c r="A157" s="1">
        <v>6</v>
      </c>
      <c r="B157" s="1" t="s">
        <v>4</v>
      </c>
      <c r="C157" s="1" t="s">
        <v>5</v>
      </c>
      <c r="D157" s="1">
        <v>5</v>
      </c>
      <c r="H157"/>
      <c r="I157"/>
      <c r="K157" s="16"/>
      <c r="L157" s="16"/>
      <c r="V157" s="1"/>
      <c r="Z157"/>
      <c r="AA157"/>
      <c r="AL157"/>
      <c r="AM157"/>
      <c r="CE157" s="12">
        <v>3</v>
      </c>
      <c r="CF157" s="12">
        <v>10</v>
      </c>
      <c r="CG157" s="12" t="s">
        <v>164</v>
      </c>
      <c r="CK157" s="16"/>
      <c r="CL157" s="16"/>
      <c r="CN157"/>
      <c r="CO157"/>
      <c r="CQ157" s="16"/>
      <c r="CR157" s="16"/>
      <c r="CT157">
        <f t="shared" si="16"/>
        <v>3</v>
      </c>
      <c r="CU157">
        <f t="shared" si="17"/>
        <v>10</v>
      </c>
      <c r="CV157">
        <f t="shared" si="18"/>
        <v>1</v>
      </c>
      <c r="CW157" s="16">
        <f t="shared" si="19"/>
        <v>3</v>
      </c>
      <c r="CX157" s="16">
        <f t="shared" si="20"/>
        <v>10</v>
      </c>
      <c r="CY157" s="16">
        <f t="shared" si="21"/>
        <v>1</v>
      </c>
      <c r="CZ157">
        <f t="shared" si="22"/>
        <v>0</v>
      </c>
      <c r="DA157">
        <f t="shared" si="22"/>
        <v>0</v>
      </c>
      <c r="DB157">
        <f t="shared" si="23"/>
        <v>0</v>
      </c>
      <c r="DC157" s="15">
        <v>3</v>
      </c>
      <c r="DD157" s="15"/>
      <c r="DE157" s="15"/>
      <c r="DF157" s="15">
        <v>94</v>
      </c>
      <c r="DG157" s="15">
        <v>0.1</v>
      </c>
    </row>
    <row r="158" spans="1:111" x14ac:dyDescent="0.25">
      <c r="A158" s="1">
        <v>6</v>
      </c>
      <c r="B158" s="1" t="s">
        <v>4</v>
      </c>
      <c r="C158" s="1" t="s">
        <v>5</v>
      </c>
      <c r="D158" s="1">
        <v>6</v>
      </c>
      <c r="H158"/>
      <c r="I158"/>
      <c r="K158" s="16"/>
      <c r="L158" s="16"/>
      <c r="Q158" s="12">
        <v>0.1</v>
      </c>
      <c r="R158" s="12">
        <v>0.1</v>
      </c>
      <c r="S158" s="12" t="s">
        <v>4</v>
      </c>
      <c r="V158" s="1"/>
      <c r="Z158"/>
      <c r="AA158"/>
      <c r="AL158"/>
      <c r="AM158"/>
      <c r="CE158" s="12">
        <v>2</v>
      </c>
      <c r="CF158" s="12">
        <v>4</v>
      </c>
      <c r="CG158" s="12" t="s">
        <v>164</v>
      </c>
      <c r="CK158" s="16"/>
      <c r="CL158" s="16"/>
      <c r="CN158"/>
      <c r="CO158"/>
      <c r="CQ158" s="16"/>
      <c r="CR158" s="16"/>
      <c r="CT158">
        <f t="shared" si="16"/>
        <v>2.1</v>
      </c>
      <c r="CU158">
        <f t="shared" si="17"/>
        <v>4.0999999999999996</v>
      </c>
      <c r="CV158">
        <f t="shared" si="18"/>
        <v>2</v>
      </c>
      <c r="CW158" s="16">
        <f t="shared" si="19"/>
        <v>2</v>
      </c>
      <c r="CX158" s="16">
        <f t="shared" si="20"/>
        <v>4</v>
      </c>
      <c r="CY158" s="16">
        <f t="shared" si="21"/>
        <v>1</v>
      </c>
      <c r="CZ158">
        <f t="shared" si="22"/>
        <v>0.1</v>
      </c>
      <c r="DA158">
        <f t="shared" si="22"/>
        <v>0.1</v>
      </c>
      <c r="DB158">
        <f t="shared" si="23"/>
        <v>1</v>
      </c>
      <c r="DC158" s="15">
        <v>90</v>
      </c>
      <c r="DD158" s="15">
        <v>0.1</v>
      </c>
      <c r="DE158" s="15"/>
      <c r="DF158" s="15">
        <v>8</v>
      </c>
      <c r="DG158" s="15"/>
    </row>
    <row r="159" spans="1:111" x14ac:dyDescent="0.25">
      <c r="A159" s="1">
        <v>6</v>
      </c>
      <c r="B159" s="1" t="s">
        <v>4</v>
      </c>
      <c r="C159" s="1" t="s">
        <v>5</v>
      </c>
      <c r="D159" s="1">
        <v>7</v>
      </c>
      <c r="H159"/>
      <c r="I159"/>
      <c r="K159" s="16"/>
      <c r="L159" s="16"/>
      <c r="V159" s="1"/>
      <c r="Z159"/>
      <c r="AA159"/>
      <c r="AL159"/>
      <c r="AM159"/>
      <c r="CE159" s="12">
        <v>1</v>
      </c>
      <c r="CF159" s="12">
        <v>3</v>
      </c>
      <c r="CG159" s="12" t="s">
        <v>164</v>
      </c>
      <c r="CK159" s="16"/>
      <c r="CL159" s="16"/>
      <c r="CN159"/>
      <c r="CO159"/>
      <c r="CQ159" s="16"/>
      <c r="CR159" s="16"/>
      <c r="CT159">
        <f t="shared" si="16"/>
        <v>1</v>
      </c>
      <c r="CU159">
        <f t="shared" si="17"/>
        <v>3</v>
      </c>
      <c r="CV159">
        <f t="shared" si="18"/>
        <v>1</v>
      </c>
      <c r="CW159" s="16">
        <f t="shared" si="19"/>
        <v>1</v>
      </c>
      <c r="CX159" s="16">
        <f t="shared" si="20"/>
        <v>3</v>
      </c>
      <c r="CY159" s="16">
        <f t="shared" si="21"/>
        <v>1</v>
      </c>
      <c r="CZ159">
        <f t="shared" si="22"/>
        <v>0</v>
      </c>
      <c r="DA159">
        <f t="shared" si="22"/>
        <v>0</v>
      </c>
      <c r="DB159">
        <f t="shared" si="23"/>
        <v>0</v>
      </c>
      <c r="DC159" s="15">
        <v>97</v>
      </c>
      <c r="DD159" s="15">
        <v>0.1</v>
      </c>
      <c r="DE159" s="15"/>
      <c r="DF159" s="15">
        <v>2</v>
      </c>
      <c r="DG159" s="15"/>
    </row>
    <row r="160" spans="1:111" x14ac:dyDescent="0.25">
      <c r="A160" s="1">
        <v>6</v>
      </c>
      <c r="B160" s="1" t="s">
        <v>4</v>
      </c>
      <c r="C160" s="1" t="s">
        <v>5</v>
      </c>
      <c r="D160" s="1">
        <v>8</v>
      </c>
      <c r="H160"/>
      <c r="I160"/>
      <c r="K160" s="16"/>
      <c r="L160" s="16"/>
      <c r="V160" s="1"/>
      <c r="Z160"/>
      <c r="AA160"/>
      <c r="AL160"/>
      <c r="AM160"/>
      <c r="CE160" s="12">
        <v>1</v>
      </c>
      <c r="CF160" s="12">
        <v>3</v>
      </c>
      <c r="CG160" s="12" t="s">
        <v>164</v>
      </c>
      <c r="CK160" s="16"/>
      <c r="CL160" s="16"/>
      <c r="CN160"/>
      <c r="CO160"/>
      <c r="CQ160" s="16"/>
      <c r="CR160" s="16"/>
      <c r="CT160">
        <f t="shared" si="16"/>
        <v>1</v>
      </c>
      <c r="CU160">
        <f t="shared" si="17"/>
        <v>3</v>
      </c>
      <c r="CV160">
        <f t="shared" si="18"/>
        <v>1</v>
      </c>
      <c r="CW160" s="16">
        <f t="shared" si="19"/>
        <v>1</v>
      </c>
      <c r="CX160" s="16">
        <f t="shared" si="20"/>
        <v>3</v>
      </c>
      <c r="CY160" s="16">
        <f t="shared" si="21"/>
        <v>1</v>
      </c>
      <c r="CZ160">
        <f t="shared" si="22"/>
        <v>0</v>
      </c>
      <c r="DA160">
        <f t="shared" si="22"/>
        <v>0</v>
      </c>
      <c r="DB160">
        <f t="shared" si="23"/>
        <v>0</v>
      </c>
      <c r="DC160" s="15">
        <v>19</v>
      </c>
      <c r="DD160" s="15"/>
      <c r="DE160" s="15"/>
      <c r="DF160" s="15">
        <v>80</v>
      </c>
      <c r="DG160" s="15"/>
    </row>
    <row r="161" spans="1:111" x14ac:dyDescent="0.25">
      <c r="A161" s="1">
        <v>6</v>
      </c>
      <c r="B161" s="1" t="s">
        <v>4</v>
      </c>
      <c r="C161" s="1" t="s">
        <v>5</v>
      </c>
      <c r="D161" s="1">
        <v>9</v>
      </c>
      <c r="H161"/>
      <c r="I161"/>
      <c r="K161" s="16"/>
      <c r="L161" s="16"/>
      <c r="Q161" s="12">
        <v>0.1</v>
      </c>
      <c r="R161" s="12">
        <v>0.1</v>
      </c>
      <c r="S161" s="12" t="s">
        <v>4</v>
      </c>
      <c r="V161" s="1"/>
      <c r="Z161"/>
      <c r="AA161"/>
      <c r="AL161"/>
      <c r="AM161"/>
      <c r="CE161" s="12">
        <v>1</v>
      </c>
      <c r="CF161" s="12">
        <v>2</v>
      </c>
      <c r="CG161" s="12" t="s">
        <v>164</v>
      </c>
      <c r="CK161" s="16"/>
      <c r="CL161" s="16"/>
      <c r="CN161"/>
      <c r="CO161"/>
      <c r="CQ161" s="16"/>
      <c r="CR161" s="16"/>
      <c r="CT161">
        <f t="shared" si="16"/>
        <v>1.1000000000000001</v>
      </c>
      <c r="CU161">
        <f t="shared" si="17"/>
        <v>2.1</v>
      </c>
      <c r="CV161">
        <f t="shared" si="18"/>
        <v>2</v>
      </c>
      <c r="CW161" s="16">
        <f t="shared" si="19"/>
        <v>1</v>
      </c>
      <c r="CX161" s="16">
        <f t="shared" si="20"/>
        <v>2</v>
      </c>
      <c r="CY161" s="16">
        <f t="shared" si="21"/>
        <v>1</v>
      </c>
      <c r="CZ161">
        <f t="shared" si="22"/>
        <v>0.1</v>
      </c>
      <c r="DA161">
        <f t="shared" si="22"/>
        <v>0.1</v>
      </c>
      <c r="DB161">
        <f t="shared" si="23"/>
        <v>1</v>
      </c>
      <c r="DC161" s="15">
        <v>97</v>
      </c>
      <c r="DD161" s="15">
        <v>0.1</v>
      </c>
      <c r="DE161" s="15"/>
      <c r="DF161" s="15">
        <v>2</v>
      </c>
      <c r="DG161" s="15"/>
    </row>
    <row r="162" spans="1:111" x14ac:dyDescent="0.25">
      <c r="A162" s="1">
        <v>6</v>
      </c>
      <c r="B162" s="1" t="s">
        <v>4</v>
      </c>
      <c r="C162" s="1" t="s">
        <v>5</v>
      </c>
      <c r="D162" s="1">
        <v>10</v>
      </c>
      <c r="H162"/>
      <c r="I162"/>
      <c r="K162" s="16"/>
      <c r="L162" s="16"/>
      <c r="V162" s="1"/>
      <c r="Z162"/>
      <c r="AA162"/>
      <c r="AL162"/>
      <c r="AM162"/>
      <c r="AU162" s="12">
        <v>0.1</v>
      </c>
      <c r="AV162" s="12">
        <v>1</v>
      </c>
      <c r="AW162" s="12" t="s">
        <v>164</v>
      </c>
      <c r="CE162" s="12">
        <v>2</v>
      </c>
      <c r="CF162" s="12">
        <v>6</v>
      </c>
      <c r="CG162" s="12" t="s">
        <v>164</v>
      </c>
      <c r="CK162" s="16"/>
      <c r="CL162" s="16"/>
      <c r="CN162"/>
      <c r="CO162"/>
      <c r="CQ162" s="16"/>
      <c r="CR162" s="16"/>
      <c r="CT162">
        <f t="shared" si="16"/>
        <v>2.1</v>
      </c>
      <c r="CU162">
        <f t="shared" si="17"/>
        <v>7</v>
      </c>
      <c r="CV162">
        <f t="shared" si="18"/>
        <v>2</v>
      </c>
      <c r="CW162" s="16">
        <f t="shared" si="19"/>
        <v>2.1</v>
      </c>
      <c r="CX162" s="16">
        <f t="shared" si="20"/>
        <v>7</v>
      </c>
      <c r="CY162" s="16">
        <f t="shared" si="21"/>
        <v>2</v>
      </c>
      <c r="CZ162">
        <f t="shared" si="22"/>
        <v>0</v>
      </c>
      <c r="DA162">
        <f t="shared" si="22"/>
        <v>0</v>
      </c>
      <c r="DB162">
        <f t="shared" si="23"/>
        <v>0</v>
      </c>
      <c r="DC162" s="15">
        <v>2</v>
      </c>
      <c r="DD162" s="15"/>
      <c r="DE162" s="15"/>
      <c r="DF162" s="15">
        <v>96</v>
      </c>
      <c r="DG162" s="15"/>
    </row>
    <row r="163" spans="1:111" x14ac:dyDescent="0.25">
      <c r="A163" s="1">
        <v>6</v>
      </c>
      <c r="B163" s="1" t="s">
        <v>4</v>
      </c>
      <c r="C163" s="1" t="s">
        <v>6</v>
      </c>
      <c r="D163" s="1">
        <v>1</v>
      </c>
      <c r="V163" s="1"/>
      <c r="AL163"/>
      <c r="AM163"/>
      <c r="CE163" s="12">
        <v>1</v>
      </c>
      <c r="CF163" s="12">
        <v>3</v>
      </c>
      <c r="CG163" s="12" t="s">
        <v>164</v>
      </c>
      <c r="CN163"/>
      <c r="CO163"/>
      <c r="CT163">
        <f t="shared" si="16"/>
        <v>1</v>
      </c>
      <c r="CU163">
        <f t="shared" si="17"/>
        <v>3</v>
      </c>
      <c r="CV163">
        <f t="shared" si="18"/>
        <v>1</v>
      </c>
      <c r="CW163" s="16">
        <f t="shared" si="19"/>
        <v>1</v>
      </c>
      <c r="CX163" s="16">
        <f t="shared" si="20"/>
        <v>3</v>
      </c>
      <c r="CY163" s="16">
        <f t="shared" si="21"/>
        <v>1</v>
      </c>
      <c r="CZ163">
        <f t="shared" si="22"/>
        <v>0</v>
      </c>
      <c r="DA163">
        <f t="shared" si="22"/>
        <v>0</v>
      </c>
      <c r="DB163">
        <f t="shared" si="23"/>
        <v>0</v>
      </c>
      <c r="DC163" s="15">
        <v>2</v>
      </c>
      <c r="DD163" s="15"/>
      <c r="DE163" s="15"/>
      <c r="DF163" s="15">
        <v>97</v>
      </c>
      <c r="DG163" s="15"/>
    </row>
    <row r="164" spans="1:111" x14ac:dyDescent="0.25">
      <c r="A164" s="1">
        <v>6</v>
      </c>
      <c r="B164" s="1" t="s">
        <v>4</v>
      </c>
      <c r="C164" s="1" t="s">
        <v>6</v>
      </c>
      <c r="D164" s="1">
        <v>2</v>
      </c>
      <c r="Q164" s="12">
        <v>0.1</v>
      </c>
      <c r="R164" s="12">
        <v>0.1</v>
      </c>
      <c r="S164" s="12" t="s">
        <v>4</v>
      </c>
      <c r="V164" s="1"/>
      <c r="AL164"/>
      <c r="AM164"/>
      <c r="CE164" s="12">
        <v>1</v>
      </c>
      <c r="CF164" s="12">
        <v>2</v>
      </c>
      <c r="CG164" s="12" t="s">
        <v>164</v>
      </c>
      <c r="CN164"/>
      <c r="CO164"/>
      <c r="CT164">
        <f t="shared" si="16"/>
        <v>1.1000000000000001</v>
      </c>
      <c r="CU164">
        <f t="shared" si="17"/>
        <v>2.1</v>
      </c>
      <c r="CV164">
        <f t="shared" si="18"/>
        <v>2</v>
      </c>
      <c r="CW164" s="16">
        <f t="shared" si="19"/>
        <v>1</v>
      </c>
      <c r="CX164" s="16">
        <f t="shared" si="20"/>
        <v>2</v>
      </c>
      <c r="CY164" s="16">
        <f t="shared" si="21"/>
        <v>1</v>
      </c>
      <c r="CZ164">
        <f t="shared" si="22"/>
        <v>0.1</v>
      </c>
      <c r="DA164">
        <f t="shared" si="22"/>
        <v>0.1</v>
      </c>
      <c r="DB164">
        <f t="shared" si="23"/>
        <v>1</v>
      </c>
      <c r="DC164" s="15">
        <v>19</v>
      </c>
      <c r="DD164" s="15"/>
      <c r="DE164" s="15"/>
      <c r="DF164" s="15">
        <v>80</v>
      </c>
      <c r="DG164" s="15"/>
    </row>
    <row r="165" spans="1:111" x14ac:dyDescent="0.25">
      <c r="A165" s="1">
        <v>6</v>
      </c>
      <c r="B165" s="1" t="s">
        <v>4</v>
      </c>
      <c r="C165" s="1" t="s">
        <v>6</v>
      </c>
      <c r="D165" s="1">
        <v>3</v>
      </c>
      <c r="V165" s="1"/>
      <c r="AL165"/>
      <c r="AM165"/>
      <c r="AU165" s="12">
        <v>0.1</v>
      </c>
      <c r="AV165" s="12">
        <v>1</v>
      </c>
      <c r="AW165" s="12" t="s">
        <v>164</v>
      </c>
      <c r="CE165" s="12">
        <v>1</v>
      </c>
      <c r="CF165" s="12">
        <v>2</v>
      </c>
      <c r="CG165" s="12" t="s">
        <v>164</v>
      </c>
      <c r="CN165"/>
      <c r="CO165"/>
      <c r="CT165">
        <f t="shared" si="16"/>
        <v>1.1000000000000001</v>
      </c>
      <c r="CU165">
        <f t="shared" si="17"/>
        <v>3</v>
      </c>
      <c r="CV165">
        <f t="shared" si="18"/>
        <v>2</v>
      </c>
      <c r="CW165" s="16">
        <f t="shared" si="19"/>
        <v>1.1000000000000001</v>
      </c>
      <c r="CX165" s="16">
        <f t="shared" si="20"/>
        <v>3</v>
      </c>
      <c r="CY165" s="16">
        <f t="shared" si="21"/>
        <v>2</v>
      </c>
      <c r="CZ165">
        <f t="shared" si="22"/>
        <v>0</v>
      </c>
      <c r="DA165">
        <f t="shared" si="22"/>
        <v>0</v>
      </c>
      <c r="DB165">
        <f t="shared" si="23"/>
        <v>0</v>
      </c>
      <c r="DC165" s="15">
        <v>90</v>
      </c>
      <c r="DD165" s="15"/>
      <c r="DE165" s="15"/>
      <c r="DF165" s="15">
        <v>9</v>
      </c>
      <c r="DG165" s="15"/>
    </row>
    <row r="166" spans="1:111" x14ac:dyDescent="0.25">
      <c r="A166" s="1">
        <v>6</v>
      </c>
      <c r="B166" s="1" t="s">
        <v>4</v>
      </c>
      <c r="C166" s="1" t="s">
        <v>6</v>
      </c>
      <c r="D166" s="1">
        <v>4</v>
      </c>
      <c r="Q166" s="12">
        <v>0.1</v>
      </c>
      <c r="R166" s="12">
        <v>0.1</v>
      </c>
      <c r="S166" s="12" t="s">
        <v>4</v>
      </c>
      <c r="V166" s="1"/>
      <c r="AL166"/>
      <c r="AM166"/>
      <c r="CE166" s="12">
        <v>2</v>
      </c>
      <c r="CF166" s="12">
        <v>4</v>
      </c>
      <c r="CG166" s="12" t="s">
        <v>164</v>
      </c>
      <c r="CN166"/>
      <c r="CO166"/>
      <c r="CT166">
        <f t="shared" si="16"/>
        <v>2.1</v>
      </c>
      <c r="CU166">
        <f t="shared" si="17"/>
        <v>4.0999999999999996</v>
      </c>
      <c r="CV166">
        <f t="shared" si="18"/>
        <v>2</v>
      </c>
      <c r="CW166" s="16">
        <f t="shared" si="19"/>
        <v>2</v>
      </c>
      <c r="CX166" s="16">
        <f t="shared" si="20"/>
        <v>4</v>
      </c>
      <c r="CY166" s="16">
        <f t="shared" si="21"/>
        <v>1</v>
      </c>
      <c r="CZ166">
        <f t="shared" si="22"/>
        <v>0.1</v>
      </c>
      <c r="DA166">
        <f t="shared" si="22"/>
        <v>0.1</v>
      </c>
      <c r="DB166">
        <f t="shared" si="23"/>
        <v>1</v>
      </c>
      <c r="DC166" s="15">
        <v>3</v>
      </c>
      <c r="DD166" s="15"/>
      <c r="DE166" s="15"/>
      <c r="DF166" s="15">
        <v>95</v>
      </c>
      <c r="DG166" s="15"/>
    </row>
    <row r="167" spans="1:111" x14ac:dyDescent="0.25">
      <c r="A167" s="1">
        <v>6</v>
      </c>
      <c r="B167" s="1" t="s">
        <v>4</v>
      </c>
      <c r="C167" s="1" t="s">
        <v>6</v>
      </c>
      <c r="D167" s="1">
        <v>5</v>
      </c>
      <c r="V167" s="1"/>
      <c r="AL167"/>
      <c r="AM167"/>
      <c r="CE167" s="12">
        <v>3</v>
      </c>
      <c r="CF167" s="12">
        <v>6</v>
      </c>
      <c r="CG167" s="12" t="s">
        <v>164</v>
      </c>
      <c r="CN167"/>
      <c r="CO167"/>
      <c r="CT167">
        <f t="shared" si="16"/>
        <v>3</v>
      </c>
      <c r="CU167">
        <f t="shared" si="17"/>
        <v>6</v>
      </c>
      <c r="CV167">
        <f t="shared" si="18"/>
        <v>1</v>
      </c>
      <c r="CW167" s="16">
        <f t="shared" si="19"/>
        <v>3</v>
      </c>
      <c r="CX167" s="16">
        <f t="shared" si="20"/>
        <v>6</v>
      </c>
      <c r="CY167" s="16">
        <f t="shared" si="21"/>
        <v>1</v>
      </c>
      <c r="CZ167">
        <f t="shared" si="22"/>
        <v>0</v>
      </c>
      <c r="DA167">
        <f t="shared" si="22"/>
        <v>0</v>
      </c>
      <c r="DB167">
        <f t="shared" si="23"/>
        <v>0</v>
      </c>
      <c r="DC167" s="15">
        <v>90</v>
      </c>
      <c r="DD167" s="15"/>
      <c r="DE167" s="15"/>
      <c r="DF167" s="15">
        <v>4</v>
      </c>
      <c r="DG167" s="15">
        <v>3</v>
      </c>
    </row>
    <row r="168" spans="1:111" x14ac:dyDescent="0.25">
      <c r="A168" s="1">
        <v>6</v>
      </c>
      <c r="B168" s="1" t="s">
        <v>4</v>
      </c>
      <c r="C168" s="1" t="s">
        <v>6</v>
      </c>
      <c r="D168" s="1">
        <v>6</v>
      </c>
      <c r="V168" s="1"/>
      <c r="AL168"/>
      <c r="AM168"/>
      <c r="CE168" s="12">
        <v>1</v>
      </c>
      <c r="CF168" s="12">
        <v>3</v>
      </c>
      <c r="CG168" s="12" t="s">
        <v>164</v>
      </c>
      <c r="CN168"/>
      <c r="CO168"/>
      <c r="CT168">
        <f t="shared" si="16"/>
        <v>1</v>
      </c>
      <c r="CU168">
        <f t="shared" si="17"/>
        <v>3</v>
      </c>
      <c r="CV168">
        <f t="shared" si="18"/>
        <v>1</v>
      </c>
      <c r="CW168" s="16">
        <f t="shared" si="19"/>
        <v>1</v>
      </c>
      <c r="CX168" s="16">
        <f t="shared" si="20"/>
        <v>3</v>
      </c>
      <c r="CY168" s="16">
        <f t="shared" si="21"/>
        <v>1</v>
      </c>
      <c r="CZ168">
        <f t="shared" si="22"/>
        <v>0</v>
      </c>
      <c r="DA168">
        <f t="shared" si="22"/>
        <v>0</v>
      </c>
      <c r="DB168">
        <f t="shared" si="23"/>
        <v>0</v>
      </c>
      <c r="DC168" s="15">
        <v>98</v>
      </c>
      <c r="DD168" s="15"/>
      <c r="DE168" s="15"/>
      <c r="DF168" s="15">
        <v>1</v>
      </c>
      <c r="DG168" s="15"/>
    </row>
    <row r="169" spans="1:111" x14ac:dyDescent="0.25">
      <c r="A169" s="1">
        <v>6</v>
      </c>
      <c r="B169" s="1" t="s">
        <v>4</v>
      </c>
      <c r="C169" s="1" t="s">
        <v>6</v>
      </c>
      <c r="D169" s="1">
        <v>7</v>
      </c>
      <c r="V169" s="1"/>
      <c r="AL169"/>
      <c r="AM169"/>
      <c r="CE169" s="12">
        <v>1</v>
      </c>
      <c r="CF169" s="12">
        <v>3</v>
      </c>
      <c r="CG169" s="12" t="s">
        <v>164</v>
      </c>
      <c r="CN169"/>
      <c r="CO169"/>
      <c r="CT169">
        <f t="shared" si="16"/>
        <v>1</v>
      </c>
      <c r="CU169">
        <f t="shared" si="17"/>
        <v>3</v>
      </c>
      <c r="CV169">
        <f t="shared" si="18"/>
        <v>1</v>
      </c>
      <c r="CW169" s="16">
        <f t="shared" si="19"/>
        <v>1</v>
      </c>
      <c r="CX169" s="16">
        <f t="shared" si="20"/>
        <v>3</v>
      </c>
      <c r="CY169" s="16">
        <f t="shared" si="21"/>
        <v>1</v>
      </c>
      <c r="CZ169">
        <f t="shared" si="22"/>
        <v>0</v>
      </c>
      <c r="DA169">
        <f t="shared" si="22"/>
        <v>0</v>
      </c>
      <c r="DB169">
        <f t="shared" si="23"/>
        <v>0</v>
      </c>
      <c r="DC169" s="15">
        <v>98</v>
      </c>
      <c r="DD169" s="15"/>
      <c r="DE169" s="15"/>
      <c r="DF169" s="15">
        <v>1</v>
      </c>
      <c r="DG169" s="15"/>
    </row>
    <row r="170" spans="1:111" x14ac:dyDescent="0.25">
      <c r="A170" s="1">
        <v>6</v>
      </c>
      <c r="B170" s="1" t="s">
        <v>4</v>
      </c>
      <c r="C170" s="1" t="s">
        <v>6</v>
      </c>
      <c r="D170" s="1">
        <v>8</v>
      </c>
      <c r="V170" s="1"/>
      <c r="AL170"/>
      <c r="AM170"/>
      <c r="CE170" s="12">
        <v>2</v>
      </c>
      <c r="CF170" s="12">
        <v>4</v>
      </c>
      <c r="CG170" s="12" t="s">
        <v>164</v>
      </c>
      <c r="CN170"/>
      <c r="CO170"/>
      <c r="CT170">
        <f t="shared" si="16"/>
        <v>2</v>
      </c>
      <c r="CU170">
        <f t="shared" si="17"/>
        <v>4</v>
      </c>
      <c r="CV170">
        <f t="shared" si="18"/>
        <v>1</v>
      </c>
      <c r="CW170" s="16">
        <f t="shared" si="19"/>
        <v>2</v>
      </c>
      <c r="CX170" s="16">
        <f t="shared" si="20"/>
        <v>4</v>
      </c>
      <c r="CY170" s="16">
        <f t="shared" si="21"/>
        <v>1</v>
      </c>
      <c r="CZ170">
        <f t="shared" si="22"/>
        <v>0</v>
      </c>
      <c r="DA170">
        <f t="shared" si="22"/>
        <v>0</v>
      </c>
      <c r="DB170">
        <f t="shared" si="23"/>
        <v>0</v>
      </c>
      <c r="DC170" s="15">
        <v>97</v>
      </c>
      <c r="DD170" s="15"/>
      <c r="DE170" s="15"/>
      <c r="DF170" s="15">
        <v>1</v>
      </c>
      <c r="DG170" s="15"/>
    </row>
    <row r="171" spans="1:111" x14ac:dyDescent="0.25">
      <c r="A171" s="1">
        <v>6</v>
      </c>
      <c r="B171" s="1" t="s">
        <v>4</v>
      </c>
      <c r="C171" s="1" t="s">
        <v>6</v>
      </c>
      <c r="D171" s="1">
        <v>9</v>
      </c>
      <c r="V171" s="1"/>
      <c r="AL171"/>
      <c r="AM171"/>
      <c r="CE171" s="12">
        <v>0.1</v>
      </c>
      <c r="CF171" s="12">
        <v>0.1</v>
      </c>
      <c r="CG171" s="12" t="s">
        <v>164</v>
      </c>
      <c r="CN171"/>
      <c r="CO171"/>
      <c r="CT171">
        <f t="shared" si="16"/>
        <v>0.1</v>
      </c>
      <c r="CU171">
        <f t="shared" si="17"/>
        <v>0.1</v>
      </c>
      <c r="CV171">
        <f t="shared" si="18"/>
        <v>1</v>
      </c>
      <c r="CW171" s="16">
        <f t="shared" si="19"/>
        <v>0.1</v>
      </c>
      <c r="CX171" s="16">
        <f t="shared" si="20"/>
        <v>0.1</v>
      </c>
      <c r="CY171" s="16">
        <f t="shared" si="21"/>
        <v>1</v>
      </c>
      <c r="CZ171">
        <f t="shared" si="22"/>
        <v>0</v>
      </c>
      <c r="DA171">
        <f t="shared" si="22"/>
        <v>0</v>
      </c>
      <c r="DB171">
        <f t="shared" si="23"/>
        <v>0</v>
      </c>
      <c r="DC171" s="15">
        <v>99</v>
      </c>
      <c r="DD171" s="15">
        <v>0.1</v>
      </c>
      <c r="DE171" s="15"/>
      <c r="DF171" s="15">
        <v>1</v>
      </c>
      <c r="DG171" s="15"/>
    </row>
    <row r="172" spans="1:111" x14ac:dyDescent="0.25">
      <c r="A172" s="1">
        <v>6</v>
      </c>
      <c r="B172" s="1" t="s">
        <v>4</v>
      </c>
      <c r="C172" s="1" t="s">
        <v>6</v>
      </c>
      <c r="D172" s="1">
        <v>10</v>
      </c>
      <c r="Q172" s="12">
        <v>0.1</v>
      </c>
      <c r="R172" s="12">
        <v>0.1</v>
      </c>
      <c r="S172" s="12" t="s">
        <v>4</v>
      </c>
      <c r="V172" s="1"/>
      <c r="AL172"/>
      <c r="AM172"/>
      <c r="CE172" s="12">
        <v>1</v>
      </c>
      <c r="CF172" s="12">
        <v>2</v>
      </c>
      <c r="CG172" s="12" t="s">
        <v>164</v>
      </c>
      <c r="CN172"/>
      <c r="CO172"/>
      <c r="CT172">
        <f t="shared" si="16"/>
        <v>1.1000000000000001</v>
      </c>
      <c r="CU172">
        <f t="shared" si="17"/>
        <v>2.1</v>
      </c>
      <c r="CV172">
        <f t="shared" si="18"/>
        <v>2</v>
      </c>
      <c r="CW172" s="16">
        <f t="shared" si="19"/>
        <v>1</v>
      </c>
      <c r="CX172" s="16">
        <f t="shared" si="20"/>
        <v>2</v>
      </c>
      <c r="CY172" s="16">
        <f t="shared" si="21"/>
        <v>1</v>
      </c>
      <c r="CZ172">
        <f t="shared" si="22"/>
        <v>0.1</v>
      </c>
      <c r="DA172">
        <f t="shared" si="22"/>
        <v>0.1</v>
      </c>
      <c r="DB172">
        <f t="shared" si="23"/>
        <v>1</v>
      </c>
      <c r="DC172" s="15">
        <v>95</v>
      </c>
      <c r="DD172" s="15">
        <v>0.1</v>
      </c>
      <c r="DE172" s="15"/>
      <c r="DF172" s="15">
        <v>4</v>
      </c>
      <c r="DG172" s="15"/>
    </row>
    <row r="173" spans="1:111" x14ac:dyDescent="0.25">
      <c r="A173" s="1">
        <v>6</v>
      </c>
      <c r="B173" s="1" t="s">
        <v>4</v>
      </c>
      <c r="C173" s="1" t="s">
        <v>7</v>
      </c>
      <c r="D173" s="1">
        <v>1</v>
      </c>
      <c r="H173"/>
      <c r="I173"/>
      <c r="K173" s="16"/>
      <c r="L173" s="16"/>
      <c r="Q173" s="12">
        <v>0.1</v>
      </c>
      <c r="R173" s="12">
        <v>0.1</v>
      </c>
      <c r="S173" s="12" t="s">
        <v>4</v>
      </c>
      <c r="V173" s="1"/>
      <c r="Z173"/>
      <c r="AA173"/>
      <c r="AL173"/>
      <c r="AM173"/>
      <c r="CE173" s="12">
        <v>2</v>
      </c>
      <c r="CF173" s="12">
        <v>4</v>
      </c>
      <c r="CG173" s="12" t="s">
        <v>164</v>
      </c>
      <c r="CK173" s="16"/>
      <c r="CL173" s="16"/>
      <c r="CN173"/>
      <c r="CO173"/>
      <c r="CQ173" s="16"/>
      <c r="CR173" s="16"/>
      <c r="CT173">
        <f t="shared" si="16"/>
        <v>2.1</v>
      </c>
      <c r="CU173">
        <f t="shared" si="17"/>
        <v>4.0999999999999996</v>
      </c>
      <c r="CV173">
        <f t="shared" si="18"/>
        <v>2</v>
      </c>
      <c r="CW173" s="16">
        <f t="shared" si="19"/>
        <v>2</v>
      </c>
      <c r="CX173" s="16">
        <f t="shared" si="20"/>
        <v>4</v>
      </c>
      <c r="CY173" s="16">
        <f t="shared" si="21"/>
        <v>1</v>
      </c>
      <c r="CZ173">
        <f t="shared" si="22"/>
        <v>0.1</v>
      </c>
      <c r="DA173">
        <f t="shared" si="22"/>
        <v>0.1</v>
      </c>
      <c r="DB173">
        <f t="shared" si="23"/>
        <v>1</v>
      </c>
      <c r="DC173" s="15">
        <v>10</v>
      </c>
      <c r="DD173" s="15">
        <v>0.1</v>
      </c>
      <c r="DE173" s="15"/>
      <c r="DF173" s="15">
        <v>88</v>
      </c>
      <c r="DG173" s="15"/>
    </row>
    <row r="174" spans="1:111" x14ac:dyDescent="0.25">
      <c r="A174" s="1">
        <v>6</v>
      </c>
      <c r="B174" s="1" t="s">
        <v>4</v>
      </c>
      <c r="C174" s="1" t="s">
        <v>7</v>
      </c>
      <c r="D174" s="1">
        <v>2</v>
      </c>
      <c r="H174"/>
      <c r="I174"/>
      <c r="K174" s="16"/>
      <c r="L174" s="16"/>
      <c r="V174" s="1"/>
      <c r="Z174"/>
      <c r="AA174"/>
      <c r="AL174"/>
      <c r="AM174"/>
      <c r="CE174" s="12">
        <v>3</v>
      </c>
      <c r="CF174" s="12">
        <v>7</v>
      </c>
      <c r="CG174" s="12" t="s">
        <v>164</v>
      </c>
      <c r="CK174" s="16"/>
      <c r="CL174" s="16"/>
      <c r="CN174"/>
      <c r="CO174"/>
      <c r="CQ174" s="16"/>
      <c r="CR174" s="16"/>
      <c r="CT174">
        <f t="shared" si="16"/>
        <v>3</v>
      </c>
      <c r="CU174">
        <f t="shared" si="17"/>
        <v>7</v>
      </c>
      <c r="CV174">
        <f t="shared" si="18"/>
        <v>1</v>
      </c>
      <c r="CW174" s="16">
        <f t="shared" si="19"/>
        <v>3</v>
      </c>
      <c r="CX174" s="16">
        <f t="shared" si="20"/>
        <v>7</v>
      </c>
      <c r="CY174" s="16">
        <f t="shared" si="21"/>
        <v>1</v>
      </c>
      <c r="CZ174">
        <f t="shared" si="22"/>
        <v>0</v>
      </c>
      <c r="DA174">
        <f t="shared" si="22"/>
        <v>0</v>
      </c>
      <c r="DB174">
        <f t="shared" si="23"/>
        <v>0</v>
      </c>
      <c r="DC174" s="15">
        <v>90</v>
      </c>
      <c r="DD174" s="15"/>
      <c r="DE174" s="15"/>
      <c r="DF174" s="15">
        <v>7</v>
      </c>
      <c r="DG174" s="15">
        <v>0.1</v>
      </c>
    </row>
    <row r="175" spans="1:111" x14ac:dyDescent="0.25">
      <c r="A175" s="1">
        <v>6</v>
      </c>
      <c r="B175" s="1" t="s">
        <v>4</v>
      </c>
      <c r="C175" s="1" t="s">
        <v>7</v>
      </c>
      <c r="D175" s="1">
        <v>3</v>
      </c>
      <c r="H175"/>
      <c r="I175"/>
      <c r="K175" s="16"/>
      <c r="L175" s="16"/>
      <c r="Q175" s="12">
        <v>0.1</v>
      </c>
      <c r="R175" s="12">
        <v>0.1</v>
      </c>
      <c r="S175" s="12" t="s">
        <v>4</v>
      </c>
      <c r="V175" s="1"/>
      <c r="Z175"/>
      <c r="AA175"/>
      <c r="AL175"/>
      <c r="AM175"/>
      <c r="CE175" s="12">
        <v>2</v>
      </c>
      <c r="CF175" s="12">
        <v>5</v>
      </c>
      <c r="CG175" s="12" t="s">
        <v>164</v>
      </c>
      <c r="CK175" s="16"/>
      <c r="CL175" s="16"/>
      <c r="CN175"/>
      <c r="CO175"/>
      <c r="CQ175" s="16"/>
      <c r="CR175" s="16"/>
      <c r="CT175">
        <f t="shared" si="16"/>
        <v>2.1</v>
      </c>
      <c r="CU175">
        <f t="shared" si="17"/>
        <v>5.0999999999999996</v>
      </c>
      <c r="CV175">
        <f t="shared" si="18"/>
        <v>2</v>
      </c>
      <c r="CW175" s="16">
        <f t="shared" si="19"/>
        <v>2</v>
      </c>
      <c r="CX175" s="16">
        <f t="shared" si="20"/>
        <v>5</v>
      </c>
      <c r="CY175" s="16">
        <f t="shared" si="21"/>
        <v>1</v>
      </c>
      <c r="CZ175">
        <f t="shared" si="22"/>
        <v>0.1</v>
      </c>
      <c r="DA175">
        <f t="shared" si="22"/>
        <v>0.1</v>
      </c>
      <c r="DB175">
        <f t="shared" si="23"/>
        <v>1</v>
      </c>
      <c r="DC175" s="15">
        <v>90</v>
      </c>
      <c r="DD175" s="15"/>
      <c r="DE175" s="15"/>
      <c r="DF175" s="15">
        <v>8</v>
      </c>
      <c r="DG175" s="15"/>
    </row>
    <row r="176" spans="1:111" x14ac:dyDescent="0.25">
      <c r="A176" s="1">
        <v>6</v>
      </c>
      <c r="B176" s="1" t="s">
        <v>4</v>
      </c>
      <c r="C176" s="1" t="s">
        <v>7</v>
      </c>
      <c r="D176" s="1">
        <v>4</v>
      </c>
      <c r="H176"/>
      <c r="I176"/>
      <c r="K176" s="16"/>
      <c r="L176" s="16"/>
      <c r="Q176" s="12">
        <v>0.1</v>
      </c>
      <c r="R176" s="12">
        <v>0.1</v>
      </c>
      <c r="S176" s="12" t="s">
        <v>4</v>
      </c>
      <c r="V176" s="1"/>
      <c r="Z176"/>
      <c r="AA176"/>
      <c r="AL176"/>
      <c r="AM176"/>
      <c r="CE176" s="12">
        <v>2</v>
      </c>
      <c r="CF176" s="12">
        <v>4</v>
      </c>
      <c r="CG176" s="12" t="s">
        <v>164</v>
      </c>
      <c r="CK176" s="16"/>
      <c r="CL176" s="16"/>
      <c r="CN176"/>
      <c r="CO176"/>
      <c r="CQ176" s="16"/>
      <c r="CR176" s="16"/>
      <c r="CT176">
        <f t="shared" si="16"/>
        <v>2.1</v>
      </c>
      <c r="CU176">
        <f t="shared" si="17"/>
        <v>4.0999999999999996</v>
      </c>
      <c r="CV176">
        <f t="shared" si="18"/>
        <v>2</v>
      </c>
      <c r="CW176" s="16">
        <f t="shared" si="19"/>
        <v>2</v>
      </c>
      <c r="CX176" s="16">
        <f t="shared" si="20"/>
        <v>4</v>
      </c>
      <c r="CY176" s="16">
        <f t="shared" si="21"/>
        <v>1</v>
      </c>
      <c r="CZ176">
        <f t="shared" si="22"/>
        <v>0.1</v>
      </c>
      <c r="DA176">
        <f t="shared" si="22"/>
        <v>0.1</v>
      </c>
      <c r="DB176">
        <f t="shared" si="23"/>
        <v>1</v>
      </c>
      <c r="DC176" s="15">
        <v>86</v>
      </c>
      <c r="DD176" s="15"/>
      <c r="DE176" s="15"/>
      <c r="DF176" s="15">
        <v>12</v>
      </c>
      <c r="DG176" s="15"/>
    </row>
    <row r="177" spans="1:111" x14ac:dyDescent="0.25">
      <c r="A177" s="1">
        <v>6</v>
      </c>
      <c r="B177" s="1" t="s">
        <v>4</v>
      </c>
      <c r="C177" s="1" t="s">
        <v>7</v>
      </c>
      <c r="D177" s="1">
        <v>5</v>
      </c>
      <c r="V177" s="1"/>
      <c r="AL177"/>
      <c r="AM177"/>
      <c r="CE177" s="12">
        <v>2</v>
      </c>
      <c r="CF177" s="12">
        <v>4</v>
      </c>
      <c r="CG177" s="12" t="s">
        <v>164</v>
      </c>
      <c r="CN177"/>
      <c r="CO177"/>
      <c r="CT177">
        <f t="shared" si="16"/>
        <v>2</v>
      </c>
      <c r="CU177">
        <f t="shared" si="17"/>
        <v>4</v>
      </c>
      <c r="CV177">
        <f t="shared" si="18"/>
        <v>1</v>
      </c>
      <c r="CW177" s="16">
        <f t="shared" si="19"/>
        <v>2</v>
      </c>
      <c r="CX177" s="16">
        <f t="shared" si="20"/>
        <v>4</v>
      </c>
      <c r="CY177" s="16">
        <f t="shared" si="21"/>
        <v>1</v>
      </c>
      <c r="CZ177">
        <f t="shared" si="22"/>
        <v>0</v>
      </c>
      <c r="DA177">
        <f t="shared" si="22"/>
        <v>0</v>
      </c>
      <c r="DB177">
        <f t="shared" si="23"/>
        <v>0</v>
      </c>
      <c r="DC177" s="15">
        <v>90</v>
      </c>
      <c r="DD177" s="15"/>
      <c r="DE177" s="15"/>
      <c r="DF177" s="15">
        <v>8</v>
      </c>
      <c r="DG177" s="15"/>
    </row>
    <row r="178" spans="1:111" x14ac:dyDescent="0.25">
      <c r="A178" s="1">
        <v>6</v>
      </c>
      <c r="B178" s="1" t="s">
        <v>4</v>
      </c>
      <c r="C178" s="1" t="s">
        <v>7</v>
      </c>
      <c r="D178" s="1">
        <v>6</v>
      </c>
      <c r="V178" s="1"/>
      <c r="AL178"/>
      <c r="AM178"/>
      <c r="CE178" s="12">
        <v>0.1</v>
      </c>
      <c r="CF178" s="12">
        <v>2</v>
      </c>
      <c r="CG178" s="12" t="s">
        <v>164</v>
      </c>
      <c r="CN178"/>
      <c r="CO178"/>
      <c r="CT178">
        <f t="shared" si="16"/>
        <v>0.1</v>
      </c>
      <c r="CU178">
        <f t="shared" si="17"/>
        <v>2</v>
      </c>
      <c r="CV178">
        <f t="shared" si="18"/>
        <v>1</v>
      </c>
      <c r="CW178" s="16">
        <f t="shared" si="19"/>
        <v>0.1</v>
      </c>
      <c r="CX178" s="16">
        <f t="shared" si="20"/>
        <v>2</v>
      </c>
      <c r="CY178" s="16">
        <f t="shared" si="21"/>
        <v>1</v>
      </c>
      <c r="CZ178">
        <f t="shared" si="22"/>
        <v>0</v>
      </c>
      <c r="DA178">
        <f t="shared" si="22"/>
        <v>0</v>
      </c>
      <c r="DB178">
        <f t="shared" si="23"/>
        <v>0</v>
      </c>
      <c r="DC178" s="15">
        <v>98</v>
      </c>
      <c r="DD178" s="15">
        <v>0.1</v>
      </c>
      <c r="DE178" s="15"/>
      <c r="DF178" s="15">
        <v>2</v>
      </c>
      <c r="DG178" s="15"/>
    </row>
    <row r="179" spans="1:111" x14ac:dyDescent="0.25">
      <c r="A179" s="1">
        <v>6</v>
      </c>
      <c r="B179" s="1" t="s">
        <v>4</v>
      </c>
      <c r="C179" s="1" t="s">
        <v>7</v>
      </c>
      <c r="D179" s="1">
        <v>7</v>
      </c>
      <c r="V179" s="1"/>
      <c r="AL179"/>
      <c r="AM179"/>
      <c r="CE179" s="12">
        <v>1</v>
      </c>
      <c r="CF179" s="12">
        <v>3</v>
      </c>
      <c r="CG179" s="12" t="s">
        <v>164</v>
      </c>
      <c r="CN179"/>
      <c r="CO179"/>
      <c r="CT179">
        <f t="shared" si="16"/>
        <v>1</v>
      </c>
      <c r="CU179">
        <f t="shared" si="17"/>
        <v>3</v>
      </c>
      <c r="CV179">
        <f t="shared" si="18"/>
        <v>1</v>
      </c>
      <c r="CW179" s="16">
        <f t="shared" si="19"/>
        <v>1</v>
      </c>
      <c r="CX179" s="16">
        <f t="shared" si="20"/>
        <v>3</v>
      </c>
      <c r="CY179" s="16">
        <f t="shared" si="21"/>
        <v>1</v>
      </c>
      <c r="CZ179">
        <f t="shared" si="22"/>
        <v>0</v>
      </c>
      <c r="DA179">
        <f t="shared" si="22"/>
        <v>0</v>
      </c>
      <c r="DB179">
        <f t="shared" si="23"/>
        <v>0</v>
      </c>
      <c r="DC179" s="15">
        <v>1</v>
      </c>
      <c r="DD179" s="15"/>
      <c r="DE179" s="15"/>
      <c r="DF179" s="15">
        <v>98</v>
      </c>
      <c r="DG179" s="15"/>
    </row>
    <row r="180" spans="1:111" x14ac:dyDescent="0.25">
      <c r="A180" s="1">
        <v>6</v>
      </c>
      <c r="B180" s="1" t="s">
        <v>4</v>
      </c>
      <c r="C180" s="1" t="s">
        <v>7</v>
      </c>
      <c r="D180" s="1">
        <v>8</v>
      </c>
      <c r="Q180" s="12">
        <v>0.1</v>
      </c>
      <c r="R180" s="12">
        <v>2</v>
      </c>
      <c r="S180" s="12" t="s">
        <v>4</v>
      </c>
      <c r="V180" s="1"/>
      <c r="AL180"/>
      <c r="AM180"/>
      <c r="CB180" s="1">
        <v>0.1</v>
      </c>
      <c r="CC180" s="1">
        <v>0.1</v>
      </c>
      <c r="CD180" s="1" t="s">
        <v>164</v>
      </c>
      <c r="CE180" s="12">
        <v>2</v>
      </c>
      <c r="CF180" s="12">
        <v>4</v>
      </c>
      <c r="CG180" s="12" t="s">
        <v>164</v>
      </c>
      <c r="CN180"/>
      <c r="CO180"/>
      <c r="CT180">
        <f t="shared" si="16"/>
        <v>2.2000000000000002</v>
      </c>
      <c r="CU180">
        <f t="shared" si="17"/>
        <v>6.1</v>
      </c>
      <c r="CV180">
        <f t="shared" si="18"/>
        <v>3</v>
      </c>
      <c r="CW180" s="16">
        <f t="shared" si="19"/>
        <v>2.1</v>
      </c>
      <c r="CX180" s="16">
        <f t="shared" si="20"/>
        <v>4.0999999999999996</v>
      </c>
      <c r="CY180" s="16">
        <f t="shared" si="21"/>
        <v>2</v>
      </c>
      <c r="CZ180">
        <f t="shared" si="22"/>
        <v>0.1</v>
      </c>
      <c r="DA180">
        <f t="shared" si="22"/>
        <v>2</v>
      </c>
      <c r="DB180">
        <f t="shared" si="23"/>
        <v>1</v>
      </c>
      <c r="DC180" s="15">
        <v>88</v>
      </c>
      <c r="DD180" s="15"/>
      <c r="DE180" s="15"/>
      <c r="DF180" s="15">
        <v>10</v>
      </c>
      <c r="DG180" s="15"/>
    </row>
    <row r="181" spans="1:111" x14ac:dyDescent="0.25">
      <c r="A181" s="1">
        <v>6</v>
      </c>
      <c r="B181" s="1" t="s">
        <v>4</v>
      </c>
      <c r="C181" s="1" t="s">
        <v>7</v>
      </c>
      <c r="D181" s="1">
        <v>9</v>
      </c>
      <c r="V181" s="1"/>
      <c r="AL181"/>
      <c r="AM181"/>
      <c r="CE181" s="12">
        <v>1</v>
      </c>
      <c r="CF181" s="12">
        <v>3</v>
      </c>
      <c r="CG181" s="12" t="s">
        <v>164</v>
      </c>
      <c r="CN181"/>
      <c r="CO181"/>
      <c r="CT181">
        <f t="shared" si="16"/>
        <v>1</v>
      </c>
      <c r="CU181">
        <f t="shared" si="17"/>
        <v>3</v>
      </c>
      <c r="CV181">
        <f t="shared" si="18"/>
        <v>1</v>
      </c>
      <c r="CW181" s="16">
        <f t="shared" si="19"/>
        <v>1</v>
      </c>
      <c r="CX181" s="16">
        <f t="shared" si="20"/>
        <v>3</v>
      </c>
      <c r="CY181" s="16">
        <f t="shared" si="21"/>
        <v>1</v>
      </c>
      <c r="CZ181">
        <f t="shared" si="22"/>
        <v>0</v>
      </c>
      <c r="DA181">
        <f t="shared" si="22"/>
        <v>0</v>
      </c>
      <c r="DB181">
        <f t="shared" si="23"/>
        <v>0</v>
      </c>
      <c r="DC181" s="15">
        <v>89</v>
      </c>
      <c r="DD181" s="15">
        <v>0.1</v>
      </c>
      <c r="DE181" s="15"/>
      <c r="DF181" s="15">
        <v>10</v>
      </c>
      <c r="DG181" s="15"/>
    </row>
    <row r="182" spans="1:111" x14ac:dyDescent="0.25">
      <c r="A182" s="1">
        <v>6</v>
      </c>
      <c r="B182" s="1" t="s">
        <v>4</v>
      </c>
      <c r="C182" s="1" t="s">
        <v>7</v>
      </c>
      <c r="D182" s="1">
        <v>10</v>
      </c>
      <c r="Q182" s="12">
        <v>0.1</v>
      </c>
      <c r="R182" s="12">
        <v>1</v>
      </c>
      <c r="S182" s="12" t="s">
        <v>4</v>
      </c>
      <c r="V182" s="1"/>
      <c r="Z182" s="1">
        <v>1</v>
      </c>
      <c r="AA182" s="1">
        <v>6</v>
      </c>
      <c r="AB182" s="1" t="s">
        <v>164</v>
      </c>
      <c r="AL182"/>
      <c r="AM182"/>
      <c r="CE182" s="12">
        <v>0.1</v>
      </c>
      <c r="CF182" s="12">
        <v>1</v>
      </c>
      <c r="CG182" s="12" t="s">
        <v>164</v>
      </c>
      <c r="CN182"/>
      <c r="CO182"/>
      <c r="CT182">
        <f t="shared" si="16"/>
        <v>1.2000000000000002</v>
      </c>
      <c r="CU182">
        <f t="shared" si="17"/>
        <v>8</v>
      </c>
      <c r="CV182">
        <f t="shared" si="18"/>
        <v>3</v>
      </c>
      <c r="CW182" s="16">
        <f t="shared" si="19"/>
        <v>1.1000000000000001</v>
      </c>
      <c r="CX182" s="16">
        <f t="shared" si="20"/>
        <v>7</v>
      </c>
      <c r="CY182" s="16">
        <f t="shared" si="21"/>
        <v>2</v>
      </c>
      <c r="CZ182">
        <f t="shared" si="22"/>
        <v>0.1</v>
      </c>
      <c r="DA182">
        <f t="shared" si="22"/>
        <v>1</v>
      </c>
      <c r="DB182">
        <f t="shared" si="23"/>
        <v>1</v>
      </c>
      <c r="DC182" s="15">
        <v>87</v>
      </c>
      <c r="DD182" s="15">
        <v>0.1</v>
      </c>
      <c r="DE182" s="15"/>
      <c r="DF182" s="15">
        <v>12</v>
      </c>
      <c r="DG182" s="15"/>
    </row>
    <row r="183" spans="1:111" x14ac:dyDescent="0.25">
      <c r="A183" s="1">
        <v>7</v>
      </c>
      <c r="B183" s="1" t="s">
        <v>4</v>
      </c>
      <c r="C183" s="1" t="s">
        <v>5</v>
      </c>
      <c r="D183" s="1">
        <v>1</v>
      </c>
      <c r="H183"/>
      <c r="I183"/>
      <c r="K183" s="16"/>
      <c r="L183" s="16"/>
      <c r="Q183" s="12">
        <v>0.1</v>
      </c>
      <c r="R183" s="12">
        <v>0.1</v>
      </c>
      <c r="S183" s="12" t="s">
        <v>4</v>
      </c>
      <c r="V183" s="1"/>
      <c r="Z183"/>
      <c r="AA183"/>
      <c r="AF183" s="1">
        <v>0.1</v>
      </c>
      <c r="AG183" s="1">
        <v>0.1</v>
      </c>
      <c r="AH183" s="1" t="s">
        <v>164</v>
      </c>
      <c r="AL183"/>
      <c r="AM183"/>
      <c r="BD183" s="1">
        <v>0.1</v>
      </c>
      <c r="BE183" s="1">
        <v>0.1</v>
      </c>
      <c r="BF183" s="1" t="s">
        <v>164</v>
      </c>
      <c r="BY183" s="12">
        <v>0.1</v>
      </c>
      <c r="BZ183" s="12">
        <v>2</v>
      </c>
      <c r="CA183" s="12" t="s">
        <v>164</v>
      </c>
      <c r="CE183" s="12">
        <v>3</v>
      </c>
      <c r="CF183" s="12">
        <v>7</v>
      </c>
      <c r="CG183" s="12" t="s">
        <v>164</v>
      </c>
      <c r="CK183" s="16"/>
      <c r="CL183" s="16"/>
      <c r="CN183"/>
      <c r="CO183"/>
      <c r="CQ183" s="16"/>
      <c r="CR183" s="16"/>
      <c r="CT183">
        <f t="shared" si="16"/>
        <v>3.4</v>
      </c>
      <c r="CU183">
        <f t="shared" si="17"/>
        <v>9.3000000000000007</v>
      </c>
      <c r="CV183">
        <f t="shared" si="18"/>
        <v>5</v>
      </c>
      <c r="CW183" s="16">
        <f t="shared" si="19"/>
        <v>3.3</v>
      </c>
      <c r="CX183" s="16">
        <f t="shared" si="20"/>
        <v>9.1999999999999993</v>
      </c>
      <c r="CY183" s="16">
        <f t="shared" si="21"/>
        <v>4</v>
      </c>
      <c r="CZ183">
        <f t="shared" si="22"/>
        <v>0.1</v>
      </c>
      <c r="DA183">
        <f t="shared" si="22"/>
        <v>0.1</v>
      </c>
      <c r="DB183">
        <f t="shared" si="23"/>
        <v>1</v>
      </c>
      <c r="DC183" s="15">
        <v>87</v>
      </c>
      <c r="DD183" s="15">
        <v>0.1</v>
      </c>
      <c r="DE183" s="15"/>
      <c r="DF183" s="15">
        <v>10</v>
      </c>
      <c r="DG183" s="15">
        <v>0.1</v>
      </c>
    </row>
    <row r="184" spans="1:111" x14ac:dyDescent="0.25">
      <c r="A184" s="1">
        <v>7</v>
      </c>
      <c r="B184" s="1" t="s">
        <v>4</v>
      </c>
      <c r="C184" s="1" t="s">
        <v>5</v>
      </c>
      <c r="D184" s="1">
        <v>2</v>
      </c>
      <c r="H184"/>
      <c r="I184"/>
      <c r="K184" s="16"/>
      <c r="L184" s="16"/>
      <c r="V184" s="1"/>
      <c r="Z184"/>
      <c r="AA184"/>
      <c r="AF184" s="1">
        <v>0.1</v>
      </c>
      <c r="AG184" s="1">
        <v>0.1</v>
      </c>
      <c r="AH184" s="1" t="s">
        <v>164</v>
      </c>
      <c r="AL184"/>
      <c r="AM184"/>
      <c r="BY184" s="12">
        <v>0.1</v>
      </c>
      <c r="BZ184" s="12">
        <v>0.1</v>
      </c>
      <c r="CA184" s="12" t="s">
        <v>164</v>
      </c>
      <c r="CB184" s="1">
        <v>0.1</v>
      </c>
      <c r="CC184" s="1">
        <v>0.1</v>
      </c>
      <c r="CD184" s="1" t="s">
        <v>164</v>
      </c>
      <c r="CE184" s="12">
        <v>3</v>
      </c>
      <c r="CF184" s="12">
        <v>6</v>
      </c>
      <c r="CG184" s="12" t="s">
        <v>164</v>
      </c>
      <c r="CK184" s="16"/>
      <c r="CL184" s="16"/>
      <c r="CN184"/>
      <c r="CO184"/>
      <c r="CQ184" s="16"/>
      <c r="CR184" s="16"/>
      <c r="CT184">
        <f t="shared" si="16"/>
        <v>3.3</v>
      </c>
      <c r="CU184">
        <f t="shared" si="17"/>
        <v>6.3</v>
      </c>
      <c r="CV184">
        <f t="shared" si="18"/>
        <v>4</v>
      </c>
      <c r="CW184" s="16">
        <f t="shared" si="19"/>
        <v>3.3</v>
      </c>
      <c r="CX184" s="16">
        <f t="shared" si="20"/>
        <v>6.3</v>
      </c>
      <c r="CY184" s="16">
        <f t="shared" si="21"/>
        <v>4</v>
      </c>
      <c r="CZ184">
        <f t="shared" si="22"/>
        <v>0</v>
      </c>
      <c r="DA184">
        <f t="shared" si="22"/>
        <v>0</v>
      </c>
      <c r="DB184">
        <f t="shared" si="23"/>
        <v>0</v>
      </c>
      <c r="DC184" s="15">
        <v>90</v>
      </c>
      <c r="DD184" s="15">
        <v>0.1</v>
      </c>
      <c r="DE184" s="15"/>
      <c r="DF184" s="15">
        <v>7</v>
      </c>
      <c r="DG184" s="15">
        <v>0.1</v>
      </c>
    </row>
    <row r="185" spans="1:111" x14ac:dyDescent="0.25">
      <c r="A185" s="1">
        <v>7</v>
      </c>
      <c r="B185" s="1" t="s">
        <v>4</v>
      </c>
      <c r="C185" s="1" t="s">
        <v>5</v>
      </c>
      <c r="D185" s="1">
        <v>3</v>
      </c>
      <c r="H185"/>
      <c r="I185"/>
      <c r="K185" s="16"/>
      <c r="L185" s="16"/>
      <c r="Q185" s="12">
        <v>1</v>
      </c>
      <c r="R185" s="12">
        <v>3</v>
      </c>
      <c r="S185" s="12" t="s">
        <v>4</v>
      </c>
      <c r="V185" s="1"/>
      <c r="Z185"/>
      <c r="AA185"/>
      <c r="AL185"/>
      <c r="AM185"/>
      <c r="CE185" s="12">
        <v>1</v>
      </c>
      <c r="CF185" s="12">
        <v>3</v>
      </c>
      <c r="CG185" s="12" t="s">
        <v>164</v>
      </c>
      <c r="CK185" s="16"/>
      <c r="CL185" s="16"/>
      <c r="CN185"/>
      <c r="CO185"/>
      <c r="CQ185" s="16"/>
      <c r="CR185" s="16"/>
      <c r="CT185">
        <f t="shared" si="16"/>
        <v>2</v>
      </c>
      <c r="CU185">
        <f t="shared" si="17"/>
        <v>6</v>
      </c>
      <c r="CV185">
        <f t="shared" si="18"/>
        <v>2</v>
      </c>
      <c r="CW185" s="16">
        <f t="shared" si="19"/>
        <v>1</v>
      </c>
      <c r="CX185" s="16">
        <f t="shared" si="20"/>
        <v>3</v>
      </c>
      <c r="CY185" s="16">
        <f t="shared" si="21"/>
        <v>1</v>
      </c>
      <c r="CZ185">
        <f t="shared" si="22"/>
        <v>1</v>
      </c>
      <c r="DA185">
        <f t="shared" si="22"/>
        <v>3</v>
      </c>
      <c r="DB185">
        <f t="shared" si="23"/>
        <v>1</v>
      </c>
      <c r="DC185" s="15">
        <v>68</v>
      </c>
      <c r="DD185" s="15">
        <v>0.1</v>
      </c>
      <c r="DE185" s="15"/>
      <c r="DF185" s="15">
        <v>30</v>
      </c>
      <c r="DG185" s="15">
        <v>0.1</v>
      </c>
    </row>
    <row r="186" spans="1:111" x14ac:dyDescent="0.25">
      <c r="A186" s="1">
        <v>7</v>
      </c>
      <c r="B186" s="1" t="s">
        <v>4</v>
      </c>
      <c r="C186" s="1" t="s">
        <v>5</v>
      </c>
      <c r="D186" s="1">
        <v>4</v>
      </c>
      <c r="H186"/>
      <c r="I186"/>
      <c r="K186" s="16"/>
      <c r="L186" s="16"/>
      <c r="V186" s="1"/>
      <c r="Z186"/>
      <c r="AA186"/>
      <c r="AF186" s="1">
        <v>0.1</v>
      </c>
      <c r="AG186" s="1">
        <v>0.1</v>
      </c>
      <c r="AH186" s="1" t="s">
        <v>164</v>
      </c>
      <c r="AL186"/>
      <c r="AM186"/>
      <c r="CE186" s="12">
        <v>2</v>
      </c>
      <c r="CF186" s="12">
        <v>5</v>
      </c>
      <c r="CG186" s="12" t="s">
        <v>164</v>
      </c>
      <c r="CK186" s="16"/>
      <c r="CL186" s="16"/>
      <c r="CN186"/>
      <c r="CO186"/>
      <c r="CQ186" s="16"/>
      <c r="CR186" s="16"/>
      <c r="CT186">
        <f t="shared" si="16"/>
        <v>2.1</v>
      </c>
      <c r="CU186">
        <f t="shared" si="17"/>
        <v>5.0999999999999996</v>
      </c>
      <c r="CV186">
        <f t="shared" si="18"/>
        <v>2</v>
      </c>
      <c r="CW186" s="16">
        <f t="shared" si="19"/>
        <v>2.1</v>
      </c>
      <c r="CX186" s="16">
        <f t="shared" si="20"/>
        <v>5.0999999999999996</v>
      </c>
      <c r="CY186" s="16">
        <f t="shared" si="21"/>
        <v>2</v>
      </c>
      <c r="CZ186">
        <f t="shared" si="22"/>
        <v>0</v>
      </c>
      <c r="DA186">
        <f t="shared" si="22"/>
        <v>0</v>
      </c>
      <c r="DB186">
        <f t="shared" si="23"/>
        <v>0</v>
      </c>
      <c r="DC186" s="15">
        <v>88</v>
      </c>
      <c r="DD186" s="15">
        <v>0.1</v>
      </c>
      <c r="DE186" s="15"/>
      <c r="DF186" s="15">
        <v>10</v>
      </c>
      <c r="DG186" s="15">
        <v>0.1</v>
      </c>
    </row>
    <row r="187" spans="1:111" x14ac:dyDescent="0.25">
      <c r="A187" s="1">
        <v>7</v>
      </c>
      <c r="B187" s="1" t="s">
        <v>4</v>
      </c>
      <c r="C187" s="1" t="s">
        <v>5</v>
      </c>
      <c r="D187" s="1">
        <v>5</v>
      </c>
      <c r="H187"/>
      <c r="I187"/>
      <c r="K187" s="16"/>
      <c r="L187" s="16"/>
      <c r="V187" s="1"/>
      <c r="Z187"/>
      <c r="AA187"/>
      <c r="AL187"/>
      <c r="AM187"/>
      <c r="CE187" s="12">
        <v>4</v>
      </c>
      <c r="CF187" s="12">
        <v>10</v>
      </c>
      <c r="CG187" s="12" t="s">
        <v>164</v>
      </c>
      <c r="CK187" s="16"/>
      <c r="CL187" s="16"/>
      <c r="CN187"/>
      <c r="CO187"/>
      <c r="CQ187" s="16"/>
      <c r="CR187" s="16"/>
      <c r="CT187">
        <f t="shared" si="16"/>
        <v>4</v>
      </c>
      <c r="CU187">
        <f t="shared" si="17"/>
        <v>10</v>
      </c>
      <c r="CV187">
        <f t="shared" si="18"/>
        <v>1</v>
      </c>
      <c r="CW187" s="16">
        <f t="shared" si="19"/>
        <v>4</v>
      </c>
      <c r="CX187" s="16">
        <f t="shared" si="20"/>
        <v>10</v>
      </c>
      <c r="CY187" s="16">
        <f t="shared" si="21"/>
        <v>1</v>
      </c>
      <c r="CZ187">
        <f t="shared" si="22"/>
        <v>0</v>
      </c>
      <c r="DA187">
        <f t="shared" si="22"/>
        <v>0</v>
      </c>
      <c r="DB187">
        <f t="shared" si="23"/>
        <v>0</v>
      </c>
      <c r="DC187" s="15">
        <v>66</v>
      </c>
      <c r="DD187" s="15">
        <v>0.1</v>
      </c>
      <c r="DE187" s="15"/>
      <c r="DF187" s="15">
        <v>30</v>
      </c>
      <c r="DG187" s="15">
        <v>0.1</v>
      </c>
    </row>
    <row r="188" spans="1:111" x14ac:dyDescent="0.25">
      <c r="A188" s="1">
        <v>7</v>
      </c>
      <c r="B188" s="1" t="s">
        <v>4</v>
      </c>
      <c r="C188" s="1" t="s">
        <v>5</v>
      </c>
      <c r="D188" s="1">
        <v>6</v>
      </c>
      <c r="H188"/>
      <c r="I188"/>
      <c r="K188" s="16"/>
      <c r="L188" s="16"/>
      <c r="V188" s="1"/>
      <c r="Z188"/>
      <c r="AA188"/>
      <c r="AF188" s="1">
        <v>0.1</v>
      </c>
      <c r="AG188" s="1">
        <v>0.1</v>
      </c>
      <c r="AH188" s="1" t="s">
        <v>164</v>
      </c>
      <c r="AL188"/>
      <c r="AM188"/>
      <c r="BA188" s="12">
        <v>0.1</v>
      </c>
      <c r="BB188" s="12">
        <v>0.1</v>
      </c>
      <c r="BC188" s="12" t="s">
        <v>164</v>
      </c>
      <c r="BY188" s="12">
        <v>0.1</v>
      </c>
      <c r="BZ188" s="12">
        <v>0.1</v>
      </c>
      <c r="CA188" s="12" t="s">
        <v>164</v>
      </c>
      <c r="CE188" s="12">
        <v>4</v>
      </c>
      <c r="CF188" s="12">
        <v>6</v>
      </c>
      <c r="CG188" s="12" t="s">
        <v>164</v>
      </c>
      <c r="CK188" s="16"/>
      <c r="CL188" s="16"/>
      <c r="CN188"/>
      <c r="CO188"/>
      <c r="CQ188" s="16"/>
      <c r="CR188" s="16"/>
      <c r="CT188">
        <f t="shared" si="16"/>
        <v>4.3</v>
      </c>
      <c r="CU188">
        <f t="shared" si="17"/>
        <v>6.3</v>
      </c>
      <c r="CV188">
        <f t="shared" si="18"/>
        <v>4</v>
      </c>
      <c r="CW188" s="16">
        <f t="shared" si="19"/>
        <v>4.3</v>
      </c>
      <c r="CX188" s="16">
        <f t="shared" si="20"/>
        <v>6.3</v>
      </c>
      <c r="CY188" s="16">
        <f t="shared" si="21"/>
        <v>4</v>
      </c>
      <c r="CZ188">
        <f t="shared" si="22"/>
        <v>0</v>
      </c>
      <c r="DA188">
        <f t="shared" si="22"/>
        <v>0</v>
      </c>
      <c r="DB188">
        <f t="shared" si="23"/>
        <v>0</v>
      </c>
      <c r="DC188" s="15">
        <v>96</v>
      </c>
      <c r="DD188" s="15">
        <v>0.1</v>
      </c>
      <c r="DE188" s="15"/>
      <c r="DF188" s="15">
        <v>10</v>
      </c>
      <c r="DG188" s="15">
        <v>0.1</v>
      </c>
    </row>
    <row r="189" spans="1:111" x14ac:dyDescent="0.25">
      <c r="A189" s="1">
        <v>7</v>
      </c>
      <c r="B189" s="1" t="s">
        <v>4</v>
      </c>
      <c r="C189" s="1" t="s">
        <v>5</v>
      </c>
      <c r="D189" s="1">
        <v>7</v>
      </c>
      <c r="E189" s="12">
        <v>0.1</v>
      </c>
      <c r="F189" s="12">
        <v>1</v>
      </c>
      <c r="G189" s="12" t="s">
        <v>164</v>
      </c>
      <c r="H189"/>
      <c r="I189"/>
      <c r="K189" s="16"/>
      <c r="L189" s="16"/>
      <c r="Q189" s="12">
        <v>0.1</v>
      </c>
      <c r="R189" s="12">
        <v>0.1</v>
      </c>
      <c r="S189" s="12" t="s">
        <v>4</v>
      </c>
      <c r="V189" s="1"/>
      <c r="Z189"/>
      <c r="AA189"/>
      <c r="AF189" s="1">
        <v>0.1</v>
      </c>
      <c r="AG189" s="1">
        <v>0.1</v>
      </c>
      <c r="AH189" s="1" t="s">
        <v>164</v>
      </c>
      <c r="AL189"/>
      <c r="AM189"/>
      <c r="BA189" s="12">
        <v>0.1</v>
      </c>
      <c r="BB189" s="12">
        <v>1</v>
      </c>
      <c r="BC189" s="12" t="s">
        <v>164</v>
      </c>
      <c r="CE189" s="12">
        <v>1</v>
      </c>
      <c r="CF189" s="12">
        <v>3</v>
      </c>
      <c r="CG189" s="12" t="s">
        <v>164</v>
      </c>
      <c r="CK189" s="16"/>
      <c r="CL189" s="16"/>
      <c r="CN189"/>
      <c r="CO189"/>
      <c r="CQ189" s="16"/>
      <c r="CR189" s="16"/>
      <c r="CT189">
        <f t="shared" si="16"/>
        <v>1.4</v>
      </c>
      <c r="CU189">
        <f t="shared" si="17"/>
        <v>5.2</v>
      </c>
      <c r="CV189">
        <f t="shared" si="18"/>
        <v>5</v>
      </c>
      <c r="CW189" s="16">
        <f t="shared" si="19"/>
        <v>1.3</v>
      </c>
      <c r="CX189" s="16">
        <f t="shared" si="20"/>
        <v>5.0999999999999996</v>
      </c>
      <c r="CY189" s="16">
        <f t="shared" si="21"/>
        <v>4</v>
      </c>
      <c r="CZ189">
        <f t="shared" si="22"/>
        <v>0.1</v>
      </c>
      <c r="DA189">
        <f t="shared" si="22"/>
        <v>0.1</v>
      </c>
      <c r="DB189">
        <f t="shared" si="23"/>
        <v>1</v>
      </c>
      <c r="DC189" s="15">
        <v>86</v>
      </c>
      <c r="DD189" s="15">
        <v>0.1</v>
      </c>
      <c r="DE189" s="15"/>
      <c r="DF189" s="15">
        <v>12</v>
      </c>
      <c r="DG189" s="15">
        <v>1</v>
      </c>
    </row>
    <row r="190" spans="1:111" x14ac:dyDescent="0.25">
      <c r="A190" s="1">
        <v>7</v>
      </c>
      <c r="B190" s="1" t="s">
        <v>4</v>
      </c>
      <c r="C190" s="1" t="s">
        <v>5</v>
      </c>
      <c r="D190" s="1">
        <v>8</v>
      </c>
      <c r="H190"/>
      <c r="I190"/>
      <c r="K190" s="16"/>
      <c r="L190" s="16"/>
      <c r="V190" s="1"/>
      <c r="Z190"/>
      <c r="AA190"/>
      <c r="AL190"/>
      <c r="AM190"/>
      <c r="BY190" s="12">
        <v>0.1</v>
      </c>
      <c r="BZ190" s="12">
        <v>1</v>
      </c>
      <c r="CA190" s="12" t="s">
        <v>164</v>
      </c>
      <c r="CE190" s="12">
        <v>3</v>
      </c>
      <c r="CF190" s="12">
        <v>5</v>
      </c>
      <c r="CG190" s="12" t="s">
        <v>164</v>
      </c>
      <c r="CK190" s="16"/>
      <c r="CL190" s="16"/>
      <c r="CN190"/>
      <c r="CO190"/>
      <c r="CQ190" s="16"/>
      <c r="CR190" s="16"/>
      <c r="CT190">
        <f t="shared" si="16"/>
        <v>3.1</v>
      </c>
      <c r="CU190">
        <f t="shared" si="17"/>
        <v>6</v>
      </c>
      <c r="CV190">
        <f t="shared" si="18"/>
        <v>2</v>
      </c>
      <c r="CW190" s="16">
        <f t="shared" si="19"/>
        <v>3.1</v>
      </c>
      <c r="CX190" s="16">
        <f t="shared" si="20"/>
        <v>6</v>
      </c>
      <c r="CY190" s="16">
        <f t="shared" si="21"/>
        <v>2</v>
      </c>
      <c r="CZ190">
        <f t="shared" si="22"/>
        <v>0</v>
      </c>
      <c r="DA190">
        <f t="shared" si="22"/>
        <v>0</v>
      </c>
      <c r="DB190">
        <f t="shared" si="23"/>
        <v>0</v>
      </c>
      <c r="DC190" s="15">
        <v>95</v>
      </c>
      <c r="DD190" s="15">
        <v>0.1</v>
      </c>
      <c r="DE190" s="15"/>
      <c r="DF190" s="15">
        <v>2</v>
      </c>
      <c r="DG190" s="15">
        <v>0.1</v>
      </c>
    </row>
    <row r="191" spans="1:111" x14ac:dyDescent="0.25">
      <c r="A191" s="1">
        <v>7</v>
      </c>
      <c r="B191" s="1" t="s">
        <v>4</v>
      </c>
      <c r="C191" s="1" t="s">
        <v>5</v>
      </c>
      <c r="D191" s="1">
        <v>9</v>
      </c>
      <c r="H191"/>
      <c r="I191"/>
      <c r="K191" s="16"/>
      <c r="L191" s="16"/>
      <c r="V191" s="1"/>
      <c r="Z191"/>
      <c r="AA191"/>
      <c r="AF191" s="1">
        <v>0.1</v>
      </c>
      <c r="AG191" s="1">
        <v>0.1</v>
      </c>
      <c r="AH191" s="1" t="s">
        <v>164</v>
      </c>
      <c r="AL191"/>
      <c r="AM191"/>
      <c r="CB191" s="1">
        <v>0.1</v>
      </c>
      <c r="CC191" s="1">
        <v>0.1</v>
      </c>
      <c r="CD191" s="1" t="s">
        <v>164</v>
      </c>
      <c r="CE191" s="12">
        <v>7</v>
      </c>
      <c r="CF191" s="12">
        <v>12</v>
      </c>
      <c r="CG191" s="12" t="s">
        <v>164</v>
      </c>
      <c r="CK191" s="16"/>
      <c r="CL191" s="16"/>
      <c r="CN191"/>
      <c r="CO191"/>
      <c r="CQ191" s="16"/>
      <c r="CR191" s="16"/>
      <c r="CT191">
        <f t="shared" si="16"/>
        <v>7.2</v>
      </c>
      <c r="CU191">
        <f t="shared" si="17"/>
        <v>12.2</v>
      </c>
      <c r="CV191">
        <f t="shared" si="18"/>
        <v>3</v>
      </c>
      <c r="CW191" s="16">
        <f t="shared" si="19"/>
        <v>7.2</v>
      </c>
      <c r="CX191" s="16">
        <f t="shared" si="20"/>
        <v>12.2</v>
      </c>
      <c r="CY191" s="16">
        <f t="shared" si="21"/>
        <v>3</v>
      </c>
      <c r="CZ191">
        <f t="shared" si="22"/>
        <v>0</v>
      </c>
      <c r="DA191">
        <f t="shared" si="22"/>
        <v>0</v>
      </c>
      <c r="DB191">
        <f t="shared" si="23"/>
        <v>0</v>
      </c>
      <c r="DC191" s="15">
        <v>80</v>
      </c>
      <c r="DD191" s="15">
        <v>0.1</v>
      </c>
      <c r="DE191" s="15"/>
      <c r="DF191" s="15">
        <v>10</v>
      </c>
      <c r="DG191" s="15">
        <v>3</v>
      </c>
    </row>
    <row r="192" spans="1:111" x14ac:dyDescent="0.25">
      <c r="A192" s="1">
        <v>7</v>
      </c>
      <c r="B192" s="1" t="s">
        <v>4</v>
      </c>
      <c r="C192" s="1" t="s">
        <v>5</v>
      </c>
      <c r="D192" s="1">
        <v>10</v>
      </c>
      <c r="E192" s="12">
        <v>0.1</v>
      </c>
      <c r="F192" s="12">
        <v>1</v>
      </c>
      <c r="G192" s="12" t="s">
        <v>164</v>
      </c>
      <c r="H192"/>
      <c r="I192"/>
      <c r="K192" s="16"/>
      <c r="L192" s="16"/>
      <c r="V192" s="1"/>
      <c r="Z192"/>
      <c r="AA192"/>
      <c r="AL192"/>
      <c r="AM192"/>
      <c r="CE192" s="12">
        <v>2</v>
      </c>
      <c r="CF192" s="12">
        <v>4</v>
      </c>
      <c r="CG192" s="12" t="s">
        <v>164</v>
      </c>
      <c r="CK192" s="16"/>
      <c r="CL192" s="16"/>
      <c r="CN192"/>
      <c r="CO192"/>
      <c r="CQ192" s="16"/>
      <c r="CR192" s="16"/>
      <c r="CT192">
        <f t="shared" si="16"/>
        <v>2.1</v>
      </c>
      <c r="CU192">
        <f t="shared" si="17"/>
        <v>5</v>
      </c>
      <c r="CV192">
        <f t="shared" si="18"/>
        <v>2</v>
      </c>
      <c r="CW192" s="16">
        <f t="shared" si="19"/>
        <v>2.1</v>
      </c>
      <c r="CX192" s="16">
        <f t="shared" si="20"/>
        <v>5</v>
      </c>
      <c r="CY192" s="16">
        <f t="shared" si="21"/>
        <v>2</v>
      </c>
      <c r="CZ192">
        <f t="shared" si="22"/>
        <v>0</v>
      </c>
      <c r="DA192">
        <f t="shared" si="22"/>
        <v>0</v>
      </c>
      <c r="DB192">
        <f t="shared" si="23"/>
        <v>0</v>
      </c>
      <c r="DC192" s="15">
        <v>91</v>
      </c>
      <c r="DD192" s="15">
        <v>1</v>
      </c>
      <c r="DE192" s="15"/>
      <c r="DF192" s="15">
        <v>5</v>
      </c>
      <c r="DG192" s="15">
        <v>1</v>
      </c>
    </row>
    <row r="193" spans="1:111" x14ac:dyDescent="0.25">
      <c r="A193" s="1">
        <v>7</v>
      </c>
      <c r="B193" s="1" t="s">
        <v>4</v>
      </c>
      <c r="C193" s="1" t="s">
        <v>6</v>
      </c>
      <c r="D193" s="1">
        <v>1</v>
      </c>
      <c r="E193" s="16"/>
      <c r="F193" s="16"/>
      <c r="H193"/>
      <c r="I193"/>
      <c r="K193" s="16"/>
      <c r="L193" s="16"/>
      <c r="N193"/>
      <c r="O193"/>
      <c r="Q193" s="12">
        <v>0.1</v>
      </c>
      <c r="R193" s="12">
        <v>0.1</v>
      </c>
      <c r="S193" s="12" t="s">
        <v>4</v>
      </c>
      <c r="V193" s="1"/>
      <c r="Z193"/>
      <c r="AA193"/>
      <c r="AL193"/>
      <c r="AM193"/>
      <c r="AO193" s="16"/>
      <c r="AP193" s="16"/>
      <c r="BA193" s="16"/>
      <c r="BB193" s="16"/>
      <c r="BD193" s="1">
        <v>0.1</v>
      </c>
      <c r="BE193" s="1">
        <v>0.1</v>
      </c>
      <c r="BF193" s="1" t="s">
        <v>164</v>
      </c>
      <c r="BM193" s="16"/>
      <c r="BN193" s="16"/>
      <c r="BP193"/>
      <c r="BQ193"/>
      <c r="BY193" s="12">
        <v>0.1</v>
      </c>
      <c r="BZ193" s="12">
        <v>0.1</v>
      </c>
      <c r="CA193" s="12" t="s">
        <v>164</v>
      </c>
      <c r="CB193" s="1">
        <v>0.1</v>
      </c>
      <c r="CC193" s="1">
        <v>1</v>
      </c>
      <c r="CD193" s="1" t="s">
        <v>164</v>
      </c>
      <c r="CE193" s="12">
        <v>0.1</v>
      </c>
      <c r="CF193" s="12">
        <v>1</v>
      </c>
      <c r="CG193" s="12" t="s">
        <v>164</v>
      </c>
      <c r="CK193" s="16"/>
      <c r="CL193" s="16"/>
      <c r="CN193"/>
      <c r="CO193"/>
      <c r="CQ193" s="16"/>
      <c r="CR193" s="16"/>
      <c r="CT193">
        <f t="shared" si="16"/>
        <v>0.5</v>
      </c>
      <c r="CU193">
        <f t="shared" si="17"/>
        <v>2.2999999999999998</v>
      </c>
      <c r="CV193">
        <f t="shared" si="18"/>
        <v>5</v>
      </c>
      <c r="CW193" s="16">
        <f t="shared" si="19"/>
        <v>0.4</v>
      </c>
      <c r="CX193" s="16">
        <f t="shared" si="20"/>
        <v>2.2000000000000002</v>
      </c>
      <c r="CY193" s="16">
        <f t="shared" si="21"/>
        <v>4</v>
      </c>
      <c r="CZ193">
        <f t="shared" si="22"/>
        <v>0.1</v>
      </c>
      <c r="DA193">
        <f t="shared" si="22"/>
        <v>0.1</v>
      </c>
      <c r="DB193">
        <f t="shared" si="23"/>
        <v>1</v>
      </c>
      <c r="DC193" s="15">
        <v>99</v>
      </c>
      <c r="DD193" s="15">
        <v>0.1</v>
      </c>
      <c r="DE193" s="15"/>
      <c r="DF193" s="15">
        <v>1</v>
      </c>
      <c r="DG193" s="15">
        <v>0.1</v>
      </c>
    </row>
    <row r="194" spans="1:111" x14ac:dyDescent="0.25">
      <c r="A194" s="1">
        <v>7</v>
      </c>
      <c r="B194" s="1" t="s">
        <v>4</v>
      </c>
      <c r="C194" s="1" t="s">
        <v>6</v>
      </c>
      <c r="D194" s="1">
        <v>2</v>
      </c>
      <c r="E194" s="16"/>
      <c r="F194" s="16"/>
      <c r="H194"/>
      <c r="I194"/>
      <c r="K194" s="16"/>
      <c r="L194" s="16"/>
      <c r="N194"/>
      <c r="O194"/>
      <c r="V194" s="1"/>
      <c r="Z194"/>
      <c r="AA194"/>
      <c r="AL194"/>
      <c r="AM194"/>
      <c r="AO194" s="16"/>
      <c r="AP194" s="16"/>
      <c r="BA194" s="16"/>
      <c r="BB194" s="16"/>
      <c r="BM194" s="16"/>
      <c r="BN194" s="16"/>
      <c r="BP194"/>
      <c r="BQ194"/>
      <c r="CE194" s="12">
        <v>3</v>
      </c>
      <c r="CF194" s="12">
        <v>4</v>
      </c>
      <c r="CG194" s="12" t="s">
        <v>164</v>
      </c>
      <c r="CK194" s="16"/>
      <c r="CL194" s="16"/>
      <c r="CN194"/>
      <c r="CO194"/>
      <c r="CQ194" s="16"/>
      <c r="CR194" s="16"/>
      <c r="CT194">
        <f t="shared" si="16"/>
        <v>3</v>
      </c>
      <c r="CU194">
        <f t="shared" si="17"/>
        <v>4</v>
      </c>
      <c r="CV194">
        <f t="shared" si="18"/>
        <v>1</v>
      </c>
      <c r="CW194" s="16">
        <f t="shared" si="19"/>
        <v>3</v>
      </c>
      <c r="CX194" s="16">
        <f t="shared" si="20"/>
        <v>4</v>
      </c>
      <c r="CY194" s="16">
        <f t="shared" si="21"/>
        <v>1</v>
      </c>
      <c r="CZ194">
        <f t="shared" si="22"/>
        <v>0</v>
      </c>
      <c r="DA194">
        <f t="shared" si="22"/>
        <v>0</v>
      </c>
      <c r="DB194">
        <f t="shared" si="23"/>
        <v>0</v>
      </c>
      <c r="DC194" s="15">
        <v>80</v>
      </c>
      <c r="DD194" s="15">
        <v>0.1</v>
      </c>
      <c r="DE194" s="15"/>
      <c r="DF194" s="15">
        <v>15</v>
      </c>
      <c r="DG194" s="15">
        <v>2</v>
      </c>
    </row>
    <row r="195" spans="1:111" x14ac:dyDescent="0.25">
      <c r="A195" s="1">
        <v>7</v>
      </c>
      <c r="B195" s="1" t="s">
        <v>4</v>
      </c>
      <c r="C195" s="1" t="s">
        <v>6</v>
      </c>
      <c r="D195" s="1">
        <v>3</v>
      </c>
      <c r="E195" s="16"/>
      <c r="F195" s="16"/>
      <c r="H195"/>
      <c r="I195"/>
      <c r="K195" s="16"/>
      <c r="L195" s="16"/>
      <c r="N195"/>
      <c r="O195"/>
      <c r="V195" s="1"/>
      <c r="Z195"/>
      <c r="AA195"/>
      <c r="AL195"/>
      <c r="AM195"/>
      <c r="AO195" s="16"/>
      <c r="AP195" s="16"/>
      <c r="BA195" s="16"/>
      <c r="BB195" s="16"/>
      <c r="BM195" s="16"/>
      <c r="BN195" s="16"/>
      <c r="BP195"/>
      <c r="BQ195"/>
      <c r="CE195" s="12">
        <v>2</v>
      </c>
      <c r="CF195" s="12">
        <v>4</v>
      </c>
      <c r="CG195" s="12" t="s">
        <v>164</v>
      </c>
      <c r="CK195" s="16"/>
      <c r="CL195" s="16"/>
      <c r="CN195"/>
      <c r="CO195"/>
      <c r="CQ195" s="16"/>
      <c r="CR195" s="16"/>
      <c r="CT195">
        <f t="shared" si="16"/>
        <v>2</v>
      </c>
      <c r="CU195">
        <f t="shared" si="17"/>
        <v>4</v>
      </c>
      <c r="CV195">
        <f t="shared" si="18"/>
        <v>1</v>
      </c>
      <c r="CW195" s="16">
        <f t="shared" si="19"/>
        <v>2</v>
      </c>
      <c r="CX195" s="16">
        <f t="shared" si="20"/>
        <v>4</v>
      </c>
      <c r="CY195" s="16">
        <f t="shared" si="21"/>
        <v>1</v>
      </c>
      <c r="CZ195">
        <f t="shared" si="22"/>
        <v>0</v>
      </c>
      <c r="DA195">
        <f t="shared" si="22"/>
        <v>0</v>
      </c>
      <c r="DB195">
        <f t="shared" si="23"/>
        <v>0</v>
      </c>
      <c r="DC195" s="15">
        <v>83</v>
      </c>
      <c r="DD195" s="15">
        <v>0.1</v>
      </c>
      <c r="DE195" s="15"/>
      <c r="DF195" s="15">
        <v>15</v>
      </c>
      <c r="DG195" s="15">
        <v>0.1</v>
      </c>
    </row>
    <row r="196" spans="1:111" x14ac:dyDescent="0.25">
      <c r="A196" s="1">
        <v>7</v>
      </c>
      <c r="B196" s="1" t="s">
        <v>4</v>
      </c>
      <c r="C196" s="1" t="s">
        <v>6</v>
      </c>
      <c r="D196" s="1">
        <v>4</v>
      </c>
      <c r="E196" s="16"/>
      <c r="F196" s="16"/>
      <c r="H196"/>
      <c r="I196"/>
      <c r="K196" s="16"/>
      <c r="L196" s="16"/>
      <c r="N196"/>
      <c r="O196"/>
      <c r="V196" s="1"/>
      <c r="Z196"/>
      <c r="AA196"/>
      <c r="AL196"/>
      <c r="AM196"/>
      <c r="AO196" s="16"/>
      <c r="AP196" s="16"/>
      <c r="BA196" s="16"/>
      <c r="BB196" s="16"/>
      <c r="BM196" s="16"/>
      <c r="BN196" s="16"/>
      <c r="BP196"/>
      <c r="BQ196"/>
      <c r="CB196" s="1">
        <v>0.1</v>
      </c>
      <c r="CC196" s="1">
        <v>1</v>
      </c>
      <c r="CD196" s="1" t="s">
        <v>164</v>
      </c>
      <c r="CE196" s="12">
        <v>1</v>
      </c>
      <c r="CF196" s="12">
        <v>2</v>
      </c>
      <c r="CG196" s="12" t="s">
        <v>164</v>
      </c>
      <c r="CK196" s="16"/>
      <c r="CL196" s="16"/>
      <c r="CN196"/>
      <c r="CO196"/>
      <c r="CQ196" s="16"/>
      <c r="CR196" s="16"/>
      <c r="CT196">
        <f t="shared" ref="CT196:CT259" si="24">SUM(E196,H196,K196,N196,Q196,T196,W196,Z196,AC196,AF196,AI196,AL196,AO196,AR196,AU196,AX196,BA196,BD196,BG196,BJ196,BM196,BP196,BS196,BV196,BY196,CB196,CE196,CH196,CK196,CN196,CQ196)</f>
        <v>1.1000000000000001</v>
      </c>
      <c r="CU196">
        <f t="shared" ref="CU196:CU259" si="25">SUM(F196,I196,L196,O196,R196,U196,X196,AA196,AD196,AG196,AJ196,AM196,AP196,AS196,AV196,AY196,BB196,BE196,BH196,BK196,BN196,BQ196,BQ196,BT196,BW196,BZ196,CC196,CF196,CI196,CL196,CO196,CR196)</f>
        <v>3</v>
      </c>
      <c r="CV196">
        <f t="shared" ref="CV196:CV259" si="26">COUNT(E196:CS196)/2</f>
        <v>2</v>
      </c>
      <c r="CW196" s="16">
        <f t="shared" ref="CW196:CW259" si="27">SUM(E196,K196,N196,T196,Z196,AC196,AF196,AI196,AL196,AO196,AU196,BA196,BD196,BJ196,BM196,BS196,BV196,BY196,CB196,CE196,CK196,CN196)</f>
        <v>1.1000000000000001</v>
      </c>
      <c r="CX196" s="16">
        <f t="shared" ref="CX196:CX259" si="28">SUM(F196,L196,O196,U196,AA196,AD196,AG196,AJ196,AM196,AP196,AV196,BB196,BE196,BK196,BN196,BQ196,BT196,BW196,BZ196,CC196,CF196,CL196,CO196)</f>
        <v>3</v>
      </c>
      <c r="CY196" s="16">
        <f t="shared" ref="CY196:CY259" si="29">COUNTIF(E196:CS196,"N")</f>
        <v>2</v>
      </c>
      <c r="CZ196">
        <f t="shared" ref="CZ196:DA259" si="30">SUM(H196,Q196,W196,AR196,AX196,BG196,CH196,CQ196)</f>
        <v>0</v>
      </c>
      <c r="DA196">
        <f t="shared" si="30"/>
        <v>0</v>
      </c>
      <c r="DB196">
        <f t="shared" ref="DB196:DB259" si="31">COUNTIF(E196:CS196,"I")</f>
        <v>0</v>
      </c>
      <c r="DC196" s="15">
        <v>97</v>
      </c>
      <c r="DD196" s="15">
        <v>1</v>
      </c>
      <c r="DE196" s="15"/>
      <c r="DF196" s="15">
        <v>1</v>
      </c>
      <c r="DG196" s="15"/>
    </row>
    <row r="197" spans="1:111" x14ac:dyDescent="0.25">
      <c r="A197" s="1">
        <v>7</v>
      </c>
      <c r="B197" s="1" t="s">
        <v>4</v>
      </c>
      <c r="C197" s="1" t="s">
        <v>6</v>
      </c>
      <c r="D197" s="1">
        <v>5</v>
      </c>
      <c r="E197" s="16"/>
      <c r="F197" s="16"/>
      <c r="H197"/>
      <c r="I197"/>
      <c r="K197" s="16"/>
      <c r="L197" s="16"/>
      <c r="N197"/>
      <c r="O197"/>
      <c r="V197" s="1"/>
      <c r="Z197"/>
      <c r="AA197"/>
      <c r="AL197"/>
      <c r="AM197"/>
      <c r="AO197" s="16"/>
      <c r="AP197" s="16"/>
      <c r="BA197" s="16"/>
      <c r="BB197" s="16"/>
      <c r="BM197" s="16"/>
      <c r="BN197" s="16"/>
      <c r="BP197"/>
      <c r="BQ197"/>
      <c r="CB197" s="1">
        <v>0.1</v>
      </c>
      <c r="CC197" s="1">
        <v>1</v>
      </c>
      <c r="CD197" s="1" t="s">
        <v>164</v>
      </c>
      <c r="CE197" s="12">
        <v>2</v>
      </c>
      <c r="CF197" s="12">
        <v>4</v>
      </c>
      <c r="CG197" s="12" t="s">
        <v>164</v>
      </c>
      <c r="CK197" s="16"/>
      <c r="CL197" s="16"/>
      <c r="CN197"/>
      <c r="CO197"/>
      <c r="CQ197" s="16"/>
      <c r="CR197" s="16"/>
      <c r="CT197">
        <f t="shared" si="24"/>
        <v>2.1</v>
      </c>
      <c r="CU197">
        <f t="shared" si="25"/>
        <v>5</v>
      </c>
      <c r="CV197">
        <f t="shared" si="26"/>
        <v>2</v>
      </c>
      <c r="CW197" s="16">
        <f t="shared" si="27"/>
        <v>2.1</v>
      </c>
      <c r="CX197" s="16">
        <f t="shared" si="28"/>
        <v>5</v>
      </c>
      <c r="CY197" s="16">
        <f t="shared" si="29"/>
        <v>2</v>
      </c>
      <c r="CZ197">
        <f t="shared" si="30"/>
        <v>0</v>
      </c>
      <c r="DA197">
        <f t="shared" si="30"/>
        <v>0</v>
      </c>
      <c r="DB197">
        <f t="shared" si="31"/>
        <v>0</v>
      </c>
      <c r="DC197" s="15">
        <v>90</v>
      </c>
      <c r="DD197" s="15">
        <v>0.1</v>
      </c>
      <c r="DE197" s="15"/>
      <c r="DF197" s="15">
        <v>8</v>
      </c>
      <c r="DG197" s="15"/>
    </row>
    <row r="198" spans="1:111" x14ac:dyDescent="0.25">
      <c r="A198" s="1">
        <v>7</v>
      </c>
      <c r="B198" s="1" t="s">
        <v>4</v>
      </c>
      <c r="C198" s="1" t="s">
        <v>6</v>
      </c>
      <c r="D198" s="1">
        <v>6</v>
      </c>
      <c r="E198" s="16"/>
      <c r="F198" s="16"/>
      <c r="H198"/>
      <c r="I198"/>
      <c r="K198" s="16"/>
      <c r="L198" s="16"/>
      <c r="N198"/>
      <c r="O198"/>
      <c r="V198" s="1"/>
      <c r="Z198"/>
      <c r="AA198"/>
      <c r="AL198"/>
      <c r="AM198"/>
      <c r="AO198" s="16"/>
      <c r="AP198" s="16"/>
      <c r="BA198" s="16"/>
      <c r="BB198" s="16"/>
      <c r="BM198" s="16"/>
      <c r="BN198" s="16"/>
      <c r="BP198"/>
      <c r="BQ198"/>
      <c r="CE198" s="12">
        <v>4</v>
      </c>
      <c r="CF198" s="12">
        <v>8</v>
      </c>
      <c r="CG198" s="12" t="s">
        <v>164</v>
      </c>
      <c r="CK198" s="16"/>
      <c r="CL198" s="16"/>
      <c r="CN198"/>
      <c r="CO198"/>
      <c r="CQ198" s="16"/>
      <c r="CR198" s="16"/>
      <c r="CT198">
        <f t="shared" si="24"/>
        <v>4</v>
      </c>
      <c r="CU198">
        <f t="shared" si="25"/>
        <v>8</v>
      </c>
      <c r="CV198">
        <f t="shared" si="26"/>
        <v>1</v>
      </c>
      <c r="CW198" s="16">
        <f t="shared" si="27"/>
        <v>4</v>
      </c>
      <c r="CX198" s="16">
        <f t="shared" si="28"/>
        <v>8</v>
      </c>
      <c r="CY198" s="16">
        <f t="shared" si="29"/>
        <v>1</v>
      </c>
      <c r="CZ198">
        <f t="shared" si="30"/>
        <v>0</v>
      </c>
      <c r="DA198">
        <f t="shared" si="30"/>
        <v>0</v>
      </c>
      <c r="DB198">
        <f t="shared" si="31"/>
        <v>0</v>
      </c>
      <c r="DC198" s="15">
        <v>86</v>
      </c>
      <c r="DD198" s="15">
        <v>0.1</v>
      </c>
      <c r="DE198" s="15"/>
      <c r="DF198" s="15">
        <v>10</v>
      </c>
      <c r="DG198" s="15"/>
    </row>
    <row r="199" spans="1:111" x14ac:dyDescent="0.25">
      <c r="A199" s="1">
        <v>7</v>
      </c>
      <c r="B199" s="1" t="s">
        <v>4</v>
      </c>
      <c r="C199" s="1" t="s">
        <v>6</v>
      </c>
      <c r="D199" s="1">
        <v>7</v>
      </c>
      <c r="E199" s="16"/>
      <c r="F199" s="16"/>
      <c r="H199"/>
      <c r="I199"/>
      <c r="K199" s="16"/>
      <c r="L199" s="16"/>
      <c r="N199"/>
      <c r="O199"/>
      <c r="V199" s="1"/>
      <c r="Z199"/>
      <c r="AA199"/>
      <c r="AL199"/>
      <c r="AM199"/>
      <c r="AO199" s="16"/>
      <c r="AP199" s="16"/>
      <c r="BA199" s="16"/>
      <c r="BB199" s="16"/>
      <c r="BM199" s="16"/>
      <c r="BN199" s="16"/>
      <c r="BP199"/>
      <c r="BQ199"/>
      <c r="CE199" s="12">
        <v>7</v>
      </c>
      <c r="CF199" s="12">
        <v>15</v>
      </c>
      <c r="CG199" s="12" t="s">
        <v>164</v>
      </c>
      <c r="CK199" s="16"/>
      <c r="CL199" s="16"/>
      <c r="CN199"/>
      <c r="CO199"/>
      <c r="CQ199" s="16"/>
      <c r="CR199" s="16"/>
      <c r="CT199">
        <f t="shared" si="24"/>
        <v>7</v>
      </c>
      <c r="CU199">
        <f t="shared" si="25"/>
        <v>15</v>
      </c>
      <c r="CV199">
        <f t="shared" si="26"/>
        <v>1</v>
      </c>
      <c r="CW199" s="16">
        <f t="shared" si="27"/>
        <v>7</v>
      </c>
      <c r="CX199" s="16">
        <f t="shared" si="28"/>
        <v>15</v>
      </c>
      <c r="CY199" s="16">
        <f t="shared" si="29"/>
        <v>1</v>
      </c>
      <c r="CZ199">
        <f t="shared" si="30"/>
        <v>0</v>
      </c>
      <c r="DA199">
        <f t="shared" si="30"/>
        <v>0</v>
      </c>
      <c r="DB199">
        <f t="shared" si="31"/>
        <v>0</v>
      </c>
      <c r="DC199" s="15">
        <v>91</v>
      </c>
      <c r="DD199" s="15">
        <v>0.1</v>
      </c>
      <c r="DE199" s="15"/>
      <c r="DF199" s="15">
        <v>2</v>
      </c>
      <c r="DG199" s="15">
        <v>0.1</v>
      </c>
    </row>
    <row r="200" spans="1:111" x14ac:dyDescent="0.25">
      <c r="A200" s="1">
        <v>7</v>
      </c>
      <c r="B200" s="1" t="s">
        <v>4</v>
      </c>
      <c r="C200" s="1" t="s">
        <v>6</v>
      </c>
      <c r="D200" s="1">
        <v>8</v>
      </c>
      <c r="E200" s="16"/>
      <c r="F200" s="16"/>
      <c r="H200"/>
      <c r="I200"/>
      <c r="K200" s="16"/>
      <c r="L200" s="16"/>
      <c r="N200"/>
      <c r="O200"/>
      <c r="V200" s="1"/>
      <c r="Z200"/>
      <c r="AA200"/>
      <c r="AL200"/>
      <c r="AM200"/>
      <c r="AO200" s="16"/>
      <c r="AP200" s="16"/>
      <c r="BA200" s="16"/>
      <c r="BB200" s="16"/>
      <c r="BM200" s="16"/>
      <c r="BN200" s="16"/>
      <c r="BP200"/>
      <c r="BQ200"/>
      <c r="CE200" s="12">
        <v>4</v>
      </c>
      <c r="CF200" s="12">
        <v>8</v>
      </c>
      <c r="CG200" s="12" t="s">
        <v>164</v>
      </c>
      <c r="CK200" s="16"/>
      <c r="CL200" s="16"/>
      <c r="CN200"/>
      <c r="CO200"/>
      <c r="CQ200" s="16"/>
      <c r="CR200" s="16"/>
      <c r="CT200">
        <f t="shared" si="24"/>
        <v>4</v>
      </c>
      <c r="CU200">
        <f t="shared" si="25"/>
        <v>8</v>
      </c>
      <c r="CV200">
        <f t="shared" si="26"/>
        <v>1</v>
      </c>
      <c r="CW200" s="16">
        <f t="shared" si="27"/>
        <v>4</v>
      </c>
      <c r="CX200" s="16">
        <f t="shared" si="28"/>
        <v>8</v>
      </c>
      <c r="CY200" s="16">
        <f t="shared" si="29"/>
        <v>1</v>
      </c>
      <c r="CZ200">
        <f t="shared" si="30"/>
        <v>0</v>
      </c>
      <c r="DA200">
        <f t="shared" si="30"/>
        <v>0</v>
      </c>
      <c r="DB200">
        <f t="shared" si="31"/>
        <v>0</v>
      </c>
      <c r="DC200" s="15">
        <v>76</v>
      </c>
      <c r="DD200" s="15">
        <v>0.1</v>
      </c>
      <c r="DE200" s="15"/>
      <c r="DF200" s="15">
        <v>20</v>
      </c>
      <c r="DG200" s="15"/>
    </row>
    <row r="201" spans="1:111" x14ac:dyDescent="0.25">
      <c r="A201" s="1">
        <v>7</v>
      </c>
      <c r="B201" s="1" t="s">
        <v>4</v>
      </c>
      <c r="C201" s="1" t="s">
        <v>6</v>
      </c>
      <c r="D201" s="1">
        <v>9</v>
      </c>
      <c r="E201" s="16"/>
      <c r="F201" s="16"/>
      <c r="H201"/>
      <c r="I201"/>
      <c r="K201" s="16"/>
      <c r="L201" s="16"/>
      <c r="N201"/>
      <c r="O201"/>
      <c r="V201" s="1"/>
      <c r="Z201"/>
      <c r="AA201"/>
      <c r="AL201"/>
      <c r="AM201"/>
      <c r="AO201" s="16"/>
      <c r="AP201" s="16"/>
      <c r="BA201" s="16"/>
      <c r="BB201" s="16"/>
      <c r="BM201" s="16"/>
      <c r="BN201" s="16"/>
      <c r="BP201"/>
      <c r="BQ201"/>
      <c r="CE201" s="12">
        <v>2</v>
      </c>
      <c r="CF201" s="12">
        <v>4</v>
      </c>
      <c r="CG201" s="12" t="s">
        <v>164</v>
      </c>
      <c r="CK201" s="16"/>
      <c r="CL201" s="16"/>
      <c r="CN201"/>
      <c r="CO201"/>
      <c r="CQ201" s="16"/>
      <c r="CR201" s="16"/>
      <c r="CT201">
        <f t="shared" si="24"/>
        <v>2</v>
      </c>
      <c r="CU201">
        <f t="shared" si="25"/>
        <v>4</v>
      </c>
      <c r="CV201">
        <f t="shared" si="26"/>
        <v>1</v>
      </c>
      <c r="CW201" s="16">
        <f t="shared" si="27"/>
        <v>2</v>
      </c>
      <c r="CX201" s="16">
        <f t="shared" si="28"/>
        <v>4</v>
      </c>
      <c r="CY201" s="16">
        <f t="shared" si="29"/>
        <v>1</v>
      </c>
      <c r="CZ201">
        <f t="shared" si="30"/>
        <v>0</v>
      </c>
      <c r="DA201">
        <f t="shared" si="30"/>
        <v>0</v>
      </c>
      <c r="DB201">
        <f t="shared" si="31"/>
        <v>0</v>
      </c>
      <c r="DC201" s="15">
        <v>86</v>
      </c>
      <c r="DD201" s="15">
        <v>0.1</v>
      </c>
      <c r="DE201" s="15"/>
      <c r="DF201" s="15">
        <v>10</v>
      </c>
      <c r="DG201" s="15">
        <v>2</v>
      </c>
    </row>
    <row r="202" spans="1:111" x14ac:dyDescent="0.25">
      <c r="A202" s="1">
        <v>7</v>
      </c>
      <c r="B202" s="1" t="s">
        <v>4</v>
      </c>
      <c r="C202" s="1" t="s">
        <v>6</v>
      </c>
      <c r="D202" s="1">
        <v>10</v>
      </c>
      <c r="E202" s="16"/>
      <c r="F202" s="16"/>
      <c r="H202"/>
      <c r="I202"/>
      <c r="K202" s="16"/>
      <c r="L202" s="16"/>
      <c r="N202"/>
      <c r="O202"/>
      <c r="V202" s="1"/>
      <c r="Z202"/>
      <c r="AA202"/>
      <c r="AL202"/>
      <c r="AM202"/>
      <c r="AO202" s="16"/>
      <c r="AP202" s="16"/>
      <c r="BA202" s="16"/>
      <c r="BB202" s="16"/>
      <c r="BM202" s="16"/>
      <c r="BN202" s="16"/>
      <c r="BP202"/>
      <c r="BQ202"/>
      <c r="CE202" s="12">
        <v>4</v>
      </c>
      <c r="CF202" s="12">
        <v>8</v>
      </c>
      <c r="CG202" s="12" t="s">
        <v>164</v>
      </c>
      <c r="CK202" s="16"/>
      <c r="CL202" s="16"/>
      <c r="CN202"/>
      <c r="CO202"/>
      <c r="CQ202" s="16"/>
      <c r="CR202" s="16"/>
      <c r="CT202">
        <f t="shared" si="24"/>
        <v>4</v>
      </c>
      <c r="CU202">
        <f t="shared" si="25"/>
        <v>8</v>
      </c>
      <c r="CV202">
        <f t="shared" si="26"/>
        <v>1</v>
      </c>
      <c r="CW202" s="16">
        <f t="shared" si="27"/>
        <v>4</v>
      </c>
      <c r="CX202" s="16">
        <f t="shared" si="28"/>
        <v>8</v>
      </c>
      <c r="CY202" s="16">
        <f t="shared" si="29"/>
        <v>1</v>
      </c>
      <c r="CZ202">
        <f t="shared" si="30"/>
        <v>0</v>
      </c>
      <c r="DA202">
        <f t="shared" si="30"/>
        <v>0</v>
      </c>
      <c r="DB202">
        <f t="shared" si="31"/>
        <v>0</v>
      </c>
      <c r="DC202" s="15">
        <v>92</v>
      </c>
      <c r="DD202" s="15">
        <v>0.1</v>
      </c>
      <c r="DE202" s="15"/>
      <c r="DF202" s="15">
        <v>4</v>
      </c>
      <c r="DG202" s="15"/>
    </row>
    <row r="203" spans="1:111" x14ac:dyDescent="0.25">
      <c r="A203" s="1">
        <v>7</v>
      </c>
      <c r="B203" s="1" t="s">
        <v>4</v>
      </c>
      <c r="C203" s="1" t="s">
        <v>7</v>
      </c>
      <c r="D203" s="1">
        <v>1</v>
      </c>
      <c r="H203"/>
      <c r="I203"/>
      <c r="K203" s="16"/>
      <c r="L203" s="16"/>
      <c r="V203" s="1"/>
      <c r="Z203"/>
      <c r="AA203"/>
      <c r="AL203"/>
      <c r="AM203"/>
      <c r="CE203" s="12">
        <v>2</v>
      </c>
      <c r="CF203" s="12">
        <v>4</v>
      </c>
      <c r="CG203" s="12" t="s">
        <v>164</v>
      </c>
      <c r="CK203" s="16"/>
      <c r="CL203" s="16"/>
      <c r="CN203"/>
      <c r="CO203"/>
      <c r="CQ203" s="16"/>
      <c r="CR203" s="16"/>
      <c r="CT203">
        <f t="shared" si="24"/>
        <v>2</v>
      </c>
      <c r="CU203">
        <f t="shared" si="25"/>
        <v>4</v>
      </c>
      <c r="CV203">
        <f t="shared" si="26"/>
        <v>1</v>
      </c>
      <c r="CW203" s="16">
        <f t="shared" si="27"/>
        <v>2</v>
      </c>
      <c r="CX203" s="16">
        <f t="shared" si="28"/>
        <v>4</v>
      </c>
      <c r="CY203" s="16">
        <f t="shared" si="29"/>
        <v>1</v>
      </c>
      <c r="CZ203">
        <f t="shared" si="30"/>
        <v>0</v>
      </c>
      <c r="DA203">
        <f t="shared" si="30"/>
        <v>0</v>
      </c>
      <c r="DB203">
        <f t="shared" si="31"/>
        <v>0</v>
      </c>
      <c r="DC203" s="15">
        <v>94</v>
      </c>
      <c r="DD203" s="15">
        <v>0.1</v>
      </c>
      <c r="DE203" s="15"/>
      <c r="DF203" s="15">
        <v>4</v>
      </c>
      <c r="DG203" s="15">
        <v>0.1</v>
      </c>
    </row>
    <row r="204" spans="1:111" x14ac:dyDescent="0.25">
      <c r="A204" s="1">
        <v>7</v>
      </c>
      <c r="B204" s="1" t="s">
        <v>4</v>
      </c>
      <c r="C204" s="1" t="s">
        <v>7</v>
      </c>
      <c r="D204" s="1">
        <v>2</v>
      </c>
      <c r="H204"/>
      <c r="I204"/>
      <c r="K204" s="16"/>
      <c r="L204" s="16"/>
      <c r="V204" s="1"/>
      <c r="Z204"/>
      <c r="AA204"/>
      <c r="AL204"/>
      <c r="AM204"/>
      <c r="CE204" s="12">
        <v>2</v>
      </c>
      <c r="CF204" s="12">
        <v>4</v>
      </c>
      <c r="CG204" s="12" t="s">
        <v>164</v>
      </c>
      <c r="CK204" s="16"/>
      <c r="CL204" s="16"/>
      <c r="CN204"/>
      <c r="CO204"/>
      <c r="CQ204" s="16"/>
      <c r="CR204" s="16"/>
      <c r="CT204">
        <f t="shared" si="24"/>
        <v>2</v>
      </c>
      <c r="CU204">
        <f t="shared" si="25"/>
        <v>4</v>
      </c>
      <c r="CV204">
        <f t="shared" si="26"/>
        <v>1</v>
      </c>
      <c r="CW204" s="16">
        <f t="shared" si="27"/>
        <v>2</v>
      </c>
      <c r="CX204" s="16">
        <f t="shared" si="28"/>
        <v>4</v>
      </c>
      <c r="CY204" s="16">
        <f t="shared" si="29"/>
        <v>1</v>
      </c>
      <c r="CZ204">
        <f t="shared" si="30"/>
        <v>0</v>
      </c>
      <c r="DA204">
        <f t="shared" si="30"/>
        <v>0</v>
      </c>
      <c r="DB204">
        <f t="shared" si="31"/>
        <v>0</v>
      </c>
      <c r="DC204" s="15">
        <v>93</v>
      </c>
      <c r="DD204" s="15">
        <v>0.1</v>
      </c>
      <c r="DE204" s="15">
        <v>1</v>
      </c>
      <c r="DF204" s="15">
        <v>5</v>
      </c>
      <c r="DG204" s="15"/>
    </row>
    <row r="205" spans="1:111" x14ac:dyDescent="0.25">
      <c r="A205" s="1">
        <v>7</v>
      </c>
      <c r="B205" s="1" t="s">
        <v>4</v>
      </c>
      <c r="C205" s="1" t="s">
        <v>7</v>
      </c>
      <c r="D205" s="1">
        <v>3</v>
      </c>
      <c r="H205"/>
      <c r="I205"/>
      <c r="K205" s="16"/>
      <c r="L205" s="16"/>
      <c r="V205" s="1"/>
      <c r="Z205"/>
      <c r="AA205"/>
      <c r="AL205"/>
      <c r="AM205"/>
      <c r="CE205" s="12">
        <v>3</v>
      </c>
      <c r="CF205" s="12">
        <v>6</v>
      </c>
      <c r="CG205" s="12" t="s">
        <v>164</v>
      </c>
      <c r="CK205" s="16"/>
      <c r="CL205" s="16"/>
      <c r="CN205"/>
      <c r="CO205"/>
      <c r="CQ205" s="16"/>
      <c r="CR205" s="16"/>
      <c r="CT205">
        <f t="shared" si="24"/>
        <v>3</v>
      </c>
      <c r="CU205">
        <f t="shared" si="25"/>
        <v>6</v>
      </c>
      <c r="CV205">
        <f t="shared" si="26"/>
        <v>1</v>
      </c>
      <c r="CW205" s="16">
        <f t="shared" si="27"/>
        <v>3</v>
      </c>
      <c r="CX205" s="16">
        <f t="shared" si="28"/>
        <v>6</v>
      </c>
      <c r="CY205" s="16">
        <f t="shared" si="29"/>
        <v>1</v>
      </c>
      <c r="CZ205">
        <f t="shared" si="30"/>
        <v>0</v>
      </c>
      <c r="DA205">
        <f t="shared" si="30"/>
        <v>0</v>
      </c>
      <c r="DB205">
        <f t="shared" si="31"/>
        <v>0</v>
      </c>
      <c r="DC205" s="15">
        <v>86</v>
      </c>
      <c r="DD205" s="15">
        <v>1</v>
      </c>
      <c r="DE205" s="15"/>
      <c r="DF205" s="15">
        <v>10</v>
      </c>
      <c r="DG205" s="15"/>
    </row>
    <row r="206" spans="1:111" x14ac:dyDescent="0.25">
      <c r="A206" s="1">
        <v>7</v>
      </c>
      <c r="B206" s="1" t="s">
        <v>4</v>
      </c>
      <c r="C206" s="1" t="s">
        <v>7</v>
      </c>
      <c r="D206" s="1">
        <v>4</v>
      </c>
      <c r="H206"/>
      <c r="I206"/>
      <c r="K206" s="16"/>
      <c r="L206" s="16"/>
      <c r="Q206" s="12">
        <v>0.1</v>
      </c>
      <c r="R206" s="12">
        <v>0.1</v>
      </c>
      <c r="S206" s="12" t="s">
        <v>4</v>
      </c>
      <c r="V206" s="1"/>
      <c r="Z206"/>
      <c r="AA206"/>
      <c r="AL206"/>
      <c r="AM206"/>
      <c r="CE206" s="12">
        <v>2</v>
      </c>
      <c r="CF206" s="12">
        <v>4</v>
      </c>
      <c r="CG206" s="12" t="s">
        <v>164</v>
      </c>
      <c r="CK206" s="16"/>
      <c r="CL206" s="16"/>
      <c r="CN206"/>
      <c r="CO206"/>
      <c r="CQ206" s="16"/>
      <c r="CR206" s="16"/>
      <c r="CT206">
        <f t="shared" si="24"/>
        <v>2.1</v>
      </c>
      <c r="CU206">
        <f t="shared" si="25"/>
        <v>4.0999999999999996</v>
      </c>
      <c r="CV206">
        <f t="shared" si="26"/>
        <v>2</v>
      </c>
      <c r="CW206" s="16">
        <f t="shared" si="27"/>
        <v>2</v>
      </c>
      <c r="CX206" s="16">
        <f t="shared" si="28"/>
        <v>4</v>
      </c>
      <c r="CY206" s="16">
        <f t="shared" si="29"/>
        <v>1</v>
      </c>
      <c r="CZ206">
        <f t="shared" si="30"/>
        <v>0.1</v>
      </c>
      <c r="DA206">
        <f t="shared" si="30"/>
        <v>0.1</v>
      </c>
      <c r="DB206">
        <f t="shared" si="31"/>
        <v>1</v>
      </c>
      <c r="DC206" s="15">
        <v>25</v>
      </c>
      <c r="DD206" s="15">
        <v>0.1</v>
      </c>
      <c r="DE206" s="15"/>
      <c r="DF206" s="15">
        <v>73</v>
      </c>
      <c r="DG206" s="15"/>
    </row>
    <row r="207" spans="1:111" x14ac:dyDescent="0.25">
      <c r="A207" s="1">
        <v>7</v>
      </c>
      <c r="B207" s="1" t="s">
        <v>4</v>
      </c>
      <c r="C207" s="1" t="s">
        <v>7</v>
      </c>
      <c r="D207" s="1">
        <v>5</v>
      </c>
      <c r="E207" s="16"/>
      <c r="F207" s="16"/>
      <c r="H207"/>
      <c r="I207"/>
      <c r="K207" s="16"/>
      <c r="L207" s="16"/>
      <c r="N207"/>
      <c r="O207"/>
      <c r="Q207" s="12">
        <v>0.1</v>
      </c>
      <c r="R207" s="12">
        <v>0.1</v>
      </c>
      <c r="S207" s="12" t="s">
        <v>4</v>
      </c>
      <c r="V207" s="1"/>
      <c r="Z207"/>
      <c r="AA207"/>
      <c r="AL207"/>
      <c r="AM207"/>
      <c r="AO207" s="16"/>
      <c r="AP207" s="16"/>
      <c r="BA207" s="16"/>
      <c r="BB207" s="16"/>
      <c r="BD207" s="1">
        <v>0.1</v>
      </c>
      <c r="BE207" s="1">
        <v>2</v>
      </c>
      <c r="BF207" s="1" t="s">
        <v>164</v>
      </c>
      <c r="BM207" s="16"/>
      <c r="BN207" s="16"/>
      <c r="BP207"/>
      <c r="BQ207"/>
      <c r="CE207" s="12">
        <v>2</v>
      </c>
      <c r="CF207" s="12">
        <v>4</v>
      </c>
      <c r="CG207" s="12" t="s">
        <v>164</v>
      </c>
      <c r="CK207" s="16"/>
      <c r="CL207" s="16"/>
      <c r="CN207"/>
      <c r="CO207"/>
      <c r="CQ207" s="16"/>
      <c r="CR207" s="16"/>
      <c r="CT207">
        <f t="shared" si="24"/>
        <v>2.2000000000000002</v>
      </c>
      <c r="CU207">
        <f t="shared" si="25"/>
        <v>6.1</v>
      </c>
      <c r="CV207">
        <f t="shared" si="26"/>
        <v>3</v>
      </c>
      <c r="CW207" s="16">
        <f t="shared" si="27"/>
        <v>2.1</v>
      </c>
      <c r="CX207" s="16">
        <f t="shared" si="28"/>
        <v>6</v>
      </c>
      <c r="CY207" s="16">
        <f t="shared" si="29"/>
        <v>2</v>
      </c>
      <c r="CZ207">
        <f t="shared" si="30"/>
        <v>0.1</v>
      </c>
      <c r="DA207">
        <f t="shared" si="30"/>
        <v>0.1</v>
      </c>
      <c r="DB207">
        <f t="shared" si="31"/>
        <v>1</v>
      </c>
      <c r="DC207" s="15">
        <v>78</v>
      </c>
      <c r="DD207" s="15">
        <v>0.1</v>
      </c>
      <c r="DE207" s="15"/>
      <c r="DF207" s="15">
        <v>20</v>
      </c>
      <c r="DG207" s="15"/>
    </row>
    <row r="208" spans="1:111" x14ac:dyDescent="0.25">
      <c r="A208" s="1">
        <v>7</v>
      </c>
      <c r="B208" s="1" t="s">
        <v>4</v>
      </c>
      <c r="C208" s="1" t="s">
        <v>7</v>
      </c>
      <c r="D208" s="1">
        <v>6</v>
      </c>
      <c r="E208" s="16"/>
      <c r="F208" s="16"/>
      <c r="H208"/>
      <c r="I208"/>
      <c r="K208" s="16"/>
      <c r="L208" s="16"/>
      <c r="N208"/>
      <c r="O208"/>
      <c r="Q208" s="12">
        <v>0.1</v>
      </c>
      <c r="R208" s="12">
        <v>0.1</v>
      </c>
      <c r="S208" s="12" t="s">
        <v>4</v>
      </c>
      <c r="V208" s="1"/>
      <c r="Z208"/>
      <c r="AA208"/>
      <c r="AL208"/>
      <c r="AM208"/>
      <c r="AO208" s="16"/>
      <c r="AP208" s="16"/>
      <c r="BA208" s="16"/>
      <c r="BB208" s="16"/>
      <c r="BM208" s="16"/>
      <c r="BN208" s="16"/>
      <c r="BP208"/>
      <c r="BQ208"/>
      <c r="CB208" s="1">
        <v>0.1</v>
      </c>
      <c r="CC208" s="1">
        <v>0.1</v>
      </c>
      <c r="CD208" s="1" t="s">
        <v>164</v>
      </c>
      <c r="CE208" s="12">
        <v>2</v>
      </c>
      <c r="CF208" s="12">
        <v>4</v>
      </c>
      <c r="CG208" s="12" t="s">
        <v>164</v>
      </c>
      <c r="CK208" s="16"/>
      <c r="CL208" s="16"/>
      <c r="CN208"/>
      <c r="CO208"/>
      <c r="CQ208" s="16"/>
      <c r="CR208" s="16"/>
      <c r="CT208">
        <f t="shared" si="24"/>
        <v>2.2000000000000002</v>
      </c>
      <c r="CU208">
        <f t="shared" si="25"/>
        <v>4.2</v>
      </c>
      <c r="CV208">
        <f t="shared" si="26"/>
        <v>3</v>
      </c>
      <c r="CW208" s="16">
        <f t="shared" si="27"/>
        <v>2.1</v>
      </c>
      <c r="CX208" s="16">
        <f t="shared" si="28"/>
        <v>4.0999999999999996</v>
      </c>
      <c r="CY208" s="16">
        <f t="shared" si="29"/>
        <v>2</v>
      </c>
      <c r="CZ208">
        <f t="shared" si="30"/>
        <v>0.1</v>
      </c>
      <c r="DA208">
        <f t="shared" si="30"/>
        <v>0.1</v>
      </c>
      <c r="DB208">
        <f t="shared" si="31"/>
        <v>1</v>
      </c>
      <c r="DC208" s="15">
        <v>95</v>
      </c>
      <c r="DD208" s="15"/>
      <c r="DE208" s="15"/>
      <c r="DF208" s="15">
        <v>3</v>
      </c>
      <c r="DG208" s="15"/>
    </row>
    <row r="209" spans="1:111" x14ac:dyDescent="0.25">
      <c r="A209" s="1">
        <v>7</v>
      </c>
      <c r="B209" s="1" t="s">
        <v>4</v>
      </c>
      <c r="C209" s="1" t="s">
        <v>7</v>
      </c>
      <c r="D209" s="1">
        <v>7</v>
      </c>
      <c r="E209" s="16"/>
      <c r="F209" s="16"/>
      <c r="H209"/>
      <c r="I209"/>
      <c r="K209" s="16"/>
      <c r="L209" s="16"/>
      <c r="N209"/>
      <c r="O209"/>
      <c r="Q209" s="12">
        <v>0.1</v>
      </c>
      <c r="R209" s="12">
        <v>1</v>
      </c>
      <c r="S209" s="12" t="s">
        <v>4</v>
      </c>
      <c r="V209" s="1"/>
      <c r="Z209"/>
      <c r="AA209"/>
      <c r="AL209"/>
      <c r="AM209"/>
      <c r="AO209" s="16"/>
      <c r="AP209" s="16"/>
      <c r="BA209" s="16"/>
      <c r="BB209" s="16"/>
      <c r="BD209" s="1">
        <v>1</v>
      </c>
      <c r="BE209" s="1">
        <v>2</v>
      </c>
      <c r="BF209" s="1" t="s">
        <v>164</v>
      </c>
      <c r="BM209" s="16"/>
      <c r="BN209" s="16"/>
      <c r="BP209"/>
      <c r="BQ209"/>
      <c r="CE209" s="12">
        <v>3</v>
      </c>
      <c r="CF209" s="12">
        <v>6</v>
      </c>
      <c r="CG209" s="12" t="s">
        <v>164</v>
      </c>
      <c r="CK209" s="16"/>
      <c r="CL209" s="16"/>
      <c r="CN209"/>
      <c r="CO209"/>
      <c r="CQ209" s="16"/>
      <c r="CR209" s="16"/>
      <c r="CT209">
        <f t="shared" si="24"/>
        <v>4.0999999999999996</v>
      </c>
      <c r="CU209">
        <f t="shared" si="25"/>
        <v>9</v>
      </c>
      <c r="CV209">
        <f t="shared" si="26"/>
        <v>3</v>
      </c>
      <c r="CW209" s="16">
        <f t="shared" si="27"/>
        <v>4</v>
      </c>
      <c r="CX209" s="16">
        <f t="shared" si="28"/>
        <v>8</v>
      </c>
      <c r="CY209" s="16">
        <f t="shared" si="29"/>
        <v>2</v>
      </c>
      <c r="CZ209">
        <f t="shared" si="30"/>
        <v>0.1</v>
      </c>
      <c r="DA209">
        <f t="shared" si="30"/>
        <v>1</v>
      </c>
      <c r="DB209">
        <f t="shared" si="31"/>
        <v>1</v>
      </c>
      <c r="DC209" s="15">
        <v>91</v>
      </c>
      <c r="DD209" s="15">
        <v>0.1</v>
      </c>
      <c r="DE209" s="15"/>
      <c r="DF209" s="15">
        <v>5</v>
      </c>
      <c r="DG209" s="15"/>
    </row>
    <row r="210" spans="1:111" x14ac:dyDescent="0.25">
      <c r="A210" s="1">
        <v>7</v>
      </c>
      <c r="B210" s="1" t="s">
        <v>4</v>
      </c>
      <c r="C210" s="1" t="s">
        <v>7</v>
      </c>
      <c r="D210" s="1">
        <v>8</v>
      </c>
      <c r="E210" s="16"/>
      <c r="F210" s="16"/>
      <c r="H210"/>
      <c r="I210"/>
      <c r="K210" s="16"/>
      <c r="L210" s="16"/>
      <c r="N210"/>
      <c r="O210"/>
      <c r="Q210" s="12">
        <v>1</v>
      </c>
      <c r="R210" s="12">
        <v>2</v>
      </c>
      <c r="S210" s="12" t="s">
        <v>4</v>
      </c>
      <c r="V210" s="1"/>
      <c r="Z210"/>
      <c r="AA210"/>
      <c r="AL210"/>
      <c r="AM210"/>
      <c r="AO210" s="16"/>
      <c r="AP210" s="16"/>
      <c r="BA210" s="16"/>
      <c r="BB210" s="16"/>
      <c r="BM210" s="16"/>
      <c r="BN210" s="16"/>
      <c r="BP210"/>
      <c r="BQ210"/>
      <c r="CE210" s="12">
        <v>0.1</v>
      </c>
      <c r="CF210" s="12">
        <v>1</v>
      </c>
      <c r="CG210" s="12" t="s">
        <v>164</v>
      </c>
      <c r="CK210" s="16"/>
      <c r="CL210" s="16"/>
      <c r="CN210"/>
      <c r="CO210"/>
      <c r="CQ210" s="16"/>
      <c r="CR210" s="16"/>
      <c r="CT210">
        <f t="shared" si="24"/>
        <v>1.1000000000000001</v>
      </c>
      <c r="CU210">
        <f t="shared" si="25"/>
        <v>3</v>
      </c>
      <c r="CV210">
        <f t="shared" si="26"/>
        <v>2</v>
      </c>
      <c r="CW210" s="16">
        <f t="shared" si="27"/>
        <v>0.1</v>
      </c>
      <c r="CX210" s="16">
        <f t="shared" si="28"/>
        <v>1</v>
      </c>
      <c r="CY210" s="16">
        <f t="shared" si="29"/>
        <v>1</v>
      </c>
      <c r="CZ210">
        <f t="shared" si="30"/>
        <v>1</v>
      </c>
      <c r="DA210">
        <f t="shared" si="30"/>
        <v>2</v>
      </c>
      <c r="DB210">
        <f t="shared" si="31"/>
        <v>1</v>
      </c>
      <c r="DC210" s="15">
        <v>24</v>
      </c>
      <c r="DD210" s="15">
        <v>0.1</v>
      </c>
      <c r="DE210" s="15"/>
      <c r="DF210" s="15">
        <v>75</v>
      </c>
      <c r="DG210" s="15"/>
    </row>
    <row r="211" spans="1:111" x14ac:dyDescent="0.25">
      <c r="A211" s="1">
        <v>7</v>
      </c>
      <c r="B211" s="1" t="s">
        <v>4</v>
      </c>
      <c r="C211" s="1" t="s">
        <v>7</v>
      </c>
      <c r="D211" s="1">
        <v>9</v>
      </c>
      <c r="E211" s="16"/>
      <c r="F211" s="16"/>
      <c r="H211"/>
      <c r="I211"/>
      <c r="K211" s="16"/>
      <c r="L211" s="16"/>
      <c r="N211"/>
      <c r="O211"/>
      <c r="Q211" s="12">
        <v>0.1</v>
      </c>
      <c r="R211" s="12">
        <v>1</v>
      </c>
      <c r="S211" s="12" t="s">
        <v>4</v>
      </c>
      <c r="V211" s="1"/>
      <c r="Z211"/>
      <c r="AA211"/>
      <c r="AL211"/>
      <c r="AM211"/>
      <c r="AO211" s="16"/>
      <c r="AP211" s="16"/>
      <c r="BA211" s="16"/>
      <c r="BB211" s="16"/>
      <c r="BM211" s="16"/>
      <c r="BN211" s="16"/>
      <c r="BP211"/>
      <c r="BQ211"/>
      <c r="CE211" s="12">
        <v>1</v>
      </c>
      <c r="CF211" s="12">
        <v>2</v>
      </c>
      <c r="CG211" s="12" t="s">
        <v>164</v>
      </c>
      <c r="CK211" s="16"/>
      <c r="CL211" s="16"/>
      <c r="CN211"/>
      <c r="CO211"/>
      <c r="CQ211" s="16"/>
      <c r="CR211" s="16"/>
      <c r="CT211">
        <f t="shared" si="24"/>
        <v>1.1000000000000001</v>
      </c>
      <c r="CU211">
        <f t="shared" si="25"/>
        <v>3</v>
      </c>
      <c r="CV211">
        <f t="shared" si="26"/>
        <v>2</v>
      </c>
      <c r="CW211" s="16">
        <f t="shared" si="27"/>
        <v>1</v>
      </c>
      <c r="CX211" s="16">
        <f t="shared" si="28"/>
        <v>2</v>
      </c>
      <c r="CY211" s="16">
        <f t="shared" si="29"/>
        <v>1</v>
      </c>
      <c r="CZ211">
        <f t="shared" si="30"/>
        <v>0.1</v>
      </c>
      <c r="DA211">
        <f t="shared" si="30"/>
        <v>1</v>
      </c>
      <c r="DB211">
        <f t="shared" si="31"/>
        <v>1</v>
      </c>
      <c r="DC211" s="15">
        <v>94</v>
      </c>
      <c r="DD211" s="15">
        <v>0.1</v>
      </c>
      <c r="DE211" s="15"/>
      <c r="DF211" s="15">
        <v>5</v>
      </c>
      <c r="DG211" s="15"/>
    </row>
    <row r="212" spans="1:111" x14ac:dyDescent="0.25">
      <c r="A212" s="1">
        <v>7</v>
      </c>
      <c r="B212" s="1" t="s">
        <v>4</v>
      </c>
      <c r="C212" s="1" t="s">
        <v>7</v>
      </c>
      <c r="D212" s="1">
        <v>10</v>
      </c>
      <c r="E212" s="16"/>
      <c r="F212" s="16"/>
      <c r="H212"/>
      <c r="I212"/>
      <c r="K212" s="16"/>
      <c r="L212" s="16"/>
      <c r="N212"/>
      <c r="O212"/>
      <c r="V212" s="1"/>
      <c r="Z212"/>
      <c r="AA212"/>
      <c r="AL212"/>
      <c r="AM212"/>
      <c r="AO212" s="16"/>
      <c r="AP212" s="16"/>
      <c r="BA212" s="16"/>
      <c r="BB212" s="16"/>
      <c r="BM212" s="16"/>
      <c r="BN212" s="16"/>
      <c r="BP212"/>
      <c r="BQ212"/>
      <c r="CE212" s="12">
        <v>5</v>
      </c>
      <c r="CF212" s="12">
        <v>10</v>
      </c>
      <c r="CG212" s="12" t="s">
        <v>164</v>
      </c>
      <c r="CK212" s="16"/>
      <c r="CL212" s="16"/>
      <c r="CN212"/>
      <c r="CO212"/>
      <c r="CQ212" s="16"/>
      <c r="CR212" s="16"/>
      <c r="CT212">
        <f t="shared" si="24"/>
        <v>5</v>
      </c>
      <c r="CU212">
        <f t="shared" si="25"/>
        <v>10</v>
      </c>
      <c r="CV212">
        <f t="shared" si="26"/>
        <v>1</v>
      </c>
      <c r="CW212" s="16">
        <f t="shared" si="27"/>
        <v>5</v>
      </c>
      <c r="CX212" s="16">
        <f t="shared" si="28"/>
        <v>10</v>
      </c>
      <c r="CY212" s="16">
        <f t="shared" si="29"/>
        <v>1</v>
      </c>
      <c r="CZ212">
        <f t="shared" si="30"/>
        <v>0</v>
      </c>
      <c r="DA212">
        <f t="shared" si="30"/>
        <v>0</v>
      </c>
      <c r="DB212">
        <f t="shared" si="31"/>
        <v>0</v>
      </c>
      <c r="DC212" s="15">
        <v>70</v>
      </c>
      <c r="DD212" s="15">
        <v>0.1</v>
      </c>
      <c r="DE212" s="15"/>
      <c r="DF212" s="15">
        <v>25</v>
      </c>
      <c r="DG212" s="15"/>
    </row>
    <row r="213" spans="1:111" x14ac:dyDescent="0.25">
      <c r="A213" s="1">
        <v>8</v>
      </c>
      <c r="B213" s="1" t="s">
        <v>4</v>
      </c>
      <c r="C213" s="1" t="s">
        <v>5</v>
      </c>
      <c r="D213" s="1">
        <v>1</v>
      </c>
      <c r="V213" s="1"/>
      <c r="CE213" s="12">
        <v>1</v>
      </c>
      <c r="CF213" s="12">
        <v>2</v>
      </c>
      <c r="CG213" s="12" t="s">
        <v>164</v>
      </c>
      <c r="CT213">
        <f t="shared" si="24"/>
        <v>1</v>
      </c>
      <c r="CU213">
        <f t="shared" si="25"/>
        <v>2</v>
      </c>
      <c r="CV213">
        <f t="shared" si="26"/>
        <v>1</v>
      </c>
      <c r="CW213" s="16">
        <f t="shared" si="27"/>
        <v>1</v>
      </c>
      <c r="CX213" s="16">
        <f t="shared" si="28"/>
        <v>2</v>
      </c>
      <c r="CY213" s="16">
        <f t="shared" si="29"/>
        <v>1</v>
      </c>
      <c r="CZ213">
        <f t="shared" si="30"/>
        <v>0</v>
      </c>
      <c r="DA213">
        <f t="shared" si="30"/>
        <v>0</v>
      </c>
      <c r="DB213">
        <f t="shared" si="31"/>
        <v>0</v>
      </c>
      <c r="DC213" s="15">
        <v>96</v>
      </c>
      <c r="DD213" s="15">
        <v>0.1</v>
      </c>
      <c r="DE213" s="15"/>
      <c r="DF213" s="15">
        <v>3</v>
      </c>
      <c r="DG213" s="15"/>
    </row>
    <row r="214" spans="1:111" x14ac:dyDescent="0.25">
      <c r="A214" s="1">
        <v>8</v>
      </c>
      <c r="B214" s="1" t="s">
        <v>4</v>
      </c>
      <c r="C214" s="1" t="s">
        <v>5</v>
      </c>
      <c r="D214" s="1">
        <v>2</v>
      </c>
      <c r="V214" s="1"/>
      <c r="AU214" s="12">
        <v>2</v>
      </c>
      <c r="AV214" s="12">
        <v>4</v>
      </c>
      <c r="AW214" s="12" t="s">
        <v>164</v>
      </c>
      <c r="CE214" s="12">
        <v>1</v>
      </c>
      <c r="CF214" s="12">
        <v>3</v>
      </c>
      <c r="CG214" s="12" t="s">
        <v>164</v>
      </c>
      <c r="CT214">
        <f t="shared" si="24"/>
        <v>3</v>
      </c>
      <c r="CU214">
        <f t="shared" si="25"/>
        <v>7</v>
      </c>
      <c r="CV214">
        <f t="shared" si="26"/>
        <v>2</v>
      </c>
      <c r="CW214" s="16">
        <f t="shared" si="27"/>
        <v>3</v>
      </c>
      <c r="CX214" s="16">
        <f t="shared" si="28"/>
        <v>7</v>
      </c>
      <c r="CY214" s="16">
        <f t="shared" si="29"/>
        <v>2</v>
      </c>
      <c r="CZ214">
        <f t="shared" si="30"/>
        <v>0</v>
      </c>
      <c r="DA214">
        <f t="shared" si="30"/>
        <v>0</v>
      </c>
      <c r="DB214">
        <f t="shared" si="31"/>
        <v>0</v>
      </c>
      <c r="DC214" s="15">
        <v>95</v>
      </c>
      <c r="DD214" s="15">
        <v>0.1</v>
      </c>
      <c r="DE214" s="15"/>
      <c r="DF214" s="15">
        <v>2</v>
      </c>
      <c r="DG214" s="15"/>
    </row>
    <row r="215" spans="1:111" x14ac:dyDescent="0.25">
      <c r="A215" s="1">
        <v>8</v>
      </c>
      <c r="B215" s="1" t="s">
        <v>4</v>
      </c>
      <c r="C215" s="1" t="s">
        <v>5</v>
      </c>
      <c r="D215" s="1">
        <v>3</v>
      </c>
      <c r="V215" s="1"/>
      <c r="CE215" s="12">
        <v>2</v>
      </c>
      <c r="CF215" s="12">
        <v>3</v>
      </c>
      <c r="CG215" s="12" t="s">
        <v>164</v>
      </c>
      <c r="CT215">
        <f t="shared" si="24"/>
        <v>2</v>
      </c>
      <c r="CU215">
        <f t="shared" si="25"/>
        <v>3</v>
      </c>
      <c r="CV215">
        <f t="shared" si="26"/>
        <v>1</v>
      </c>
      <c r="CW215" s="16">
        <f t="shared" si="27"/>
        <v>2</v>
      </c>
      <c r="CX215" s="16">
        <f t="shared" si="28"/>
        <v>3</v>
      </c>
      <c r="CY215" s="16">
        <f t="shared" si="29"/>
        <v>1</v>
      </c>
      <c r="CZ215">
        <f t="shared" si="30"/>
        <v>0</v>
      </c>
      <c r="DA215">
        <f t="shared" si="30"/>
        <v>0</v>
      </c>
      <c r="DB215">
        <f t="shared" si="31"/>
        <v>0</v>
      </c>
      <c r="DC215" s="15">
        <v>97</v>
      </c>
      <c r="DD215" s="15"/>
      <c r="DE215" s="15"/>
      <c r="DF215" s="15">
        <v>1</v>
      </c>
      <c r="DG215" s="15"/>
    </row>
    <row r="216" spans="1:111" x14ac:dyDescent="0.25">
      <c r="A216" s="1">
        <v>8</v>
      </c>
      <c r="B216" s="1" t="s">
        <v>4</v>
      </c>
      <c r="C216" s="1" t="s">
        <v>5</v>
      </c>
      <c r="D216" s="1">
        <v>4</v>
      </c>
      <c r="Q216" s="12">
        <v>0.1</v>
      </c>
      <c r="R216" s="12">
        <v>0.1</v>
      </c>
      <c r="S216" s="12" t="s">
        <v>4</v>
      </c>
      <c r="V216" s="1"/>
      <c r="AF216" s="1">
        <v>0.1</v>
      </c>
      <c r="AG216" s="1">
        <v>1</v>
      </c>
      <c r="AH216" s="1" t="s">
        <v>164</v>
      </c>
      <c r="AU216" s="12">
        <v>2</v>
      </c>
      <c r="AV216" s="12">
        <v>5</v>
      </c>
      <c r="AW216" s="12" t="s">
        <v>164</v>
      </c>
      <c r="CE216" s="12">
        <v>4</v>
      </c>
      <c r="CF216" s="12">
        <v>18</v>
      </c>
      <c r="CG216" s="12" t="s">
        <v>164</v>
      </c>
      <c r="CT216">
        <f t="shared" si="24"/>
        <v>6.2</v>
      </c>
      <c r="CU216">
        <f t="shared" si="25"/>
        <v>24.1</v>
      </c>
      <c r="CV216">
        <f t="shared" si="26"/>
        <v>4</v>
      </c>
      <c r="CW216" s="16">
        <f t="shared" si="27"/>
        <v>6.1</v>
      </c>
      <c r="CX216" s="16">
        <f t="shared" si="28"/>
        <v>24</v>
      </c>
      <c r="CY216" s="16">
        <f t="shared" si="29"/>
        <v>3</v>
      </c>
      <c r="CZ216">
        <f t="shared" si="30"/>
        <v>0.1</v>
      </c>
      <c r="DA216">
        <f t="shared" si="30"/>
        <v>0.1</v>
      </c>
      <c r="DB216">
        <f t="shared" si="31"/>
        <v>1</v>
      </c>
      <c r="DC216" s="15">
        <v>4</v>
      </c>
      <c r="DD216" s="15">
        <v>0.1</v>
      </c>
      <c r="DE216" s="15"/>
      <c r="DF216" s="15">
        <v>90</v>
      </c>
      <c r="DG216" s="15"/>
    </row>
    <row r="217" spans="1:111" x14ac:dyDescent="0.25">
      <c r="A217" s="1">
        <v>8</v>
      </c>
      <c r="B217" s="1" t="s">
        <v>4</v>
      </c>
      <c r="C217" s="1" t="s">
        <v>5</v>
      </c>
      <c r="D217" s="1">
        <v>5</v>
      </c>
      <c r="V217" s="1"/>
      <c r="CB217" s="1">
        <v>0.1</v>
      </c>
      <c r="CC217" s="1">
        <v>0.1</v>
      </c>
      <c r="CD217" s="1" t="s">
        <v>164</v>
      </c>
      <c r="CE217" s="12">
        <v>1</v>
      </c>
      <c r="CF217" s="12">
        <v>4</v>
      </c>
      <c r="CG217" s="12" t="s">
        <v>164</v>
      </c>
      <c r="CT217">
        <f t="shared" si="24"/>
        <v>1.1000000000000001</v>
      </c>
      <c r="CU217">
        <f t="shared" si="25"/>
        <v>4.0999999999999996</v>
      </c>
      <c r="CV217">
        <f t="shared" si="26"/>
        <v>2</v>
      </c>
      <c r="CW217" s="16">
        <f t="shared" si="27"/>
        <v>1.1000000000000001</v>
      </c>
      <c r="CX217" s="16">
        <f t="shared" si="28"/>
        <v>4.0999999999999996</v>
      </c>
      <c r="CY217" s="16">
        <f t="shared" si="29"/>
        <v>2</v>
      </c>
      <c r="CZ217">
        <f t="shared" si="30"/>
        <v>0</v>
      </c>
      <c r="DA217">
        <f t="shared" si="30"/>
        <v>0</v>
      </c>
      <c r="DB217">
        <f t="shared" si="31"/>
        <v>0</v>
      </c>
      <c r="DC217" s="15">
        <v>89</v>
      </c>
      <c r="DD217" s="15"/>
      <c r="DE217" s="15"/>
      <c r="DF217" s="15">
        <v>6</v>
      </c>
      <c r="DG217" s="15">
        <v>4</v>
      </c>
    </row>
    <row r="218" spans="1:111" x14ac:dyDescent="0.25">
      <c r="A218" s="1">
        <v>8</v>
      </c>
      <c r="B218" s="1" t="s">
        <v>4</v>
      </c>
      <c r="C218" s="1" t="s">
        <v>5</v>
      </c>
      <c r="D218" s="1">
        <v>6</v>
      </c>
      <c r="V218" s="1"/>
      <c r="BD218" s="1">
        <v>2</v>
      </c>
      <c r="BE218" s="1">
        <v>6</v>
      </c>
      <c r="BF218" s="1" t="s">
        <v>164</v>
      </c>
      <c r="CB218" s="1">
        <v>1</v>
      </c>
      <c r="CC218" s="1">
        <v>2</v>
      </c>
      <c r="CD218" s="1" t="s">
        <v>164</v>
      </c>
      <c r="CE218" s="12">
        <v>3</v>
      </c>
      <c r="CF218" s="12">
        <v>8</v>
      </c>
      <c r="CG218" s="12" t="s">
        <v>164</v>
      </c>
      <c r="CT218">
        <f t="shared" si="24"/>
        <v>6</v>
      </c>
      <c r="CU218">
        <f t="shared" si="25"/>
        <v>16</v>
      </c>
      <c r="CV218">
        <f t="shared" si="26"/>
        <v>3</v>
      </c>
      <c r="CW218" s="16">
        <f t="shared" si="27"/>
        <v>6</v>
      </c>
      <c r="CX218" s="16">
        <f t="shared" si="28"/>
        <v>16</v>
      </c>
      <c r="CY218" s="16">
        <f t="shared" si="29"/>
        <v>3</v>
      </c>
      <c r="CZ218">
        <f t="shared" si="30"/>
        <v>0</v>
      </c>
      <c r="DA218">
        <f t="shared" si="30"/>
        <v>0</v>
      </c>
      <c r="DB218">
        <f t="shared" si="31"/>
        <v>0</v>
      </c>
      <c r="DC218" s="15">
        <v>30</v>
      </c>
      <c r="DD218" s="15"/>
      <c r="DE218" s="15"/>
      <c r="DF218" s="15">
        <v>64</v>
      </c>
      <c r="DG218" s="15">
        <v>0.1</v>
      </c>
    </row>
    <row r="219" spans="1:111" x14ac:dyDescent="0.25">
      <c r="A219" s="1">
        <v>8</v>
      </c>
      <c r="B219" s="1" t="s">
        <v>4</v>
      </c>
      <c r="C219" s="1" t="s">
        <v>5</v>
      </c>
      <c r="D219" s="1">
        <v>7</v>
      </c>
      <c r="V219" s="1"/>
      <c r="CB219" s="1">
        <v>0.1</v>
      </c>
      <c r="CC219" s="1">
        <v>1</v>
      </c>
      <c r="CD219" s="1" t="s">
        <v>164</v>
      </c>
      <c r="CE219" s="12">
        <v>2</v>
      </c>
      <c r="CF219" s="12">
        <v>7</v>
      </c>
      <c r="CG219" s="12" t="s">
        <v>164</v>
      </c>
      <c r="CT219">
        <f t="shared" si="24"/>
        <v>2.1</v>
      </c>
      <c r="CU219">
        <f t="shared" si="25"/>
        <v>8</v>
      </c>
      <c r="CV219">
        <f t="shared" si="26"/>
        <v>2</v>
      </c>
      <c r="CW219" s="16">
        <f t="shared" si="27"/>
        <v>2.1</v>
      </c>
      <c r="CX219" s="16">
        <f t="shared" si="28"/>
        <v>8</v>
      </c>
      <c r="CY219" s="16">
        <f t="shared" si="29"/>
        <v>2</v>
      </c>
      <c r="CZ219">
        <f t="shared" si="30"/>
        <v>0</v>
      </c>
      <c r="DA219">
        <f t="shared" si="30"/>
        <v>0</v>
      </c>
      <c r="DB219">
        <f t="shared" si="31"/>
        <v>0</v>
      </c>
      <c r="DC219" s="15">
        <v>86</v>
      </c>
      <c r="DD219" s="15">
        <v>0.1</v>
      </c>
      <c r="DE219" s="15"/>
      <c r="DF219" s="15">
        <v>12</v>
      </c>
      <c r="DG219" s="15"/>
    </row>
    <row r="220" spans="1:111" x14ac:dyDescent="0.25">
      <c r="A220" s="1">
        <v>8</v>
      </c>
      <c r="B220" s="1" t="s">
        <v>4</v>
      </c>
      <c r="C220" s="1" t="s">
        <v>5</v>
      </c>
      <c r="D220" s="1">
        <v>8</v>
      </c>
      <c r="N220" s="1">
        <v>1</v>
      </c>
      <c r="O220" s="1">
        <v>2</v>
      </c>
      <c r="P220" s="1" t="s">
        <v>164</v>
      </c>
      <c r="Q220" s="12">
        <v>0.1</v>
      </c>
      <c r="R220" s="12">
        <v>0.1</v>
      </c>
      <c r="S220" s="12" t="s">
        <v>4</v>
      </c>
      <c r="V220" s="1"/>
      <c r="BY220" s="12">
        <v>2</v>
      </c>
      <c r="BZ220" s="12">
        <v>3</v>
      </c>
      <c r="CA220" s="12" t="s">
        <v>164</v>
      </c>
      <c r="CB220" s="1">
        <v>0.1</v>
      </c>
      <c r="CC220" s="1">
        <v>0.1</v>
      </c>
      <c r="CD220" s="1" t="s">
        <v>164</v>
      </c>
      <c r="CE220" s="12">
        <v>2</v>
      </c>
      <c r="CF220" s="12">
        <v>4</v>
      </c>
      <c r="CG220" s="12" t="s">
        <v>164</v>
      </c>
      <c r="CT220">
        <f t="shared" si="24"/>
        <v>5.2</v>
      </c>
      <c r="CU220">
        <f t="shared" si="25"/>
        <v>9.1999999999999993</v>
      </c>
      <c r="CV220">
        <f t="shared" si="26"/>
        <v>5</v>
      </c>
      <c r="CW220" s="16">
        <f t="shared" si="27"/>
        <v>5.0999999999999996</v>
      </c>
      <c r="CX220" s="16">
        <f t="shared" si="28"/>
        <v>9.1</v>
      </c>
      <c r="CY220" s="16">
        <f t="shared" si="29"/>
        <v>4</v>
      </c>
      <c r="CZ220">
        <f t="shared" si="30"/>
        <v>0.1</v>
      </c>
      <c r="DA220">
        <f t="shared" si="30"/>
        <v>0.1</v>
      </c>
      <c r="DB220">
        <f t="shared" si="31"/>
        <v>1</v>
      </c>
      <c r="DC220" s="15">
        <v>95</v>
      </c>
      <c r="DD220" s="15"/>
      <c r="DE220" s="15"/>
      <c r="DF220" s="15"/>
      <c r="DG220" s="15"/>
    </row>
    <row r="221" spans="1:111" x14ac:dyDescent="0.25">
      <c r="A221" s="1">
        <v>8</v>
      </c>
      <c r="B221" s="1" t="s">
        <v>4</v>
      </c>
      <c r="C221" s="1" t="s">
        <v>5</v>
      </c>
      <c r="D221" s="1">
        <v>9</v>
      </c>
      <c r="V221" s="1"/>
      <c r="AF221" s="1">
        <v>0.1</v>
      </c>
      <c r="AG221" s="1">
        <v>0.1</v>
      </c>
      <c r="AH221" s="1" t="s">
        <v>164</v>
      </c>
      <c r="CB221" s="1">
        <v>1</v>
      </c>
      <c r="CC221" s="1">
        <v>3</v>
      </c>
      <c r="CD221" s="1" t="s">
        <v>164</v>
      </c>
      <c r="CE221" s="12">
        <v>1</v>
      </c>
      <c r="CF221" s="12">
        <v>3</v>
      </c>
      <c r="CG221" s="12" t="s">
        <v>164</v>
      </c>
      <c r="CT221">
        <f t="shared" si="24"/>
        <v>2.1</v>
      </c>
      <c r="CU221">
        <f t="shared" si="25"/>
        <v>6.1</v>
      </c>
      <c r="CV221">
        <f t="shared" si="26"/>
        <v>3</v>
      </c>
      <c r="CW221" s="16">
        <f t="shared" si="27"/>
        <v>2.1</v>
      </c>
      <c r="CX221" s="16">
        <f t="shared" si="28"/>
        <v>6.1</v>
      </c>
      <c r="CY221" s="16">
        <f t="shared" si="29"/>
        <v>3</v>
      </c>
      <c r="CZ221">
        <f t="shared" si="30"/>
        <v>0</v>
      </c>
      <c r="DA221">
        <f t="shared" si="30"/>
        <v>0</v>
      </c>
      <c r="DB221">
        <f t="shared" si="31"/>
        <v>0</v>
      </c>
      <c r="DC221" s="15">
        <v>97</v>
      </c>
      <c r="DD221" s="15">
        <v>0.1</v>
      </c>
      <c r="DE221" s="15"/>
      <c r="DF221" s="15">
        <v>1</v>
      </c>
      <c r="DG221" s="15"/>
    </row>
    <row r="222" spans="1:111" x14ac:dyDescent="0.25">
      <c r="A222" s="1">
        <v>8</v>
      </c>
      <c r="B222" s="1" t="s">
        <v>4</v>
      </c>
      <c r="C222" s="1" t="s">
        <v>5</v>
      </c>
      <c r="D222" s="1">
        <v>10</v>
      </c>
      <c r="Q222" s="12">
        <v>0.1</v>
      </c>
      <c r="R222" s="12">
        <v>0.1</v>
      </c>
      <c r="S222" s="12" t="s">
        <v>4</v>
      </c>
      <c r="V222" s="1"/>
      <c r="CB222" s="1">
        <v>1</v>
      </c>
      <c r="CC222" s="1">
        <v>3</v>
      </c>
      <c r="CD222" s="1" t="s">
        <v>164</v>
      </c>
      <c r="CT222">
        <f t="shared" si="24"/>
        <v>1.1000000000000001</v>
      </c>
      <c r="CU222">
        <f t="shared" si="25"/>
        <v>3.1</v>
      </c>
      <c r="CV222">
        <f t="shared" si="26"/>
        <v>2</v>
      </c>
      <c r="CW222" s="16">
        <f t="shared" si="27"/>
        <v>1</v>
      </c>
      <c r="CX222" s="16">
        <f t="shared" si="28"/>
        <v>3</v>
      </c>
      <c r="CY222" s="16">
        <f t="shared" si="29"/>
        <v>1</v>
      </c>
      <c r="CZ222">
        <f t="shared" si="30"/>
        <v>0.1</v>
      </c>
      <c r="DA222">
        <f t="shared" si="30"/>
        <v>0.1</v>
      </c>
      <c r="DB222">
        <f t="shared" si="31"/>
        <v>1</v>
      </c>
      <c r="DC222" s="15">
        <v>99</v>
      </c>
      <c r="DD222" s="15">
        <v>0.1</v>
      </c>
      <c r="DE222" s="15"/>
      <c r="DF222" s="15"/>
      <c r="DG222" s="15"/>
    </row>
    <row r="223" spans="1:111" x14ac:dyDescent="0.25">
      <c r="A223" s="1">
        <v>8</v>
      </c>
      <c r="B223" s="1" t="s">
        <v>4</v>
      </c>
      <c r="C223" s="1" t="s">
        <v>6</v>
      </c>
      <c r="D223" s="1">
        <v>1</v>
      </c>
      <c r="V223" s="1"/>
      <c r="CB223" s="1">
        <v>0.1</v>
      </c>
      <c r="CC223" s="1">
        <v>2</v>
      </c>
      <c r="CD223" s="1" t="s">
        <v>164</v>
      </c>
      <c r="CE223" s="12">
        <v>1</v>
      </c>
      <c r="CF223" s="12">
        <v>3</v>
      </c>
      <c r="CG223" s="12" t="s">
        <v>164</v>
      </c>
      <c r="CT223">
        <f t="shared" si="24"/>
        <v>1.1000000000000001</v>
      </c>
      <c r="CU223">
        <f t="shared" si="25"/>
        <v>5</v>
      </c>
      <c r="CV223">
        <f t="shared" si="26"/>
        <v>2</v>
      </c>
      <c r="CW223" s="16">
        <f t="shared" si="27"/>
        <v>1.1000000000000001</v>
      </c>
      <c r="CX223" s="16">
        <f t="shared" si="28"/>
        <v>5</v>
      </c>
      <c r="CY223" s="16">
        <f t="shared" si="29"/>
        <v>2</v>
      </c>
      <c r="CZ223">
        <f t="shared" si="30"/>
        <v>0</v>
      </c>
      <c r="DA223">
        <f t="shared" si="30"/>
        <v>0</v>
      </c>
      <c r="DB223">
        <f t="shared" si="31"/>
        <v>0</v>
      </c>
      <c r="DC223" s="15">
        <v>89</v>
      </c>
      <c r="DD223" s="15"/>
      <c r="DE223" s="15"/>
      <c r="DF223" s="15">
        <v>10</v>
      </c>
      <c r="DG223" s="15"/>
    </row>
    <row r="224" spans="1:111" x14ac:dyDescent="0.25">
      <c r="A224" s="1">
        <v>8</v>
      </c>
      <c r="B224" s="1" t="s">
        <v>4</v>
      </c>
      <c r="C224" s="1" t="s">
        <v>6</v>
      </c>
      <c r="D224" s="1">
        <v>2</v>
      </c>
      <c r="N224" s="1">
        <v>0.1</v>
      </c>
      <c r="O224" s="1">
        <v>0.1</v>
      </c>
      <c r="P224" s="1" t="s">
        <v>164</v>
      </c>
      <c r="V224" s="1"/>
      <c r="CB224" s="1">
        <v>1</v>
      </c>
      <c r="CC224" s="1">
        <v>4</v>
      </c>
      <c r="CD224" s="1" t="s">
        <v>164</v>
      </c>
      <c r="CE224" s="12">
        <v>1</v>
      </c>
      <c r="CF224" s="12">
        <v>5</v>
      </c>
      <c r="CG224" s="12" t="s">
        <v>164</v>
      </c>
      <c r="CT224">
        <f t="shared" si="24"/>
        <v>2.1</v>
      </c>
      <c r="CU224">
        <f t="shared" si="25"/>
        <v>9.1</v>
      </c>
      <c r="CV224">
        <f t="shared" si="26"/>
        <v>3</v>
      </c>
      <c r="CW224" s="16">
        <f t="shared" si="27"/>
        <v>2.1</v>
      </c>
      <c r="CX224" s="16">
        <f t="shared" si="28"/>
        <v>9.1</v>
      </c>
      <c r="CY224" s="16">
        <f t="shared" si="29"/>
        <v>3</v>
      </c>
      <c r="CZ224">
        <f t="shared" si="30"/>
        <v>0</v>
      </c>
      <c r="DA224">
        <f t="shared" si="30"/>
        <v>0</v>
      </c>
      <c r="DB224">
        <f t="shared" si="31"/>
        <v>0</v>
      </c>
      <c r="DC224" s="15">
        <v>2</v>
      </c>
      <c r="DD224" s="15"/>
      <c r="DE224" s="15"/>
      <c r="DF224" s="15">
        <v>96</v>
      </c>
      <c r="DG224" s="15"/>
    </row>
    <row r="225" spans="1:111" x14ac:dyDescent="0.25">
      <c r="A225" s="1">
        <v>8</v>
      </c>
      <c r="B225" s="1" t="s">
        <v>4</v>
      </c>
      <c r="C225" s="1" t="s">
        <v>6</v>
      </c>
      <c r="D225" s="1">
        <v>3</v>
      </c>
      <c r="V225" s="1"/>
      <c r="CB225" s="1">
        <v>0.1</v>
      </c>
      <c r="CC225" s="1">
        <v>2</v>
      </c>
      <c r="CD225" s="1" t="s">
        <v>164</v>
      </c>
      <c r="CE225" s="12">
        <v>2</v>
      </c>
      <c r="CF225" s="12">
        <v>6</v>
      </c>
      <c r="CG225" s="12" t="s">
        <v>164</v>
      </c>
      <c r="CT225">
        <f t="shared" si="24"/>
        <v>2.1</v>
      </c>
      <c r="CU225">
        <f t="shared" si="25"/>
        <v>8</v>
      </c>
      <c r="CV225">
        <f t="shared" si="26"/>
        <v>2</v>
      </c>
      <c r="CW225" s="16">
        <f t="shared" si="27"/>
        <v>2.1</v>
      </c>
      <c r="CX225" s="16">
        <f t="shared" si="28"/>
        <v>8</v>
      </c>
      <c r="CY225" s="16">
        <f t="shared" si="29"/>
        <v>2</v>
      </c>
      <c r="CZ225">
        <f t="shared" si="30"/>
        <v>0</v>
      </c>
      <c r="DA225">
        <f t="shared" si="30"/>
        <v>0</v>
      </c>
      <c r="DB225">
        <f t="shared" si="31"/>
        <v>0</v>
      </c>
      <c r="DC225" s="15">
        <v>96</v>
      </c>
      <c r="DD225" s="15"/>
      <c r="DE225" s="15"/>
      <c r="DF225" s="15">
        <v>2</v>
      </c>
      <c r="DG225" s="15">
        <v>0.1</v>
      </c>
    </row>
    <row r="226" spans="1:111" x14ac:dyDescent="0.25">
      <c r="A226" s="1">
        <v>8</v>
      </c>
      <c r="B226" s="1" t="s">
        <v>4</v>
      </c>
      <c r="C226" s="1" t="s">
        <v>6</v>
      </c>
      <c r="D226" s="1">
        <v>4</v>
      </c>
      <c r="V226" s="1"/>
      <c r="AF226" s="1">
        <v>0.1</v>
      </c>
      <c r="AG226" s="1">
        <v>0.1</v>
      </c>
      <c r="AH226" s="1" t="s">
        <v>164</v>
      </c>
      <c r="CB226" s="1">
        <v>1</v>
      </c>
      <c r="CC226" s="1">
        <v>4</v>
      </c>
      <c r="CD226" s="1" t="s">
        <v>164</v>
      </c>
      <c r="CE226" s="12">
        <v>1</v>
      </c>
      <c r="CF226" s="12">
        <v>5</v>
      </c>
      <c r="CG226" s="12" t="s">
        <v>164</v>
      </c>
      <c r="CT226">
        <f t="shared" si="24"/>
        <v>2.1</v>
      </c>
      <c r="CU226">
        <f t="shared" si="25"/>
        <v>9.1</v>
      </c>
      <c r="CV226">
        <f t="shared" si="26"/>
        <v>3</v>
      </c>
      <c r="CW226" s="16">
        <f t="shared" si="27"/>
        <v>2.1</v>
      </c>
      <c r="CX226" s="16">
        <f t="shared" si="28"/>
        <v>9.1</v>
      </c>
      <c r="CY226" s="16">
        <f t="shared" si="29"/>
        <v>3</v>
      </c>
      <c r="CZ226">
        <f t="shared" si="30"/>
        <v>0</v>
      </c>
      <c r="DA226">
        <f t="shared" si="30"/>
        <v>0</v>
      </c>
      <c r="DB226">
        <f t="shared" si="31"/>
        <v>0</v>
      </c>
      <c r="DC226" s="15">
        <v>95</v>
      </c>
      <c r="DD226" s="15">
        <v>0.1</v>
      </c>
      <c r="DE226" s="15"/>
      <c r="DF226" s="15">
        <v>3</v>
      </c>
      <c r="DG226" s="15">
        <v>0.1</v>
      </c>
    </row>
    <row r="227" spans="1:111" x14ac:dyDescent="0.25">
      <c r="A227" s="1">
        <v>8</v>
      </c>
      <c r="B227" s="1" t="s">
        <v>4</v>
      </c>
      <c r="C227" s="1" t="s">
        <v>6</v>
      </c>
      <c r="D227" s="1">
        <v>5</v>
      </c>
      <c r="V227" s="1"/>
      <c r="AF227" s="1">
        <v>0.1</v>
      </c>
      <c r="AG227" s="1">
        <v>0.1</v>
      </c>
      <c r="AH227" s="1" t="s">
        <v>164</v>
      </c>
      <c r="CB227" s="1">
        <v>1</v>
      </c>
      <c r="CC227" s="1">
        <v>4</v>
      </c>
      <c r="CD227" s="1" t="s">
        <v>164</v>
      </c>
      <c r="CE227" s="12">
        <v>1</v>
      </c>
      <c r="CF227" s="12">
        <v>5</v>
      </c>
      <c r="CG227" s="12" t="s">
        <v>164</v>
      </c>
      <c r="CT227">
        <f t="shared" si="24"/>
        <v>2.1</v>
      </c>
      <c r="CU227">
        <f t="shared" si="25"/>
        <v>9.1</v>
      </c>
      <c r="CV227">
        <f t="shared" si="26"/>
        <v>3</v>
      </c>
      <c r="CW227" s="16">
        <f t="shared" si="27"/>
        <v>2.1</v>
      </c>
      <c r="CX227" s="16">
        <f t="shared" si="28"/>
        <v>9.1</v>
      </c>
      <c r="CY227" s="16">
        <f t="shared" si="29"/>
        <v>3</v>
      </c>
      <c r="CZ227">
        <f t="shared" si="30"/>
        <v>0</v>
      </c>
      <c r="DA227">
        <f t="shared" si="30"/>
        <v>0</v>
      </c>
      <c r="DB227">
        <f t="shared" si="31"/>
        <v>0</v>
      </c>
      <c r="DC227" s="15">
        <v>95</v>
      </c>
      <c r="DD227" s="15"/>
      <c r="DE227" s="15"/>
      <c r="DF227" s="15">
        <v>3</v>
      </c>
      <c r="DG227" s="15"/>
    </row>
    <row r="228" spans="1:111" x14ac:dyDescent="0.25">
      <c r="A228" s="1">
        <v>8</v>
      </c>
      <c r="B228" s="1" t="s">
        <v>4</v>
      </c>
      <c r="C228" s="1" t="s">
        <v>6</v>
      </c>
      <c r="D228" s="1">
        <v>6</v>
      </c>
      <c r="V228" s="1"/>
      <c r="CB228" s="1">
        <v>1</v>
      </c>
      <c r="CC228" s="1">
        <v>4</v>
      </c>
      <c r="CD228" s="1" t="s">
        <v>164</v>
      </c>
      <c r="CE228" s="12">
        <v>2</v>
      </c>
      <c r="CF228" s="12">
        <v>6</v>
      </c>
      <c r="CG228" s="12" t="s">
        <v>164</v>
      </c>
      <c r="CT228">
        <f t="shared" si="24"/>
        <v>3</v>
      </c>
      <c r="CU228">
        <f t="shared" si="25"/>
        <v>10</v>
      </c>
      <c r="CV228">
        <f t="shared" si="26"/>
        <v>2</v>
      </c>
      <c r="CW228" s="16">
        <f t="shared" si="27"/>
        <v>3</v>
      </c>
      <c r="CX228" s="16">
        <f t="shared" si="28"/>
        <v>10</v>
      </c>
      <c r="CY228" s="16">
        <f t="shared" si="29"/>
        <v>2</v>
      </c>
      <c r="CZ228">
        <f t="shared" si="30"/>
        <v>0</v>
      </c>
      <c r="DA228">
        <f t="shared" si="30"/>
        <v>0</v>
      </c>
      <c r="DB228">
        <f t="shared" si="31"/>
        <v>0</v>
      </c>
      <c r="DC228" s="15">
        <v>22</v>
      </c>
      <c r="DD228" s="15"/>
      <c r="DE228" s="15"/>
      <c r="DF228" s="15">
        <v>75</v>
      </c>
      <c r="DG228" s="15">
        <v>0.1</v>
      </c>
    </row>
    <row r="229" spans="1:111" x14ac:dyDescent="0.25">
      <c r="A229" s="1">
        <v>8</v>
      </c>
      <c r="B229" s="1" t="s">
        <v>4</v>
      </c>
      <c r="C229" s="1" t="s">
        <v>6</v>
      </c>
      <c r="D229" s="1">
        <v>7</v>
      </c>
      <c r="V229" s="1"/>
      <c r="AF229" s="1">
        <v>0.1</v>
      </c>
      <c r="AG229" s="1">
        <v>0.1</v>
      </c>
      <c r="AH229" s="1" t="s">
        <v>164</v>
      </c>
      <c r="AU229" s="12">
        <v>1</v>
      </c>
      <c r="AV229" s="12">
        <v>2</v>
      </c>
      <c r="AW229" s="12" t="s">
        <v>164</v>
      </c>
      <c r="CE229" s="12">
        <v>1</v>
      </c>
      <c r="CF229" s="12">
        <v>5</v>
      </c>
      <c r="CG229" s="12" t="s">
        <v>164</v>
      </c>
      <c r="CT229">
        <f t="shared" si="24"/>
        <v>2.1</v>
      </c>
      <c r="CU229">
        <f t="shared" si="25"/>
        <v>7.1</v>
      </c>
      <c r="CV229">
        <f t="shared" si="26"/>
        <v>3</v>
      </c>
      <c r="CW229" s="16">
        <f t="shared" si="27"/>
        <v>2.1</v>
      </c>
      <c r="CX229" s="16">
        <f t="shared" si="28"/>
        <v>7.1</v>
      </c>
      <c r="CY229" s="16">
        <f t="shared" si="29"/>
        <v>3</v>
      </c>
      <c r="CZ229">
        <f t="shared" si="30"/>
        <v>0</v>
      </c>
      <c r="DA229">
        <f t="shared" si="30"/>
        <v>0</v>
      </c>
      <c r="DB229">
        <f t="shared" si="31"/>
        <v>0</v>
      </c>
      <c r="DC229" s="15">
        <v>93</v>
      </c>
      <c r="DD229" s="15"/>
      <c r="DE229" s="15"/>
      <c r="DF229" s="15">
        <v>5</v>
      </c>
      <c r="DG229" s="15"/>
    </row>
    <row r="230" spans="1:111" x14ac:dyDescent="0.25">
      <c r="A230" s="1">
        <v>8</v>
      </c>
      <c r="B230" s="1" t="s">
        <v>4</v>
      </c>
      <c r="C230" s="1" t="s">
        <v>6</v>
      </c>
      <c r="D230" s="1">
        <v>8</v>
      </c>
      <c r="V230" s="1"/>
      <c r="CB230" s="1">
        <v>1</v>
      </c>
      <c r="CC230" s="1">
        <v>6</v>
      </c>
      <c r="CD230" s="1" t="s">
        <v>164</v>
      </c>
      <c r="CE230" s="12">
        <v>1</v>
      </c>
      <c r="CF230" s="12">
        <v>5</v>
      </c>
      <c r="CG230" s="12" t="s">
        <v>164</v>
      </c>
      <c r="CT230">
        <f t="shared" si="24"/>
        <v>2</v>
      </c>
      <c r="CU230">
        <f t="shared" si="25"/>
        <v>11</v>
      </c>
      <c r="CV230">
        <f t="shared" si="26"/>
        <v>2</v>
      </c>
      <c r="CW230" s="16">
        <f t="shared" si="27"/>
        <v>2</v>
      </c>
      <c r="CX230" s="16">
        <f t="shared" si="28"/>
        <v>11</v>
      </c>
      <c r="CY230" s="16">
        <f t="shared" si="29"/>
        <v>2</v>
      </c>
      <c r="CZ230">
        <f t="shared" si="30"/>
        <v>0</v>
      </c>
      <c r="DA230">
        <f t="shared" si="30"/>
        <v>0</v>
      </c>
      <c r="DB230">
        <f t="shared" si="31"/>
        <v>0</v>
      </c>
      <c r="DC230" s="15">
        <v>48</v>
      </c>
      <c r="DD230" s="15"/>
      <c r="DE230" s="15"/>
      <c r="DF230" s="15">
        <v>50</v>
      </c>
      <c r="DG230" s="15"/>
    </row>
    <row r="231" spans="1:111" x14ac:dyDescent="0.25">
      <c r="A231" s="1">
        <v>8</v>
      </c>
      <c r="B231" s="1" t="s">
        <v>4</v>
      </c>
      <c r="C231" s="1" t="s">
        <v>6</v>
      </c>
      <c r="D231" s="1">
        <v>9</v>
      </c>
      <c r="V231" s="1"/>
      <c r="AF231" s="1">
        <v>0.1</v>
      </c>
      <c r="AG231" s="1">
        <v>0.1</v>
      </c>
      <c r="AH231" s="1" t="s">
        <v>164</v>
      </c>
      <c r="CB231" s="1">
        <v>1</v>
      </c>
      <c r="CC231" s="1">
        <v>3</v>
      </c>
      <c r="CD231" s="1" t="s">
        <v>164</v>
      </c>
      <c r="CE231" s="12">
        <v>2</v>
      </c>
      <c r="CF231" s="12">
        <v>6</v>
      </c>
      <c r="CG231" s="12" t="s">
        <v>164</v>
      </c>
      <c r="CT231">
        <f t="shared" si="24"/>
        <v>3.1</v>
      </c>
      <c r="CU231">
        <f t="shared" si="25"/>
        <v>9.1</v>
      </c>
      <c r="CV231">
        <f t="shared" si="26"/>
        <v>3</v>
      </c>
      <c r="CW231" s="16">
        <f t="shared" si="27"/>
        <v>3.1</v>
      </c>
      <c r="CX231" s="16">
        <f t="shared" si="28"/>
        <v>9.1</v>
      </c>
      <c r="CY231" s="16">
        <f t="shared" si="29"/>
        <v>3</v>
      </c>
      <c r="CZ231">
        <f t="shared" si="30"/>
        <v>0</v>
      </c>
      <c r="DA231">
        <f t="shared" si="30"/>
        <v>0</v>
      </c>
      <c r="DB231">
        <f t="shared" si="31"/>
        <v>0</v>
      </c>
      <c r="DC231" s="15">
        <v>90</v>
      </c>
      <c r="DD231" s="15"/>
      <c r="DE231" s="15"/>
      <c r="DF231" s="15">
        <v>7</v>
      </c>
      <c r="DG231" s="15"/>
    </row>
    <row r="232" spans="1:111" x14ac:dyDescent="0.25">
      <c r="A232" s="1">
        <v>8</v>
      </c>
      <c r="B232" s="1" t="s">
        <v>4</v>
      </c>
      <c r="C232" s="1" t="s">
        <v>6</v>
      </c>
      <c r="D232" s="1">
        <v>10</v>
      </c>
      <c r="N232" s="1">
        <v>0.1</v>
      </c>
      <c r="O232" s="1">
        <v>0.1</v>
      </c>
      <c r="P232" s="1" t="s">
        <v>164</v>
      </c>
      <c r="V232" s="1"/>
      <c r="CE232" s="12">
        <v>1</v>
      </c>
      <c r="CF232" s="12">
        <v>5</v>
      </c>
      <c r="CG232" s="12" t="s">
        <v>164</v>
      </c>
      <c r="CT232">
        <f t="shared" si="24"/>
        <v>1.1000000000000001</v>
      </c>
      <c r="CU232">
        <f t="shared" si="25"/>
        <v>5.0999999999999996</v>
      </c>
      <c r="CV232">
        <f t="shared" si="26"/>
        <v>2</v>
      </c>
      <c r="CW232" s="16">
        <f t="shared" si="27"/>
        <v>1.1000000000000001</v>
      </c>
      <c r="CX232" s="16">
        <f t="shared" si="28"/>
        <v>5.0999999999999996</v>
      </c>
      <c r="CY232" s="16">
        <f t="shared" si="29"/>
        <v>2</v>
      </c>
      <c r="CZ232">
        <f t="shared" si="30"/>
        <v>0</v>
      </c>
      <c r="DA232">
        <f t="shared" si="30"/>
        <v>0</v>
      </c>
      <c r="DB232">
        <f t="shared" si="31"/>
        <v>0</v>
      </c>
      <c r="DC232" s="15">
        <v>60</v>
      </c>
      <c r="DD232" s="15">
        <v>0.1</v>
      </c>
      <c r="DE232" s="15"/>
      <c r="DF232" s="15">
        <v>39</v>
      </c>
      <c r="DG232" s="15"/>
    </row>
    <row r="233" spans="1:111" x14ac:dyDescent="0.25">
      <c r="A233" s="1">
        <v>8</v>
      </c>
      <c r="B233" s="1" t="s">
        <v>4</v>
      </c>
      <c r="C233" s="1" t="s">
        <v>7</v>
      </c>
      <c r="D233" s="1">
        <v>1</v>
      </c>
      <c r="V233" s="1"/>
      <c r="CB233" s="1">
        <v>0.1</v>
      </c>
      <c r="CC233" s="1">
        <v>1</v>
      </c>
      <c r="CD233" s="1" t="s">
        <v>164</v>
      </c>
      <c r="CE233" s="12">
        <v>1</v>
      </c>
      <c r="CF233" s="12">
        <v>4</v>
      </c>
      <c r="CG233" s="12" t="s">
        <v>164</v>
      </c>
      <c r="CT233">
        <f t="shared" si="24"/>
        <v>1.1000000000000001</v>
      </c>
      <c r="CU233">
        <f t="shared" si="25"/>
        <v>5</v>
      </c>
      <c r="CV233">
        <f t="shared" si="26"/>
        <v>2</v>
      </c>
      <c r="CW233" s="16">
        <f t="shared" si="27"/>
        <v>1.1000000000000001</v>
      </c>
      <c r="CX233" s="16">
        <f t="shared" si="28"/>
        <v>5</v>
      </c>
      <c r="CY233" s="16">
        <f t="shared" si="29"/>
        <v>2</v>
      </c>
      <c r="CZ233">
        <f t="shared" si="30"/>
        <v>0</v>
      </c>
      <c r="DA233">
        <f t="shared" si="30"/>
        <v>0</v>
      </c>
      <c r="DB233">
        <f t="shared" si="31"/>
        <v>0</v>
      </c>
      <c r="DC233" s="15">
        <v>98</v>
      </c>
      <c r="DD233" s="15">
        <v>0.1</v>
      </c>
      <c r="DE233" s="15"/>
      <c r="DF233" s="15">
        <v>1</v>
      </c>
      <c r="DG233" s="15"/>
    </row>
    <row r="234" spans="1:111" x14ac:dyDescent="0.25">
      <c r="A234" s="1">
        <v>8</v>
      </c>
      <c r="B234" s="1" t="s">
        <v>4</v>
      </c>
      <c r="C234" s="1" t="s">
        <v>7</v>
      </c>
      <c r="D234" s="1">
        <v>2</v>
      </c>
      <c r="V234" s="1"/>
      <c r="CB234" s="1">
        <v>0.1</v>
      </c>
      <c r="CC234" s="1">
        <v>0.1</v>
      </c>
      <c r="CD234" s="1" t="s">
        <v>164</v>
      </c>
      <c r="CE234" s="12">
        <v>2</v>
      </c>
      <c r="CF234" s="12">
        <v>6</v>
      </c>
      <c r="CG234" s="12" t="s">
        <v>164</v>
      </c>
      <c r="CT234">
        <f t="shared" si="24"/>
        <v>2.1</v>
      </c>
      <c r="CU234">
        <f t="shared" si="25"/>
        <v>6.1</v>
      </c>
      <c r="CV234">
        <f t="shared" si="26"/>
        <v>2</v>
      </c>
      <c r="CW234" s="16">
        <f t="shared" si="27"/>
        <v>2.1</v>
      </c>
      <c r="CX234" s="16">
        <f t="shared" si="28"/>
        <v>6.1</v>
      </c>
      <c r="CY234" s="16">
        <f t="shared" si="29"/>
        <v>2</v>
      </c>
      <c r="CZ234">
        <f t="shared" si="30"/>
        <v>0</v>
      </c>
      <c r="DA234">
        <f t="shared" si="30"/>
        <v>0</v>
      </c>
      <c r="DB234">
        <f t="shared" si="31"/>
        <v>0</v>
      </c>
      <c r="DC234" s="15">
        <v>95</v>
      </c>
      <c r="DD234" s="15"/>
      <c r="DE234" s="15"/>
      <c r="DF234" s="15">
        <v>3</v>
      </c>
      <c r="DG234" s="15">
        <v>0.1</v>
      </c>
    </row>
    <row r="235" spans="1:111" x14ac:dyDescent="0.25">
      <c r="A235" s="1">
        <v>8</v>
      </c>
      <c r="B235" s="1" t="s">
        <v>4</v>
      </c>
      <c r="C235" s="1" t="s">
        <v>7</v>
      </c>
      <c r="D235" s="1">
        <v>3</v>
      </c>
      <c r="N235" s="1">
        <v>0.1</v>
      </c>
      <c r="O235" s="1">
        <v>1</v>
      </c>
      <c r="P235" s="1" t="s">
        <v>164</v>
      </c>
      <c r="V235" s="1"/>
      <c r="CB235" s="1">
        <v>1</v>
      </c>
      <c r="CC235" s="1">
        <v>4</v>
      </c>
      <c r="CD235" s="1" t="s">
        <v>164</v>
      </c>
      <c r="CE235" s="12">
        <v>3</v>
      </c>
      <c r="CF235" s="12">
        <v>8</v>
      </c>
      <c r="CG235" s="12" t="s">
        <v>164</v>
      </c>
      <c r="CT235">
        <f t="shared" si="24"/>
        <v>4.0999999999999996</v>
      </c>
      <c r="CU235">
        <f t="shared" si="25"/>
        <v>13</v>
      </c>
      <c r="CV235">
        <f t="shared" si="26"/>
        <v>3</v>
      </c>
      <c r="CW235" s="16">
        <f t="shared" si="27"/>
        <v>4.0999999999999996</v>
      </c>
      <c r="CX235" s="16">
        <f t="shared" si="28"/>
        <v>13</v>
      </c>
      <c r="CY235" s="16">
        <f t="shared" si="29"/>
        <v>3</v>
      </c>
      <c r="CZ235">
        <f t="shared" si="30"/>
        <v>0</v>
      </c>
      <c r="DA235">
        <f t="shared" si="30"/>
        <v>0</v>
      </c>
      <c r="DB235">
        <f t="shared" si="31"/>
        <v>0</v>
      </c>
      <c r="DC235" s="15">
        <v>10</v>
      </c>
      <c r="DD235" s="15"/>
      <c r="DE235" s="15"/>
      <c r="DF235" s="15">
        <v>76</v>
      </c>
      <c r="DG235" s="15">
        <v>10</v>
      </c>
    </row>
    <row r="236" spans="1:111" x14ac:dyDescent="0.25">
      <c r="A236" s="1">
        <v>8</v>
      </c>
      <c r="B236" s="1" t="s">
        <v>4</v>
      </c>
      <c r="C236" s="1" t="s">
        <v>7</v>
      </c>
      <c r="D236" s="1">
        <v>4</v>
      </c>
      <c r="V236" s="1"/>
      <c r="BD236" s="1">
        <v>2</v>
      </c>
      <c r="BE236" s="1">
        <v>4</v>
      </c>
      <c r="BF236" s="1" t="s">
        <v>164</v>
      </c>
      <c r="CE236" s="12">
        <v>1</v>
      </c>
      <c r="CF236" s="12">
        <v>2</v>
      </c>
      <c r="CG236" s="12" t="s">
        <v>164</v>
      </c>
      <c r="CT236">
        <f t="shared" si="24"/>
        <v>3</v>
      </c>
      <c r="CU236">
        <f t="shared" si="25"/>
        <v>6</v>
      </c>
      <c r="CV236">
        <f t="shared" si="26"/>
        <v>2</v>
      </c>
      <c r="CW236" s="16">
        <f t="shared" si="27"/>
        <v>3</v>
      </c>
      <c r="CX236" s="16">
        <f t="shared" si="28"/>
        <v>6</v>
      </c>
      <c r="CY236" s="16">
        <f t="shared" si="29"/>
        <v>2</v>
      </c>
      <c r="CZ236">
        <f t="shared" si="30"/>
        <v>0</v>
      </c>
      <c r="DA236">
        <f t="shared" si="30"/>
        <v>0</v>
      </c>
      <c r="DB236">
        <f t="shared" si="31"/>
        <v>0</v>
      </c>
      <c r="DC236" s="15">
        <v>96</v>
      </c>
      <c r="DD236" s="15"/>
      <c r="DE236" s="15"/>
      <c r="DF236" s="15">
        <v>1</v>
      </c>
      <c r="DG236" s="15">
        <v>0.1</v>
      </c>
    </row>
    <row r="237" spans="1:111" x14ac:dyDescent="0.25">
      <c r="A237" s="1">
        <v>8</v>
      </c>
      <c r="B237" s="1" t="s">
        <v>4</v>
      </c>
      <c r="C237" s="1" t="s">
        <v>7</v>
      </c>
      <c r="D237" s="1">
        <v>5</v>
      </c>
      <c r="V237" s="1"/>
      <c r="AU237" s="12">
        <v>2</v>
      </c>
      <c r="AV237" s="12">
        <v>4</v>
      </c>
      <c r="AW237" s="12" t="s">
        <v>164</v>
      </c>
      <c r="CE237" s="12">
        <v>2</v>
      </c>
      <c r="CF237" s="12">
        <v>4</v>
      </c>
      <c r="CG237" s="12" t="s">
        <v>164</v>
      </c>
      <c r="CT237">
        <f t="shared" si="24"/>
        <v>4</v>
      </c>
      <c r="CU237">
        <f t="shared" si="25"/>
        <v>8</v>
      </c>
      <c r="CV237">
        <f t="shared" si="26"/>
        <v>2</v>
      </c>
      <c r="CW237" s="16">
        <f t="shared" si="27"/>
        <v>4</v>
      </c>
      <c r="CX237" s="16">
        <f t="shared" si="28"/>
        <v>8</v>
      </c>
      <c r="CY237" s="16">
        <f t="shared" si="29"/>
        <v>2</v>
      </c>
      <c r="CZ237">
        <f t="shared" si="30"/>
        <v>0</v>
      </c>
      <c r="DA237">
        <f t="shared" si="30"/>
        <v>0</v>
      </c>
      <c r="DB237">
        <f t="shared" si="31"/>
        <v>0</v>
      </c>
      <c r="DC237" s="15">
        <v>95</v>
      </c>
      <c r="DD237" s="15">
        <v>0.1</v>
      </c>
      <c r="DE237" s="15"/>
      <c r="DF237" s="15">
        <v>1</v>
      </c>
      <c r="DG237" s="15"/>
    </row>
    <row r="238" spans="1:111" x14ac:dyDescent="0.25">
      <c r="A238" s="1">
        <v>8</v>
      </c>
      <c r="B238" s="1" t="s">
        <v>4</v>
      </c>
      <c r="C238" s="1" t="s">
        <v>7</v>
      </c>
      <c r="D238" s="1">
        <v>6</v>
      </c>
      <c r="V238" s="1"/>
      <c r="CB238" s="1">
        <v>1</v>
      </c>
      <c r="CC238" s="1">
        <v>2</v>
      </c>
      <c r="CD238" s="1" t="s">
        <v>164</v>
      </c>
      <c r="CE238" s="12">
        <v>2</v>
      </c>
      <c r="CF238" s="12">
        <v>4</v>
      </c>
      <c r="CG238" s="12" t="s">
        <v>164</v>
      </c>
      <c r="CT238">
        <f t="shared" si="24"/>
        <v>3</v>
      </c>
      <c r="CU238">
        <f t="shared" si="25"/>
        <v>6</v>
      </c>
      <c r="CV238">
        <f t="shared" si="26"/>
        <v>2</v>
      </c>
      <c r="CW238" s="16">
        <f t="shared" si="27"/>
        <v>3</v>
      </c>
      <c r="CX238" s="16">
        <f t="shared" si="28"/>
        <v>6</v>
      </c>
      <c r="CY238" s="16">
        <f t="shared" si="29"/>
        <v>2</v>
      </c>
      <c r="CZ238">
        <f t="shared" si="30"/>
        <v>0</v>
      </c>
      <c r="DA238">
        <f t="shared" si="30"/>
        <v>0</v>
      </c>
      <c r="DB238">
        <f t="shared" si="31"/>
        <v>0</v>
      </c>
      <c r="DC238" s="15">
        <v>94</v>
      </c>
      <c r="DD238" s="15">
        <v>0.1</v>
      </c>
      <c r="DE238" s="15"/>
      <c r="DF238" s="15">
        <v>3</v>
      </c>
      <c r="DG238" s="15">
        <v>0.1</v>
      </c>
    </row>
    <row r="239" spans="1:111" x14ac:dyDescent="0.25">
      <c r="A239" s="1">
        <v>8</v>
      </c>
      <c r="B239" s="1" t="s">
        <v>4</v>
      </c>
      <c r="C239" s="1" t="s">
        <v>7</v>
      </c>
      <c r="D239" s="1">
        <v>7</v>
      </c>
      <c r="V239" s="1"/>
      <c r="CB239" s="1">
        <v>0.1</v>
      </c>
      <c r="CC239" s="1">
        <v>0.1</v>
      </c>
      <c r="CD239" s="1" t="s">
        <v>164</v>
      </c>
      <c r="CE239" s="12">
        <v>2</v>
      </c>
      <c r="CF239" s="12">
        <v>6</v>
      </c>
      <c r="CG239" s="12" t="s">
        <v>164</v>
      </c>
      <c r="CT239">
        <f t="shared" si="24"/>
        <v>2.1</v>
      </c>
      <c r="CU239">
        <f t="shared" si="25"/>
        <v>6.1</v>
      </c>
      <c r="CV239">
        <f t="shared" si="26"/>
        <v>2</v>
      </c>
      <c r="CW239" s="16">
        <f t="shared" si="27"/>
        <v>2.1</v>
      </c>
      <c r="CX239" s="16">
        <f t="shared" si="28"/>
        <v>6.1</v>
      </c>
      <c r="CY239" s="16">
        <f t="shared" si="29"/>
        <v>2</v>
      </c>
      <c r="CZ239">
        <f t="shared" si="30"/>
        <v>0</v>
      </c>
      <c r="DA239">
        <f t="shared" si="30"/>
        <v>0</v>
      </c>
      <c r="DB239">
        <f t="shared" si="31"/>
        <v>0</v>
      </c>
      <c r="DC239" s="15">
        <v>97</v>
      </c>
      <c r="DD239" s="15">
        <v>0.1</v>
      </c>
      <c r="DE239" s="15"/>
      <c r="DF239" s="15">
        <v>1</v>
      </c>
      <c r="DG239" s="15">
        <v>0.1</v>
      </c>
    </row>
    <row r="240" spans="1:111" x14ac:dyDescent="0.25">
      <c r="A240" s="1">
        <v>8</v>
      </c>
      <c r="B240" s="1" t="s">
        <v>4</v>
      </c>
      <c r="C240" s="1" t="s">
        <v>7</v>
      </c>
      <c r="D240" s="1">
        <v>8</v>
      </c>
      <c r="V240" s="1"/>
      <c r="CB240" s="1">
        <v>1</v>
      </c>
      <c r="CC240" s="1">
        <v>3</v>
      </c>
      <c r="CD240" s="1" t="s">
        <v>164</v>
      </c>
      <c r="CE240" s="12">
        <v>2</v>
      </c>
      <c r="CF240" s="12">
        <v>4</v>
      </c>
      <c r="CG240" s="12" t="s">
        <v>164</v>
      </c>
      <c r="CT240">
        <f t="shared" si="24"/>
        <v>3</v>
      </c>
      <c r="CU240">
        <f t="shared" si="25"/>
        <v>7</v>
      </c>
      <c r="CV240">
        <f t="shared" si="26"/>
        <v>2</v>
      </c>
      <c r="CW240" s="16">
        <f t="shared" si="27"/>
        <v>3</v>
      </c>
      <c r="CX240" s="16">
        <f t="shared" si="28"/>
        <v>7</v>
      </c>
      <c r="CY240" s="16">
        <f t="shared" si="29"/>
        <v>2</v>
      </c>
      <c r="CZ240">
        <f t="shared" si="30"/>
        <v>0</v>
      </c>
      <c r="DA240">
        <f t="shared" si="30"/>
        <v>0</v>
      </c>
      <c r="DB240">
        <f t="shared" si="31"/>
        <v>0</v>
      </c>
      <c r="DC240" s="15">
        <v>95</v>
      </c>
      <c r="DD240" s="15"/>
      <c r="DE240" s="15"/>
      <c r="DF240" s="15">
        <v>2</v>
      </c>
      <c r="DG240" s="15"/>
    </row>
    <row r="241" spans="1:111" x14ac:dyDescent="0.25">
      <c r="A241" s="1">
        <v>8</v>
      </c>
      <c r="B241" s="1" t="s">
        <v>4</v>
      </c>
      <c r="C241" s="1" t="s">
        <v>7</v>
      </c>
      <c r="D241" s="1">
        <v>9</v>
      </c>
      <c r="V241" s="1"/>
      <c r="AU241" s="12">
        <v>2</v>
      </c>
      <c r="AV241" s="12">
        <v>5</v>
      </c>
      <c r="AW241" s="12" t="s">
        <v>164</v>
      </c>
      <c r="CB241" s="1">
        <v>0.1</v>
      </c>
      <c r="CC241" s="1">
        <v>0.1</v>
      </c>
      <c r="CD241" s="1" t="s">
        <v>164</v>
      </c>
      <c r="CE241" s="12">
        <v>3</v>
      </c>
      <c r="CF241" s="12">
        <v>8</v>
      </c>
      <c r="CG241" s="12" t="s">
        <v>164</v>
      </c>
      <c r="CT241">
        <f t="shared" si="24"/>
        <v>5.0999999999999996</v>
      </c>
      <c r="CU241">
        <f t="shared" si="25"/>
        <v>13.1</v>
      </c>
      <c r="CV241">
        <f t="shared" si="26"/>
        <v>3</v>
      </c>
      <c r="CW241" s="16">
        <f t="shared" si="27"/>
        <v>5.0999999999999996</v>
      </c>
      <c r="CX241" s="16">
        <f t="shared" si="28"/>
        <v>13.1</v>
      </c>
      <c r="CY241" s="16">
        <f t="shared" si="29"/>
        <v>3</v>
      </c>
      <c r="CZ241">
        <f t="shared" si="30"/>
        <v>0</v>
      </c>
      <c r="DA241">
        <f t="shared" si="30"/>
        <v>0</v>
      </c>
      <c r="DB241">
        <f t="shared" si="31"/>
        <v>0</v>
      </c>
      <c r="DC241" s="15">
        <v>1</v>
      </c>
      <c r="DD241" s="15"/>
      <c r="DE241" s="15"/>
      <c r="DF241" s="15">
        <v>90</v>
      </c>
      <c r="DG241" s="15">
        <v>4</v>
      </c>
    </row>
    <row r="242" spans="1:111" x14ac:dyDescent="0.25">
      <c r="A242" s="1">
        <v>8</v>
      </c>
      <c r="B242" s="1" t="s">
        <v>4</v>
      </c>
      <c r="C242" s="1" t="s">
        <v>7</v>
      </c>
      <c r="D242" s="1">
        <v>10</v>
      </c>
      <c r="N242" s="1">
        <v>0.1</v>
      </c>
      <c r="O242" s="1">
        <v>1</v>
      </c>
      <c r="P242" s="1" t="s">
        <v>164</v>
      </c>
      <c r="V242" s="1"/>
      <c r="CB242" s="1">
        <v>0.1</v>
      </c>
      <c r="CC242" s="1">
        <v>1</v>
      </c>
      <c r="CD242" s="1" t="s">
        <v>164</v>
      </c>
      <c r="CE242" s="12">
        <v>2</v>
      </c>
      <c r="CF242" s="12">
        <v>4</v>
      </c>
      <c r="CG242" s="12" t="s">
        <v>164</v>
      </c>
      <c r="CT242">
        <f t="shared" si="24"/>
        <v>2.2000000000000002</v>
      </c>
      <c r="CU242">
        <f t="shared" si="25"/>
        <v>6</v>
      </c>
      <c r="CV242">
        <f t="shared" si="26"/>
        <v>3</v>
      </c>
      <c r="CW242" s="16">
        <f t="shared" si="27"/>
        <v>2.2000000000000002</v>
      </c>
      <c r="CX242" s="16">
        <f t="shared" si="28"/>
        <v>6</v>
      </c>
      <c r="CY242" s="16">
        <f t="shared" si="29"/>
        <v>3</v>
      </c>
      <c r="CZ242">
        <f t="shared" si="30"/>
        <v>0</v>
      </c>
      <c r="DA242">
        <f t="shared" si="30"/>
        <v>0</v>
      </c>
      <c r="DB242">
        <f t="shared" si="31"/>
        <v>0</v>
      </c>
      <c r="DC242" s="15">
        <v>92</v>
      </c>
      <c r="DD242" s="15"/>
      <c r="DE242" s="15"/>
      <c r="DF242" s="15">
        <v>6</v>
      </c>
      <c r="DG242" s="15">
        <v>0.1</v>
      </c>
    </row>
    <row r="243" spans="1:111" x14ac:dyDescent="0.25">
      <c r="A243" s="1">
        <v>10</v>
      </c>
      <c r="B243" s="1" t="s">
        <v>8</v>
      </c>
      <c r="C243" s="1" t="s">
        <v>5</v>
      </c>
      <c r="D243" s="1">
        <v>1</v>
      </c>
      <c r="Q243" s="12">
        <v>0.1</v>
      </c>
      <c r="R243" s="12">
        <v>0.1</v>
      </c>
      <c r="S243" s="12" t="s">
        <v>4</v>
      </c>
      <c r="V243" s="1"/>
      <c r="Z243"/>
      <c r="AA243"/>
      <c r="AL243"/>
      <c r="AM243"/>
      <c r="CE243" s="12">
        <v>3</v>
      </c>
      <c r="CF243" s="12">
        <v>7</v>
      </c>
      <c r="CG243" s="12" t="s">
        <v>164</v>
      </c>
      <c r="CN243"/>
      <c r="CO243"/>
      <c r="CT243">
        <f t="shared" si="24"/>
        <v>3.1</v>
      </c>
      <c r="CU243">
        <f t="shared" si="25"/>
        <v>7.1</v>
      </c>
      <c r="CV243">
        <f t="shared" si="26"/>
        <v>2</v>
      </c>
      <c r="CW243" s="16">
        <f t="shared" si="27"/>
        <v>3</v>
      </c>
      <c r="CX243" s="16">
        <f t="shared" si="28"/>
        <v>7</v>
      </c>
      <c r="CY243" s="16">
        <f t="shared" si="29"/>
        <v>1</v>
      </c>
      <c r="CZ243">
        <f t="shared" si="30"/>
        <v>0.1</v>
      </c>
      <c r="DA243">
        <f t="shared" si="30"/>
        <v>0.1</v>
      </c>
      <c r="DB243">
        <f t="shared" si="31"/>
        <v>1</v>
      </c>
      <c r="DC243" s="15">
        <v>94</v>
      </c>
      <c r="DD243" s="15"/>
      <c r="DE243" s="15"/>
      <c r="DF243" s="15">
        <v>1</v>
      </c>
      <c r="DG243" s="15">
        <v>2</v>
      </c>
    </row>
    <row r="244" spans="1:111" x14ac:dyDescent="0.25">
      <c r="A244" s="1">
        <v>10</v>
      </c>
      <c r="B244" s="1" t="s">
        <v>8</v>
      </c>
      <c r="C244" s="1" t="s">
        <v>5</v>
      </c>
      <c r="D244" s="1">
        <v>2</v>
      </c>
      <c r="Q244" s="12">
        <v>0.1</v>
      </c>
      <c r="R244" s="12">
        <v>2</v>
      </c>
      <c r="S244" s="12" t="s">
        <v>4</v>
      </c>
      <c r="V244" s="1"/>
      <c r="W244" s="12">
        <v>0.1</v>
      </c>
      <c r="X244" s="12">
        <v>0.1</v>
      </c>
      <c r="Y244" s="12" t="s">
        <v>4</v>
      </c>
      <c r="Z244"/>
      <c r="AA244"/>
      <c r="AL244"/>
      <c r="AM244"/>
      <c r="CE244" s="12">
        <v>1</v>
      </c>
      <c r="CF244" s="12">
        <v>3</v>
      </c>
      <c r="CG244" s="12" t="s">
        <v>164</v>
      </c>
      <c r="CN244"/>
      <c r="CO244"/>
      <c r="CT244">
        <f t="shared" si="24"/>
        <v>1.2</v>
      </c>
      <c r="CU244">
        <f t="shared" si="25"/>
        <v>5.0999999999999996</v>
      </c>
      <c r="CV244">
        <f t="shared" si="26"/>
        <v>3</v>
      </c>
      <c r="CW244" s="16">
        <f t="shared" si="27"/>
        <v>1</v>
      </c>
      <c r="CX244" s="16">
        <f t="shared" si="28"/>
        <v>3</v>
      </c>
      <c r="CY244" s="16">
        <f t="shared" si="29"/>
        <v>1</v>
      </c>
      <c r="CZ244">
        <f t="shared" si="30"/>
        <v>0.2</v>
      </c>
      <c r="DA244">
        <f t="shared" si="30"/>
        <v>2.1</v>
      </c>
      <c r="DB244">
        <f t="shared" si="31"/>
        <v>2</v>
      </c>
      <c r="DC244" s="15">
        <v>97</v>
      </c>
      <c r="DD244" s="15">
        <v>0.1</v>
      </c>
      <c r="DE244" s="15"/>
      <c r="DF244" s="15">
        <v>2</v>
      </c>
      <c r="DG244" s="15"/>
    </row>
    <row r="245" spans="1:111" x14ac:dyDescent="0.25">
      <c r="A245" s="1">
        <v>10</v>
      </c>
      <c r="B245" s="1" t="s">
        <v>8</v>
      </c>
      <c r="C245" s="1" t="s">
        <v>5</v>
      </c>
      <c r="D245" s="1">
        <v>3</v>
      </c>
      <c r="Q245" s="12">
        <v>3</v>
      </c>
      <c r="R245" s="12">
        <v>12</v>
      </c>
      <c r="S245" s="12" t="s">
        <v>4</v>
      </c>
      <c r="V245" s="1"/>
      <c r="Z245"/>
      <c r="AA245"/>
      <c r="AL245"/>
      <c r="AM245"/>
      <c r="CN245"/>
      <c r="CO245"/>
      <c r="CT245">
        <f t="shared" si="24"/>
        <v>3</v>
      </c>
      <c r="CU245">
        <f t="shared" si="25"/>
        <v>12</v>
      </c>
      <c r="CV245">
        <f t="shared" si="26"/>
        <v>1</v>
      </c>
      <c r="CW245" s="16">
        <f t="shared" si="27"/>
        <v>0</v>
      </c>
      <c r="CX245" s="16">
        <f t="shared" si="28"/>
        <v>0</v>
      </c>
      <c r="CY245" s="16">
        <f t="shared" si="29"/>
        <v>0</v>
      </c>
      <c r="CZ245">
        <f t="shared" si="30"/>
        <v>3</v>
      </c>
      <c r="DA245">
        <f t="shared" si="30"/>
        <v>12</v>
      </c>
      <c r="DB245">
        <f t="shared" si="31"/>
        <v>1</v>
      </c>
      <c r="DC245" s="15">
        <v>17</v>
      </c>
      <c r="DD245" s="15">
        <v>0.1</v>
      </c>
      <c r="DE245" s="15"/>
      <c r="DF245" s="15">
        <v>80</v>
      </c>
      <c r="DG245" s="15"/>
    </row>
    <row r="246" spans="1:111" x14ac:dyDescent="0.25">
      <c r="A246" s="1">
        <v>10</v>
      </c>
      <c r="B246" s="1" t="s">
        <v>8</v>
      </c>
      <c r="C246" s="1" t="s">
        <v>5</v>
      </c>
      <c r="D246" s="1">
        <v>4</v>
      </c>
      <c r="Q246" s="12">
        <v>0.1</v>
      </c>
      <c r="R246" s="12">
        <v>1</v>
      </c>
      <c r="S246" s="12" t="s">
        <v>4</v>
      </c>
      <c r="V246" s="1"/>
      <c r="Z246"/>
      <c r="AA246"/>
      <c r="AL246"/>
      <c r="AM246"/>
      <c r="CE246" s="12">
        <v>1</v>
      </c>
      <c r="CF246" s="12">
        <v>2</v>
      </c>
      <c r="CG246" s="12" t="s">
        <v>164</v>
      </c>
      <c r="CN246"/>
      <c r="CO246"/>
      <c r="CT246">
        <f t="shared" si="24"/>
        <v>1.1000000000000001</v>
      </c>
      <c r="CU246">
        <f t="shared" si="25"/>
        <v>3</v>
      </c>
      <c r="CV246">
        <f t="shared" si="26"/>
        <v>2</v>
      </c>
      <c r="CW246" s="16">
        <f t="shared" si="27"/>
        <v>1</v>
      </c>
      <c r="CX246" s="16">
        <f t="shared" si="28"/>
        <v>2</v>
      </c>
      <c r="CY246" s="16">
        <f t="shared" si="29"/>
        <v>1</v>
      </c>
      <c r="CZ246">
        <f t="shared" si="30"/>
        <v>0.1</v>
      </c>
      <c r="DA246">
        <f t="shared" si="30"/>
        <v>1</v>
      </c>
      <c r="DB246">
        <f t="shared" si="31"/>
        <v>1</v>
      </c>
      <c r="DC246" s="15">
        <v>90</v>
      </c>
      <c r="DD246" s="15">
        <v>0.1</v>
      </c>
      <c r="DE246" s="15"/>
      <c r="DF246" s="15">
        <v>9</v>
      </c>
      <c r="DG246" s="15"/>
    </row>
    <row r="247" spans="1:111" x14ac:dyDescent="0.25">
      <c r="A247" s="1">
        <v>10</v>
      </c>
      <c r="B247" s="1" t="s">
        <v>8</v>
      </c>
      <c r="C247" s="1" t="s">
        <v>5</v>
      </c>
      <c r="D247" s="1">
        <v>5</v>
      </c>
      <c r="Q247" s="12">
        <v>1</v>
      </c>
      <c r="R247" s="12">
        <v>2</v>
      </c>
      <c r="S247" s="12" t="s">
        <v>4</v>
      </c>
      <c r="V247" s="1"/>
      <c r="Z247"/>
      <c r="AA247"/>
      <c r="AL247"/>
      <c r="AM247"/>
      <c r="CK247" s="12">
        <v>0.1</v>
      </c>
      <c r="CL247" s="12">
        <v>1</v>
      </c>
      <c r="CM247" s="12" t="s">
        <v>164</v>
      </c>
      <c r="CN247"/>
      <c r="CO247"/>
      <c r="CT247">
        <f t="shared" si="24"/>
        <v>1.1000000000000001</v>
      </c>
      <c r="CU247">
        <f t="shared" si="25"/>
        <v>3</v>
      </c>
      <c r="CV247">
        <f t="shared" si="26"/>
        <v>2</v>
      </c>
      <c r="CW247" s="16">
        <f t="shared" si="27"/>
        <v>0.1</v>
      </c>
      <c r="CX247" s="16">
        <f t="shared" si="28"/>
        <v>1</v>
      </c>
      <c r="CY247" s="16">
        <f t="shared" si="29"/>
        <v>1</v>
      </c>
      <c r="CZ247">
        <f t="shared" si="30"/>
        <v>1</v>
      </c>
      <c r="DA247">
        <f t="shared" si="30"/>
        <v>2</v>
      </c>
      <c r="DB247">
        <f t="shared" si="31"/>
        <v>1</v>
      </c>
      <c r="DC247" s="15">
        <v>19</v>
      </c>
      <c r="DD247" s="15">
        <v>0.1</v>
      </c>
      <c r="DE247" s="15"/>
      <c r="DF247" s="15">
        <v>80</v>
      </c>
      <c r="DG247" s="15"/>
    </row>
    <row r="248" spans="1:111" x14ac:dyDescent="0.25">
      <c r="A248" s="1">
        <v>10</v>
      </c>
      <c r="B248" s="1" t="s">
        <v>8</v>
      </c>
      <c r="C248" s="1" t="s">
        <v>5</v>
      </c>
      <c r="D248" s="1">
        <v>6</v>
      </c>
      <c r="Q248" s="12">
        <v>0.1</v>
      </c>
      <c r="R248" s="12">
        <v>0.1</v>
      </c>
      <c r="S248" s="12" t="s">
        <v>4</v>
      </c>
      <c r="V248" s="1"/>
      <c r="Z248"/>
      <c r="AA248"/>
      <c r="AL248"/>
      <c r="AM248"/>
      <c r="CE248" s="12">
        <v>2</v>
      </c>
      <c r="CF248" s="12">
        <v>6</v>
      </c>
      <c r="CG248" s="12" t="s">
        <v>164</v>
      </c>
      <c r="CN248"/>
      <c r="CO248"/>
      <c r="CT248">
        <f t="shared" si="24"/>
        <v>2.1</v>
      </c>
      <c r="CU248">
        <f t="shared" si="25"/>
        <v>6.1</v>
      </c>
      <c r="CV248">
        <f t="shared" si="26"/>
        <v>2</v>
      </c>
      <c r="CW248" s="16">
        <f t="shared" si="27"/>
        <v>2</v>
      </c>
      <c r="CX248" s="16">
        <f t="shared" si="28"/>
        <v>6</v>
      </c>
      <c r="CY248" s="16">
        <f t="shared" si="29"/>
        <v>1</v>
      </c>
      <c r="CZ248">
        <f t="shared" si="30"/>
        <v>0.1</v>
      </c>
      <c r="DA248">
        <f t="shared" si="30"/>
        <v>0.1</v>
      </c>
      <c r="DB248">
        <f t="shared" si="31"/>
        <v>1</v>
      </c>
      <c r="DC248" s="15">
        <v>1</v>
      </c>
      <c r="DD248" s="15"/>
      <c r="DE248" s="15"/>
      <c r="DF248" s="15">
        <v>97</v>
      </c>
      <c r="DG248" s="15">
        <v>0.1</v>
      </c>
    </row>
    <row r="249" spans="1:111" x14ac:dyDescent="0.25">
      <c r="A249" s="1">
        <v>10</v>
      </c>
      <c r="B249" s="1" t="s">
        <v>8</v>
      </c>
      <c r="C249" s="1" t="s">
        <v>5</v>
      </c>
      <c r="D249" s="1">
        <v>7</v>
      </c>
      <c r="H249"/>
      <c r="I249"/>
      <c r="K249" s="16"/>
      <c r="L249" s="16"/>
      <c r="Q249" s="12">
        <v>1</v>
      </c>
      <c r="R249" s="12">
        <v>2</v>
      </c>
      <c r="S249" s="12" t="s">
        <v>4</v>
      </c>
      <c r="V249" s="1"/>
      <c r="Z249"/>
      <c r="AA249"/>
      <c r="AL249"/>
      <c r="AM249"/>
      <c r="CE249" s="12">
        <v>3</v>
      </c>
      <c r="CF249" s="12">
        <v>8</v>
      </c>
      <c r="CG249" s="12" t="s">
        <v>164</v>
      </c>
      <c r="CK249" s="16"/>
      <c r="CL249" s="16"/>
      <c r="CN249"/>
      <c r="CO249"/>
      <c r="CT249">
        <f t="shared" si="24"/>
        <v>4</v>
      </c>
      <c r="CU249">
        <f t="shared" si="25"/>
        <v>10</v>
      </c>
      <c r="CV249">
        <f t="shared" si="26"/>
        <v>2</v>
      </c>
      <c r="CW249" s="16">
        <f t="shared" si="27"/>
        <v>3</v>
      </c>
      <c r="CX249" s="16">
        <f t="shared" si="28"/>
        <v>8</v>
      </c>
      <c r="CY249" s="16">
        <f t="shared" si="29"/>
        <v>1</v>
      </c>
      <c r="CZ249">
        <f t="shared" si="30"/>
        <v>1</v>
      </c>
      <c r="DA249">
        <f t="shared" si="30"/>
        <v>2</v>
      </c>
      <c r="DB249">
        <f t="shared" si="31"/>
        <v>1</v>
      </c>
      <c r="DC249" s="15">
        <v>75</v>
      </c>
      <c r="DD249" s="15"/>
      <c r="DE249" s="15"/>
      <c r="DF249" s="15">
        <v>21</v>
      </c>
      <c r="DG249" s="15"/>
    </row>
    <row r="250" spans="1:111" x14ac:dyDescent="0.25">
      <c r="A250" s="1">
        <v>10</v>
      </c>
      <c r="B250" s="1" t="s">
        <v>8</v>
      </c>
      <c r="C250" s="1" t="s">
        <v>5</v>
      </c>
      <c r="D250" s="1">
        <v>8</v>
      </c>
      <c r="H250"/>
      <c r="I250"/>
      <c r="K250" s="16"/>
      <c r="L250" s="16"/>
      <c r="Q250" s="12">
        <v>1</v>
      </c>
      <c r="R250" s="12">
        <v>2</v>
      </c>
      <c r="S250" s="12" t="s">
        <v>4</v>
      </c>
      <c r="V250" s="1"/>
      <c r="Z250"/>
      <c r="AA250"/>
      <c r="AL250"/>
      <c r="AM250"/>
      <c r="CE250" s="12">
        <v>2</v>
      </c>
      <c r="CF250" s="12">
        <v>5</v>
      </c>
      <c r="CG250" s="12" t="s">
        <v>164</v>
      </c>
      <c r="CK250" s="16"/>
      <c r="CL250" s="16"/>
      <c r="CN250"/>
      <c r="CO250"/>
      <c r="CT250">
        <f t="shared" si="24"/>
        <v>3</v>
      </c>
      <c r="CU250">
        <f t="shared" si="25"/>
        <v>7</v>
      </c>
      <c r="CV250">
        <f t="shared" si="26"/>
        <v>2</v>
      </c>
      <c r="CW250" s="16">
        <f t="shared" si="27"/>
        <v>2</v>
      </c>
      <c r="CX250" s="16">
        <f t="shared" si="28"/>
        <v>5</v>
      </c>
      <c r="CY250" s="16">
        <f t="shared" si="29"/>
        <v>1</v>
      </c>
      <c r="CZ250">
        <f t="shared" si="30"/>
        <v>1</v>
      </c>
      <c r="DA250">
        <f t="shared" si="30"/>
        <v>2</v>
      </c>
      <c r="DB250">
        <f t="shared" si="31"/>
        <v>1</v>
      </c>
      <c r="DC250" s="15">
        <v>90</v>
      </c>
      <c r="DD250" s="15">
        <v>0.1</v>
      </c>
      <c r="DE250" s="15"/>
      <c r="DF250" s="15">
        <v>7</v>
      </c>
      <c r="DG250" s="15"/>
    </row>
    <row r="251" spans="1:111" x14ac:dyDescent="0.25">
      <c r="A251" s="1">
        <v>10</v>
      </c>
      <c r="B251" s="1" t="s">
        <v>8</v>
      </c>
      <c r="C251" s="1" t="s">
        <v>5</v>
      </c>
      <c r="D251" s="1">
        <v>9</v>
      </c>
      <c r="H251"/>
      <c r="I251"/>
      <c r="K251" s="16"/>
      <c r="L251" s="16"/>
      <c r="Q251" s="12">
        <v>0.1</v>
      </c>
      <c r="R251" s="12">
        <v>0.1</v>
      </c>
      <c r="S251" s="12" t="s">
        <v>4</v>
      </c>
      <c r="V251" s="1"/>
      <c r="Z251"/>
      <c r="AA251"/>
      <c r="AF251" s="1">
        <v>0.1</v>
      </c>
      <c r="AG251" s="1">
        <v>0.1</v>
      </c>
      <c r="AH251" s="1" t="s">
        <v>164</v>
      </c>
      <c r="AL251"/>
      <c r="AM251"/>
      <c r="CE251" s="12">
        <v>3</v>
      </c>
      <c r="CF251" s="12">
        <v>7</v>
      </c>
      <c r="CG251" s="12" t="s">
        <v>164</v>
      </c>
      <c r="CK251" s="16"/>
      <c r="CL251" s="16"/>
      <c r="CN251"/>
      <c r="CO251"/>
      <c r="CT251">
        <f t="shared" si="24"/>
        <v>3.2</v>
      </c>
      <c r="CU251">
        <f t="shared" si="25"/>
        <v>7.2</v>
      </c>
      <c r="CV251">
        <f t="shared" si="26"/>
        <v>3</v>
      </c>
      <c r="CW251" s="16">
        <f t="shared" si="27"/>
        <v>3.1</v>
      </c>
      <c r="CX251" s="16">
        <f t="shared" si="28"/>
        <v>7.1</v>
      </c>
      <c r="CY251" s="16">
        <f t="shared" si="29"/>
        <v>2</v>
      </c>
      <c r="CZ251">
        <f t="shared" si="30"/>
        <v>0.1</v>
      </c>
      <c r="DA251">
        <f t="shared" si="30"/>
        <v>0.1</v>
      </c>
      <c r="DB251">
        <f t="shared" si="31"/>
        <v>1</v>
      </c>
      <c r="DC251" s="15">
        <v>95</v>
      </c>
      <c r="DD251" s="15">
        <v>0.1</v>
      </c>
      <c r="DE251" s="15"/>
      <c r="DF251" s="15">
        <v>2</v>
      </c>
      <c r="DG251" s="15"/>
    </row>
    <row r="252" spans="1:111" x14ac:dyDescent="0.25">
      <c r="A252" s="1">
        <v>10</v>
      </c>
      <c r="B252" s="1" t="s">
        <v>8</v>
      </c>
      <c r="C252" s="1" t="s">
        <v>5</v>
      </c>
      <c r="D252" s="1">
        <v>10</v>
      </c>
      <c r="H252"/>
      <c r="I252"/>
      <c r="K252" s="16"/>
      <c r="L252" s="16"/>
      <c r="Q252" s="12">
        <v>1</v>
      </c>
      <c r="R252" s="12">
        <v>2</v>
      </c>
      <c r="S252" s="12" t="s">
        <v>4</v>
      </c>
      <c r="V252" s="1"/>
      <c r="Z252"/>
      <c r="AA252"/>
      <c r="AL252"/>
      <c r="AM252"/>
      <c r="CE252" s="12">
        <v>1</v>
      </c>
      <c r="CF252" s="12">
        <v>2</v>
      </c>
      <c r="CG252" s="12" t="s">
        <v>164</v>
      </c>
      <c r="CK252" s="16"/>
      <c r="CL252" s="16"/>
      <c r="CN252"/>
      <c r="CO252"/>
      <c r="CT252">
        <f t="shared" si="24"/>
        <v>2</v>
      </c>
      <c r="CU252">
        <f t="shared" si="25"/>
        <v>4</v>
      </c>
      <c r="CV252">
        <f t="shared" si="26"/>
        <v>2</v>
      </c>
      <c r="CW252" s="16">
        <f t="shared" si="27"/>
        <v>1</v>
      </c>
      <c r="CX252" s="16">
        <f t="shared" si="28"/>
        <v>2</v>
      </c>
      <c r="CY252" s="16">
        <f t="shared" si="29"/>
        <v>1</v>
      </c>
      <c r="CZ252">
        <f t="shared" si="30"/>
        <v>1</v>
      </c>
      <c r="DA252">
        <f t="shared" si="30"/>
        <v>2</v>
      </c>
      <c r="DB252">
        <f t="shared" si="31"/>
        <v>1</v>
      </c>
      <c r="DC252" s="15">
        <v>96</v>
      </c>
      <c r="DD252" s="15">
        <v>0.1</v>
      </c>
      <c r="DE252" s="15"/>
      <c r="DF252" s="15">
        <v>2</v>
      </c>
      <c r="DG252" s="15">
        <v>0.1</v>
      </c>
    </row>
    <row r="253" spans="1:111" x14ac:dyDescent="0.25">
      <c r="A253" s="1">
        <v>10</v>
      </c>
      <c r="B253" s="1" t="s">
        <v>8</v>
      </c>
      <c r="C253" s="1" t="s">
        <v>6</v>
      </c>
      <c r="D253" s="1">
        <v>1</v>
      </c>
      <c r="V253" s="1"/>
      <c r="Z253"/>
      <c r="AA253"/>
      <c r="AL253"/>
      <c r="AM253"/>
      <c r="AU253" s="12">
        <v>2</v>
      </c>
      <c r="AV253" s="12">
        <v>5</v>
      </c>
      <c r="AW253" s="12" t="s">
        <v>164</v>
      </c>
      <c r="CE253" s="12">
        <v>2</v>
      </c>
      <c r="CF253" s="12">
        <v>5</v>
      </c>
      <c r="CG253" s="12" t="s">
        <v>164</v>
      </c>
      <c r="CN253"/>
      <c r="CO253"/>
      <c r="CT253">
        <f t="shared" si="24"/>
        <v>4</v>
      </c>
      <c r="CU253">
        <f t="shared" si="25"/>
        <v>10</v>
      </c>
      <c r="CV253">
        <f t="shared" si="26"/>
        <v>2</v>
      </c>
      <c r="CW253" s="16">
        <f t="shared" si="27"/>
        <v>4</v>
      </c>
      <c r="CX253" s="16">
        <f t="shared" si="28"/>
        <v>10</v>
      </c>
      <c r="CY253" s="16">
        <f t="shared" si="29"/>
        <v>2</v>
      </c>
      <c r="CZ253">
        <f t="shared" si="30"/>
        <v>0</v>
      </c>
      <c r="DA253">
        <f t="shared" si="30"/>
        <v>0</v>
      </c>
      <c r="DB253">
        <f t="shared" si="31"/>
        <v>0</v>
      </c>
      <c r="DC253" s="15"/>
      <c r="DD253" s="15"/>
      <c r="DE253" s="15"/>
      <c r="DF253" s="15">
        <v>96</v>
      </c>
      <c r="DG253" s="15"/>
    </row>
    <row r="254" spans="1:111" x14ac:dyDescent="0.25">
      <c r="A254" s="1">
        <v>10</v>
      </c>
      <c r="B254" s="1" t="s">
        <v>8</v>
      </c>
      <c r="C254" s="1" t="s">
        <v>6</v>
      </c>
      <c r="D254" s="1">
        <v>2</v>
      </c>
      <c r="Q254" s="12">
        <v>0.1</v>
      </c>
      <c r="R254" s="12">
        <v>0.1</v>
      </c>
      <c r="S254" s="12" t="s">
        <v>4</v>
      </c>
      <c r="V254" s="1"/>
      <c r="Z254"/>
      <c r="AA254"/>
      <c r="AL254"/>
      <c r="AM254"/>
      <c r="CE254" s="12">
        <v>2</v>
      </c>
      <c r="CF254" s="12">
        <v>7</v>
      </c>
      <c r="CG254" s="12" t="s">
        <v>164</v>
      </c>
      <c r="CN254"/>
      <c r="CO254"/>
      <c r="CT254">
        <f t="shared" si="24"/>
        <v>2.1</v>
      </c>
      <c r="CU254">
        <f t="shared" si="25"/>
        <v>7.1</v>
      </c>
      <c r="CV254">
        <f t="shared" si="26"/>
        <v>2</v>
      </c>
      <c r="CW254" s="16">
        <f t="shared" si="27"/>
        <v>2</v>
      </c>
      <c r="CX254" s="16">
        <f t="shared" si="28"/>
        <v>7</v>
      </c>
      <c r="CY254" s="16">
        <f t="shared" si="29"/>
        <v>1</v>
      </c>
      <c r="CZ254">
        <f t="shared" si="30"/>
        <v>0.1</v>
      </c>
      <c r="DA254">
        <f t="shared" si="30"/>
        <v>0.1</v>
      </c>
      <c r="DB254">
        <f t="shared" si="31"/>
        <v>1</v>
      </c>
      <c r="DC254" s="15"/>
      <c r="DD254" s="15"/>
      <c r="DE254" s="15"/>
      <c r="DF254" s="15">
        <v>98</v>
      </c>
      <c r="DG254" s="15"/>
    </row>
    <row r="255" spans="1:111" x14ac:dyDescent="0.25">
      <c r="A255" s="1">
        <v>10</v>
      </c>
      <c r="B255" s="1" t="s">
        <v>8</v>
      </c>
      <c r="C255" s="1" t="s">
        <v>6</v>
      </c>
      <c r="D255" s="1">
        <v>3</v>
      </c>
      <c r="V255" s="1"/>
      <c r="Z255"/>
      <c r="AA255"/>
      <c r="AL255"/>
      <c r="AM255"/>
      <c r="CE255" s="12">
        <v>3</v>
      </c>
      <c r="CF255" s="12">
        <v>10</v>
      </c>
      <c r="CG255" s="12" t="s">
        <v>164</v>
      </c>
      <c r="CN255"/>
      <c r="CO255"/>
      <c r="CT255">
        <f t="shared" si="24"/>
        <v>3</v>
      </c>
      <c r="CU255">
        <f t="shared" si="25"/>
        <v>10</v>
      </c>
      <c r="CV255">
        <f t="shared" si="26"/>
        <v>1</v>
      </c>
      <c r="CW255" s="16">
        <f t="shared" si="27"/>
        <v>3</v>
      </c>
      <c r="CX255" s="16">
        <f t="shared" si="28"/>
        <v>10</v>
      </c>
      <c r="CY255" s="16">
        <f t="shared" si="29"/>
        <v>1</v>
      </c>
      <c r="CZ255">
        <f t="shared" si="30"/>
        <v>0</v>
      </c>
      <c r="DA255">
        <f t="shared" si="30"/>
        <v>0</v>
      </c>
      <c r="DB255">
        <f t="shared" si="31"/>
        <v>0</v>
      </c>
      <c r="DC255" s="15">
        <v>95</v>
      </c>
      <c r="DD255" s="15"/>
      <c r="DE255" s="15"/>
      <c r="DF255" s="15">
        <v>2</v>
      </c>
      <c r="DG255" s="15"/>
    </row>
    <row r="256" spans="1:111" x14ac:dyDescent="0.25">
      <c r="A256" s="1">
        <v>10</v>
      </c>
      <c r="B256" s="1" t="s">
        <v>8</v>
      </c>
      <c r="C256" s="1" t="s">
        <v>6</v>
      </c>
      <c r="D256" s="1">
        <v>4</v>
      </c>
      <c r="Q256" s="12">
        <v>0.1</v>
      </c>
      <c r="R256" s="12">
        <v>0.1</v>
      </c>
      <c r="S256" s="12" t="s">
        <v>4</v>
      </c>
      <c r="V256" s="1"/>
      <c r="Z256"/>
      <c r="AA256"/>
      <c r="AF256" s="1">
        <v>0.1</v>
      </c>
      <c r="AG256" s="1">
        <v>0.1</v>
      </c>
      <c r="AH256" s="1" t="s">
        <v>164</v>
      </c>
      <c r="AL256"/>
      <c r="AM256"/>
      <c r="CE256" s="12">
        <v>2</v>
      </c>
      <c r="CF256" s="12">
        <v>4</v>
      </c>
      <c r="CG256" s="12" t="s">
        <v>164</v>
      </c>
      <c r="CN256"/>
      <c r="CO256"/>
      <c r="CT256">
        <f t="shared" si="24"/>
        <v>2.2000000000000002</v>
      </c>
      <c r="CU256">
        <f t="shared" si="25"/>
        <v>4.2</v>
      </c>
      <c r="CV256">
        <f t="shared" si="26"/>
        <v>3</v>
      </c>
      <c r="CW256" s="16">
        <f t="shared" si="27"/>
        <v>2.1</v>
      </c>
      <c r="CX256" s="16">
        <f t="shared" si="28"/>
        <v>4.0999999999999996</v>
      </c>
      <c r="CY256" s="16">
        <f t="shared" si="29"/>
        <v>2</v>
      </c>
      <c r="CZ256">
        <f t="shared" si="30"/>
        <v>0.1</v>
      </c>
      <c r="DA256">
        <f t="shared" si="30"/>
        <v>0.1</v>
      </c>
      <c r="DB256">
        <f t="shared" si="31"/>
        <v>1</v>
      </c>
      <c r="DC256" s="15">
        <v>95</v>
      </c>
      <c r="DD256" s="15"/>
      <c r="DE256" s="15"/>
      <c r="DF256" s="15">
        <v>3</v>
      </c>
      <c r="DG256" s="15"/>
    </row>
    <row r="257" spans="1:111" x14ac:dyDescent="0.25">
      <c r="A257" s="1">
        <v>10</v>
      </c>
      <c r="B257" s="1" t="s">
        <v>8</v>
      </c>
      <c r="C257" s="1" t="s">
        <v>6</v>
      </c>
      <c r="D257" s="1">
        <v>5</v>
      </c>
      <c r="Q257" s="12">
        <v>1</v>
      </c>
      <c r="R257" s="12">
        <v>4</v>
      </c>
      <c r="S257" s="12" t="s">
        <v>4</v>
      </c>
      <c r="V257" s="1"/>
      <c r="Z257"/>
      <c r="AA257"/>
      <c r="AL257"/>
      <c r="AM257"/>
      <c r="CE257" s="12">
        <v>2</v>
      </c>
      <c r="CF257" s="12">
        <v>5</v>
      </c>
      <c r="CG257" s="12" t="s">
        <v>164</v>
      </c>
      <c r="CN257"/>
      <c r="CO257"/>
      <c r="CT257">
        <f t="shared" si="24"/>
        <v>3</v>
      </c>
      <c r="CU257">
        <f t="shared" si="25"/>
        <v>9</v>
      </c>
      <c r="CV257">
        <f t="shared" si="26"/>
        <v>2</v>
      </c>
      <c r="CW257" s="16">
        <f t="shared" si="27"/>
        <v>2</v>
      </c>
      <c r="CX257" s="16">
        <f t="shared" si="28"/>
        <v>5</v>
      </c>
      <c r="CY257" s="16">
        <f t="shared" si="29"/>
        <v>1</v>
      </c>
      <c r="CZ257">
        <f t="shared" si="30"/>
        <v>1</v>
      </c>
      <c r="DA257">
        <f t="shared" si="30"/>
        <v>4</v>
      </c>
      <c r="DB257">
        <f t="shared" si="31"/>
        <v>1</v>
      </c>
      <c r="DC257" s="15">
        <v>10</v>
      </c>
      <c r="DD257" s="15"/>
      <c r="DE257" s="15"/>
      <c r="DF257" s="15">
        <v>87</v>
      </c>
      <c r="DG257" s="15"/>
    </row>
    <row r="258" spans="1:111" x14ac:dyDescent="0.25">
      <c r="A258" s="1">
        <v>10</v>
      </c>
      <c r="B258" s="1" t="s">
        <v>8</v>
      </c>
      <c r="C258" s="1" t="s">
        <v>6</v>
      </c>
      <c r="D258" s="1">
        <v>6</v>
      </c>
      <c r="V258" s="1"/>
      <c r="Z258"/>
      <c r="AA258"/>
      <c r="AL258"/>
      <c r="AM258"/>
      <c r="CE258" s="12">
        <v>2</v>
      </c>
      <c r="CF258" s="12">
        <v>7</v>
      </c>
      <c r="CG258" s="12" t="s">
        <v>164</v>
      </c>
      <c r="CN258"/>
      <c r="CO258"/>
      <c r="CT258">
        <f t="shared" si="24"/>
        <v>2</v>
      </c>
      <c r="CU258">
        <f t="shared" si="25"/>
        <v>7</v>
      </c>
      <c r="CV258">
        <f t="shared" si="26"/>
        <v>1</v>
      </c>
      <c r="CW258" s="16">
        <f t="shared" si="27"/>
        <v>2</v>
      </c>
      <c r="CX258" s="16">
        <f t="shared" si="28"/>
        <v>7</v>
      </c>
      <c r="CY258" s="16">
        <f t="shared" si="29"/>
        <v>1</v>
      </c>
      <c r="CZ258">
        <f t="shared" si="30"/>
        <v>0</v>
      </c>
      <c r="DA258">
        <f t="shared" si="30"/>
        <v>0</v>
      </c>
      <c r="DB258">
        <f t="shared" si="31"/>
        <v>0</v>
      </c>
      <c r="DC258" s="15">
        <v>97</v>
      </c>
      <c r="DD258" s="15"/>
      <c r="DE258" s="15"/>
      <c r="DF258" s="15">
        <v>1</v>
      </c>
      <c r="DG258" s="15"/>
    </row>
    <row r="259" spans="1:111" x14ac:dyDescent="0.25">
      <c r="A259" s="1">
        <v>10</v>
      </c>
      <c r="B259" s="1" t="s">
        <v>8</v>
      </c>
      <c r="C259" s="1" t="s">
        <v>6</v>
      </c>
      <c r="D259" s="1">
        <v>7</v>
      </c>
      <c r="Q259" s="12">
        <v>0.1</v>
      </c>
      <c r="R259" s="12">
        <v>0.1</v>
      </c>
      <c r="S259" s="12" t="s">
        <v>4</v>
      </c>
      <c r="V259" s="1"/>
      <c r="Z259"/>
      <c r="AA259"/>
      <c r="AL259"/>
      <c r="AM259"/>
      <c r="CN259"/>
      <c r="CO259"/>
      <c r="CT259">
        <f t="shared" si="24"/>
        <v>0.1</v>
      </c>
      <c r="CU259">
        <f t="shared" si="25"/>
        <v>0.1</v>
      </c>
      <c r="CV259">
        <f t="shared" si="26"/>
        <v>1</v>
      </c>
      <c r="CW259" s="16">
        <f t="shared" si="27"/>
        <v>0</v>
      </c>
      <c r="CX259" s="16">
        <f t="shared" si="28"/>
        <v>0</v>
      </c>
      <c r="CY259" s="16">
        <f t="shared" si="29"/>
        <v>0</v>
      </c>
      <c r="CZ259">
        <f t="shared" si="30"/>
        <v>0.1</v>
      </c>
      <c r="DA259">
        <f t="shared" si="30"/>
        <v>0.1</v>
      </c>
      <c r="DB259">
        <f t="shared" si="31"/>
        <v>1</v>
      </c>
      <c r="DC259" s="15">
        <v>99</v>
      </c>
      <c r="DD259" s="15"/>
      <c r="DE259" s="15"/>
      <c r="DF259" s="15">
        <v>1</v>
      </c>
      <c r="DG259" s="15"/>
    </row>
    <row r="260" spans="1:111" x14ac:dyDescent="0.25">
      <c r="A260" s="1">
        <v>10</v>
      </c>
      <c r="B260" s="1" t="s">
        <v>8</v>
      </c>
      <c r="C260" s="1" t="s">
        <v>6</v>
      </c>
      <c r="D260" s="1">
        <v>8</v>
      </c>
      <c r="V260" s="1"/>
      <c r="Z260"/>
      <c r="AA260"/>
      <c r="AF260" s="1">
        <v>0.1</v>
      </c>
      <c r="AG260" s="1">
        <v>0.1</v>
      </c>
      <c r="AH260" s="1" t="s">
        <v>164</v>
      </c>
      <c r="AL260"/>
      <c r="AM260"/>
      <c r="AU260" s="12">
        <v>5</v>
      </c>
      <c r="AV260" s="12">
        <v>15</v>
      </c>
      <c r="AW260" s="12" t="s">
        <v>164</v>
      </c>
      <c r="CE260" s="12">
        <v>2</v>
      </c>
      <c r="CF260" s="12">
        <v>5</v>
      </c>
      <c r="CG260" s="12" t="s">
        <v>164</v>
      </c>
      <c r="CN260"/>
      <c r="CO260"/>
      <c r="CT260">
        <f t="shared" ref="CT260:CT323" si="32">SUM(E260,H260,K260,N260,Q260,T260,W260,Z260,AC260,AF260,AI260,AL260,AO260,AR260,AU260,AX260,BA260,BD260,BG260,BJ260,BM260,BP260,BS260,BV260,BY260,CB260,CE260,CH260,CK260,CN260,CQ260)</f>
        <v>7.1</v>
      </c>
      <c r="CU260">
        <f t="shared" ref="CU260:CU323" si="33">SUM(F260,I260,L260,O260,R260,U260,X260,AA260,AD260,AG260,AJ260,AM260,AP260,AS260,AV260,AY260,BB260,BE260,BH260,BK260,BN260,BQ260,BQ260,BT260,BW260,BZ260,CC260,CF260,CI260,CL260,CO260,CR260)</f>
        <v>20.100000000000001</v>
      </c>
      <c r="CV260">
        <f t="shared" ref="CV260:CV323" si="34">COUNT(E260:CS260)/2</f>
        <v>3</v>
      </c>
      <c r="CW260" s="16">
        <f t="shared" ref="CW260:CW323" si="35">SUM(E260,K260,N260,T260,Z260,AC260,AF260,AI260,AL260,AO260,AU260,BA260,BD260,BJ260,BM260,BS260,BV260,BY260,CB260,CE260,CK260,CN260)</f>
        <v>7.1</v>
      </c>
      <c r="CX260" s="16">
        <f t="shared" ref="CX260:CX323" si="36">SUM(F260,L260,O260,U260,AA260,AD260,AG260,AJ260,AM260,AP260,AV260,BB260,BE260,BK260,BN260,BQ260,BT260,BW260,BZ260,CC260,CF260,CL260,CO260)</f>
        <v>20.100000000000001</v>
      </c>
      <c r="CY260" s="16">
        <f t="shared" ref="CY260:CY323" si="37">COUNTIF(E260:CS260,"N")</f>
        <v>3</v>
      </c>
      <c r="CZ260">
        <f t="shared" ref="CZ260:DA323" si="38">SUM(H260,Q260,W260,AR260,AX260,BG260,CH260,CQ260)</f>
        <v>0</v>
      </c>
      <c r="DA260">
        <f t="shared" si="38"/>
        <v>0</v>
      </c>
      <c r="DB260">
        <f t="shared" ref="DB260:DB323" si="39">COUNTIF(E260:CS260,"I")</f>
        <v>0</v>
      </c>
      <c r="DC260" s="15">
        <v>50</v>
      </c>
      <c r="DD260" s="15">
        <v>0.1</v>
      </c>
      <c r="DE260" s="15"/>
      <c r="DF260" s="15">
        <v>43</v>
      </c>
      <c r="DG260" s="15"/>
    </row>
    <row r="261" spans="1:111" x14ac:dyDescent="0.25">
      <c r="A261" s="1">
        <v>10</v>
      </c>
      <c r="B261" s="1" t="s">
        <v>8</v>
      </c>
      <c r="C261" s="1" t="s">
        <v>6</v>
      </c>
      <c r="D261" s="1">
        <v>9</v>
      </c>
      <c r="Q261" s="12">
        <v>0.1</v>
      </c>
      <c r="R261" s="12">
        <v>0.1</v>
      </c>
      <c r="S261" s="12" t="s">
        <v>4</v>
      </c>
      <c r="V261" s="1"/>
      <c r="Z261"/>
      <c r="AA261"/>
      <c r="AL261"/>
      <c r="AM261"/>
      <c r="CE261" s="12">
        <v>3</v>
      </c>
      <c r="CF261" s="12">
        <v>10</v>
      </c>
      <c r="CG261" s="12" t="s">
        <v>164</v>
      </c>
      <c r="CN261"/>
      <c r="CO261"/>
      <c r="CT261">
        <f t="shared" si="32"/>
        <v>3.1</v>
      </c>
      <c r="CU261">
        <f t="shared" si="33"/>
        <v>10.1</v>
      </c>
      <c r="CV261">
        <f t="shared" si="34"/>
        <v>2</v>
      </c>
      <c r="CW261" s="16">
        <f t="shared" si="35"/>
        <v>3</v>
      </c>
      <c r="CX261" s="16">
        <f t="shared" si="36"/>
        <v>10</v>
      </c>
      <c r="CY261" s="16">
        <f t="shared" si="37"/>
        <v>1</v>
      </c>
      <c r="CZ261">
        <f t="shared" si="38"/>
        <v>0.1</v>
      </c>
      <c r="DA261">
        <f t="shared" si="38"/>
        <v>0.1</v>
      </c>
      <c r="DB261">
        <f t="shared" si="39"/>
        <v>1</v>
      </c>
      <c r="DC261" s="15">
        <v>5</v>
      </c>
      <c r="DD261" s="15"/>
      <c r="DE261" s="15"/>
      <c r="DF261" s="15">
        <v>92</v>
      </c>
      <c r="DG261" s="15"/>
    </row>
    <row r="262" spans="1:111" x14ac:dyDescent="0.25">
      <c r="A262" s="1">
        <v>10</v>
      </c>
      <c r="B262" s="1" t="s">
        <v>8</v>
      </c>
      <c r="C262" s="1" t="s">
        <v>6</v>
      </c>
      <c r="D262" s="1">
        <v>10</v>
      </c>
      <c r="Q262" s="12">
        <v>0.1</v>
      </c>
      <c r="R262" s="12">
        <v>0.1</v>
      </c>
      <c r="S262" s="12" t="s">
        <v>4</v>
      </c>
      <c r="V262" s="1"/>
      <c r="Z262"/>
      <c r="AA262"/>
      <c r="AL262"/>
      <c r="AM262"/>
      <c r="AU262" s="12">
        <v>1</v>
      </c>
      <c r="AV262" s="12">
        <v>2</v>
      </c>
      <c r="AW262" s="12" t="s">
        <v>164</v>
      </c>
      <c r="CE262" s="12">
        <v>2</v>
      </c>
      <c r="CF262" s="12">
        <v>5</v>
      </c>
      <c r="CG262" s="12" t="s">
        <v>164</v>
      </c>
      <c r="CN262"/>
      <c r="CO262"/>
      <c r="CT262">
        <f t="shared" si="32"/>
        <v>3.1</v>
      </c>
      <c r="CU262">
        <f t="shared" si="33"/>
        <v>7.1</v>
      </c>
      <c r="CV262">
        <f t="shared" si="34"/>
        <v>3</v>
      </c>
      <c r="CW262" s="16">
        <f t="shared" si="35"/>
        <v>3</v>
      </c>
      <c r="CX262" s="16">
        <f t="shared" si="36"/>
        <v>7</v>
      </c>
      <c r="CY262" s="16">
        <f t="shared" si="37"/>
        <v>2</v>
      </c>
      <c r="CZ262">
        <f t="shared" si="38"/>
        <v>0.1</v>
      </c>
      <c r="DA262">
        <f t="shared" si="38"/>
        <v>0.1</v>
      </c>
      <c r="DB262">
        <f t="shared" si="39"/>
        <v>1</v>
      </c>
      <c r="DC262" s="15">
        <v>12</v>
      </c>
      <c r="DD262" s="15"/>
      <c r="DE262" s="15"/>
      <c r="DF262" s="15">
        <v>80</v>
      </c>
      <c r="DG262" s="15">
        <v>5</v>
      </c>
    </row>
    <row r="263" spans="1:111" x14ac:dyDescent="0.25">
      <c r="A263" s="1">
        <v>10</v>
      </c>
      <c r="B263" s="1" t="s">
        <v>8</v>
      </c>
      <c r="C263" s="1" t="s">
        <v>7</v>
      </c>
      <c r="D263" s="1">
        <v>1</v>
      </c>
      <c r="Q263" s="12">
        <v>0.1</v>
      </c>
      <c r="R263" s="12">
        <v>0.1</v>
      </c>
      <c r="S263" s="12" t="s">
        <v>4</v>
      </c>
      <c r="V263" s="1"/>
      <c r="Z263"/>
      <c r="AA263"/>
      <c r="AL263"/>
      <c r="AM263"/>
      <c r="CE263" s="12">
        <v>3</v>
      </c>
      <c r="CF263" s="12">
        <v>8</v>
      </c>
      <c r="CG263" s="12" t="s">
        <v>164</v>
      </c>
      <c r="CK263" s="16"/>
      <c r="CL263" s="16"/>
      <c r="CN263"/>
      <c r="CO263"/>
      <c r="CT263">
        <f t="shared" si="32"/>
        <v>3.1</v>
      </c>
      <c r="CU263">
        <f t="shared" si="33"/>
        <v>8.1</v>
      </c>
      <c r="CV263">
        <f t="shared" si="34"/>
        <v>2</v>
      </c>
      <c r="CW263" s="16">
        <f t="shared" si="35"/>
        <v>3</v>
      </c>
      <c r="CX263" s="16">
        <f t="shared" si="36"/>
        <v>8</v>
      </c>
      <c r="CY263" s="16">
        <f t="shared" si="37"/>
        <v>1</v>
      </c>
      <c r="CZ263">
        <f t="shared" si="38"/>
        <v>0.1</v>
      </c>
      <c r="DA263">
        <f t="shared" si="38"/>
        <v>0.1</v>
      </c>
      <c r="DB263">
        <f t="shared" si="39"/>
        <v>1</v>
      </c>
      <c r="DC263" s="15">
        <v>95</v>
      </c>
      <c r="DD263" s="15"/>
      <c r="DE263" s="15"/>
      <c r="DF263" s="15">
        <v>2</v>
      </c>
      <c r="DG263" s="15"/>
    </row>
    <row r="264" spans="1:111" x14ac:dyDescent="0.25">
      <c r="A264" s="1">
        <v>10</v>
      </c>
      <c r="B264" s="1" t="s">
        <v>8</v>
      </c>
      <c r="C264" s="1" t="s">
        <v>7</v>
      </c>
      <c r="D264" s="1">
        <v>2</v>
      </c>
      <c r="K264" s="12">
        <v>0.1</v>
      </c>
      <c r="L264" s="12">
        <v>0.1</v>
      </c>
      <c r="M264" s="12" t="s">
        <v>164</v>
      </c>
      <c r="Q264" s="12">
        <v>1</v>
      </c>
      <c r="R264" s="12">
        <v>2</v>
      </c>
      <c r="S264" s="12" t="s">
        <v>4</v>
      </c>
      <c r="V264" s="1"/>
      <c r="Z264"/>
      <c r="AA264"/>
      <c r="AF264" s="1">
        <v>0.1</v>
      </c>
      <c r="AG264" s="1">
        <v>0.1</v>
      </c>
      <c r="AH264" s="1" t="s">
        <v>164</v>
      </c>
      <c r="AL264"/>
      <c r="AM264"/>
      <c r="CE264" s="12">
        <v>2</v>
      </c>
      <c r="CF264" s="12">
        <v>4</v>
      </c>
      <c r="CG264" s="12" t="s">
        <v>164</v>
      </c>
      <c r="CK264" s="16"/>
      <c r="CL264" s="16"/>
      <c r="CN264"/>
      <c r="CO264"/>
      <c r="CT264">
        <f t="shared" si="32"/>
        <v>3.2</v>
      </c>
      <c r="CU264">
        <f t="shared" si="33"/>
        <v>6.2</v>
      </c>
      <c r="CV264">
        <f t="shared" si="34"/>
        <v>4</v>
      </c>
      <c r="CW264" s="16">
        <f t="shared" si="35"/>
        <v>2.2000000000000002</v>
      </c>
      <c r="CX264" s="16">
        <f t="shared" si="36"/>
        <v>4.2</v>
      </c>
      <c r="CY264" s="16">
        <f t="shared" si="37"/>
        <v>3</v>
      </c>
      <c r="CZ264">
        <f t="shared" si="38"/>
        <v>1</v>
      </c>
      <c r="DA264">
        <f t="shared" si="38"/>
        <v>2</v>
      </c>
      <c r="DB264">
        <f t="shared" si="39"/>
        <v>1</v>
      </c>
      <c r="DC264" s="15">
        <v>95</v>
      </c>
      <c r="DD264" s="15"/>
      <c r="DE264" s="15"/>
      <c r="DF264" s="15">
        <v>2</v>
      </c>
      <c r="DG264" s="15"/>
    </row>
    <row r="265" spans="1:111" x14ac:dyDescent="0.25">
      <c r="A265" s="1">
        <v>10</v>
      </c>
      <c r="B265" s="1" t="s">
        <v>8</v>
      </c>
      <c r="C265" s="1" t="s">
        <v>7</v>
      </c>
      <c r="D265" s="1">
        <v>3</v>
      </c>
      <c r="Q265" s="12">
        <v>0.1</v>
      </c>
      <c r="R265" s="12">
        <v>0.1</v>
      </c>
      <c r="S265" s="12" t="s">
        <v>4</v>
      </c>
      <c r="V265" s="1"/>
      <c r="Z265"/>
      <c r="AA265"/>
      <c r="AL265"/>
      <c r="AM265"/>
      <c r="CE265" s="12">
        <v>3</v>
      </c>
      <c r="CF265" s="12">
        <v>8</v>
      </c>
      <c r="CG265" s="12" t="s">
        <v>164</v>
      </c>
      <c r="CK265" s="16"/>
      <c r="CL265" s="16"/>
      <c r="CN265"/>
      <c r="CO265"/>
      <c r="CT265">
        <f t="shared" si="32"/>
        <v>3.1</v>
      </c>
      <c r="CU265">
        <f t="shared" si="33"/>
        <v>8.1</v>
      </c>
      <c r="CV265">
        <f t="shared" si="34"/>
        <v>2</v>
      </c>
      <c r="CW265" s="16">
        <f t="shared" si="35"/>
        <v>3</v>
      </c>
      <c r="CX265" s="16">
        <f t="shared" si="36"/>
        <v>8</v>
      </c>
      <c r="CY265" s="16">
        <f t="shared" si="37"/>
        <v>1</v>
      </c>
      <c r="CZ265">
        <f t="shared" si="38"/>
        <v>0.1</v>
      </c>
      <c r="DA265">
        <f t="shared" si="38"/>
        <v>0.1</v>
      </c>
      <c r="DB265">
        <f t="shared" si="39"/>
        <v>1</v>
      </c>
      <c r="DC265" s="15">
        <v>92</v>
      </c>
      <c r="DD265" s="15"/>
      <c r="DE265" s="15"/>
      <c r="DF265" s="15">
        <v>3</v>
      </c>
      <c r="DG265" s="15">
        <v>2</v>
      </c>
    </row>
    <row r="266" spans="1:111" x14ac:dyDescent="0.25">
      <c r="A266" s="1">
        <v>10</v>
      </c>
      <c r="B266" s="1" t="s">
        <v>8</v>
      </c>
      <c r="C266" s="1" t="s">
        <v>7</v>
      </c>
      <c r="D266" s="1">
        <v>4</v>
      </c>
      <c r="Q266" s="12">
        <v>0.1</v>
      </c>
      <c r="R266" s="12">
        <v>0.1</v>
      </c>
      <c r="S266" s="12" t="s">
        <v>4</v>
      </c>
      <c r="V266" s="1"/>
      <c r="Z266"/>
      <c r="AA266"/>
      <c r="AL266"/>
      <c r="AM266"/>
      <c r="CE266" s="12">
        <v>2</v>
      </c>
      <c r="CF266" s="12">
        <v>4</v>
      </c>
      <c r="CG266" s="12" t="s">
        <v>164</v>
      </c>
      <c r="CK266" s="16"/>
      <c r="CL266" s="16"/>
      <c r="CN266"/>
      <c r="CO266"/>
      <c r="CT266">
        <f t="shared" si="32"/>
        <v>2.1</v>
      </c>
      <c r="CU266">
        <f t="shared" si="33"/>
        <v>4.0999999999999996</v>
      </c>
      <c r="CV266">
        <f t="shared" si="34"/>
        <v>2</v>
      </c>
      <c r="CW266" s="16">
        <f t="shared" si="35"/>
        <v>2</v>
      </c>
      <c r="CX266" s="16">
        <f t="shared" si="36"/>
        <v>4</v>
      </c>
      <c r="CY266" s="16">
        <f t="shared" si="37"/>
        <v>1</v>
      </c>
      <c r="CZ266">
        <f t="shared" si="38"/>
        <v>0.1</v>
      </c>
      <c r="DA266">
        <f t="shared" si="38"/>
        <v>0.1</v>
      </c>
      <c r="DB266">
        <f t="shared" si="39"/>
        <v>1</v>
      </c>
      <c r="DC266" s="15">
        <v>95</v>
      </c>
      <c r="DD266" s="15">
        <v>0.1</v>
      </c>
      <c r="DE266" s="15"/>
      <c r="DF266" s="15">
        <v>1</v>
      </c>
      <c r="DG266" s="15">
        <v>2</v>
      </c>
    </row>
    <row r="267" spans="1:111" x14ac:dyDescent="0.25">
      <c r="A267" s="1">
        <v>10</v>
      </c>
      <c r="B267" s="1" t="s">
        <v>8</v>
      </c>
      <c r="C267" s="1" t="s">
        <v>7</v>
      </c>
      <c r="D267" s="1">
        <v>5</v>
      </c>
      <c r="Q267" s="12">
        <v>0.1</v>
      </c>
      <c r="R267" s="12">
        <v>0.1</v>
      </c>
      <c r="S267" s="12" t="s">
        <v>4</v>
      </c>
      <c r="V267" s="1"/>
      <c r="Z267"/>
      <c r="AA267"/>
      <c r="AL267"/>
      <c r="AM267"/>
      <c r="CE267" s="12">
        <v>2</v>
      </c>
      <c r="CF267" s="12">
        <v>4</v>
      </c>
      <c r="CG267" s="12" t="s">
        <v>164</v>
      </c>
      <c r="CK267" s="16"/>
      <c r="CL267" s="16"/>
      <c r="CN267"/>
      <c r="CO267"/>
      <c r="CT267">
        <f t="shared" si="32"/>
        <v>2.1</v>
      </c>
      <c r="CU267">
        <f t="shared" si="33"/>
        <v>4.0999999999999996</v>
      </c>
      <c r="CV267">
        <f t="shared" si="34"/>
        <v>2</v>
      </c>
      <c r="CW267" s="16">
        <f t="shared" si="35"/>
        <v>2</v>
      </c>
      <c r="CX267" s="16">
        <f t="shared" si="36"/>
        <v>4</v>
      </c>
      <c r="CY267" s="16">
        <f t="shared" si="37"/>
        <v>1</v>
      </c>
      <c r="CZ267">
        <f t="shared" si="38"/>
        <v>0.1</v>
      </c>
      <c r="DA267">
        <f t="shared" si="38"/>
        <v>0.1</v>
      </c>
      <c r="DB267">
        <f t="shared" si="39"/>
        <v>1</v>
      </c>
      <c r="DC267" s="15">
        <v>96</v>
      </c>
      <c r="DD267" s="15"/>
      <c r="DE267" s="15"/>
      <c r="DF267" s="15">
        <v>2</v>
      </c>
      <c r="DG267" s="15"/>
    </row>
    <row r="268" spans="1:111" x14ac:dyDescent="0.25">
      <c r="A268" s="1">
        <v>10</v>
      </c>
      <c r="B268" s="1" t="s">
        <v>8</v>
      </c>
      <c r="C268" s="1" t="s">
        <v>7</v>
      </c>
      <c r="D268" s="1">
        <v>6</v>
      </c>
      <c r="Q268" s="12">
        <v>0.1</v>
      </c>
      <c r="R268" s="12">
        <v>0.1</v>
      </c>
      <c r="S268" s="12" t="s">
        <v>4</v>
      </c>
      <c r="V268" s="1"/>
      <c r="Z268"/>
      <c r="AA268"/>
      <c r="AL268"/>
      <c r="AM268"/>
      <c r="CE268" s="12">
        <v>2</v>
      </c>
      <c r="CF268" s="12">
        <v>6</v>
      </c>
      <c r="CG268" s="12" t="s">
        <v>164</v>
      </c>
      <c r="CK268" s="16"/>
      <c r="CL268" s="16"/>
      <c r="CN268"/>
      <c r="CO268"/>
      <c r="CT268">
        <f t="shared" si="32"/>
        <v>2.1</v>
      </c>
      <c r="CU268">
        <f t="shared" si="33"/>
        <v>6.1</v>
      </c>
      <c r="CV268">
        <f t="shared" si="34"/>
        <v>2</v>
      </c>
      <c r="CW268" s="16">
        <f t="shared" si="35"/>
        <v>2</v>
      </c>
      <c r="CX268" s="16">
        <f t="shared" si="36"/>
        <v>6</v>
      </c>
      <c r="CY268" s="16">
        <f t="shared" si="37"/>
        <v>1</v>
      </c>
      <c r="CZ268">
        <f t="shared" si="38"/>
        <v>0.1</v>
      </c>
      <c r="DA268">
        <f t="shared" si="38"/>
        <v>0.1</v>
      </c>
      <c r="DB268">
        <f t="shared" si="39"/>
        <v>1</v>
      </c>
      <c r="DC268" s="15"/>
      <c r="DD268" s="15"/>
      <c r="DE268" s="15"/>
      <c r="DF268" s="15">
        <v>98</v>
      </c>
      <c r="DG268" s="15"/>
    </row>
    <row r="269" spans="1:111" x14ac:dyDescent="0.25">
      <c r="A269" s="1">
        <v>10</v>
      </c>
      <c r="B269" s="1" t="s">
        <v>8</v>
      </c>
      <c r="C269" s="1" t="s">
        <v>7</v>
      </c>
      <c r="D269" s="1">
        <v>7</v>
      </c>
      <c r="Q269" s="12">
        <v>2</v>
      </c>
      <c r="R269" s="12">
        <v>12</v>
      </c>
      <c r="S269" s="12" t="s">
        <v>4</v>
      </c>
      <c r="V269" s="1"/>
      <c r="Z269"/>
      <c r="AA269"/>
      <c r="AL269"/>
      <c r="AM269"/>
      <c r="CK269" s="16"/>
      <c r="CL269" s="16"/>
      <c r="CN269"/>
      <c r="CO269"/>
      <c r="CT269">
        <f t="shared" si="32"/>
        <v>2</v>
      </c>
      <c r="CU269">
        <f t="shared" si="33"/>
        <v>12</v>
      </c>
      <c r="CV269">
        <f t="shared" si="34"/>
        <v>1</v>
      </c>
      <c r="CW269" s="16">
        <f t="shared" si="35"/>
        <v>0</v>
      </c>
      <c r="CX269" s="16">
        <f t="shared" si="36"/>
        <v>0</v>
      </c>
      <c r="CY269" s="16">
        <f t="shared" si="37"/>
        <v>0</v>
      </c>
      <c r="CZ269">
        <f t="shared" si="38"/>
        <v>2</v>
      </c>
      <c r="DA269">
        <f t="shared" si="38"/>
        <v>12</v>
      </c>
      <c r="DB269">
        <f t="shared" si="39"/>
        <v>1</v>
      </c>
      <c r="DC269" s="15">
        <v>3</v>
      </c>
      <c r="DD269" s="15"/>
      <c r="DE269" s="15"/>
      <c r="DF269" s="15">
        <v>95</v>
      </c>
      <c r="DG269" s="15"/>
    </row>
    <row r="270" spans="1:111" x14ac:dyDescent="0.25">
      <c r="A270" s="1">
        <v>10</v>
      </c>
      <c r="B270" s="1" t="s">
        <v>8</v>
      </c>
      <c r="C270" s="1" t="s">
        <v>7</v>
      </c>
      <c r="D270" s="1">
        <v>8</v>
      </c>
      <c r="V270" s="1"/>
      <c r="Z270"/>
      <c r="AA270"/>
      <c r="AL270"/>
      <c r="AM270"/>
      <c r="CE270" s="12">
        <v>2</v>
      </c>
      <c r="CF270" s="12">
        <v>4</v>
      </c>
      <c r="CG270" s="12" t="s">
        <v>164</v>
      </c>
      <c r="CK270" s="16"/>
      <c r="CL270" s="16"/>
      <c r="CN270"/>
      <c r="CO270"/>
      <c r="CT270">
        <f t="shared" si="32"/>
        <v>2</v>
      </c>
      <c r="CU270">
        <f t="shared" si="33"/>
        <v>4</v>
      </c>
      <c r="CV270">
        <f t="shared" si="34"/>
        <v>1</v>
      </c>
      <c r="CW270" s="16">
        <f t="shared" si="35"/>
        <v>2</v>
      </c>
      <c r="CX270" s="16">
        <f t="shared" si="36"/>
        <v>4</v>
      </c>
      <c r="CY270" s="16">
        <f t="shared" si="37"/>
        <v>1</v>
      </c>
      <c r="CZ270">
        <f t="shared" si="38"/>
        <v>0</v>
      </c>
      <c r="DA270">
        <f t="shared" si="38"/>
        <v>0</v>
      </c>
      <c r="DB270">
        <f t="shared" si="39"/>
        <v>0</v>
      </c>
      <c r="DC270" s="15">
        <v>96</v>
      </c>
      <c r="DD270" s="15"/>
      <c r="DE270" s="15"/>
      <c r="DF270" s="15">
        <v>2</v>
      </c>
      <c r="DG270" s="15"/>
    </row>
    <row r="271" spans="1:111" x14ac:dyDescent="0.25">
      <c r="A271" s="1">
        <v>10</v>
      </c>
      <c r="B271" s="1" t="s">
        <v>8</v>
      </c>
      <c r="C271" s="1" t="s">
        <v>7</v>
      </c>
      <c r="D271" s="1">
        <v>9</v>
      </c>
      <c r="V271" s="1"/>
      <c r="Z271"/>
      <c r="AA271"/>
      <c r="AL271"/>
      <c r="AM271"/>
      <c r="CE271" s="12">
        <v>3</v>
      </c>
      <c r="CF271" s="12">
        <v>12</v>
      </c>
      <c r="CG271" s="12" t="s">
        <v>164</v>
      </c>
      <c r="CK271" s="16"/>
      <c r="CL271" s="16"/>
      <c r="CN271"/>
      <c r="CO271"/>
      <c r="CT271">
        <f t="shared" si="32"/>
        <v>3</v>
      </c>
      <c r="CU271">
        <f t="shared" si="33"/>
        <v>12</v>
      </c>
      <c r="CV271">
        <f t="shared" si="34"/>
        <v>1</v>
      </c>
      <c r="CW271" s="16">
        <f t="shared" si="35"/>
        <v>3</v>
      </c>
      <c r="CX271" s="16">
        <f t="shared" si="36"/>
        <v>12</v>
      </c>
      <c r="CY271" s="16">
        <f t="shared" si="37"/>
        <v>1</v>
      </c>
      <c r="CZ271">
        <f t="shared" si="38"/>
        <v>0</v>
      </c>
      <c r="DA271">
        <f t="shared" si="38"/>
        <v>0</v>
      </c>
      <c r="DB271">
        <f t="shared" si="39"/>
        <v>0</v>
      </c>
      <c r="DC271" s="15">
        <v>90</v>
      </c>
      <c r="DD271" s="15"/>
      <c r="DE271" s="15"/>
      <c r="DF271" s="15">
        <v>5</v>
      </c>
      <c r="DG271" s="15">
        <v>2</v>
      </c>
    </row>
    <row r="272" spans="1:111" x14ac:dyDescent="0.25">
      <c r="A272" s="1">
        <v>10</v>
      </c>
      <c r="B272" s="1" t="s">
        <v>8</v>
      </c>
      <c r="C272" s="1" t="s">
        <v>7</v>
      </c>
      <c r="D272" s="1">
        <v>10</v>
      </c>
      <c r="Q272" s="12">
        <v>0.1</v>
      </c>
      <c r="R272" s="12">
        <v>1</v>
      </c>
      <c r="S272" s="12" t="s">
        <v>4</v>
      </c>
      <c r="V272" s="1"/>
      <c r="Z272"/>
      <c r="AA272"/>
      <c r="AL272"/>
      <c r="AM272"/>
      <c r="BG272" s="12">
        <v>0.1</v>
      </c>
      <c r="BH272" s="12">
        <v>1</v>
      </c>
      <c r="BI272" s="12" t="s">
        <v>4</v>
      </c>
      <c r="CE272" s="12">
        <v>2</v>
      </c>
      <c r="CF272" s="12">
        <v>4</v>
      </c>
      <c r="CG272" s="12" t="s">
        <v>164</v>
      </c>
      <c r="CK272" s="16"/>
      <c r="CL272" s="16"/>
      <c r="CN272"/>
      <c r="CO272"/>
      <c r="CT272">
        <f t="shared" si="32"/>
        <v>2.2000000000000002</v>
      </c>
      <c r="CU272">
        <f t="shared" si="33"/>
        <v>6</v>
      </c>
      <c r="CV272">
        <f t="shared" si="34"/>
        <v>3</v>
      </c>
      <c r="CW272" s="16">
        <f t="shared" si="35"/>
        <v>2</v>
      </c>
      <c r="CX272" s="16">
        <f t="shared" si="36"/>
        <v>4</v>
      </c>
      <c r="CY272" s="16">
        <f t="shared" si="37"/>
        <v>1</v>
      </c>
      <c r="CZ272">
        <f t="shared" si="38"/>
        <v>0.2</v>
      </c>
      <c r="DA272">
        <f t="shared" si="38"/>
        <v>2</v>
      </c>
      <c r="DB272">
        <f t="shared" si="39"/>
        <v>2</v>
      </c>
      <c r="DC272" s="15">
        <v>95</v>
      </c>
      <c r="DD272" s="15">
        <v>1</v>
      </c>
      <c r="DE272" s="15"/>
      <c r="DF272" s="15">
        <v>2</v>
      </c>
      <c r="DG272" s="15"/>
    </row>
    <row r="273" spans="1:111" x14ac:dyDescent="0.25">
      <c r="A273" s="1">
        <v>11</v>
      </c>
      <c r="B273" s="1" t="s">
        <v>8</v>
      </c>
      <c r="C273" s="1" t="s">
        <v>5</v>
      </c>
      <c r="D273" s="1">
        <v>1</v>
      </c>
      <c r="Q273" s="12">
        <v>0.1</v>
      </c>
      <c r="R273" s="12">
        <v>2</v>
      </c>
      <c r="S273" s="12" t="s">
        <v>4</v>
      </c>
      <c r="V273" s="1"/>
      <c r="AF273" s="1">
        <v>0.1</v>
      </c>
      <c r="AG273" s="1">
        <v>0.1</v>
      </c>
      <c r="AH273" s="1" t="s">
        <v>164</v>
      </c>
      <c r="AR273" s="1">
        <v>0.1</v>
      </c>
      <c r="AS273" s="1">
        <v>0.1</v>
      </c>
      <c r="AT273" s="1" t="s">
        <v>4</v>
      </c>
      <c r="CE273" s="12">
        <v>2</v>
      </c>
      <c r="CF273" s="12">
        <v>6</v>
      </c>
      <c r="CG273" s="12" t="s">
        <v>164</v>
      </c>
      <c r="CT273">
        <f t="shared" si="32"/>
        <v>2.2999999999999998</v>
      </c>
      <c r="CU273">
        <f t="shared" si="33"/>
        <v>8.1999999999999993</v>
      </c>
      <c r="CV273">
        <f t="shared" si="34"/>
        <v>4</v>
      </c>
      <c r="CW273" s="16">
        <f t="shared" si="35"/>
        <v>2.1</v>
      </c>
      <c r="CX273" s="16">
        <f t="shared" si="36"/>
        <v>6.1</v>
      </c>
      <c r="CY273" s="16">
        <f t="shared" si="37"/>
        <v>2</v>
      </c>
      <c r="CZ273">
        <f t="shared" si="38"/>
        <v>0.2</v>
      </c>
      <c r="DA273">
        <f t="shared" si="38"/>
        <v>2.1</v>
      </c>
      <c r="DB273">
        <f t="shared" si="39"/>
        <v>2</v>
      </c>
      <c r="DC273" s="15">
        <v>93</v>
      </c>
      <c r="DD273" s="15">
        <v>0.1</v>
      </c>
      <c r="DE273" s="15"/>
      <c r="DF273" s="15">
        <v>5</v>
      </c>
      <c r="DG273" s="15"/>
    </row>
    <row r="274" spans="1:111" x14ac:dyDescent="0.25">
      <c r="A274" s="1">
        <v>11</v>
      </c>
      <c r="B274" s="1" t="s">
        <v>8</v>
      </c>
      <c r="C274" s="1" t="s">
        <v>5</v>
      </c>
      <c r="D274" s="1">
        <v>2</v>
      </c>
      <c r="Q274" s="12">
        <v>0.1</v>
      </c>
      <c r="R274" s="12">
        <v>0.1</v>
      </c>
      <c r="S274" s="12" t="s">
        <v>4</v>
      </c>
      <c r="V274" s="1"/>
      <c r="CE274" s="12">
        <v>1</v>
      </c>
      <c r="CF274" s="12">
        <v>4</v>
      </c>
      <c r="CG274" s="12" t="s">
        <v>164</v>
      </c>
      <c r="CT274">
        <f t="shared" si="32"/>
        <v>1.1000000000000001</v>
      </c>
      <c r="CU274">
        <f t="shared" si="33"/>
        <v>4.0999999999999996</v>
      </c>
      <c r="CV274">
        <f t="shared" si="34"/>
        <v>2</v>
      </c>
      <c r="CW274" s="16">
        <f t="shared" si="35"/>
        <v>1</v>
      </c>
      <c r="CX274" s="16">
        <f t="shared" si="36"/>
        <v>4</v>
      </c>
      <c r="CY274" s="16">
        <f t="shared" si="37"/>
        <v>1</v>
      </c>
      <c r="CZ274">
        <f t="shared" si="38"/>
        <v>0.1</v>
      </c>
      <c r="DA274">
        <f t="shared" si="38"/>
        <v>0.1</v>
      </c>
      <c r="DB274">
        <f t="shared" si="39"/>
        <v>1</v>
      </c>
      <c r="DC274" s="15">
        <v>2</v>
      </c>
      <c r="DD274" s="15"/>
      <c r="DE274" s="15"/>
      <c r="DF274" s="15">
        <v>97</v>
      </c>
      <c r="DG274" s="15"/>
    </row>
    <row r="275" spans="1:111" x14ac:dyDescent="0.25">
      <c r="A275" s="1">
        <v>11</v>
      </c>
      <c r="B275" s="1" t="s">
        <v>8</v>
      </c>
      <c r="C275" s="1" t="s">
        <v>5</v>
      </c>
      <c r="D275" s="1">
        <v>3</v>
      </c>
      <c r="Q275" s="12">
        <v>1</v>
      </c>
      <c r="R275" s="12">
        <v>3</v>
      </c>
      <c r="S275" s="12" t="s">
        <v>4</v>
      </c>
      <c r="V275" s="1"/>
      <c r="CT275">
        <f t="shared" si="32"/>
        <v>1</v>
      </c>
      <c r="CU275">
        <f t="shared" si="33"/>
        <v>3</v>
      </c>
      <c r="CV275">
        <f t="shared" si="34"/>
        <v>1</v>
      </c>
      <c r="CW275" s="16">
        <f t="shared" si="35"/>
        <v>0</v>
      </c>
      <c r="CX275" s="16">
        <f t="shared" si="36"/>
        <v>0</v>
      </c>
      <c r="CY275" s="16">
        <f t="shared" si="37"/>
        <v>0</v>
      </c>
      <c r="CZ275">
        <f t="shared" si="38"/>
        <v>1</v>
      </c>
      <c r="DA275">
        <f t="shared" si="38"/>
        <v>3</v>
      </c>
      <c r="DB275">
        <f t="shared" si="39"/>
        <v>1</v>
      </c>
      <c r="DC275" s="15">
        <v>19</v>
      </c>
      <c r="DD275" s="15"/>
      <c r="DE275" s="15"/>
      <c r="DF275" s="15">
        <v>80</v>
      </c>
      <c r="DG275" s="15"/>
    </row>
    <row r="276" spans="1:111" x14ac:dyDescent="0.25">
      <c r="A276" s="1">
        <v>11</v>
      </c>
      <c r="B276" s="1" t="s">
        <v>8</v>
      </c>
      <c r="C276" s="1" t="s">
        <v>5</v>
      </c>
      <c r="D276" s="1">
        <v>4</v>
      </c>
      <c r="Q276" s="12">
        <v>1</v>
      </c>
      <c r="R276" s="12">
        <v>3</v>
      </c>
      <c r="S276" s="12" t="s">
        <v>4</v>
      </c>
      <c r="V276" s="1"/>
      <c r="CT276">
        <f t="shared" si="32"/>
        <v>1</v>
      </c>
      <c r="CU276">
        <f t="shared" si="33"/>
        <v>3</v>
      </c>
      <c r="CV276">
        <f t="shared" si="34"/>
        <v>1</v>
      </c>
      <c r="CW276" s="16">
        <f t="shared" si="35"/>
        <v>0</v>
      </c>
      <c r="CX276" s="16">
        <f t="shared" si="36"/>
        <v>0</v>
      </c>
      <c r="CY276" s="16">
        <f t="shared" si="37"/>
        <v>0</v>
      </c>
      <c r="CZ276">
        <f t="shared" si="38"/>
        <v>1</v>
      </c>
      <c r="DA276">
        <f t="shared" si="38"/>
        <v>3</v>
      </c>
      <c r="DB276">
        <f t="shared" si="39"/>
        <v>1</v>
      </c>
      <c r="DC276" s="15">
        <v>4</v>
      </c>
      <c r="DD276" s="15">
        <v>0.1</v>
      </c>
      <c r="DE276" s="15"/>
      <c r="DF276" s="15">
        <v>95</v>
      </c>
      <c r="DG276" s="15"/>
    </row>
    <row r="277" spans="1:111" x14ac:dyDescent="0.25">
      <c r="A277" s="1">
        <v>11</v>
      </c>
      <c r="B277" s="1" t="s">
        <v>8</v>
      </c>
      <c r="C277" s="1" t="s">
        <v>5</v>
      </c>
      <c r="D277" s="1">
        <v>5</v>
      </c>
      <c r="Q277" s="12">
        <v>1</v>
      </c>
      <c r="R277" s="12">
        <v>4</v>
      </c>
      <c r="S277" s="12" t="s">
        <v>4</v>
      </c>
      <c r="V277" s="1"/>
      <c r="AF277" s="1">
        <v>0.1</v>
      </c>
      <c r="AG277" s="1">
        <v>0.1</v>
      </c>
      <c r="AH277" s="1" t="s">
        <v>164</v>
      </c>
      <c r="AR277" s="1">
        <v>0.1</v>
      </c>
      <c r="AS277" s="1">
        <v>0.1</v>
      </c>
      <c r="AT277" s="1" t="s">
        <v>4</v>
      </c>
      <c r="CT277">
        <f t="shared" si="32"/>
        <v>1.2000000000000002</v>
      </c>
      <c r="CU277">
        <f t="shared" si="33"/>
        <v>4.1999999999999993</v>
      </c>
      <c r="CV277">
        <f t="shared" si="34"/>
        <v>3</v>
      </c>
      <c r="CW277" s="16">
        <f t="shared" si="35"/>
        <v>0.1</v>
      </c>
      <c r="CX277" s="16">
        <f t="shared" si="36"/>
        <v>0.1</v>
      </c>
      <c r="CY277" s="16">
        <f t="shared" si="37"/>
        <v>1</v>
      </c>
      <c r="CZ277">
        <f t="shared" si="38"/>
        <v>1.1000000000000001</v>
      </c>
      <c r="DA277">
        <f t="shared" si="38"/>
        <v>4.0999999999999996</v>
      </c>
      <c r="DB277">
        <f t="shared" si="39"/>
        <v>2</v>
      </c>
      <c r="DC277" s="15">
        <v>17</v>
      </c>
      <c r="DD277" s="15"/>
      <c r="DE277" s="15"/>
      <c r="DF277" s="15">
        <v>80</v>
      </c>
      <c r="DG277" s="15">
        <v>2</v>
      </c>
    </row>
    <row r="278" spans="1:111" x14ac:dyDescent="0.25">
      <c r="A278" s="1">
        <v>11</v>
      </c>
      <c r="B278" s="1" t="s">
        <v>8</v>
      </c>
      <c r="C278" s="1" t="s">
        <v>5</v>
      </c>
      <c r="D278" s="1">
        <v>6</v>
      </c>
      <c r="Q278" s="12">
        <v>1</v>
      </c>
      <c r="R278" s="12">
        <v>3</v>
      </c>
      <c r="S278" s="12" t="s">
        <v>4</v>
      </c>
      <c r="V278" s="1"/>
      <c r="AF278" s="1">
        <v>0.1</v>
      </c>
      <c r="AG278" s="1">
        <v>0.1</v>
      </c>
      <c r="AH278" s="1" t="s">
        <v>164</v>
      </c>
      <c r="CT278">
        <f t="shared" si="32"/>
        <v>1.1000000000000001</v>
      </c>
      <c r="CU278">
        <f t="shared" si="33"/>
        <v>3.1</v>
      </c>
      <c r="CV278">
        <f t="shared" si="34"/>
        <v>2</v>
      </c>
      <c r="CW278" s="16">
        <f t="shared" si="35"/>
        <v>0.1</v>
      </c>
      <c r="CX278" s="16">
        <f t="shared" si="36"/>
        <v>0.1</v>
      </c>
      <c r="CY278" s="16">
        <f t="shared" si="37"/>
        <v>1</v>
      </c>
      <c r="CZ278">
        <f t="shared" si="38"/>
        <v>1</v>
      </c>
      <c r="DA278">
        <f t="shared" si="38"/>
        <v>3</v>
      </c>
      <c r="DB278">
        <f t="shared" si="39"/>
        <v>1</v>
      </c>
      <c r="DC278" s="15">
        <v>75</v>
      </c>
      <c r="DD278" s="15"/>
      <c r="DE278" s="15"/>
      <c r="DF278" s="15">
        <v>24</v>
      </c>
      <c r="DG278" s="15"/>
    </row>
    <row r="279" spans="1:111" x14ac:dyDescent="0.25">
      <c r="A279" s="1">
        <v>11</v>
      </c>
      <c r="B279" s="1" t="s">
        <v>8</v>
      </c>
      <c r="C279" s="1" t="s">
        <v>5</v>
      </c>
      <c r="D279" s="1">
        <v>7</v>
      </c>
      <c r="Q279" s="12">
        <v>1</v>
      </c>
      <c r="R279" s="12">
        <v>8</v>
      </c>
      <c r="S279" s="12" t="s">
        <v>4</v>
      </c>
      <c r="V279" s="1"/>
      <c r="CT279">
        <f t="shared" si="32"/>
        <v>1</v>
      </c>
      <c r="CU279">
        <f t="shared" si="33"/>
        <v>8</v>
      </c>
      <c r="CV279">
        <f t="shared" si="34"/>
        <v>1</v>
      </c>
      <c r="CW279" s="16">
        <f t="shared" si="35"/>
        <v>0</v>
      </c>
      <c r="CX279" s="16">
        <f t="shared" si="36"/>
        <v>0</v>
      </c>
      <c r="CY279" s="16">
        <f t="shared" si="37"/>
        <v>0</v>
      </c>
      <c r="CZ279">
        <f t="shared" si="38"/>
        <v>1</v>
      </c>
      <c r="DA279">
        <f t="shared" si="38"/>
        <v>8</v>
      </c>
      <c r="DB279">
        <f t="shared" si="39"/>
        <v>1</v>
      </c>
      <c r="DC279" s="15">
        <v>70</v>
      </c>
      <c r="DD279" s="15">
        <v>0.1</v>
      </c>
      <c r="DE279" s="15">
        <v>3</v>
      </c>
      <c r="DF279" s="15">
        <v>26</v>
      </c>
      <c r="DG279" s="15"/>
    </row>
    <row r="280" spans="1:111" x14ac:dyDescent="0.25">
      <c r="A280" s="1">
        <v>11</v>
      </c>
      <c r="B280" s="1" t="s">
        <v>8</v>
      </c>
      <c r="C280" s="1" t="s">
        <v>5</v>
      </c>
      <c r="D280" s="1">
        <v>8</v>
      </c>
      <c r="Q280" s="12">
        <v>0.1</v>
      </c>
      <c r="R280" s="12">
        <v>1</v>
      </c>
      <c r="S280" s="12" t="s">
        <v>4</v>
      </c>
      <c r="V280" s="1"/>
      <c r="AF280" s="1">
        <v>0.1</v>
      </c>
      <c r="AG280" s="1">
        <v>1</v>
      </c>
      <c r="AH280" s="1" t="s">
        <v>164</v>
      </c>
      <c r="CE280" s="12">
        <v>1</v>
      </c>
      <c r="CF280" s="12">
        <v>2</v>
      </c>
      <c r="CG280" s="12" t="s">
        <v>164</v>
      </c>
      <c r="CT280">
        <f t="shared" si="32"/>
        <v>1.2</v>
      </c>
      <c r="CU280">
        <f t="shared" si="33"/>
        <v>4</v>
      </c>
      <c r="CV280">
        <f t="shared" si="34"/>
        <v>3</v>
      </c>
      <c r="CW280" s="16">
        <f t="shared" si="35"/>
        <v>1.1000000000000001</v>
      </c>
      <c r="CX280" s="16">
        <f t="shared" si="36"/>
        <v>3</v>
      </c>
      <c r="CY280" s="16">
        <f t="shared" si="37"/>
        <v>2</v>
      </c>
      <c r="CZ280">
        <f t="shared" si="38"/>
        <v>0.1</v>
      </c>
      <c r="DA280">
        <f t="shared" si="38"/>
        <v>1</v>
      </c>
      <c r="DB280">
        <f t="shared" si="39"/>
        <v>1</v>
      </c>
      <c r="DC280" s="15">
        <v>80</v>
      </c>
      <c r="DD280" s="15">
        <v>1</v>
      </c>
      <c r="DE280" s="15"/>
      <c r="DF280" s="15">
        <v>18</v>
      </c>
      <c r="DG280" s="15"/>
    </row>
    <row r="281" spans="1:111" x14ac:dyDescent="0.25">
      <c r="A281" s="1">
        <v>11</v>
      </c>
      <c r="B281" s="1" t="s">
        <v>8</v>
      </c>
      <c r="C281" s="1" t="s">
        <v>5</v>
      </c>
      <c r="D281" s="1">
        <v>9</v>
      </c>
      <c r="Q281" s="12">
        <v>1</v>
      </c>
      <c r="R281" s="12">
        <v>2</v>
      </c>
      <c r="S281" s="12" t="s">
        <v>4</v>
      </c>
      <c r="V281" s="1"/>
      <c r="CE281" s="12">
        <v>1</v>
      </c>
      <c r="CF281" s="12">
        <v>3</v>
      </c>
      <c r="CG281" s="12" t="s">
        <v>164</v>
      </c>
      <c r="CT281">
        <f t="shared" si="32"/>
        <v>2</v>
      </c>
      <c r="CU281">
        <f t="shared" si="33"/>
        <v>5</v>
      </c>
      <c r="CV281">
        <f t="shared" si="34"/>
        <v>2</v>
      </c>
      <c r="CW281" s="16">
        <f t="shared" si="35"/>
        <v>1</v>
      </c>
      <c r="CX281" s="16">
        <f t="shared" si="36"/>
        <v>3</v>
      </c>
      <c r="CY281" s="16">
        <f t="shared" si="37"/>
        <v>1</v>
      </c>
      <c r="CZ281">
        <f t="shared" si="38"/>
        <v>1</v>
      </c>
      <c r="DA281">
        <f t="shared" si="38"/>
        <v>2</v>
      </c>
      <c r="DB281">
        <f t="shared" si="39"/>
        <v>1</v>
      </c>
      <c r="DC281" s="15"/>
      <c r="DD281" s="15"/>
      <c r="DE281" s="15"/>
      <c r="DF281" s="15">
        <v>98</v>
      </c>
      <c r="DG281" s="15"/>
    </row>
    <row r="282" spans="1:111" x14ac:dyDescent="0.25">
      <c r="A282" s="1">
        <v>11</v>
      </c>
      <c r="B282" s="1" t="s">
        <v>8</v>
      </c>
      <c r="C282" s="1" t="s">
        <v>5</v>
      </c>
      <c r="D282" s="1">
        <v>10</v>
      </c>
      <c r="Q282" s="12">
        <v>3</v>
      </c>
      <c r="R282" s="12">
        <v>18</v>
      </c>
      <c r="S282" s="12" t="s">
        <v>4</v>
      </c>
      <c r="V282" s="1"/>
      <c r="CT282">
        <f t="shared" si="32"/>
        <v>3</v>
      </c>
      <c r="CU282">
        <f t="shared" si="33"/>
        <v>18</v>
      </c>
      <c r="CV282">
        <f t="shared" si="34"/>
        <v>1</v>
      </c>
      <c r="CW282" s="16">
        <f t="shared" si="35"/>
        <v>0</v>
      </c>
      <c r="CX282" s="16">
        <f t="shared" si="36"/>
        <v>0</v>
      </c>
      <c r="CY282" s="16">
        <f t="shared" si="37"/>
        <v>0</v>
      </c>
      <c r="CZ282">
        <f t="shared" si="38"/>
        <v>3</v>
      </c>
      <c r="DA282">
        <f t="shared" si="38"/>
        <v>18</v>
      </c>
      <c r="DB282">
        <f t="shared" si="39"/>
        <v>1</v>
      </c>
      <c r="DC282" s="15">
        <v>2</v>
      </c>
      <c r="DD282" s="15"/>
      <c r="DE282" s="15"/>
      <c r="DF282" s="15">
        <v>95</v>
      </c>
      <c r="DG282" s="15"/>
    </row>
    <row r="283" spans="1:111" x14ac:dyDescent="0.25">
      <c r="A283" s="1">
        <v>11</v>
      </c>
      <c r="B283" s="1" t="s">
        <v>8</v>
      </c>
      <c r="C283" s="1" t="s">
        <v>6</v>
      </c>
      <c r="D283" s="1">
        <v>1</v>
      </c>
      <c r="Q283" s="12">
        <v>1</v>
      </c>
      <c r="R283" s="12">
        <v>8</v>
      </c>
      <c r="S283" s="12" t="s">
        <v>4</v>
      </c>
      <c r="V283" s="1"/>
      <c r="CT283">
        <f t="shared" si="32"/>
        <v>1</v>
      </c>
      <c r="CU283">
        <f t="shared" si="33"/>
        <v>8</v>
      </c>
      <c r="CV283">
        <f t="shared" si="34"/>
        <v>1</v>
      </c>
      <c r="CW283" s="16">
        <f t="shared" si="35"/>
        <v>0</v>
      </c>
      <c r="CX283" s="16">
        <f t="shared" si="36"/>
        <v>0</v>
      </c>
      <c r="CY283" s="16">
        <f t="shared" si="37"/>
        <v>0</v>
      </c>
      <c r="CZ283">
        <f t="shared" si="38"/>
        <v>1</v>
      </c>
      <c r="DA283">
        <f t="shared" si="38"/>
        <v>8</v>
      </c>
      <c r="DB283">
        <f t="shared" si="39"/>
        <v>1</v>
      </c>
      <c r="DC283" s="15">
        <v>14</v>
      </c>
      <c r="DD283" s="15"/>
      <c r="DE283" s="15"/>
      <c r="DF283" s="15">
        <v>85</v>
      </c>
      <c r="DG283" s="15"/>
    </row>
    <row r="284" spans="1:111" x14ac:dyDescent="0.25">
      <c r="A284" s="1">
        <v>11</v>
      </c>
      <c r="B284" s="1" t="s">
        <v>8</v>
      </c>
      <c r="C284" s="1" t="s">
        <v>6</v>
      </c>
      <c r="D284" s="1">
        <v>2</v>
      </c>
      <c r="Q284" s="12">
        <v>1</v>
      </c>
      <c r="R284" s="12">
        <v>3</v>
      </c>
      <c r="S284" s="12" t="s">
        <v>4</v>
      </c>
      <c r="V284" s="1"/>
      <c r="CT284">
        <f t="shared" si="32"/>
        <v>1</v>
      </c>
      <c r="CU284">
        <f t="shared" si="33"/>
        <v>3</v>
      </c>
      <c r="CV284">
        <f t="shared" si="34"/>
        <v>1</v>
      </c>
      <c r="CW284" s="16">
        <f t="shared" si="35"/>
        <v>0</v>
      </c>
      <c r="CX284" s="16">
        <f t="shared" si="36"/>
        <v>0</v>
      </c>
      <c r="CY284" s="16">
        <f t="shared" si="37"/>
        <v>0</v>
      </c>
      <c r="CZ284">
        <f t="shared" si="38"/>
        <v>1</v>
      </c>
      <c r="DA284">
        <f t="shared" si="38"/>
        <v>3</v>
      </c>
      <c r="DB284">
        <f t="shared" si="39"/>
        <v>1</v>
      </c>
      <c r="DC284" s="15">
        <v>93</v>
      </c>
      <c r="DD284" s="15">
        <v>1</v>
      </c>
      <c r="DE284" s="15"/>
      <c r="DF284" s="15">
        <v>5</v>
      </c>
      <c r="DG284" s="15"/>
    </row>
    <row r="285" spans="1:111" x14ac:dyDescent="0.25">
      <c r="A285" s="1">
        <v>11</v>
      </c>
      <c r="B285" s="1" t="s">
        <v>8</v>
      </c>
      <c r="C285" s="1" t="s">
        <v>6</v>
      </c>
      <c r="D285" s="1">
        <v>3</v>
      </c>
      <c r="Q285" s="12">
        <v>2</v>
      </c>
      <c r="R285" s="12">
        <v>12</v>
      </c>
      <c r="S285" s="12" t="s">
        <v>4</v>
      </c>
      <c r="V285" s="1"/>
      <c r="CT285">
        <f t="shared" si="32"/>
        <v>2</v>
      </c>
      <c r="CU285">
        <f t="shared" si="33"/>
        <v>12</v>
      </c>
      <c r="CV285">
        <f t="shared" si="34"/>
        <v>1</v>
      </c>
      <c r="CW285" s="16">
        <f t="shared" si="35"/>
        <v>0</v>
      </c>
      <c r="CX285" s="16">
        <f t="shared" si="36"/>
        <v>0</v>
      </c>
      <c r="CY285" s="16">
        <f t="shared" si="37"/>
        <v>0</v>
      </c>
      <c r="CZ285">
        <f t="shared" si="38"/>
        <v>2</v>
      </c>
      <c r="DA285">
        <f t="shared" si="38"/>
        <v>12</v>
      </c>
      <c r="DB285">
        <f t="shared" si="39"/>
        <v>1</v>
      </c>
      <c r="DC285" s="15">
        <v>8</v>
      </c>
      <c r="DD285" s="15"/>
      <c r="DE285" s="15"/>
      <c r="DF285" s="15">
        <v>90</v>
      </c>
      <c r="DG285" s="15"/>
    </row>
    <row r="286" spans="1:111" x14ac:dyDescent="0.25">
      <c r="A286" s="1">
        <v>11</v>
      </c>
      <c r="B286" s="1" t="s">
        <v>8</v>
      </c>
      <c r="C286" s="1" t="s">
        <v>6</v>
      </c>
      <c r="D286" s="1">
        <v>4</v>
      </c>
      <c r="Q286" s="12">
        <v>1</v>
      </c>
      <c r="R286" s="12">
        <v>6</v>
      </c>
      <c r="S286" s="12" t="s">
        <v>4</v>
      </c>
      <c r="V286" s="1"/>
      <c r="AF286" s="1">
        <v>0.1</v>
      </c>
      <c r="AG286" s="1">
        <v>0.1</v>
      </c>
      <c r="AH286" s="1" t="s">
        <v>164</v>
      </c>
      <c r="CT286">
        <f t="shared" si="32"/>
        <v>1.1000000000000001</v>
      </c>
      <c r="CU286">
        <f t="shared" si="33"/>
        <v>6.1</v>
      </c>
      <c r="CV286">
        <f t="shared" si="34"/>
        <v>2</v>
      </c>
      <c r="CW286" s="16">
        <f t="shared" si="35"/>
        <v>0.1</v>
      </c>
      <c r="CX286" s="16">
        <f t="shared" si="36"/>
        <v>0.1</v>
      </c>
      <c r="CY286" s="16">
        <f t="shared" si="37"/>
        <v>1</v>
      </c>
      <c r="CZ286">
        <f t="shared" si="38"/>
        <v>1</v>
      </c>
      <c r="DA286">
        <f t="shared" si="38"/>
        <v>6</v>
      </c>
      <c r="DB286">
        <f t="shared" si="39"/>
        <v>1</v>
      </c>
      <c r="DC286" s="15">
        <v>1</v>
      </c>
      <c r="DD286" s="15">
        <v>0.1</v>
      </c>
      <c r="DE286" s="15"/>
      <c r="DF286" s="15">
        <v>98</v>
      </c>
      <c r="DG286" s="15"/>
    </row>
    <row r="287" spans="1:111" x14ac:dyDescent="0.25">
      <c r="A287" s="1">
        <v>11</v>
      </c>
      <c r="B287" s="1" t="s">
        <v>8</v>
      </c>
      <c r="C287" s="1" t="s">
        <v>6</v>
      </c>
      <c r="D287" s="1">
        <v>5</v>
      </c>
      <c r="Q287" s="12">
        <v>0.1</v>
      </c>
      <c r="R287" s="12">
        <v>0.1</v>
      </c>
      <c r="S287" s="12" t="s">
        <v>4</v>
      </c>
      <c r="V287" s="1"/>
      <c r="CE287" s="12">
        <v>3</v>
      </c>
      <c r="CF287" s="12">
        <v>8</v>
      </c>
      <c r="CG287" s="12" t="s">
        <v>164</v>
      </c>
      <c r="CT287">
        <f t="shared" si="32"/>
        <v>3.1</v>
      </c>
      <c r="CU287">
        <f t="shared" si="33"/>
        <v>8.1</v>
      </c>
      <c r="CV287">
        <f t="shared" si="34"/>
        <v>2</v>
      </c>
      <c r="CW287" s="16">
        <f t="shared" si="35"/>
        <v>3</v>
      </c>
      <c r="CX287" s="16">
        <f t="shared" si="36"/>
        <v>8</v>
      </c>
      <c r="CY287" s="16">
        <f t="shared" si="37"/>
        <v>1</v>
      </c>
      <c r="CZ287">
        <f t="shared" si="38"/>
        <v>0.1</v>
      </c>
      <c r="DA287">
        <f t="shared" si="38"/>
        <v>0.1</v>
      </c>
      <c r="DB287">
        <f t="shared" si="39"/>
        <v>1</v>
      </c>
      <c r="DC287" s="15">
        <v>90</v>
      </c>
      <c r="DD287" s="15">
        <v>3</v>
      </c>
      <c r="DE287" s="15">
        <v>2</v>
      </c>
      <c r="DF287" s="15">
        <v>2</v>
      </c>
      <c r="DG287" s="15"/>
    </row>
    <row r="288" spans="1:111" x14ac:dyDescent="0.25">
      <c r="A288" s="1">
        <v>11</v>
      </c>
      <c r="B288" s="1" t="s">
        <v>8</v>
      </c>
      <c r="C288" s="1" t="s">
        <v>6</v>
      </c>
      <c r="D288" s="1">
        <v>6</v>
      </c>
      <c r="Q288" s="12">
        <v>0.1</v>
      </c>
      <c r="R288" s="12">
        <v>0.1</v>
      </c>
      <c r="S288" s="12" t="s">
        <v>4</v>
      </c>
      <c r="V288" s="1"/>
      <c r="CT288">
        <f t="shared" si="32"/>
        <v>0.1</v>
      </c>
      <c r="CU288">
        <f t="shared" si="33"/>
        <v>0.1</v>
      </c>
      <c r="CV288">
        <f t="shared" si="34"/>
        <v>1</v>
      </c>
      <c r="CW288" s="16">
        <f t="shared" si="35"/>
        <v>0</v>
      </c>
      <c r="CX288" s="16">
        <f t="shared" si="36"/>
        <v>0</v>
      </c>
      <c r="CY288" s="16">
        <f t="shared" si="37"/>
        <v>0</v>
      </c>
      <c r="CZ288">
        <f t="shared" si="38"/>
        <v>0.1</v>
      </c>
      <c r="DA288">
        <f t="shared" si="38"/>
        <v>0.1</v>
      </c>
      <c r="DB288">
        <f t="shared" si="39"/>
        <v>1</v>
      </c>
      <c r="DC288" s="15">
        <v>100</v>
      </c>
      <c r="DD288" s="15">
        <v>0.1</v>
      </c>
      <c r="DE288" s="15"/>
      <c r="DF288" s="15"/>
      <c r="DG288" s="15"/>
    </row>
    <row r="289" spans="1:111" x14ac:dyDescent="0.25">
      <c r="A289" s="1">
        <v>11</v>
      </c>
      <c r="B289" s="1" t="s">
        <v>8</v>
      </c>
      <c r="C289" s="1" t="s">
        <v>6</v>
      </c>
      <c r="D289" s="1">
        <v>7</v>
      </c>
      <c r="Q289" s="12">
        <v>0.1</v>
      </c>
      <c r="R289" s="12">
        <v>1</v>
      </c>
      <c r="S289" s="12" t="s">
        <v>4</v>
      </c>
      <c r="V289" s="1"/>
      <c r="CT289">
        <f t="shared" si="32"/>
        <v>0.1</v>
      </c>
      <c r="CU289">
        <f t="shared" si="33"/>
        <v>1</v>
      </c>
      <c r="CV289">
        <f t="shared" si="34"/>
        <v>1</v>
      </c>
      <c r="CW289" s="16">
        <f t="shared" si="35"/>
        <v>0</v>
      </c>
      <c r="CX289" s="16">
        <f t="shared" si="36"/>
        <v>0</v>
      </c>
      <c r="CY289" s="16">
        <f t="shared" si="37"/>
        <v>0</v>
      </c>
      <c r="CZ289">
        <f t="shared" si="38"/>
        <v>0.1</v>
      </c>
      <c r="DA289">
        <f t="shared" si="38"/>
        <v>1</v>
      </c>
      <c r="DB289">
        <f t="shared" si="39"/>
        <v>1</v>
      </c>
      <c r="DC289" s="15">
        <v>95</v>
      </c>
      <c r="DD289" s="15">
        <v>2</v>
      </c>
      <c r="DE289" s="15">
        <v>2</v>
      </c>
      <c r="DF289" s="15">
        <v>1</v>
      </c>
      <c r="DG289" s="15"/>
    </row>
    <row r="290" spans="1:111" x14ac:dyDescent="0.25">
      <c r="A290" s="1">
        <v>11</v>
      </c>
      <c r="B290" s="1" t="s">
        <v>8</v>
      </c>
      <c r="C290" s="1" t="s">
        <v>6</v>
      </c>
      <c r="D290" s="1">
        <v>8</v>
      </c>
      <c r="Q290" s="12">
        <v>1</v>
      </c>
      <c r="R290" s="12">
        <v>6</v>
      </c>
      <c r="S290" s="12" t="s">
        <v>4</v>
      </c>
      <c r="V290" s="1"/>
      <c r="CE290" s="12">
        <v>1</v>
      </c>
      <c r="CF290" s="12">
        <v>2</v>
      </c>
      <c r="CG290" s="12" t="s">
        <v>164</v>
      </c>
      <c r="CT290">
        <f t="shared" si="32"/>
        <v>2</v>
      </c>
      <c r="CU290">
        <f t="shared" si="33"/>
        <v>8</v>
      </c>
      <c r="CV290">
        <f t="shared" si="34"/>
        <v>2</v>
      </c>
      <c r="CW290" s="16">
        <f t="shared" si="35"/>
        <v>1</v>
      </c>
      <c r="CX290" s="16">
        <f t="shared" si="36"/>
        <v>2</v>
      </c>
      <c r="CY290" s="16">
        <f t="shared" si="37"/>
        <v>1</v>
      </c>
      <c r="CZ290">
        <f t="shared" si="38"/>
        <v>1</v>
      </c>
      <c r="DA290">
        <f t="shared" si="38"/>
        <v>6</v>
      </c>
      <c r="DB290">
        <f t="shared" si="39"/>
        <v>1</v>
      </c>
      <c r="DC290" s="15">
        <v>1</v>
      </c>
      <c r="DD290" s="15"/>
      <c r="DE290" s="15"/>
      <c r="DF290" s="15">
        <v>97</v>
      </c>
      <c r="DG290" s="15"/>
    </row>
    <row r="291" spans="1:111" x14ac:dyDescent="0.25">
      <c r="A291" s="1">
        <v>11</v>
      </c>
      <c r="B291" s="1" t="s">
        <v>8</v>
      </c>
      <c r="C291" s="1" t="s">
        <v>6</v>
      </c>
      <c r="D291" s="1">
        <v>9</v>
      </c>
      <c r="Q291" s="12">
        <v>0.1</v>
      </c>
      <c r="R291" s="12">
        <v>1</v>
      </c>
      <c r="S291" s="12" t="s">
        <v>4</v>
      </c>
      <c r="V291" s="1"/>
      <c r="AF291" s="1">
        <v>0.1</v>
      </c>
      <c r="AG291" s="1">
        <v>0.1</v>
      </c>
      <c r="AH291" s="1" t="s">
        <v>164</v>
      </c>
      <c r="AR291" s="1">
        <v>0.1</v>
      </c>
      <c r="AS291" s="1">
        <v>1</v>
      </c>
      <c r="AT291" s="1" t="s">
        <v>4</v>
      </c>
      <c r="CT291">
        <f t="shared" si="32"/>
        <v>0.30000000000000004</v>
      </c>
      <c r="CU291">
        <f t="shared" si="33"/>
        <v>2.1</v>
      </c>
      <c r="CV291">
        <f t="shared" si="34"/>
        <v>3</v>
      </c>
      <c r="CW291" s="16">
        <f t="shared" si="35"/>
        <v>0.1</v>
      </c>
      <c r="CX291" s="16">
        <f t="shared" si="36"/>
        <v>0.1</v>
      </c>
      <c r="CY291" s="16">
        <f t="shared" si="37"/>
        <v>1</v>
      </c>
      <c r="CZ291">
        <f t="shared" si="38"/>
        <v>0.2</v>
      </c>
      <c r="DA291">
        <f t="shared" si="38"/>
        <v>2</v>
      </c>
      <c r="DB291">
        <f t="shared" si="39"/>
        <v>2</v>
      </c>
      <c r="DC291" s="15">
        <v>91</v>
      </c>
      <c r="DD291" s="15"/>
      <c r="DE291" s="15"/>
      <c r="DF291" s="15">
        <v>9</v>
      </c>
      <c r="DG291" s="15"/>
    </row>
    <row r="292" spans="1:111" x14ac:dyDescent="0.25">
      <c r="A292" s="1">
        <v>11</v>
      </c>
      <c r="B292" s="1" t="s">
        <v>8</v>
      </c>
      <c r="C292" s="1" t="s">
        <v>6</v>
      </c>
      <c r="D292" s="1">
        <v>10</v>
      </c>
      <c r="Q292" s="12">
        <v>0.1</v>
      </c>
      <c r="R292" s="12">
        <v>1</v>
      </c>
      <c r="S292" s="12" t="s">
        <v>4</v>
      </c>
      <c r="V292" s="1"/>
      <c r="AF292" s="1">
        <v>0.1</v>
      </c>
      <c r="AG292" s="1">
        <v>0.1</v>
      </c>
      <c r="AH292" s="1" t="s">
        <v>164</v>
      </c>
      <c r="AR292" s="1">
        <v>0.1</v>
      </c>
      <c r="AS292" s="1">
        <v>1</v>
      </c>
      <c r="AT292" s="1" t="s">
        <v>4</v>
      </c>
      <c r="CT292">
        <f t="shared" si="32"/>
        <v>0.30000000000000004</v>
      </c>
      <c r="CU292">
        <f t="shared" si="33"/>
        <v>2.1</v>
      </c>
      <c r="CV292">
        <f t="shared" si="34"/>
        <v>3</v>
      </c>
      <c r="CW292" s="16">
        <f t="shared" si="35"/>
        <v>0.1</v>
      </c>
      <c r="CX292" s="16">
        <f t="shared" si="36"/>
        <v>0.1</v>
      </c>
      <c r="CY292" s="16">
        <f t="shared" si="37"/>
        <v>1</v>
      </c>
      <c r="CZ292">
        <f t="shared" si="38"/>
        <v>0.2</v>
      </c>
      <c r="DA292">
        <f t="shared" si="38"/>
        <v>2</v>
      </c>
      <c r="DB292">
        <f t="shared" si="39"/>
        <v>2</v>
      </c>
      <c r="DC292" s="15">
        <v>3</v>
      </c>
      <c r="DD292" s="15"/>
      <c r="DE292" s="15"/>
      <c r="DF292" s="15">
        <v>97</v>
      </c>
      <c r="DG292" s="15"/>
    </row>
    <row r="293" spans="1:111" x14ac:dyDescent="0.25">
      <c r="A293" s="1">
        <v>11</v>
      </c>
      <c r="B293" s="1" t="s">
        <v>8</v>
      </c>
      <c r="C293" s="1" t="s">
        <v>7</v>
      </c>
      <c r="D293" s="1">
        <v>1</v>
      </c>
      <c r="Q293" s="12">
        <v>1</v>
      </c>
      <c r="R293" s="12">
        <v>4</v>
      </c>
      <c r="S293" s="12" t="s">
        <v>4</v>
      </c>
      <c r="V293" s="1"/>
      <c r="AR293" s="1">
        <v>0.1</v>
      </c>
      <c r="AS293" s="1">
        <v>0.1</v>
      </c>
      <c r="AT293" s="1" t="s">
        <v>4</v>
      </c>
      <c r="CT293">
        <f t="shared" si="32"/>
        <v>1.1000000000000001</v>
      </c>
      <c r="CU293">
        <f t="shared" si="33"/>
        <v>4.0999999999999996</v>
      </c>
      <c r="CV293">
        <f t="shared" si="34"/>
        <v>2</v>
      </c>
      <c r="CW293" s="16">
        <f t="shared" si="35"/>
        <v>0</v>
      </c>
      <c r="CX293" s="16">
        <f t="shared" si="36"/>
        <v>0</v>
      </c>
      <c r="CY293" s="16">
        <f t="shared" si="37"/>
        <v>0</v>
      </c>
      <c r="CZ293">
        <f t="shared" si="38"/>
        <v>1.1000000000000001</v>
      </c>
      <c r="DA293">
        <f t="shared" si="38"/>
        <v>4.0999999999999996</v>
      </c>
      <c r="DB293">
        <f t="shared" si="39"/>
        <v>2</v>
      </c>
      <c r="DC293" s="15">
        <v>1</v>
      </c>
      <c r="DD293" s="15"/>
      <c r="DE293" s="15"/>
      <c r="DF293" s="15">
        <v>98</v>
      </c>
      <c r="DG293" s="15"/>
    </row>
    <row r="294" spans="1:111" x14ac:dyDescent="0.25">
      <c r="A294" s="1">
        <v>11</v>
      </c>
      <c r="B294" s="1" t="s">
        <v>8</v>
      </c>
      <c r="C294" s="1" t="s">
        <v>7</v>
      </c>
      <c r="D294" s="1">
        <v>2</v>
      </c>
      <c r="Q294" s="12">
        <v>0.1</v>
      </c>
      <c r="R294" s="12">
        <v>1</v>
      </c>
      <c r="S294" s="12" t="s">
        <v>4</v>
      </c>
      <c r="V294" s="1"/>
      <c r="CE294" s="12">
        <v>2</v>
      </c>
      <c r="CF294" s="12">
        <v>4</v>
      </c>
      <c r="CG294" s="12" t="s">
        <v>164</v>
      </c>
      <c r="CT294">
        <f t="shared" si="32"/>
        <v>2.1</v>
      </c>
      <c r="CU294">
        <f t="shared" si="33"/>
        <v>5</v>
      </c>
      <c r="CV294">
        <f t="shared" si="34"/>
        <v>2</v>
      </c>
      <c r="CW294" s="16">
        <f t="shared" si="35"/>
        <v>2</v>
      </c>
      <c r="CX294" s="16">
        <f t="shared" si="36"/>
        <v>4</v>
      </c>
      <c r="CY294" s="16">
        <f t="shared" si="37"/>
        <v>1</v>
      </c>
      <c r="CZ294">
        <f t="shared" si="38"/>
        <v>0.1</v>
      </c>
      <c r="DA294">
        <f t="shared" si="38"/>
        <v>1</v>
      </c>
      <c r="DB294">
        <f t="shared" si="39"/>
        <v>1</v>
      </c>
      <c r="DC294" s="15">
        <v>90</v>
      </c>
      <c r="DD294" s="15"/>
      <c r="DE294" s="15"/>
      <c r="DF294" s="15">
        <v>8</v>
      </c>
      <c r="DG294" s="15"/>
    </row>
    <row r="295" spans="1:111" x14ac:dyDescent="0.25">
      <c r="A295" s="1">
        <v>11</v>
      </c>
      <c r="B295" s="1" t="s">
        <v>8</v>
      </c>
      <c r="C295" s="1" t="s">
        <v>7</v>
      </c>
      <c r="D295" s="1">
        <v>3</v>
      </c>
      <c r="Q295" s="12">
        <v>0.1</v>
      </c>
      <c r="R295" s="12">
        <v>1</v>
      </c>
      <c r="S295" s="12" t="s">
        <v>4</v>
      </c>
      <c r="V295" s="1"/>
      <c r="CE295" s="12">
        <v>2</v>
      </c>
      <c r="CF295" s="12">
        <v>4</v>
      </c>
      <c r="CG295" s="12" t="s">
        <v>164</v>
      </c>
      <c r="CT295">
        <f t="shared" si="32"/>
        <v>2.1</v>
      </c>
      <c r="CU295">
        <f t="shared" si="33"/>
        <v>5</v>
      </c>
      <c r="CV295">
        <f t="shared" si="34"/>
        <v>2</v>
      </c>
      <c r="CW295" s="16">
        <f t="shared" si="35"/>
        <v>2</v>
      </c>
      <c r="CX295" s="16">
        <f t="shared" si="36"/>
        <v>4</v>
      </c>
      <c r="CY295" s="16">
        <f t="shared" si="37"/>
        <v>1</v>
      </c>
      <c r="CZ295">
        <f t="shared" si="38"/>
        <v>0.1</v>
      </c>
      <c r="DA295">
        <f t="shared" si="38"/>
        <v>1</v>
      </c>
      <c r="DB295">
        <f t="shared" si="39"/>
        <v>1</v>
      </c>
      <c r="DC295" s="15">
        <v>28</v>
      </c>
      <c r="DD295" s="15"/>
      <c r="DE295" s="15"/>
      <c r="DF295" s="15">
        <v>70</v>
      </c>
      <c r="DG295" s="15"/>
    </row>
    <row r="296" spans="1:111" x14ac:dyDescent="0.25">
      <c r="A296" s="1">
        <v>11</v>
      </c>
      <c r="B296" s="1" t="s">
        <v>8</v>
      </c>
      <c r="C296" s="1" t="s">
        <v>7</v>
      </c>
      <c r="D296" s="1">
        <v>4</v>
      </c>
      <c r="Q296" s="12">
        <v>0.1</v>
      </c>
      <c r="R296" s="12">
        <v>1</v>
      </c>
      <c r="S296" s="12" t="s">
        <v>4</v>
      </c>
      <c r="V296" s="1"/>
      <c r="CE296" s="12">
        <v>1</v>
      </c>
      <c r="CF296" s="12">
        <v>2</v>
      </c>
      <c r="CG296" s="12" t="s">
        <v>164</v>
      </c>
      <c r="CT296">
        <f t="shared" si="32"/>
        <v>1.1000000000000001</v>
      </c>
      <c r="CU296">
        <f t="shared" si="33"/>
        <v>3</v>
      </c>
      <c r="CV296">
        <f t="shared" si="34"/>
        <v>2</v>
      </c>
      <c r="CW296" s="16">
        <f t="shared" si="35"/>
        <v>1</v>
      </c>
      <c r="CX296" s="16">
        <f t="shared" si="36"/>
        <v>2</v>
      </c>
      <c r="CY296" s="16">
        <f t="shared" si="37"/>
        <v>1</v>
      </c>
      <c r="CZ296">
        <f t="shared" si="38"/>
        <v>0.1</v>
      </c>
      <c r="DA296">
        <f t="shared" si="38"/>
        <v>1</v>
      </c>
      <c r="DB296">
        <f t="shared" si="39"/>
        <v>1</v>
      </c>
      <c r="DC296" s="15">
        <v>11</v>
      </c>
      <c r="DD296" s="15">
        <v>0.1</v>
      </c>
      <c r="DE296" s="15"/>
      <c r="DF296" s="15">
        <v>88</v>
      </c>
      <c r="DG296" s="15"/>
    </row>
    <row r="297" spans="1:111" x14ac:dyDescent="0.25">
      <c r="A297" s="1">
        <v>11</v>
      </c>
      <c r="B297" s="1" t="s">
        <v>8</v>
      </c>
      <c r="C297" s="1" t="s">
        <v>7</v>
      </c>
      <c r="D297" s="1">
        <v>5</v>
      </c>
      <c r="Q297" s="12">
        <v>0.1</v>
      </c>
      <c r="R297" s="12">
        <v>1</v>
      </c>
      <c r="S297" s="12" t="s">
        <v>4</v>
      </c>
      <c r="V297" s="1"/>
      <c r="CT297">
        <f t="shared" si="32"/>
        <v>0.1</v>
      </c>
      <c r="CU297">
        <f t="shared" si="33"/>
        <v>1</v>
      </c>
      <c r="CV297">
        <f t="shared" si="34"/>
        <v>1</v>
      </c>
      <c r="CW297" s="16">
        <f t="shared" si="35"/>
        <v>0</v>
      </c>
      <c r="CX297" s="16">
        <f t="shared" si="36"/>
        <v>0</v>
      </c>
      <c r="CY297" s="16">
        <f t="shared" si="37"/>
        <v>0</v>
      </c>
      <c r="CZ297">
        <f t="shared" si="38"/>
        <v>0.1</v>
      </c>
      <c r="DA297">
        <f t="shared" si="38"/>
        <v>1</v>
      </c>
      <c r="DB297">
        <f t="shared" si="39"/>
        <v>1</v>
      </c>
      <c r="DC297" s="15">
        <v>99</v>
      </c>
      <c r="DD297" s="15"/>
      <c r="DE297" s="15"/>
      <c r="DF297" s="15">
        <v>1</v>
      </c>
      <c r="DG297" s="15"/>
    </row>
    <row r="298" spans="1:111" x14ac:dyDescent="0.25">
      <c r="A298" s="1">
        <v>11</v>
      </c>
      <c r="B298" s="1" t="s">
        <v>8</v>
      </c>
      <c r="C298" s="1" t="s">
        <v>7</v>
      </c>
      <c r="D298" s="1">
        <v>6</v>
      </c>
      <c r="Q298" s="12">
        <v>0.1</v>
      </c>
      <c r="R298" s="12">
        <v>1</v>
      </c>
      <c r="S298" s="12" t="s">
        <v>4</v>
      </c>
      <c r="V298" s="1"/>
      <c r="AR298" s="1">
        <v>0.1</v>
      </c>
      <c r="AS298" s="1">
        <v>0.1</v>
      </c>
      <c r="AT298" s="1" t="s">
        <v>4</v>
      </c>
      <c r="CT298">
        <f t="shared" si="32"/>
        <v>0.2</v>
      </c>
      <c r="CU298">
        <f t="shared" si="33"/>
        <v>1.1000000000000001</v>
      </c>
      <c r="CV298">
        <f t="shared" si="34"/>
        <v>2</v>
      </c>
      <c r="CW298" s="16">
        <f t="shared" si="35"/>
        <v>0</v>
      </c>
      <c r="CX298" s="16">
        <f t="shared" si="36"/>
        <v>0</v>
      </c>
      <c r="CY298" s="16">
        <f t="shared" si="37"/>
        <v>0</v>
      </c>
      <c r="CZ298">
        <f t="shared" si="38"/>
        <v>0.2</v>
      </c>
      <c r="DA298">
        <f t="shared" si="38"/>
        <v>1.1000000000000001</v>
      </c>
      <c r="DB298">
        <f t="shared" si="39"/>
        <v>2</v>
      </c>
      <c r="DC298" s="15">
        <v>4</v>
      </c>
      <c r="DD298" s="15"/>
      <c r="DE298" s="15"/>
      <c r="DF298" s="15">
        <v>96</v>
      </c>
      <c r="DG298" s="15"/>
    </row>
    <row r="299" spans="1:111" x14ac:dyDescent="0.25">
      <c r="A299" s="1">
        <v>11</v>
      </c>
      <c r="B299" s="1" t="s">
        <v>8</v>
      </c>
      <c r="C299" s="1" t="s">
        <v>7</v>
      </c>
      <c r="D299" s="1">
        <v>7</v>
      </c>
      <c r="Q299" s="12">
        <v>1</v>
      </c>
      <c r="R299" s="12">
        <v>2</v>
      </c>
      <c r="S299" s="12" t="s">
        <v>4</v>
      </c>
      <c r="V299" s="1"/>
      <c r="AR299" s="1">
        <v>0.1</v>
      </c>
      <c r="AS299" s="1">
        <v>0.1</v>
      </c>
      <c r="AT299" s="1" t="s">
        <v>4</v>
      </c>
      <c r="CT299">
        <f t="shared" si="32"/>
        <v>1.1000000000000001</v>
      </c>
      <c r="CU299">
        <f t="shared" si="33"/>
        <v>2.1</v>
      </c>
      <c r="CV299">
        <f t="shared" si="34"/>
        <v>2</v>
      </c>
      <c r="CW299" s="16">
        <f t="shared" si="35"/>
        <v>0</v>
      </c>
      <c r="CX299" s="16">
        <f t="shared" si="36"/>
        <v>0</v>
      </c>
      <c r="CY299" s="16">
        <f t="shared" si="37"/>
        <v>0</v>
      </c>
      <c r="CZ299">
        <f t="shared" si="38"/>
        <v>1.1000000000000001</v>
      </c>
      <c r="DA299">
        <f t="shared" si="38"/>
        <v>2.1</v>
      </c>
      <c r="DB299">
        <f t="shared" si="39"/>
        <v>2</v>
      </c>
      <c r="DC299" s="15">
        <v>98</v>
      </c>
      <c r="DD299" s="15">
        <v>0.1</v>
      </c>
      <c r="DE299" s="15"/>
      <c r="DF299" s="15">
        <v>1</v>
      </c>
      <c r="DG299" s="15"/>
    </row>
    <row r="300" spans="1:111" x14ac:dyDescent="0.25">
      <c r="A300" s="1">
        <v>11</v>
      </c>
      <c r="B300" s="1" t="s">
        <v>8</v>
      </c>
      <c r="C300" s="1" t="s">
        <v>7</v>
      </c>
      <c r="D300" s="1">
        <v>8</v>
      </c>
      <c r="Q300" s="12">
        <v>1</v>
      </c>
      <c r="R300" s="12">
        <v>4</v>
      </c>
      <c r="S300" s="12" t="s">
        <v>4</v>
      </c>
      <c r="V300" s="1"/>
      <c r="CE300" s="12">
        <v>0.1</v>
      </c>
      <c r="CF300" s="12">
        <v>1</v>
      </c>
      <c r="CG300" s="12" t="s">
        <v>164</v>
      </c>
      <c r="CT300">
        <f t="shared" si="32"/>
        <v>1.1000000000000001</v>
      </c>
      <c r="CU300">
        <f t="shared" si="33"/>
        <v>5</v>
      </c>
      <c r="CV300">
        <f t="shared" si="34"/>
        <v>2</v>
      </c>
      <c r="CW300" s="16">
        <f t="shared" si="35"/>
        <v>0.1</v>
      </c>
      <c r="CX300" s="16">
        <f t="shared" si="36"/>
        <v>1</v>
      </c>
      <c r="CY300" s="16">
        <f t="shared" si="37"/>
        <v>1</v>
      </c>
      <c r="CZ300">
        <f t="shared" si="38"/>
        <v>1</v>
      </c>
      <c r="DA300">
        <f t="shared" si="38"/>
        <v>4</v>
      </c>
      <c r="DB300">
        <f t="shared" si="39"/>
        <v>1</v>
      </c>
      <c r="DC300" s="15">
        <v>75</v>
      </c>
      <c r="DD300" s="15">
        <v>0.1</v>
      </c>
      <c r="DE300" s="15"/>
      <c r="DF300" s="15">
        <v>24</v>
      </c>
      <c r="DG300" s="15"/>
    </row>
    <row r="301" spans="1:111" x14ac:dyDescent="0.25">
      <c r="A301" s="1">
        <v>11</v>
      </c>
      <c r="B301" s="1" t="s">
        <v>8</v>
      </c>
      <c r="C301" s="1" t="s">
        <v>7</v>
      </c>
      <c r="D301" s="1">
        <v>9</v>
      </c>
      <c r="Q301" s="12">
        <v>0.1</v>
      </c>
      <c r="R301" s="12">
        <v>0.1</v>
      </c>
      <c r="S301" s="12" t="s">
        <v>4</v>
      </c>
      <c r="V301" s="1"/>
      <c r="AF301" s="1">
        <v>0.1</v>
      </c>
      <c r="AG301" s="1">
        <v>0.1</v>
      </c>
      <c r="AH301" s="1" t="s">
        <v>164</v>
      </c>
      <c r="AR301" s="1">
        <v>0.1</v>
      </c>
      <c r="AS301" s="1">
        <v>1</v>
      </c>
      <c r="AT301" s="1" t="s">
        <v>4</v>
      </c>
      <c r="CE301" s="12">
        <v>3</v>
      </c>
      <c r="CF301" s="12">
        <v>7</v>
      </c>
      <c r="CG301" s="12" t="s">
        <v>164</v>
      </c>
      <c r="CT301">
        <f t="shared" si="32"/>
        <v>3.3</v>
      </c>
      <c r="CU301">
        <f t="shared" si="33"/>
        <v>8.1999999999999993</v>
      </c>
      <c r="CV301">
        <f t="shared" si="34"/>
        <v>4</v>
      </c>
      <c r="CW301" s="16">
        <f t="shared" si="35"/>
        <v>3.1</v>
      </c>
      <c r="CX301" s="16">
        <f t="shared" si="36"/>
        <v>7.1</v>
      </c>
      <c r="CY301" s="16">
        <f t="shared" si="37"/>
        <v>2</v>
      </c>
      <c r="CZ301">
        <f t="shared" si="38"/>
        <v>0.2</v>
      </c>
      <c r="DA301">
        <f t="shared" si="38"/>
        <v>1.1000000000000001</v>
      </c>
      <c r="DB301">
        <f t="shared" si="39"/>
        <v>2</v>
      </c>
      <c r="DC301" s="15">
        <v>12</v>
      </c>
      <c r="DD301" s="15">
        <v>0.1</v>
      </c>
      <c r="DE301" s="15"/>
      <c r="DF301" s="15">
        <v>85</v>
      </c>
      <c r="DG301" s="15"/>
    </row>
    <row r="302" spans="1:111" x14ac:dyDescent="0.25">
      <c r="A302" s="1">
        <v>11</v>
      </c>
      <c r="B302" s="1" t="s">
        <v>8</v>
      </c>
      <c r="C302" s="1" t="s">
        <v>7</v>
      </c>
      <c r="D302" s="1">
        <v>10</v>
      </c>
      <c r="Q302" s="12">
        <v>1</v>
      </c>
      <c r="R302" s="12">
        <v>3</v>
      </c>
      <c r="S302" s="12" t="s">
        <v>4</v>
      </c>
      <c r="V302" s="1"/>
      <c r="AR302" s="1">
        <v>0.1</v>
      </c>
      <c r="AS302" s="1">
        <v>1</v>
      </c>
      <c r="AT302" s="1" t="s">
        <v>4</v>
      </c>
      <c r="CT302">
        <f t="shared" si="32"/>
        <v>1.1000000000000001</v>
      </c>
      <c r="CU302">
        <f t="shared" si="33"/>
        <v>4</v>
      </c>
      <c r="CV302">
        <f t="shared" si="34"/>
        <v>2</v>
      </c>
      <c r="CW302" s="16">
        <f t="shared" si="35"/>
        <v>0</v>
      </c>
      <c r="CX302" s="16">
        <f t="shared" si="36"/>
        <v>0</v>
      </c>
      <c r="CY302" s="16">
        <f t="shared" si="37"/>
        <v>0</v>
      </c>
      <c r="CZ302">
        <f t="shared" si="38"/>
        <v>1.1000000000000001</v>
      </c>
      <c r="DA302">
        <f t="shared" si="38"/>
        <v>4</v>
      </c>
      <c r="DB302">
        <f t="shared" si="39"/>
        <v>2</v>
      </c>
      <c r="DC302" s="15">
        <v>2</v>
      </c>
      <c r="DD302" s="15"/>
      <c r="DE302" s="15"/>
      <c r="DF302" s="15">
        <v>97</v>
      </c>
      <c r="DG302" s="15"/>
    </row>
    <row r="303" spans="1:111" x14ac:dyDescent="0.25">
      <c r="A303" s="1">
        <v>12</v>
      </c>
      <c r="B303" s="1" t="s">
        <v>8</v>
      </c>
      <c r="C303" s="1" t="s">
        <v>5</v>
      </c>
      <c r="D303" s="1">
        <v>1</v>
      </c>
      <c r="Q303" s="12">
        <v>1</v>
      </c>
      <c r="R303" s="12">
        <v>3</v>
      </c>
      <c r="S303" s="12" t="s">
        <v>4</v>
      </c>
      <c r="V303" s="1"/>
      <c r="BV303" s="1">
        <v>0.1</v>
      </c>
      <c r="BW303" s="1">
        <v>0.1</v>
      </c>
      <c r="BX303" s="1" t="s">
        <v>164</v>
      </c>
      <c r="CE303" s="12">
        <v>0.1</v>
      </c>
      <c r="CF303" s="12">
        <v>0.1</v>
      </c>
      <c r="CG303" s="12" t="s">
        <v>164</v>
      </c>
      <c r="CT303">
        <f t="shared" si="32"/>
        <v>1.2000000000000002</v>
      </c>
      <c r="CU303">
        <f t="shared" si="33"/>
        <v>3.2</v>
      </c>
      <c r="CV303">
        <f t="shared" si="34"/>
        <v>3</v>
      </c>
      <c r="CW303" s="16">
        <f t="shared" si="35"/>
        <v>0.2</v>
      </c>
      <c r="CX303" s="16">
        <f t="shared" si="36"/>
        <v>0.2</v>
      </c>
      <c r="CY303" s="16">
        <f t="shared" si="37"/>
        <v>2</v>
      </c>
      <c r="CZ303">
        <f t="shared" si="38"/>
        <v>1</v>
      </c>
      <c r="DA303">
        <f t="shared" si="38"/>
        <v>3</v>
      </c>
      <c r="DB303">
        <f t="shared" si="39"/>
        <v>1</v>
      </c>
      <c r="DC303" s="15">
        <v>1</v>
      </c>
      <c r="DD303" s="15"/>
      <c r="DE303" s="15"/>
      <c r="DF303" s="15">
        <v>98</v>
      </c>
      <c r="DG303" s="15"/>
    </row>
    <row r="304" spans="1:111" x14ac:dyDescent="0.25">
      <c r="A304" s="1">
        <v>12</v>
      </c>
      <c r="B304" s="1" t="s">
        <v>8</v>
      </c>
      <c r="C304" s="1" t="s">
        <v>5</v>
      </c>
      <c r="D304" s="1">
        <v>2</v>
      </c>
      <c r="Q304" s="12">
        <v>0.1</v>
      </c>
      <c r="R304" s="12">
        <v>0.1</v>
      </c>
      <c r="S304" s="12" t="s">
        <v>4</v>
      </c>
      <c r="V304" s="1"/>
      <c r="CE304" s="12">
        <v>2</v>
      </c>
      <c r="CF304" s="12">
        <v>5</v>
      </c>
      <c r="CG304" s="12" t="s">
        <v>164</v>
      </c>
      <c r="CT304">
        <f t="shared" si="32"/>
        <v>2.1</v>
      </c>
      <c r="CU304">
        <f t="shared" si="33"/>
        <v>5.0999999999999996</v>
      </c>
      <c r="CV304">
        <f t="shared" si="34"/>
        <v>2</v>
      </c>
      <c r="CW304" s="16">
        <f t="shared" si="35"/>
        <v>2</v>
      </c>
      <c r="CX304" s="16">
        <f t="shared" si="36"/>
        <v>5</v>
      </c>
      <c r="CY304" s="16">
        <f t="shared" si="37"/>
        <v>1</v>
      </c>
      <c r="CZ304">
        <f t="shared" si="38"/>
        <v>0.1</v>
      </c>
      <c r="DA304">
        <f t="shared" si="38"/>
        <v>0.1</v>
      </c>
      <c r="DB304">
        <f t="shared" si="39"/>
        <v>1</v>
      </c>
      <c r="DC304" s="15">
        <v>95</v>
      </c>
      <c r="DD304" s="15">
        <v>1</v>
      </c>
      <c r="DE304" s="15"/>
      <c r="DF304" s="15">
        <v>2</v>
      </c>
      <c r="DG304" s="15"/>
    </row>
    <row r="305" spans="1:111" x14ac:dyDescent="0.25">
      <c r="A305" s="1">
        <v>12</v>
      </c>
      <c r="B305" s="1" t="s">
        <v>8</v>
      </c>
      <c r="C305" s="1" t="s">
        <v>5</v>
      </c>
      <c r="D305" s="1">
        <v>3</v>
      </c>
      <c r="Q305" s="12">
        <v>2</v>
      </c>
      <c r="R305" s="12">
        <v>8</v>
      </c>
      <c r="S305" s="12" t="s">
        <v>4</v>
      </c>
      <c r="V305" s="1"/>
      <c r="CT305">
        <f t="shared" si="32"/>
        <v>2</v>
      </c>
      <c r="CU305">
        <f t="shared" si="33"/>
        <v>8</v>
      </c>
      <c r="CV305">
        <f t="shared" si="34"/>
        <v>1</v>
      </c>
      <c r="CW305" s="16">
        <f t="shared" si="35"/>
        <v>0</v>
      </c>
      <c r="CX305" s="16">
        <f t="shared" si="36"/>
        <v>0</v>
      </c>
      <c r="CY305" s="16">
        <f t="shared" si="37"/>
        <v>0</v>
      </c>
      <c r="CZ305">
        <f t="shared" si="38"/>
        <v>2</v>
      </c>
      <c r="DA305">
        <f t="shared" si="38"/>
        <v>8</v>
      </c>
      <c r="DB305">
        <f t="shared" si="39"/>
        <v>1</v>
      </c>
      <c r="DC305" s="15">
        <v>1</v>
      </c>
      <c r="DD305" s="15"/>
      <c r="DE305" s="15"/>
      <c r="DF305" s="15">
        <v>97</v>
      </c>
      <c r="DG305" s="15"/>
    </row>
    <row r="306" spans="1:111" x14ac:dyDescent="0.25">
      <c r="A306" s="1">
        <v>12</v>
      </c>
      <c r="B306" s="1" t="s">
        <v>8</v>
      </c>
      <c r="C306" s="1" t="s">
        <v>5</v>
      </c>
      <c r="D306" s="1">
        <v>4</v>
      </c>
      <c r="Q306" s="12">
        <v>1</v>
      </c>
      <c r="R306" s="12">
        <v>3</v>
      </c>
      <c r="S306" s="12" t="s">
        <v>4</v>
      </c>
      <c r="V306" s="1"/>
      <c r="BV306" s="1">
        <v>0.1</v>
      </c>
      <c r="BW306" s="1">
        <v>0.1</v>
      </c>
      <c r="BX306" s="1" t="s">
        <v>164</v>
      </c>
      <c r="CE306" s="12">
        <v>0.1</v>
      </c>
      <c r="CF306" s="12">
        <v>1</v>
      </c>
      <c r="CG306" s="12" t="s">
        <v>164</v>
      </c>
      <c r="CT306">
        <f t="shared" si="32"/>
        <v>1.2000000000000002</v>
      </c>
      <c r="CU306">
        <f t="shared" si="33"/>
        <v>4.0999999999999996</v>
      </c>
      <c r="CV306">
        <f t="shared" si="34"/>
        <v>3</v>
      </c>
      <c r="CW306" s="16">
        <f t="shared" si="35"/>
        <v>0.2</v>
      </c>
      <c r="CX306" s="16">
        <f t="shared" si="36"/>
        <v>1.1000000000000001</v>
      </c>
      <c r="CY306" s="16">
        <f t="shared" si="37"/>
        <v>2</v>
      </c>
      <c r="CZ306">
        <f t="shared" si="38"/>
        <v>1</v>
      </c>
      <c r="DA306">
        <f t="shared" si="38"/>
        <v>3</v>
      </c>
      <c r="DB306">
        <f t="shared" si="39"/>
        <v>1</v>
      </c>
      <c r="DC306" s="15">
        <v>12</v>
      </c>
      <c r="DD306" s="15">
        <v>0.1</v>
      </c>
      <c r="DE306" s="15"/>
      <c r="DF306" s="15">
        <v>87</v>
      </c>
      <c r="DG306" s="15"/>
    </row>
    <row r="307" spans="1:111" x14ac:dyDescent="0.25">
      <c r="A307" s="1">
        <v>12</v>
      </c>
      <c r="B307" s="1" t="s">
        <v>8</v>
      </c>
      <c r="C307" s="1" t="s">
        <v>5</v>
      </c>
      <c r="D307" s="1">
        <v>5</v>
      </c>
      <c r="Q307" s="12">
        <v>0.1</v>
      </c>
      <c r="R307" s="12">
        <v>0.1</v>
      </c>
      <c r="S307" s="12" t="s">
        <v>4</v>
      </c>
      <c r="V307" s="1"/>
      <c r="CE307" s="12">
        <v>2</v>
      </c>
      <c r="CF307" s="12">
        <v>4</v>
      </c>
      <c r="CG307" s="12" t="s">
        <v>164</v>
      </c>
      <c r="CT307">
        <f t="shared" si="32"/>
        <v>2.1</v>
      </c>
      <c r="CU307">
        <f t="shared" si="33"/>
        <v>4.0999999999999996</v>
      </c>
      <c r="CV307">
        <f t="shared" si="34"/>
        <v>2</v>
      </c>
      <c r="CW307" s="16">
        <f t="shared" si="35"/>
        <v>2</v>
      </c>
      <c r="CX307" s="16">
        <f t="shared" si="36"/>
        <v>4</v>
      </c>
      <c r="CY307" s="16">
        <f t="shared" si="37"/>
        <v>1</v>
      </c>
      <c r="CZ307">
        <f t="shared" si="38"/>
        <v>0.1</v>
      </c>
      <c r="DA307">
        <f t="shared" si="38"/>
        <v>0.1</v>
      </c>
      <c r="DB307">
        <f t="shared" si="39"/>
        <v>1</v>
      </c>
      <c r="DC307" s="15">
        <v>10</v>
      </c>
      <c r="DD307" s="15">
        <v>0.1</v>
      </c>
      <c r="DE307" s="15"/>
      <c r="DF307" s="15">
        <v>88</v>
      </c>
      <c r="DG307" s="15"/>
    </row>
    <row r="308" spans="1:111" x14ac:dyDescent="0.25">
      <c r="A308" s="1">
        <v>12</v>
      </c>
      <c r="B308" s="1" t="s">
        <v>8</v>
      </c>
      <c r="C308" s="1" t="s">
        <v>5</v>
      </c>
      <c r="D308" s="1">
        <v>6</v>
      </c>
      <c r="Q308" s="12">
        <v>0.1</v>
      </c>
      <c r="R308" s="12">
        <v>1</v>
      </c>
      <c r="S308" s="12" t="s">
        <v>4</v>
      </c>
      <c r="V308" s="1"/>
      <c r="CE308" s="12">
        <v>2</v>
      </c>
      <c r="CF308" s="12">
        <v>5</v>
      </c>
      <c r="CG308" s="12" t="s">
        <v>164</v>
      </c>
      <c r="CT308">
        <f t="shared" si="32"/>
        <v>2.1</v>
      </c>
      <c r="CU308">
        <f t="shared" si="33"/>
        <v>6</v>
      </c>
      <c r="CV308">
        <f t="shared" si="34"/>
        <v>2</v>
      </c>
      <c r="CW308" s="16">
        <f t="shared" si="35"/>
        <v>2</v>
      </c>
      <c r="CX308" s="16">
        <f t="shared" si="36"/>
        <v>5</v>
      </c>
      <c r="CY308" s="16">
        <f t="shared" si="37"/>
        <v>1</v>
      </c>
      <c r="CZ308">
        <f t="shared" si="38"/>
        <v>0.1</v>
      </c>
      <c r="DA308">
        <f t="shared" si="38"/>
        <v>1</v>
      </c>
      <c r="DB308">
        <f t="shared" si="39"/>
        <v>1</v>
      </c>
      <c r="DC308" s="15">
        <v>92</v>
      </c>
      <c r="DD308" s="15">
        <v>0.1</v>
      </c>
      <c r="DE308" s="15"/>
      <c r="DF308" s="15">
        <v>6</v>
      </c>
      <c r="DG308" s="15"/>
    </row>
    <row r="309" spans="1:111" x14ac:dyDescent="0.25">
      <c r="A309" s="1">
        <v>12</v>
      </c>
      <c r="B309" s="1" t="s">
        <v>8</v>
      </c>
      <c r="C309" s="1" t="s">
        <v>5</v>
      </c>
      <c r="D309" s="1">
        <v>7</v>
      </c>
      <c r="V309" s="1"/>
      <c r="CE309" s="12">
        <v>1</v>
      </c>
      <c r="CF309" s="12">
        <v>3</v>
      </c>
      <c r="CG309" s="12" t="s">
        <v>164</v>
      </c>
      <c r="CT309">
        <f t="shared" si="32"/>
        <v>1</v>
      </c>
      <c r="CU309">
        <f t="shared" si="33"/>
        <v>3</v>
      </c>
      <c r="CV309">
        <f t="shared" si="34"/>
        <v>1</v>
      </c>
      <c r="CW309" s="16">
        <f t="shared" si="35"/>
        <v>1</v>
      </c>
      <c r="CX309" s="16">
        <f t="shared" si="36"/>
        <v>3</v>
      </c>
      <c r="CY309" s="16">
        <f t="shared" si="37"/>
        <v>1</v>
      </c>
      <c r="CZ309">
        <f t="shared" si="38"/>
        <v>0</v>
      </c>
      <c r="DA309">
        <f t="shared" si="38"/>
        <v>0</v>
      </c>
      <c r="DB309">
        <f t="shared" si="39"/>
        <v>0</v>
      </c>
      <c r="DC309" s="15">
        <v>98</v>
      </c>
      <c r="DD309" s="15">
        <v>0.1</v>
      </c>
      <c r="DE309" s="15"/>
      <c r="DF309" s="15">
        <v>1</v>
      </c>
      <c r="DG309" s="15"/>
    </row>
    <row r="310" spans="1:111" x14ac:dyDescent="0.25">
      <c r="A310" s="1">
        <v>12</v>
      </c>
      <c r="B310" s="1" t="s">
        <v>8</v>
      </c>
      <c r="C310" s="1" t="s">
        <v>5</v>
      </c>
      <c r="D310" s="1">
        <v>8</v>
      </c>
      <c r="Q310" s="12">
        <v>0.1</v>
      </c>
      <c r="R310" s="12">
        <v>1</v>
      </c>
      <c r="S310" s="12" t="s">
        <v>4</v>
      </c>
      <c r="V310" s="1"/>
      <c r="CE310" s="12">
        <v>2</v>
      </c>
      <c r="CF310" s="12">
        <v>6</v>
      </c>
      <c r="CG310" s="12" t="s">
        <v>164</v>
      </c>
      <c r="CT310">
        <f t="shared" si="32"/>
        <v>2.1</v>
      </c>
      <c r="CU310">
        <f t="shared" si="33"/>
        <v>7</v>
      </c>
      <c r="CV310">
        <f t="shared" si="34"/>
        <v>2</v>
      </c>
      <c r="CW310" s="16">
        <f t="shared" si="35"/>
        <v>2</v>
      </c>
      <c r="CX310" s="16">
        <f t="shared" si="36"/>
        <v>6</v>
      </c>
      <c r="CY310" s="16">
        <f t="shared" si="37"/>
        <v>1</v>
      </c>
      <c r="CZ310">
        <f t="shared" si="38"/>
        <v>0.1</v>
      </c>
      <c r="DA310">
        <f t="shared" si="38"/>
        <v>1</v>
      </c>
      <c r="DB310">
        <f t="shared" si="39"/>
        <v>1</v>
      </c>
      <c r="DC310" s="15">
        <v>1</v>
      </c>
      <c r="DD310" s="15"/>
      <c r="DE310" s="15"/>
      <c r="DF310" s="15">
        <v>97</v>
      </c>
      <c r="DG310" s="15"/>
    </row>
    <row r="311" spans="1:111" x14ac:dyDescent="0.25">
      <c r="A311" s="1">
        <v>12</v>
      </c>
      <c r="B311" s="1" t="s">
        <v>8</v>
      </c>
      <c r="C311" s="1" t="s">
        <v>5</v>
      </c>
      <c r="D311" s="1">
        <v>9</v>
      </c>
      <c r="Q311" s="12">
        <v>1</v>
      </c>
      <c r="R311" s="12">
        <v>4</v>
      </c>
      <c r="S311" s="12" t="s">
        <v>4</v>
      </c>
      <c r="V311" s="1"/>
      <c r="CE311" s="12">
        <v>1</v>
      </c>
      <c r="CF311" s="12">
        <v>2</v>
      </c>
      <c r="CG311" s="12" t="s">
        <v>164</v>
      </c>
      <c r="CT311">
        <f t="shared" si="32"/>
        <v>2</v>
      </c>
      <c r="CU311">
        <f t="shared" si="33"/>
        <v>6</v>
      </c>
      <c r="CV311">
        <f t="shared" si="34"/>
        <v>2</v>
      </c>
      <c r="CW311" s="16">
        <f t="shared" si="35"/>
        <v>1</v>
      </c>
      <c r="CX311" s="16">
        <f t="shared" si="36"/>
        <v>2</v>
      </c>
      <c r="CY311" s="16">
        <f t="shared" si="37"/>
        <v>1</v>
      </c>
      <c r="CZ311">
        <f t="shared" si="38"/>
        <v>1</v>
      </c>
      <c r="DA311">
        <f t="shared" si="38"/>
        <v>4</v>
      </c>
      <c r="DB311">
        <f t="shared" si="39"/>
        <v>1</v>
      </c>
      <c r="DC311" s="15">
        <v>3</v>
      </c>
      <c r="DD311" s="15">
        <v>0.1</v>
      </c>
      <c r="DE311" s="15"/>
      <c r="DF311" s="15">
        <v>95</v>
      </c>
      <c r="DG311" s="15"/>
    </row>
    <row r="312" spans="1:111" x14ac:dyDescent="0.25">
      <c r="A312" s="1">
        <v>12</v>
      </c>
      <c r="B312" s="1" t="s">
        <v>8</v>
      </c>
      <c r="C312" s="1" t="s">
        <v>5</v>
      </c>
      <c r="D312" s="1">
        <v>10</v>
      </c>
      <c r="Q312" s="12">
        <v>0.1</v>
      </c>
      <c r="R312" s="12">
        <v>1</v>
      </c>
      <c r="S312" s="12" t="s">
        <v>4</v>
      </c>
      <c r="V312" s="1"/>
      <c r="CE312" s="12">
        <v>0.1</v>
      </c>
      <c r="CF312" s="12">
        <v>1</v>
      </c>
      <c r="CG312" s="12" t="s">
        <v>164</v>
      </c>
      <c r="CT312">
        <f t="shared" si="32"/>
        <v>0.2</v>
      </c>
      <c r="CU312">
        <f t="shared" si="33"/>
        <v>2</v>
      </c>
      <c r="CV312">
        <f t="shared" si="34"/>
        <v>2</v>
      </c>
      <c r="CW312" s="16">
        <f t="shared" si="35"/>
        <v>0.1</v>
      </c>
      <c r="CX312" s="16">
        <f t="shared" si="36"/>
        <v>1</v>
      </c>
      <c r="CY312" s="16">
        <f t="shared" si="37"/>
        <v>1</v>
      </c>
      <c r="CZ312">
        <f t="shared" si="38"/>
        <v>0.1</v>
      </c>
      <c r="DA312">
        <f t="shared" si="38"/>
        <v>1</v>
      </c>
      <c r="DB312">
        <f t="shared" si="39"/>
        <v>1</v>
      </c>
      <c r="DC312" s="15">
        <v>12</v>
      </c>
      <c r="DD312" s="15"/>
      <c r="DE312" s="15"/>
      <c r="DF312" s="15">
        <v>88</v>
      </c>
      <c r="DG312" s="15"/>
    </row>
    <row r="313" spans="1:111" x14ac:dyDescent="0.25">
      <c r="A313" s="1">
        <v>12</v>
      </c>
      <c r="B313" s="1" t="s">
        <v>8</v>
      </c>
      <c r="C313" s="1" t="s">
        <v>6</v>
      </c>
      <c r="D313" s="1">
        <v>1</v>
      </c>
      <c r="Q313" s="12">
        <v>1</v>
      </c>
      <c r="R313" s="12">
        <v>4</v>
      </c>
      <c r="S313" s="12" t="s">
        <v>4</v>
      </c>
      <c r="V313" s="1"/>
      <c r="CE313" s="12">
        <v>1</v>
      </c>
      <c r="CF313" s="12">
        <v>3</v>
      </c>
      <c r="CG313" s="12" t="s">
        <v>164</v>
      </c>
      <c r="CT313">
        <f t="shared" si="32"/>
        <v>2</v>
      </c>
      <c r="CU313">
        <f t="shared" si="33"/>
        <v>7</v>
      </c>
      <c r="CV313">
        <f t="shared" si="34"/>
        <v>2</v>
      </c>
      <c r="CW313" s="16">
        <f t="shared" si="35"/>
        <v>1</v>
      </c>
      <c r="CX313" s="16">
        <f t="shared" si="36"/>
        <v>3</v>
      </c>
      <c r="CY313" s="16">
        <f t="shared" si="37"/>
        <v>1</v>
      </c>
      <c r="CZ313">
        <f t="shared" si="38"/>
        <v>1</v>
      </c>
      <c r="DA313">
        <f t="shared" si="38"/>
        <v>4</v>
      </c>
      <c r="DB313">
        <f t="shared" si="39"/>
        <v>1</v>
      </c>
      <c r="DC313" s="15">
        <v>0.1</v>
      </c>
      <c r="DD313" s="15">
        <v>0.1</v>
      </c>
      <c r="DE313" s="15"/>
      <c r="DF313" s="15">
        <v>98</v>
      </c>
      <c r="DG313" s="15"/>
    </row>
    <row r="314" spans="1:111" x14ac:dyDescent="0.25">
      <c r="A314" s="1">
        <v>12</v>
      </c>
      <c r="B314" s="1" t="s">
        <v>8</v>
      </c>
      <c r="C314" s="1" t="s">
        <v>6</v>
      </c>
      <c r="D314" s="1">
        <v>2</v>
      </c>
      <c r="Q314" s="12">
        <v>1</v>
      </c>
      <c r="R314" s="12">
        <v>2</v>
      </c>
      <c r="S314" s="12" t="s">
        <v>4</v>
      </c>
      <c r="V314" s="1"/>
      <c r="CB314" s="1">
        <v>0.1</v>
      </c>
      <c r="CC314" s="1">
        <v>1</v>
      </c>
      <c r="CD314" s="1" t="s">
        <v>164</v>
      </c>
      <c r="CE314" s="12">
        <v>1</v>
      </c>
      <c r="CF314" s="12">
        <v>3</v>
      </c>
      <c r="CG314" s="12" t="s">
        <v>164</v>
      </c>
      <c r="CT314">
        <f t="shared" si="32"/>
        <v>2.1</v>
      </c>
      <c r="CU314">
        <f t="shared" si="33"/>
        <v>6</v>
      </c>
      <c r="CV314">
        <f t="shared" si="34"/>
        <v>3</v>
      </c>
      <c r="CW314" s="16">
        <f t="shared" si="35"/>
        <v>1.1000000000000001</v>
      </c>
      <c r="CX314" s="16">
        <f t="shared" si="36"/>
        <v>4</v>
      </c>
      <c r="CY314" s="16">
        <f t="shared" si="37"/>
        <v>2</v>
      </c>
      <c r="CZ314">
        <f t="shared" si="38"/>
        <v>1</v>
      </c>
      <c r="DA314">
        <f t="shared" si="38"/>
        <v>2</v>
      </c>
      <c r="DB314">
        <f t="shared" si="39"/>
        <v>1</v>
      </c>
      <c r="DC314" s="15">
        <v>18</v>
      </c>
      <c r="DD314" s="15">
        <v>0.1</v>
      </c>
      <c r="DE314" s="15"/>
      <c r="DF314" s="15">
        <v>80</v>
      </c>
      <c r="DG314" s="15"/>
    </row>
    <row r="315" spans="1:111" x14ac:dyDescent="0.25">
      <c r="A315" s="1">
        <v>12</v>
      </c>
      <c r="B315" s="1" t="s">
        <v>8</v>
      </c>
      <c r="C315" s="1" t="s">
        <v>6</v>
      </c>
      <c r="D315" s="1">
        <v>3</v>
      </c>
      <c r="V315" s="1"/>
      <c r="CE315" s="12">
        <v>2</v>
      </c>
      <c r="CF315" s="12">
        <v>8</v>
      </c>
      <c r="CG315" s="12" t="s">
        <v>164</v>
      </c>
      <c r="CT315">
        <f t="shared" si="32"/>
        <v>2</v>
      </c>
      <c r="CU315">
        <f t="shared" si="33"/>
        <v>8</v>
      </c>
      <c r="CV315">
        <f t="shared" si="34"/>
        <v>1</v>
      </c>
      <c r="CW315" s="16">
        <f t="shared" si="35"/>
        <v>2</v>
      </c>
      <c r="CX315" s="16">
        <f t="shared" si="36"/>
        <v>8</v>
      </c>
      <c r="CY315" s="16">
        <f t="shared" si="37"/>
        <v>1</v>
      </c>
      <c r="CZ315">
        <f t="shared" si="38"/>
        <v>0</v>
      </c>
      <c r="DA315">
        <f t="shared" si="38"/>
        <v>0</v>
      </c>
      <c r="DB315">
        <f t="shared" si="39"/>
        <v>0</v>
      </c>
      <c r="DC315" s="15">
        <v>1</v>
      </c>
      <c r="DD315" s="15">
        <v>0.1</v>
      </c>
      <c r="DE315" s="15"/>
      <c r="DF315" s="15">
        <v>97</v>
      </c>
      <c r="DG315" s="15"/>
    </row>
    <row r="316" spans="1:111" x14ac:dyDescent="0.25">
      <c r="A316" s="1">
        <v>12</v>
      </c>
      <c r="B316" s="1" t="s">
        <v>8</v>
      </c>
      <c r="C316" s="1" t="s">
        <v>6</v>
      </c>
      <c r="D316" s="1">
        <v>4</v>
      </c>
      <c r="Q316" s="12">
        <v>0.1</v>
      </c>
      <c r="R316" s="12">
        <v>1</v>
      </c>
      <c r="S316" s="12" t="s">
        <v>4</v>
      </c>
      <c r="V316" s="1"/>
      <c r="BV316" s="1">
        <v>0.1</v>
      </c>
      <c r="BW316" s="1">
        <v>2</v>
      </c>
      <c r="BX316" s="1" t="s">
        <v>164</v>
      </c>
      <c r="CE316" s="12">
        <v>1</v>
      </c>
      <c r="CF316" s="12">
        <v>2</v>
      </c>
      <c r="CG316" s="12" t="s">
        <v>164</v>
      </c>
      <c r="CT316">
        <f t="shared" si="32"/>
        <v>1.2</v>
      </c>
      <c r="CU316">
        <f t="shared" si="33"/>
        <v>5</v>
      </c>
      <c r="CV316">
        <f t="shared" si="34"/>
        <v>3</v>
      </c>
      <c r="CW316" s="16">
        <f t="shared" si="35"/>
        <v>1.1000000000000001</v>
      </c>
      <c r="CX316" s="16">
        <f t="shared" si="36"/>
        <v>4</v>
      </c>
      <c r="CY316" s="16">
        <f t="shared" si="37"/>
        <v>2</v>
      </c>
      <c r="CZ316">
        <f t="shared" si="38"/>
        <v>0.1</v>
      </c>
      <c r="DA316">
        <f t="shared" si="38"/>
        <v>1</v>
      </c>
      <c r="DB316">
        <f t="shared" si="39"/>
        <v>1</v>
      </c>
      <c r="DC316" s="15">
        <v>1</v>
      </c>
      <c r="DD316" s="15">
        <v>0.1</v>
      </c>
      <c r="DE316" s="15"/>
      <c r="DF316" s="15">
        <v>98</v>
      </c>
      <c r="DG316" s="15"/>
    </row>
    <row r="317" spans="1:111" x14ac:dyDescent="0.25">
      <c r="A317" s="1">
        <v>12</v>
      </c>
      <c r="B317" s="1" t="s">
        <v>8</v>
      </c>
      <c r="C317" s="1" t="s">
        <v>6</v>
      </c>
      <c r="D317" s="1">
        <v>5</v>
      </c>
      <c r="Q317" s="12">
        <v>1</v>
      </c>
      <c r="R317" s="12">
        <v>3</v>
      </c>
      <c r="S317" s="12" t="s">
        <v>4</v>
      </c>
      <c r="V317" s="1"/>
      <c r="CE317" s="12">
        <v>3</v>
      </c>
      <c r="CF317" s="12">
        <v>6</v>
      </c>
      <c r="CG317" s="12" t="s">
        <v>164</v>
      </c>
      <c r="CT317">
        <f t="shared" si="32"/>
        <v>4</v>
      </c>
      <c r="CU317">
        <f t="shared" si="33"/>
        <v>9</v>
      </c>
      <c r="CV317">
        <f t="shared" si="34"/>
        <v>2</v>
      </c>
      <c r="CW317" s="16">
        <f t="shared" si="35"/>
        <v>3</v>
      </c>
      <c r="CX317" s="16">
        <f t="shared" si="36"/>
        <v>6</v>
      </c>
      <c r="CY317" s="16">
        <f t="shared" si="37"/>
        <v>1</v>
      </c>
      <c r="CZ317">
        <f t="shared" si="38"/>
        <v>1</v>
      </c>
      <c r="DA317">
        <f t="shared" si="38"/>
        <v>3</v>
      </c>
      <c r="DB317">
        <f t="shared" si="39"/>
        <v>1</v>
      </c>
      <c r="DC317" s="15">
        <v>94</v>
      </c>
      <c r="DD317" s="15">
        <v>0.1</v>
      </c>
      <c r="DE317" s="15"/>
      <c r="DF317" s="15">
        <v>2</v>
      </c>
      <c r="DG317" s="15"/>
    </row>
    <row r="318" spans="1:111" x14ac:dyDescent="0.25">
      <c r="A318" s="1">
        <v>12</v>
      </c>
      <c r="B318" s="1" t="s">
        <v>8</v>
      </c>
      <c r="C318" s="1" t="s">
        <v>6</v>
      </c>
      <c r="D318" s="1">
        <v>6</v>
      </c>
      <c r="Q318" s="12">
        <v>0.1</v>
      </c>
      <c r="R318" s="12">
        <v>0.1</v>
      </c>
      <c r="S318" s="12" t="s">
        <v>4</v>
      </c>
      <c r="V318" s="1"/>
      <c r="AU318" s="12">
        <v>2</v>
      </c>
      <c r="AV318" s="12">
        <v>4</v>
      </c>
      <c r="AW318" s="12" t="s">
        <v>164</v>
      </c>
      <c r="CB318" s="1">
        <v>0.1</v>
      </c>
      <c r="CC318" s="1">
        <v>0.1</v>
      </c>
      <c r="CD318" s="1" t="s">
        <v>164</v>
      </c>
      <c r="CE318" s="12">
        <v>3</v>
      </c>
      <c r="CF318" s="12">
        <v>8</v>
      </c>
      <c r="CG318" s="12" t="s">
        <v>164</v>
      </c>
      <c r="CT318">
        <f t="shared" si="32"/>
        <v>5.2</v>
      </c>
      <c r="CU318">
        <f t="shared" si="33"/>
        <v>12.2</v>
      </c>
      <c r="CV318">
        <f t="shared" si="34"/>
        <v>4</v>
      </c>
      <c r="CW318" s="16">
        <f t="shared" si="35"/>
        <v>5.0999999999999996</v>
      </c>
      <c r="CX318" s="16">
        <f t="shared" si="36"/>
        <v>12.1</v>
      </c>
      <c r="CY318" s="16">
        <f t="shared" si="37"/>
        <v>3</v>
      </c>
      <c r="CZ318">
        <f t="shared" si="38"/>
        <v>0.1</v>
      </c>
      <c r="DA318">
        <f t="shared" si="38"/>
        <v>0.1</v>
      </c>
      <c r="DB318">
        <f t="shared" si="39"/>
        <v>1</v>
      </c>
      <c r="DC318" s="15">
        <v>45</v>
      </c>
      <c r="DD318" s="15">
        <v>0.1</v>
      </c>
      <c r="DE318" s="15"/>
      <c r="DF318" s="15">
        <v>50</v>
      </c>
      <c r="DG318" s="15"/>
    </row>
    <row r="319" spans="1:111" x14ac:dyDescent="0.25">
      <c r="A319" s="1">
        <v>12</v>
      </c>
      <c r="B319" s="1" t="s">
        <v>8</v>
      </c>
      <c r="C319" s="1" t="s">
        <v>6</v>
      </c>
      <c r="D319" s="1">
        <v>7</v>
      </c>
      <c r="Q319" s="12">
        <v>1</v>
      </c>
      <c r="R319" s="12">
        <v>6</v>
      </c>
      <c r="S319" s="12" t="s">
        <v>4</v>
      </c>
      <c r="V319" s="1"/>
      <c r="AF319" s="1">
        <v>0.1</v>
      </c>
      <c r="AG319" s="1">
        <v>0.1</v>
      </c>
      <c r="AH319" s="1" t="s">
        <v>164</v>
      </c>
      <c r="CE319" s="12">
        <v>0.1</v>
      </c>
      <c r="CF319" s="12">
        <v>1</v>
      </c>
      <c r="CG319" s="12" t="s">
        <v>164</v>
      </c>
      <c r="CT319">
        <f t="shared" si="32"/>
        <v>1.2000000000000002</v>
      </c>
      <c r="CU319">
        <f t="shared" si="33"/>
        <v>7.1</v>
      </c>
      <c r="CV319">
        <f t="shared" si="34"/>
        <v>3</v>
      </c>
      <c r="CW319" s="16">
        <f t="shared" si="35"/>
        <v>0.2</v>
      </c>
      <c r="CX319" s="16">
        <f t="shared" si="36"/>
        <v>1.1000000000000001</v>
      </c>
      <c r="CY319" s="16">
        <f t="shared" si="37"/>
        <v>2</v>
      </c>
      <c r="CZ319">
        <f t="shared" si="38"/>
        <v>1</v>
      </c>
      <c r="DA319">
        <f t="shared" si="38"/>
        <v>6</v>
      </c>
      <c r="DB319">
        <f t="shared" si="39"/>
        <v>1</v>
      </c>
      <c r="DC319" s="15">
        <v>5</v>
      </c>
      <c r="DD319" s="15">
        <v>0.1</v>
      </c>
      <c r="DE319" s="15"/>
      <c r="DF319" s="15">
        <v>94</v>
      </c>
      <c r="DG319" s="15"/>
    </row>
    <row r="320" spans="1:111" x14ac:dyDescent="0.25">
      <c r="A320" s="1">
        <v>12</v>
      </c>
      <c r="B320" s="1" t="s">
        <v>8</v>
      </c>
      <c r="C320" s="1" t="s">
        <v>6</v>
      </c>
      <c r="D320" s="1">
        <v>8</v>
      </c>
      <c r="Q320" s="12">
        <v>1</v>
      </c>
      <c r="R320" s="12">
        <v>5</v>
      </c>
      <c r="S320" s="12" t="s">
        <v>4</v>
      </c>
      <c r="V320" s="1"/>
      <c r="AF320" s="1">
        <v>0.1</v>
      </c>
      <c r="AG320" s="1">
        <v>0.1</v>
      </c>
      <c r="AH320" s="1" t="s">
        <v>164</v>
      </c>
      <c r="CE320" s="12">
        <v>1</v>
      </c>
      <c r="CF320" s="12">
        <v>2</v>
      </c>
      <c r="CG320" s="12" t="s">
        <v>164</v>
      </c>
      <c r="CT320">
        <f t="shared" si="32"/>
        <v>2.1</v>
      </c>
      <c r="CU320">
        <f t="shared" si="33"/>
        <v>7.1</v>
      </c>
      <c r="CV320">
        <f t="shared" si="34"/>
        <v>3</v>
      </c>
      <c r="CW320" s="16">
        <f t="shared" si="35"/>
        <v>1.1000000000000001</v>
      </c>
      <c r="CX320" s="16">
        <f t="shared" si="36"/>
        <v>2.1</v>
      </c>
      <c r="CY320" s="16">
        <f t="shared" si="37"/>
        <v>2</v>
      </c>
      <c r="CZ320">
        <f t="shared" si="38"/>
        <v>1</v>
      </c>
      <c r="DA320">
        <f t="shared" si="38"/>
        <v>5</v>
      </c>
      <c r="DB320">
        <f t="shared" si="39"/>
        <v>1</v>
      </c>
      <c r="DC320" s="15">
        <v>10</v>
      </c>
      <c r="DD320" s="15">
        <v>0.1</v>
      </c>
      <c r="DE320" s="15"/>
      <c r="DF320" s="15">
        <v>88</v>
      </c>
      <c r="DG320" s="15"/>
    </row>
    <row r="321" spans="1:111" x14ac:dyDescent="0.25">
      <c r="A321" s="1">
        <v>12</v>
      </c>
      <c r="B321" s="1" t="s">
        <v>8</v>
      </c>
      <c r="C321" s="1" t="s">
        <v>6</v>
      </c>
      <c r="D321" s="1">
        <v>9</v>
      </c>
      <c r="Q321" s="12">
        <v>0.1</v>
      </c>
      <c r="R321" s="12">
        <v>1</v>
      </c>
      <c r="S321" s="12" t="s">
        <v>4</v>
      </c>
      <c r="V321" s="1"/>
      <c r="AU321" s="12">
        <v>0.1</v>
      </c>
      <c r="AV321" s="12">
        <v>0.1</v>
      </c>
      <c r="AW321" s="12" t="s">
        <v>164</v>
      </c>
      <c r="CE321" s="12">
        <v>1</v>
      </c>
      <c r="CF321" s="12">
        <v>2</v>
      </c>
      <c r="CG321" s="12" t="s">
        <v>164</v>
      </c>
      <c r="CT321">
        <f t="shared" si="32"/>
        <v>1.2</v>
      </c>
      <c r="CU321">
        <f t="shared" si="33"/>
        <v>3.1</v>
      </c>
      <c r="CV321">
        <f t="shared" si="34"/>
        <v>3</v>
      </c>
      <c r="CW321" s="16">
        <f t="shared" si="35"/>
        <v>1.1000000000000001</v>
      </c>
      <c r="CX321" s="16">
        <f t="shared" si="36"/>
        <v>2.1</v>
      </c>
      <c r="CY321" s="16">
        <f t="shared" si="37"/>
        <v>2</v>
      </c>
      <c r="CZ321">
        <f t="shared" si="38"/>
        <v>0.1</v>
      </c>
      <c r="DA321">
        <f t="shared" si="38"/>
        <v>1</v>
      </c>
      <c r="DB321">
        <f t="shared" si="39"/>
        <v>1</v>
      </c>
      <c r="DC321" s="15">
        <v>39</v>
      </c>
      <c r="DD321" s="15">
        <v>0.1</v>
      </c>
      <c r="DE321" s="15"/>
      <c r="DF321" s="15">
        <v>60</v>
      </c>
      <c r="DG321" s="15"/>
    </row>
    <row r="322" spans="1:111" x14ac:dyDescent="0.25">
      <c r="A322" s="1">
        <v>12</v>
      </c>
      <c r="B322" s="1" t="s">
        <v>8</v>
      </c>
      <c r="C322" s="1" t="s">
        <v>6</v>
      </c>
      <c r="D322" s="1">
        <v>10</v>
      </c>
      <c r="Q322" s="12">
        <v>1</v>
      </c>
      <c r="R322" s="12">
        <v>3</v>
      </c>
      <c r="S322" s="12" t="s">
        <v>4</v>
      </c>
      <c r="V322" s="1"/>
      <c r="CE322" s="12">
        <v>2</v>
      </c>
      <c r="CF322" s="12">
        <v>3</v>
      </c>
      <c r="CG322" s="12" t="s">
        <v>164</v>
      </c>
      <c r="CT322">
        <f t="shared" si="32"/>
        <v>3</v>
      </c>
      <c r="CU322">
        <f t="shared" si="33"/>
        <v>6</v>
      </c>
      <c r="CV322">
        <f t="shared" si="34"/>
        <v>2</v>
      </c>
      <c r="CW322" s="16">
        <f t="shared" si="35"/>
        <v>2</v>
      </c>
      <c r="CX322" s="16">
        <f t="shared" si="36"/>
        <v>3</v>
      </c>
      <c r="CY322" s="16">
        <f t="shared" si="37"/>
        <v>1</v>
      </c>
      <c r="CZ322">
        <f t="shared" si="38"/>
        <v>1</v>
      </c>
      <c r="DA322">
        <f t="shared" si="38"/>
        <v>3</v>
      </c>
      <c r="DB322">
        <f t="shared" si="39"/>
        <v>1</v>
      </c>
      <c r="DC322" s="15">
        <v>90</v>
      </c>
      <c r="DD322" s="15">
        <v>0.1</v>
      </c>
      <c r="DE322" s="15"/>
      <c r="DF322" s="15">
        <v>7</v>
      </c>
      <c r="DG322" s="15"/>
    </row>
    <row r="323" spans="1:111" x14ac:dyDescent="0.25">
      <c r="A323" s="1">
        <v>12</v>
      </c>
      <c r="B323" s="1" t="s">
        <v>8</v>
      </c>
      <c r="C323" s="1" t="s">
        <v>7</v>
      </c>
      <c r="D323" s="1">
        <v>1</v>
      </c>
      <c r="Q323" s="12">
        <v>1</v>
      </c>
      <c r="R323" s="12">
        <v>2</v>
      </c>
      <c r="S323" s="12" t="s">
        <v>4</v>
      </c>
      <c r="V323" s="1"/>
      <c r="AF323" s="1">
        <v>0.1</v>
      </c>
      <c r="AG323" s="1">
        <v>1</v>
      </c>
      <c r="AH323" s="1" t="s">
        <v>164</v>
      </c>
      <c r="CE323" s="12">
        <v>1</v>
      </c>
      <c r="CF323" s="12">
        <v>2</v>
      </c>
      <c r="CG323" s="12" t="s">
        <v>164</v>
      </c>
      <c r="CT323">
        <f t="shared" si="32"/>
        <v>2.1</v>
      </c>
      <c r="CU323">
        <f t="shared" si="33"/>
        <v>5</v>
      </c>
      <c r="CV323">
        <f t="shared" si="34"/>
        <v>3</v>
      </c>
      <c r="CW323" s="16">
        <f t="shared" si="35"/>
        <v>1.1000000000000001</v>
      </c>
      <c r="CX323" s="16">
        <f t="shared" si="36"/>
        <v>3</v>
      </c>
      <c r="CY323" s="16">
        <f t="shared" si="37"/>
        <v>2</v>
      </c>
      <c r="CZ323">
        <f t="shared" si="38"/>
        <v>1</v>
      </c>
      <c r="DA323">
        <f t="shared" si="38"/>
        <v>2</v>
      </c>
      <c r="DB323">
        <f t="shared" si="39"/>
        <v>1</v>
      </c>
      <c r="DC323" s="15">
        <v>25</v>
      </c>
      <c r="DD323" s="15">
        <v>0.1</v>
      </c>
      <c r="DE323" s="15"/>
      <c r="DF323" s="15">
        <v>73</v>
      </c>
      <c r="DG323" s="15"/>
    </row>
    <row r="324" spans="1:111" x14ac:dyDescent="0.25">
      <c r="A324" s="1">
        <v>12</v>
      </c>
      <c r="B324" s="1" t="s">
        <v>8</v>
      </c>
      <c r="C324" s="1" t="s">
        <v>7</v>
      </c>
      <c r="D324" s="1">
        <v>2</v>
      </c>
      <c r="Q324" s="12">
        <v>1</v>
      </c>
      <c r="R324" s="12">
        <v>3</v>
      </c>
      <c r="S324" s="12" t="s">
        <v>4</v>
      </c>
      <c r="V324" s="1"/>
      <c r="AF324" s="1">
        <v>0.1</v>
      </c>
      <c r="AG324" s="1">
        <v>0.1</v>
      </c>
      <c r="AH324" s="1" t="s">
        <v>164</v>
      </c>
      <c r="CB324" s="1">
        <v>0.1</v>
      </c>
      <c r="CC324" s="1">
        <v>0.1</v>
      </c>
      <c r="CD324" s="1" t="s">
        <v>164</v>
      </c>
      <c r="CE324" s="12">
        <v>2</v>
      </c>
      <c r="CF324" s="12">
        <v>6</v>
      </c>
      <c r="CG324" s="12" t="s">
        <v>164</v>
      </c>
      <c r="CT324">
        <f t="shared" ref="CT324:CT387" si="40">SUM(E324,H324,K324,N324,Q324,T324,W324,Z324,AC324,AF324,AI324,AL324,AO324,AR324,AU324,AX324,BA324,BD324,BG324,BJ324,BM324,BP324,BS324,BV324,BY324,CB324,CE324,CH324,CK324,CN324,CQ324)</f>
        <v>3.2</v>
      </c>
      <c r="CU324">
        <f t="shared" ref="CU324:CU387" si="41">SUM(F324,I324,L324,O324,R324,U324,X324,AA324,AD324,AG324,AJ324,AM324,AP324,AS324,AV324,AY324,BB324,BE324,BH324,BK324,BN324,BQ324,BQ324,BT324,BW324,BZ324,CC324,CF324,CI324,CL324,CO324,CR324)</f>
        <v>9.1999999999999993</v>
      </c>
      <c r="CV324">
        <f t="shared" ref="CV324:CV387" si="42">COUNT(E324:CS324)/2</f>
        <v>4</v>
      </c>
      <c r="CW324" s="16">
        <f t="shared" ref="CW324:CW387" si="43">SUM(E324,K324,N324,T324,Z324,AC324,AF324,AI324,AL324,AO324,AU324,BA324,BD324,BJ324,BM324,BS324,BV324,BY324,CB324,CE324,CK324,CN324)</f>
        <v>2.2000000000000002</v>
      </c>
      <c r="CX324" s="16">
        <f t="shared" ref="CX324:CX387" si="44">SUM(F324,L324,O324,U324,AA324,AD324,AG324,AJ324,AM324,AP324,AV324,BB324,BE324,BK324,BN324,BQ324,BT324,BW324,BZ324,CC324,CF324,CL324,CO324)</f>
        <v>6.2</v>
      </c>
      <c r="CY324" s="16">
        <f t="shared" ref="CY324:CY387" si="45">COUNTIF(E324:CS324,"N")</f>
        <v>3</v>
      </c>
      <c r="CZ324">
        <f t="shared" ref="CZ324:DA387" si="46">SUM(H324,Q324,W324,AR324,AX324,BG324,CH324,CQ324)</f>
        <v>1</v>
      </c>
      <c r="DA324">
        <f t="shared" si="46"/>
        <v>3</v>
      </c>
      <c r="DB324">
        <f t="shared" ref="DB324:DB387" si="47">COUNTIF(E324:CS324,"I")</f>
        <v>1</v>
      </c>
      <c r="DC324" s="15">
        <v>25</v>
      </c>
      <c r="DD324" s="15">
        <v>0.1</v>
      </c>
      <c r="DE324" s="15"/>
      <c r="DF324" s="15">
        <v>72</v>
      </c>
      <c r="DG324" s="15"/>
    </row>
    <row r="325" spans="1:111" x14ac:dyDescent="0.25">
      <c r="A325" s="1">
        <v>12</v>
      </c>
      <c r="B325" s="1" t="s">
        <v>8</v>
      </c>
      <c r="C325" s="1" t="s">
        <v>7</v>
      </c>
      <c r="D325" s="1">
        <v>3</v>
      </c>
      <c r="Q325" s="12">
        <v>2</v>
      </c>
      <c r="R325" s="12">
        <v>8</v>
      </c>
      <c r="S325" s="12" t="s">
        <v>4</v>
      </c>
      <c r="V325" s="1"/>
      <c r="AF325" s="1">
        <v>0.1</v>
      </c>
      <c r="AG325" s="1">
        <v>0.1</v>
      </c>
      <c r="AH325" s="1" t="s">
        <v>164</v>
      </c>
      <c r="CB325" s="1">
        <v>0.1</v>
      </c>
      <c r="CC325" s="1">
        <v>1</v>
      </c>
      <c r="CD325" s="1" t="s">
        <v>164</v>
      </c>
      <c r="CE325" s="12">
        <v>2</v>
      </c>
      <c r="CF325" s="12">
        <v>4</v>
      </c>
      <c r="CG325" s="12" t="s">
        <v>164</v>
      </c>
      <c r="CT325">
        <f t="shared" si="40"/>
        <v>4.2</v>
      </c>
      <c r="CU325">
        <f t="shared" si="41"/>
        <v>13.1</v>
      </c>
      <c r="CV325">
        <f t="shared" si="42"/>
        <v>4</v>
      </c>
      <c r="CW325" s="16">
        <f t="shared" si="43"/>
        <v>2.2000000000000002</v>
      </c>
      <c r="CX325" s="16">
        <f t="shared" si="44"/>
        <v>5.0999999999999996</v>
      </c>
      <c r="CY325" s="16">
        <f t="shared" si="45"/>
        <v>3</v>
      </c>
      <c r="CZ325">
        <f t="shared" si="46"/>
        <v>2</v>
      </c>
      <c r="DA325">
        <f t="shared" si="46"/>
        <v>8</v>
      </c>
      <c r="DB325">
        <f t="shared" si="47"/>
        <v>1</v>
      </c>
      <c r="DC325" s="15">
        <v>50</v>
      </c>
      <c r="DD325" s="15"/>
      <c r="DE325" s="15"/>
      <c r="DF325" s="15">
        <v>46</v>
      </c>
      <c r="DG325" s="15"/>
    </row>
    <row r="326" spans="1:111" x14ac:dyDescent="0.25">
      <c r="A326" s="1">
        <v>12</v>
      </c>
      <c r="B326" s="1" t="s">
        <v>8</v>
      </c>
      <c r="C326" s="1" t="s">
        <v>7</v>
      </c>
      <c r="D326" s="1">
        <v>4</v>
      </c>
      <c r="Q326" s="12">
        <v>0.1</v>
      </c>
      <c r="R326" s="12">
        <v>0.1</v>
      </c>
      <c r="S326" s="12" t="s">
        <v>4</v>
      </c>
      <c r="V326" s="1"/>
      <c r="CE326" s="12">
        <v>0.1</v>
      </c>
      <c r="CF326" s="12">
        <v>0.1</v>
      </c>
      <c r="CG326" s="12" t="s">
        <v>164</v>
      </c>
      <c r="CT326">
        <f t="shared" si="40"/>
        <v>0.2</v>
      </c>
      <c r="CU326">
        <f t="shared" si="41"/>
        <v>0.2</v>
      </c>
      <c r="CV326">
        <f t="shared" si="42"/>
        <v>2</v>
      </c>
      <c r="CW326" s="16">
        <f t="shared" si="43"/>
        <v>0.1</v>
      </c>
      <c r="CX326" s="16">
        <f t="shared" si="44"/>
        <v>0.1</v>
      </c>
      <c r="CY326" s="16">
        <f t="shared" si="45"/>
        <v>1</v>
      </c>
      <c r="CZ326">
        <f t="shared" si="46"/>
        <v>0.1</v>
      </c>
      <c r="DA326">
        <f t="shared" si="46"/>
        <v>0.1</v>
      </c>
      <c r="DB326">
        <f t="shared" si="47"/>
        <v>1</v>
      </c>
      <c r="DC326" s="15">
        <v>100</v>
      </c>
      <c r="DD326" s="15"/>
      <c r="DE326" s="15"/>
      <c r="DF326" s="15">
        <v>0.1</v>
      </c>
      <c r="DG326" s="15"/>
    </row>
    <row r="327" spans="1:111" x14ac:dyDescent="0.25">
      <c r="A327" s="1">
        <v>12</v>
      </c>
      <c r="B327" s="1" t="s">
        <v>8</v>
      </c>
      <c r="C327" s="1" t="s">
        <v>7</v>
      </c>
      <c r="D327" s="1">
        <v>5</v>
      </c>
      <c r="Q327" s="12">
        <v>2</v>
      </c>
      <c r="R327" s="12">
        <v>7</v>
      </c>
      <c r="S327" s="12" t="s">
        <v>4</v>
      </c>
      <c r="V327" s="1"/>
      <c r="AF327" s="1">
        <v>0.1</v>
      </c>
      <c r="AG327" s="1">
        <v>0.1</v>
      </c>
      <c r="AH327" s="1" t="s">
        <v>164</v>
      </c>
      <c r="CB327" s="1">
        <v>0.1</v>
      </c>
      <c r="CC327" s="1">
        <v>1</v>
      </c>
      <c r="CD327" s="1" t="s">
        <v>164</v>
      </c>
      <c r="CE327" s="12">
        <v>0.1</v>
      </c>
      <c r="CF327" s="12">
        <v>0.1</v>
      </c>
      <c r="CG327" s="12" t="s">
        <v>164</v>
      </c>
      <c r="CT327">
        <f t="shared" si="40"/>
        <v>2.3000000000000003</v>
      </c>
      <c r="CU327">
        <f t="shared" si="41"/>
        <v>8.1999999999999993</v>
      </c>
      <c r="CV327">
        <f t="shared" si="42"/>
        <v>4</v>
      </c>
      <c r="CW327" s="16">
        <f t="shared" si="43"/>
        <v>0.30000000000000004</v>
      </c>
      <c r="CX327" s="16">
        <f t="shared" si="44"/>
        <v>1.2000000000000002</v>
      </c>
      <c r="CY327" s="16">
        <f t="shared" si="45"/>
        <v>3</v>
      </c>
      <c r="CZ327">
        <f t="shared" si="46"/>
        <v>2</v>
      </c>
      <c r="DA327">
        <f t="shared" si="46"/>
        <v>7</v>
      </c>
      <c r="DB327">
        <f t="shared" si="47"/>
        <v>1</v>
      </c>
      <c r="DC327" s="15">
        <v>91</v>
      </c>
      <c r="DD327" s="15">
        <v>1</v>
      </c>
      <c r="DE327" s="15"/>
      <c r="DF327" s="15">
        <v>6</v>
      </c>
      <c r="DG327" s="15"/>
    </row>
    <row r="328" spans="1:111" x14ac:dyDescent="0.25">
      <c r="A328" s="1">
        <v>12</v>
      </c>
      <c r="B328" s="1" t="s">
        <v>8</v>
      </c>
      <c r="C328" s="1" t="s">
        <v>7</v>
      </c>
      <c r="D328" s="1">
        <v>6</v>
      </c>
      <c r="Q328" s="12">
        <v>1</v>
      </c>
      <c r="R328" s="12">
        <v>3</v>
      </c>
      <c r="S328" s="12" t="s">
        <v>4</v>
      </c>
      <c r="V328" s="1"/>
      <c r="AF328" s="1">
        <v>0.1</v>
      </c>
      <c r="AG328" s="1">
        <v>0.1</v>
      </c>
      <c r="AH328" s="1" t="s">
        <v>164</v>
      </c>
      <c r="CB328" s="1">
        <v>0.1</v>
      </c>
      <c r="CC328" s="1">
        <v>0.1</v>
      </c>
      <c r="CD328" s="1" t="s">
        <v>164</v>
      </c>
      <c r="CE328" s="12">
        <v>3</v>
      </c>
      <c r="CF328" s="12">
        <v>8</v>
      </c>
      <c r="CG328" s="12" t="s">
        <v>164</v>
      </c>
      <c r="CT328">
        <f t="shared" si="40"/>
        <v>4.2</v>
      </c>
      <c r="CU328">
        <f t="shared" si="41"/>
        <v>11.2</v>
      </c>
      <c r="CV328">
        <f t="shared" si="42"/>
        <v>4</v>
      </c>
      <c r="CW328" s="16">
        <f t="shared" si="43"/>
        <v>3.2</v>
      </c>
      <c r="CX328" s="16">
        <f t="shared" si="44"/>
        <v>8.1999999999999993</v>
      </c>
      <c r="CY328" s="16">
        <f t="shared" si="45"/>
        <v>3</v>
      </c>
      <c r="CZ328">
        <f t="shared" si="46"/>
        <v>1</v>
      </c>
      <c r="DA328">
        <f t="shared" si="46"/>
        <v>3</v>
      </c>
      <c r="DB328">
        <f t="shared" si="47"/>
        <v>1</v>
      </c>
      <c r="DC328" s="15">
        <v>6</v>
      </c>
      <c r="DD328" s="15">
        <v>0.1</v>
      </c>
      <c r="DE328" s="15"/>
      <c r="DF328" s="15">
        <v>90</v>
      </c>
      <c r="DG328" s="15"/>
    </row>
    <row r="329" spans="1:111" x14ac:dyDescent="0.25">
      <c r="A329" s="1">
        <v>12</v>
      </c>
      <c r="B329" s="1" t="s">
        <v>8</v>
      </c>
      <c r="C329" s="1" t="s">
        <v>7</v>
      </c>
      <c r="D329" s="1">
        <v>7</v>
      </c>
      <c r="Q329" s="12">
        <v>0.1</v>
      </c>
      <c r="R329" s="12">
        <v>0.1</v>
      </c>
      <c r="S329" s="12" t="s">
        <v>4</v>
      </c>
      <c r="V329" s="1"/>
      <c r="CB329" s="1">
        <v>0.1</v>
      </c>
      <c r="CC329" s="1">
        <v>0.1</v>
      </c>
      <c r="CD329" s="1" t="s">
        <v>164</v>
      </c>
      <c r="CE329" s="12">
        <v>7</v>
      </c>
      <c r="CF329" s="12">
        <v>15</v>
      </c>
      <c r="CG329" s="12" t="s">
        <v>164</v>
      </c>
      <c r="CT329">
        <f t="shared" si="40"/>
        <v>7.2</v>
      </c>
      <c r="CU329">
        <f t="shared" si="41"/>
        <v>15.2</v>
      </c>
      <c r="CV329">
        <f t="shared" si="42"/>
        <v>3</v>
      </c>
      <c r="CW329" s="16">
        <f t="shared" si="43"/>
        <v>7.1</v>
      </c>
      <c r="CX329" s="16">
        <f t="shared" si="44"/>
        <v>15.1</v>
      </c>
      <c r="CY329" s="16">
        <f t="shared" si="45"/>
        <v>2</v>
      </c>
      <c r="CZ329">
        <f t="shared" si="46"/>
        <v>0.1</v>
      </c>
      <c r="DA329">
        <f t="shared" si="46"/>
        <v>0.1</v>
      </c>
      <c r="DB329">
        <f t="shared" si="47"/>
        <v>1</v>
      </c>
      <c r="DC329" s="15">
        <v>90</v>
      </c>
      <c r="DD329" s="15">
        <v>0.1</v>
      </c>
      <c r="DE329" s="15"/>
      <c r="DF329" s="15">
        <v>3</v>
      </c>
      <c r="DG329" s="15"/>
    </row>
    <row r="330" spans="1:111" x14ac:dyDescent="0.25">
      <c r="A330" s="1">
        <v>12</v>
      </c>
      <c r="B330" s="1" t="s">
        <v>8</v>
      </c>
      <c r="C330" s="1" t="s">
        <v>7</v>
      </c>
      <c r="D330" s="1">
        <v>8</v>
      </c>
      <c r="Q330" s="12">
        <v>0.1</v>
      </c>
      <c r="R330" s="12">
        <v>1</v>
      </c>
      <c r="S330" s="12" t="s">
        <v>4</v>
      </c>
      <c r="V330" s="1"/>
      <c r="AF330" s="1">
        <v>0.1</v>
      </c>
      <c r="AG330" s="1">
        <v>1</v>
      </c>
      <c r="AH330" s="1" t="s">
        <v>164</v>
      </c>
      <c r="CE330" s="12">
        <v>1</v>
      </c>
      <c r="CF330" s="12">
        <v>2</v>
      </c>
      <c r="CG330" s="12" t="s">
        <v>164</v>
      </c>
      <c r="CT330">
        <f t="shared" si="40"/>
        <v>1.2</v>
      </c>
      <c r="CU330">
        <f t="shared" si="41"/>
        <v>4</v>
      </c>
      <c r="CV330">
        <f t="shared" si="42"/>
        <v>3</v>
      </c>
      <c r="CW330" s="16">
        <f t="shared" si="43"/>
        <v>1.1000000000000001</v>
      </c>
      <c r="CX330" s="16">
        <f t="shared" si="44"/>
        <v>3</v>
      </c>
      <c r="CY330" s="16">
        <f t="shared" si="45"/>
        <v>2</v>
      </c>
      <c r="CZ330">
        <f t="shared" si="46"/>
        <v>0.1</v>
      </c>
      <c r="DA330">
        <f t="shared" si="46"/>
        <v>1</v>
      </c>
      <c r="DB330">
        <f t="shared" si="47"/>
        <v>1</v>
      </c>
      <c r="DC330" s="15">
        <v>96</v>
      </c>
      <c r="DD330" s="15">
        <v>0.1</v>
      </c>
      <c r="DE330" s="15"/>
      <c r="DF330" s="15">
        <v>3</v>
      </c>
      <c r="DG330" s="15"/>
    </row>
    <row r="331" spans="1:111" x14ac:dyDescent="0.25">
      <c r="A331" s="1">
        <v>12</v>
      </c>
      <c r="B331" s="1" t="s">
        <v>8</v>
      </c>
      <c r="C331" s="1" t="s">
        <v>7</v>
      </c>
      <c r="D331" s="1">
        <v>9</v>
      </c>
      <c r="Q331" s="12">
        <v>0.1</v>
      </c>
      <c r="R331" s="12">
        <v>1</v>
      </c>
      <c r="S331" s="12" t="s">
        <v>4</v>
      </c>
      <c r="V331" s="1"/>
      <c r="AF331" s="1">
        <v>0.1</v>
      </c>
      <c r="AG331" s="1">
        <v>1</v>
      </c>
      <c r="AH331" s="1" t="s">
        <v>164</v>
      </c>
      <c r="CE331" s="12">
        <v>2</v>
      </c>
      <c r="CF331" s="12">
        <v>3</v>
      </c>
      <c r="CG331" s="12" t="s">
        <v>164</v>
      </c>
      <c r="CT331">
        <f t="shared" si="40"/>
        <v>2.2000000000000002</v>
      </c>
      <c r="CU331">
        <f t="shared" si="41"/>
        <v>5</v>
      </c>
      <c r="CV331">
        <f t="shared" si="42"/>
        <v>3</v>
      </c>
      <c r="CW331" s="16">
        <f t="shared" si="43"/>
        <v>2.1</v>
      </c>
      <c r="CX331" s="16">
        <f t="shared" si="44"/>
        <v>4</v>
      </c>
      <c r="CY331" s="16">
        <f t="shared" si="45"/>
        <v>2</v>
      </c>
      <c r="CZ331">
        <f t="shared" si="46"/>
        <v>0.1</v>
      </c>
      <c r="DA331">
        <f t="shared" si="46"/>
        <v>1</v>
      </c>
      <c r="DB331">
        <f t="shared" si="47"/>
        <v>1</v>
      </c>
      <c r="DC331" s="15">
        <v>93</v>
      </c>
      <c r="DD331" s="15">
        <v>0.1</v>
      </c>
      <c r="DE331" s="15"/>
      <c r="DF331" s="15">
        <v>5</v>
      </c>
      <c r="DG331" s="15"/>
    </row>
    <row r="332" spans="1:111" x14ac:dyDescent="0.25">
      <c r="A332" s="1">
        <v>12</v>
      </c>
      <c r="B332" s="1" t="s">
        <v>8</v>
      </c>
      <c r="C332" s="1" t="s">
        <v>7</v>
      </c>
      <c r="D332" s="1">
        <v>10</v>
      </c>
      <c r="Q332" s="12">
        <v>0.1</v>
      </c>
      <c r="R332" s="12">
        <v>1</v>
      </c>
      <c r="S332" s="12" t="s">
        <v>4</v>
      </c>
      <c r="V332" s="1"/>
      <c r="CE332" s="12">
        <v>2</v>
      </c>
      <c r="CF332" s="12">
        <v>3</v>
      </c>
      <c r="CG332" s="12" t="s">
        <v>164</v>
      </c>
      <c r="CT332">
        <f t="shared" si="40"/>
        <v>2.1</v>
      </c>
      <c r="CU332">
        <f t="shared" si="41"/>
        <v>4</v>
      </c>
      <c r="CV332">
        <f t="shared" si="42"/>
        <v>2</v>
      </c>
      <c r="CW332" s="16">
        <f t="shared" si="43"/>
        <v>2</v>
      </c>
      <c r="CX332" s="16">
        <f t="shared" si="44"/>
        <v>3</v>
      </c>
      <c r="CY332" s="16">
        <f t="shared" si="45"/>
        <v>1</v>
      </c>
      <c r="CZ332">
        <f t="shared" si="46"/>
        <v>0.1</v>
      </c>
      <c r="DA332">
        <f t="shared" si="46"/>
        <v>1</v>
      </c>
      <c r="DB332">
        <f t="shared" si="47"/>
        <v>1</v>
      </c>
      <c r="DC332" s="15">
        <v>86</v>
      </c>
      <c r="DD332" s="15">
        <v>0.1</v>
      </c>
      <c r="DE332" s="15"/>
      <c r="DF332" s="15">
        <v>12</v>
      </c>
      <c r="DG332" s="15"/>
    </row>
    <row r="333" spans="1:111" x14ac:dyDescent="0.25">
      <c r="A333" s="1">
        <v>13</v>
      </c>
      <c r="B333" s="1" t="s">
        <v>8</v>
      </c>
      <c r="C333" s="1" t="s">
        <v>5</v>
      </c>
      <c r="D333" s="1">
        <v>1</v>
      </c>
      <c r="Q333" s="12">
        <v>0.1</v>
      </c>
      <c r="R333" s="12">
        <v>0.1</v>
      </c>
      <c r="S333" s="12" t="s">
        <v>4</v>
      </c>
      <c r="V333" s="1"/>
      <c r="AF333" s="1">
        <v>0.1</v>
      </c>
      <c r="AG333" s="1">
        <v>0.1</v>
      </c>
      <c r="AH333" s="1" t="s">
        <v>164</v>
      </c>
      <c r="CE333" s="12">
        <v>2</v>
      </c>
      <c r="CF333" s="12">
        <v>6</v>
      </c>
      <c r="CG333" s="12" t="s">
        <v>164</v>
      </c>
      <c r="CT333">
        <f t="shared" si="40"/>
        <v>2.2000000000000002</v>
      </c>
      <c r="CU333">
        <f t="shared" si="41"/>
        <v>6.2</v>
      </c>
      <c r="CV333">
        <f t="shared" si="42"/>
        <v>3</v>
      </c>
      <c r="CW333" s="16">
        <f t="shared" si="43"/>
        <v>2.1</v>
      </c>
      <c r="CX333" s="16">
        <f t="shared" si="44"/>
        <v>6.1</v>
      </c>
      <c r="CY333" s="16">
        <f t="shared" si="45"/>
        <v>2</v>
      </c>
      <c r="CZ333">
        <f t="shared" si="46"/>
        <v>0.1</v>
      </c>
      <c r="DA333">
        <f t="shared" si="46"/>
        <v>0.1</v>
      </c>
      <c r="DB333">
        <f t="shared" si="47"/>
        <v>1</v>
      </c>
      <c r="DC333" s="15">
        <v>25</v>
      </c>
      <c r="DD333" s="15"/>
      <c r="DE333" s="15"/>
      <c r="DF333" s="15">
        <v>73</v>
      </c>
      <c r="DG333" s="15"/>
    </row>
    <row r="334" spans="1:111" x14ac:dyDescent="0.25">
      <c r="A334" s="1">
        <v>13</v>
      </c>
      <c r="B334" s="1" t="s">
        <v>8</v>
      </c>
      <c r="C334" s="1" t="s">
        <v>5</v>
      </c>
      <c r="D334" s="1">
        <v>2</v>
      </c>
      <c r="Q334" s="12">
        <v>0.1</v>
      </c>
      <c r="R334" s="12">
        <v>0.1</v>
      </c>
      <c r="S334" s="12" t="s">
        <v>4</v>
      </c>
      <c r="V334" s="1"/>
      <c r="CE334" s="12">
        <v>2</v>
      </c>
      <c r="CF334" s="12">
        <v>6</v>
      </c>
      <c r="CG334" s="12" t="s">
        <v>164</v>
      </c>
      <c r="CT334">
        <f t="shared" si="40"/>
        <v>2.1</v>
      </c>
      <c r="CU334">
        <f t="shared" si="41"/>
        <v>6.1</v>
      </c>
      <c r="CV334">
        <f t="shared" si="42"/>
        <v>2</v>
      </c>
      <c r="CW334" s="16">
        <f t="shared" si="43"/>
        <v>2</v>
      </c>
      <c r="CX334" s="16">
        <f t="shared" si="44"/>
        <v>6</v>
      </c>
      <c r="CY334" s="16">
        <f t="shared" si="45"/>
        <v>1</v>
      </c>
      <c r="CZ334">
        <f t="shared" si="46"/>
        <v>0.1</v>
      </c>
      <c r="DA334">
        <f t="shared" si="46"/>
        <v>0.1</v>
      </c>
      <c r="DB334">
        <f t="shared" si="47"/>
        <v>1</v>
      </c>
      <c r="DC334" s="15">
        <v>2</v>
      </c>
      <c r="DD334" s="15"/>
      <c r="DE334" s="15"/>
      <c r="DF334" s="15">
        <v>96</v>
      </c>
      <c r="DG334" s="15"/>
    </row>
    <row r="335" spans="1:111" x14ac:dyDescent="0.25">
      <c r="A335" s="1">
        <v>13</v>
      </c>
      <c r="B335" s="1" t="s">
        <v>8</v>
      </c>
      <c r="C335" s="1" t="s">
        <v>5</v>
      </c>
      <c r="D335" s="1">
        <v>3</v>
      </c>
      <c r="Q335" s="12">
        <v>0.1</v>
      </c>
      <c r="R335" s="12">
        <v>1</v>
      </c>
      <c r="S335" s="12" t="s">
        <v>4</v>
      </c>
      <c r="V335" s="1"/>
      <c r="CE335" s="12">
        <v>2</v>
      </c>
      <c r="CF335" s="12">
        <v>4</v>
      </c>
      <c r="CG335" s="12" t="s">
        <v>164</v>
      </c>
      <c r="CT335">
        <f t="shared" si="40"/>
        <v>2.1</v>
      </c>
      <c r="CU335">
        <f t="shared" si="41"/>
        <v>5</v>
      </c>
      <c r="CV335">
        <f t="shared" si="42"/>
        <v>2</v>
      </c>
      <c r="CW335" s="16">
        <f t="shared" si="43"/>
        <v>2</v>
      </c>
      <c r="CX335" s="16">
        <f t="shared" si="44"/>
        <v>4</v>
      </c>
      <c r="CY335" s="16">
        <f t="shared" si="45"/>
        <v>1</v>
      </c>
      <c r="CZ335">
        <f t="shared" si="46"/>
        <v>0.1</v>
      </c>
      <c r="DA335">
        <f t="shared" si="46"/>
        <v>1</v>
      </c>
      <c r="DB335">
        <f t="shared" si="47"/>
        <v>1</v>
      </c>
      <c r="DC335" s="15">
        <v>23</v>
      </c>
      <c r="DD335" s="15">
        <v>0.1</v>
      </c>
      <c r="DE335" s="15"/>
      <c r="DF335" s="15">
        <v>75</v>
      </c>
      <c r="DG335" s="15"/>
    </row>
    <row r="336" spans="1:111" x14ac:dyDescent="0.25">
      <c r="A336" s="1">
        <v>13</v>
      </c>
      <c r="B336" s="1" t="s">
        <v>8</v>
      </c>
      <c r="C336" s="1" t="s">
        <v>5</v>
      </c>
      <c r="D336" s="1">
        <v>4</v>
      </c>
      <c r="Q336" s="12">
        <v>1</v>
      </c>
      <c r="R336" s="12">
        <v>4</v>
      </c>
      <c r="S336" s="12" t="s">
        <v>4</v>
      </c>
      <c r="V336" s="1"/>
      <c r="AF336" s="1">
        <v>0.1</v>
      </c>
      <c r="AG336" s="1">
        <v>0.1</v>
      </c>
      <c r="AH336" s="1" t="s">
        <v>164</v>
      </c>
      <c r="CE336" s="12">
        <v>1</v>
      </c>
      <c r="CF336" s="12">
        <v>3</v>
      </c>
      <c r="CG336" s="12" t="s">
        <v>164</v>
      </c>
      <c r="CT336">
        <f t="shared" si="40"/>
        <v>2.1</v>
      </c>
      <c r="CU336">
        <f t="shared" si="41"/>
        <v>7.1</v>
      </c>
      <c r="CV336">
        <f t="shared" si="42"/>
        <v>3</v>
      </c>
      <c r="CW336" s="16">
        <f t="shared" si="43"/>
        <v>1.1000000000000001</v>
      </c>
      <c r="CX336" s="16">
        <f t="shared" si="44"/>
        <v>3.1</v>
      </c>
      <c r="CY336" s="16">
        <f t="shared" si="45"/>
        <v>2</v>
      </c>
      <c r="CZ336">
        <f t="shared" si="46"/>
        <v>1</v>
      </c>
      <c r="DA336">
        <f t="shared" si="46"/>
        <v>4</v>
      </c>
      <c r="DB336">
        <f t="shared" si="47"/>
        <v>1</v>
      </c>
      <c r="DC336" s="15">
        <v>6</v>
      </c>
      <c r="DD336" s="15"/>
      <c r="DE336" s="15"/>
      <c r="DF336" s="15">
        <v>92</v>
      </c>
      <c r="DG336" s="15"/>
    </row>
    <row r="337" spans="1:111" x14ac:dyDescent="0.25">
      <c r="A337" s="1">
        <v>13</v>
      </c>
      <c r="B337" s="1" t="s">
        <v>8</v>
      </c>
      <c r="C337" s="1" t="s">
        <v>5</v>
      </c>
      <c r="D337" s="1">
        <v>5</v>
      </c>
      <c r="Q337" s="12">
        <v>0.1</v>
      </c>
      <c r="R337" s="12">
        <v>0.1</v>
      </c>
      <c r="S337" s="12" t="s">
        <v>4</v>
      </c>
      <c r="V337" s="1"/>
      <c r="AF337" s="1">
        <v>0.1</v>
      </c>
      <c r="AG337" s="1">
        <v>0.1</v>
      </c>
      <c r="AH337" s="1" t="s">
        <v>164</v>
      </c>
      <c r="CE337" s="12">
        <v>2</v>
      </c>
      <c r="CF337" s="12">
        <v>4</v>
      </c>
      <c r="CG337" s="12" t="s">
        <v>164</v>
      </c>
      <c r="CT337">
        <f t="shared" si="40"/>
        <v>2.2000000000000002</v>
      </c>
      <c r="CU337">
        <f t="shared" si="41"/>
        <v>4.2</v>
      </c>
      <c r="CV337">
        <f t="shared" si="42"/>
        <v>3</v>
      </c>
      <c r="CW337" s="16">
        <f t="shared" si="43"/>
        <v>2.1</v>
      </c>
      <c r="CX337" s="16">
        <f t="shared" si="44"/>
        <v>4.0999999999999996</v>
      </c>
      <c r="CY337" s="16">
        <f t="shared" si="45"/>
        <v>2</v>
      </c>
      <c r="CZ337">
        <f t="shared" si="46"/>
        <v>0.1</v>
      </c>
      <c r="DA337">
        <f t="shared" si="46"/>
        <v>0.1</v>
      </c>
      <c r="DB337">
        <f t="shared" si="47"/>
        <v>1</v>
      </c>
      <c r="DC337" s="15">
        <v>38</v>
      </c>
      <c r="DD337" s="15">
        <v>0.1</v>
      </c>
      <c r="DE337" s="15"/>
      <c r="DF337" s="15">
        <v>60</v>
      </c>
      <c r="DG337" s="15">
        <v>0.1</v>
      </c>
    </row>
    <row r="338" spans="1:111" x14ac:dyDescent="0.25">
      <c r="A338" s="1">
        <v>13</v>
      </c>
      <c r="B338" s="1" t="s">
        <v>8</v>
      </c>
      <c r="C338" s="1" t="s">
        <v>5</v>
      </c>
      <c r="D338" s="1">
        <v>6</v>
      </c>
      <c r="Q338" s="12">
        <v>0.1</v>
      </c>
      <c r="R338" s="12">
        <v>0.1</v>
      </c>
      <c r="S338" s="12" t="s">
        <v>4</v>
      </c>
      <c r="V338" s="1"/>
      <c r="CE338" s="12">
        <v>3</v>
      </c>
      <c r="CF338" s="12">
        <v>7</v>
      </c>
      <c r="CG338" s="12" t="s">
        <v>164</v>
      </c>
      <c r="CT338">
        <f t="shared" si="40"/>
        <v>3.1</v>
      </c>
      <c r="CU338">
        <f t="shared" si="41"/>
        <v>7.1</v>
      </c>
      <c r="CV338">
        <f t="shared" si="42"/>
        <v>2</v>
      </c>
      <c r="CW338" s="16">
        <f t="shared" si="43"/>
        <v>3</v>
      </c>
      <c r="CX338" s="16">
        <f t="shared" si="44"/>
        <v>7</v>
      </c>
      <c r="CY338" s="16">
        <f t="shared" si="45"/>
        <v>1</v>
      </c>
      <c r="CZ338">
        <f t="shared" si="46"/>
        <v>0.1</v>
      </c>
      <c r="DA338">
        <f t="shared" si="46"/>
        <v>0.1</v>
      </c>
      <c r="DB338">
        <f t="shared" si="47"/>
        <v>1</v>
      </c>
      <c r="DC338" s="15">
        <v>7</v>
      </c>
      <c r="DD338" s="15"/>
      <c r="DE338" s="15"/>
      <c r="DF338" s="15">
        <v>90</v>
      </c>
      <c r="DG338" s="15"/>
    </row>
    <row r="339" spans="1:111" x14ac:dyDescent="0.25">
      <c r="A339" s="1">
        <v>13</v>
      </c>
      <c r="B339" s="1" t="s">
        <v>8</v>
      </c>
      <c r="C339" s="1" t="s">
        <v>5</v>
      </c>
      <c r="D339" s="1">
        <v>7</v>
      </c>
      <c r="V339" s="1"/>
      <c r="CE339" s="12">
        <v>3</v>
      </c>
      <c r="CF339" s="12">
        <v>7</v>
      </c>
      <c r="CG339" s="12" t="s">
        <v>164</v>
      </c>
      <c r="CT339">
        <f t="shared" si="40"/>
        <v>3</v>
      </c>
      <c r="CU339">
        <f t="shared" si="41"/>
        <v>7</v>
      </c>
      <c r="CV339">
        <f t="shared" si="42"/>
        <v>1</v>
      </c>
      <c r="CW339" s="16">
        <f t="shared" si="43"/>
        <v>3</v>
      </c>
      <c r="CX339" s="16">
        <f t="shared" si="44"/>
        <v>7</v>
      </c>
      <c r="CY339" s="16">
        <f t="shared" si="45"/>
        <v>1</v>
      </c>
      <c r="CZ339">
        <f t="shared" si="46"/>
        <v>0</v>
      </c>
      <c r="DA339">
        <f t="shared" si="46"/>
        <v>0</v>
      </c>
      <c r="DB339">
        <f t="shared" si="47"/>
        <v>0</v>
      </c>
      <c r="DC339" s="15">
        <v>10</v>
      </c>
      <c r="DD339" s="15">
        <v>0.1</v>
      </c>
      <c r="DE339" s="15"/>
      <c r="DF339" s="15">
        <v>87</v>
      </c>
      <c r="DG339" s="15"/>
    </row>
    <row r="340" spans="1:111" x14ac:dyDescent="0.25">
      <c r="A340" s="1">
        <v>13</v>
      </c>
      <c r="B340" s="1" t="s">
        <v>8</v>
      </c>
      <c r="C340" s="1" t="s">
        <v>5</v>
      </c>
      <c r="D340" s="1">
        <v>8</v>
      </c>
      <c r="Q340" s="12">
        <v>1</v>
      </c>
      <c r="R340" s="12">
        <v>2</v>
      </c>
      <c r="S340" s="12" t="s">
        <v>4</v>
      </c>
      <c r="V340" s="1"/>
      <c r="BV340" s="1">
        <v>1</v>
      </c>
      <c r="BW340" s="1">
        <v>2</v>
      </c>
      <c r="BX340" s="1" t="s">
        <v>164</v>
      </c>
      <c r="CE340" s="12">
        <v>2</v>
      </c>
      <c r="CF340" s="12">
        <v>5</v>
      </c>
      <c r="CG340" s="12" t="s">
        <v>164</v>
      </c>
      <c r="CT340">
        <f t="shared" si="40"/>
        <v>4</v>
      </c>
      <c r="CU340">
        <f t="shared" si="41"/>
        <v>9</v>
      </c>
      <c r="CV340">
        <f t="shared" si="42"/>
        <v>3</v>
      </c>
      <c r="CW340" s="16">
        <f t="shared" si="43"/>
        <v>3</v>
      </c>
      <c r="CX340" s="16">
        <f t="shared" si="44"/>
        <v>7</v>
      </c>
      <c r="CY340" s="16">
        <f t="shared" si="45"/>
        <v>2</v>
      </c>
      <c r="CZ340">
        <f t="shared" si="46"/>
        <v>1</v>
      </c>
      <c r="DA340">
        <f t="shared" si="46"/>
        <v>2</v>
      </c>
      <c r="DB340">
        <f t="shared" si="47"/>
        <v>1</v>
      </c>
      <c r="DC340" s="15"/>
      <c r="DD340" s="15"/>
      <c r="DE340" s="15"/>
      <c r="DF340" s="15">
        <v>96</v>
      </c>
      <c r="DG340" s="15"/>
    </row>
    <row r="341" spans="1:111" x14ac:dyDescent="0.25">
      <c r="A341" s="1">
        <v>13</v>
      </c>
      <c r="B341" s="1" t="s">
        <v>8</v>
      </c>
      <c r="C341" s="1" t="s">
        <v>5</v>
      </c>
      <c r="D341" s="1">
        <v>9</v>
      </c>
      <c r="Q341" s="12">
        <v>0.1</v>
      </c>
      <c r="R341" s="12">
        <v>1</v>
      </c>
      <c r="S341" s="12" t="s">
        <v>4</v>
      </c>
      <c r="V341" s="1"/>
      <c r="CE341" s="12">
        <v>3</v>
      </c>
      <c r="CF341" s="12">
        <v>7</v>
      </c>
      <c r="CG341" s="12" t="s">
        <v>164</v>
      </c>
      <c r="CT341">
        <f t="shared" si="40"/>
        <v>3.1</v>
      </c>
      <c r="CU341">
        <f t="shared" si="41"/>
        <v>8</v>
      </c>
      <c r="CV341">
        <f t="shared" si="42"/>
        <v>2</v>
      </c>
      <c r="CW341" s="16">
        <f t="shared" si="43"/>
        <v>3</v>
      </c>
      <c r="CX341" s="16">
        <f t="shared" si="44"/>
        <v>7</v>
      </c>
      <c r="CY341" s="16">
        <f t="shared" si="45"/>
        <v>1</v>
      </c>
      <c r="CZ341">
        <f t="shared" si="46"/>
        <v>0.1</v>
      </c>
      <c r="DA341">
        <f t="shared" si="46"/>
        <v>1</v>
      </c>
      <c r="DB341">
        <f t="shared" si="47"/>
        <v>1</v>
      </c>
      <c r="DC341" s="15">
        <v>95</v>
      </c>
      <c r="DD341" s="15">
        <v>0.1</v>
      </c>
      <c r="DE341" s="15"/>
      <c r="DF341" s="15">
        <v>2</v>
      </c>
      <c r="DG341" s="15"/>
    </row>
    <row r="342" spans="1:111" x14ac:dyDescent="0.25">
      <c r="A342" s="1">
        <v>13</v>
      </c>
      <c r="B342" s="1" t="s">
        <v>8</v>
      </c>
      <c r="C342" s="1" t="s">
        <v>5</v>
      </c>
      <c r="D342" s="1">
        <v>10</v>
      </c>
      <c r="Q342" s="12">
        <v>0.1</v>
      </c>
      <c r="R342" s="12">
        <v>0.1</v>
      </c>
      <c r="S342" s="12" t="s">
        <v>4</v>
      </c>
      <c r="V342" s="1"/>
      <c r="CE342" s="12">
        <v>2</v>
      </c>
      <c r="CF342" s="12">
        <v>6</v>
      </c>
      <c r="CG342" s="12" t="s">
        <v>164</v>
      </c>
      <c r="CT342">
        <f t="shared" si="40"/>
        <v>2.1</v>
      </c>
      <c r="CU342">
        <f t="shared" si="41"/>
        <v>6.1</v>
      </c>
      <c r="CV342">
        <f t="shared" si="42"/>
        <v>2</v>
      </c>
      <c r="CW342" s="16">
        <f t="shared" si="43"/>
        <v>2</v>
      </c>
      <c r="CX342" s="16">
        <f t="shared" si="44"/>
        <v>6</v>
      </c>
      <c r="CY342" s="16">
        <f t="shared" si="45"/>
        <v>1</v>
      </c>
      <c r="CZ342">
        <f t="shared" si="46"/>
        <v>0.1</v>
      </c>
      <c r="DA342">
        <f t="shared" si="46"/>
        <v>0.1</v>
      </c>
      <c r="DB342">
        <f t="shared" si="47"/>
        <v>1</v>
      </c>
      <c r="DC342" s="15">
        <v>38</v>
      </c>
      <c r="DD342" s="15"/>
      <c r="DE342" s="15"/>
      <c r="DF342" s="15">
        <v>60</v>
      </c>
      <c r="DG342" s="15">
        <v>0.1</v>
      </c>
    </row>
    <row r="343" spans="1:111" x14ac:dyDescent="0.25">
      <c r="A343" s="1">
        <v>13</v>
      </c>
      <c r="B343" s="1" t="s">
        <v>8</v>
      </c>
      <c r="C343" s="1" t="s">
        <v>6</v>
      </c>
      <c r="D343" s="1">
        <v>1</v>
      </c>
      <c r="Q343" s="12">
        <v>1</v>
      </c>
      <c r="R343" s="12">
        <v>4</v>
      </c>
      <c r="S343" s="12" t="s">
        <v>4</v>
      </c>
      <c r="V343" s="1"/>
      <c r="AF343" s="1">
        <v>0.1</v>
      </c>
      <c r="AG343" s="1">
        <v>0.1</v>
      </c>
      <c r="AH343" s="1" t="s">
        <v>164</v>
      </c>
      <c r="CE343" s="12">
        <v>2</v>
      </c>
      <c r="CF343" s="12">
        <v>4</v>
      </c>
      <c r="CG343" s="12" t="s">
        <v>164</v>
      </c>
      <c r="CT343">
        <f t="shared" si="40"/>
        <v>3.1</v>
      </c>
      <c r="CU343">
        <f t="shared" si="41"/>
        <v>8.1</v>
      </c>
      <c r="CV343">
        <f t="shared" si="42"/>
        <v>3</v>
      </c>
      <c r="CW343" s="16">
        <f t="shared" si="43"/>
        <v>2.1</v>
      </c>
      <c r="CX343" s="16">
        <f t="shared" si="44"/>
        <v>4.0999999999999996</v>
      </c>
      <c r="CY343" s="16">
        <f t="shared" si="45"/>
        <v>2</v>
      </c>
      <c r="CZ343">
        <f t="shared" si="46"/>
        <v>1</v>
      </c>
      <c r="DA343">
        <f t="shared" si="46"/>
        <v>4</v>
      </c>
      <c r="DB343">
        <f t="shared" si="47"/>
        <v>1</v>
      </c>
      <c r="DC343" s="15">
        <v>10</v>
      </c>
      <c r="DD343" s="15"/>
      <c r="DE343" s="15"/>
      <c r="DF343" s="15">
        <v>87</v>
      </c>
      <c r="DG343" s="15">
        <v>0.1</v>
      </c>
    </row>
    <row r="344" spans="1:111" x14ac:dyDescent="0.25">
      <c r="A344" s="1">
        <v>13</v>
      </c>
      <c r="B344" s="1" t="s">
        <v>8</v>
      </c>
      <c r="C344" s="1" t="s">
        <v>6</v>
      </c>
      <c r="D344" s="1">
        <v>2</v>
      </c>
      <c r="Q344" s="12">
        <v>0.1</v>
      </c>
      <c r="R344" s="12">
        <v>1</v>
      </c>
      <c r="S344" s="12" t="s">
        <v>4</v>
      </c>
      <c r="V344" s="1"/>
      <c r="CE344" s="12">
        <v>2</v>
      </c>
      <c r="CF344" s="12">
        <v>6</v>
      </c>
      <c r="CG344" s="12" t="s">
        <v>164</v>
      </c>
      <c r="CT344">
        <f t="shared" si="40"/>
        <v>2.1</v>
      </c>
      <c r="CU344">
        <f t="shared" si="41"/>
        <v>7</v>
      </c>
      <c r="CV344">
        <f t="shared" si="42"/>
        <v>2</v>
      </c>
      <c r="CW344" s="16">
        <f t="shared" si="43"/>
        <v>2</v>
      </c>
      <c r="CX344" s="16">
        <f t="shared" si="44"/>
        <v>6</v>
      </c>
      <c r="CY344" s="16">
        <f t="shared" si="45"/>
        <v>1</v>
      </c>
      <c r="CZ344">
        <f t="shared" si="46"/>
        <v>0.1</v>
      </c>
      <c r="DA344">
        <f t="shared" si="46"/>
        <v>1</v>
      </c>
      <c r="DB344">
        <f t="shared" si="47"/>
        <v>1</v>
      </c>
      <c r="DC344" s="15">
        <v>28</v>
      </c>
      <c r="DD344" s="15">
        <v>0.1</v>
      </c>
      <c r="DE344" s="15"/>
      <c r="DF344" s="15">
        <v>70</v>
      </c>
      <c r="DG344" s="15"/>
    </row>
    <row r="345" spans="1:111" x14ac:dyDescent="0.25">
      <c r="A345" s="1">
        <v>13</v>
      </c>
      <c r="B345" s="1" t="s">
        <v>8</v>
      </c>
      <c r="C345" s="1" t="s">
        <v>6</v>
      </c>
      <c r="D345" s="1">
        <v>3</v>
      </c>
      <c r="Q345" s="12">
        <v>1</v>
      </c>
      <c r="R345" s="12">
        <v>5</v>
      </c>
      <c r="S345" s="12" t="s">
        <v>4</v>
      </c>
      <c r="V345" s="1"/>
      <c r="AF345" s="1">
        <v>0.1</v>
      </c>
      <c r="AG345" s="1">
        <v>0.1</v>
      </c>
      <c r="AH345" s="1" t="s">
        <v>164</v>
      </c>
      <c r="CE345" s="12">
        <v>2</v>
      </c>
      <c r="CF345" s="12">
        <v>4</v>
      </c>
      <c r="CG345" s="12" t="s">
        <v>164</v>
      </c>
      <c r="CT345">
        <f t="shared" si="40"/>
        <v>3.1</v>
      </c>
      <c r="CU345">
        <f t="shared" si="41"/>
        <v>9.1</v>
      </c>
      <c r="CV345">
        <f t="shared" si="42"/>
        <v>3</v>
      </c>
      <c r="CW345" s="16">
        <f t="shared" si="43"/>
        <v>2.1</v>
      </c>
      <c r="CX345" s="16">
        <f t="shared" si="44"/>
        <v>4.0999999999999996</v>
      </c>
      <c r="CY345" s="16">
        <f t="shared" si="45"/>
        <v>2</v>
      </c>
      <c r="CZ345">
        <f t="shared" si="46"/>
        <v>1</v>
      </c>
      <c r="DA345">
        <f t="shared" si="46"/>
        <v>5</v>
      </c>
      <c r="DB345">
        <f t="shared" si="47"/>
        <v>1</v>
      </c>
      <c r="DC345" s="15">
        <v>2</v>
      </c>
      <c r="DD345" s="15"/>
      <c r="DE345" s="15"/>
      <c r="DF345" s="15">
        <v>95</v>
      </c>
      <c r="DG345" s="15"/>
    </row>
    <row r="346" spans="1:111" x14ac:dyDescent="0.25">
      <c r="A346" s="1">
        <v>13</v>
      </c>
      <c r="B346" s="1" t="s">
        <v>8</v>
      </c>
      <c r="C346" s="1" t="s">
        <v>6</v>
      </c>
      <c r="D346" s="1">
        <v>4</v>
      </c>
      <c r="Q346" s="12">
        <v>2</v>
      </c>
      <c r="R346" s="12">
        <v>10</v>
      </c>
      <c r="S346" s="12" t="s">
        <v>4</v>
      </c>
      <c r="V346" s="1"/>
      <c r="AH346" s="1" t="s">
        <v>164</v>
      </c>
      <c r="CE346" s="12">
        <v>2</v>
      </c>
      <c r="CF346" s="12">
        <v>4</v>
      </c>
      <c r="CG346" s="12" t="s">
        <v>164</v>
      </c>
      <c r="CT346">
        <f t="shared" si="40"/>
        <v>4</v>
      </c>
      <c r="CU346">
        <f t="shared" si="41"/>
        <v>14</v>
      </c>
      <c r="CV346">
        <f t="shared" si="42"/>
        <v>2</v>
      </c>
      <c r="CW346" s="16">
        <f t="shared" si="43"/>
        <v>2</v>
      </c>
      <c r="CX346" s="16">
        <f t="shared" si="44"/>
        <v>4</v>
      </c>
      <c r="CY346" s="16">
        <f t="shared" si="45"/>
        <v>2</v>
      </c>
      <c r="CZ346">
        <f t="shared" si="46"/>
        <v>2</v>
      </c>
      <c r="DA346">
        <f t="shared" si="46"/>
        <v>10</v>
      </c>
      <c r="DB346">
        <f t="shared" si="47"/>
        <v>1</v>
      </c>
      <c r="DC346" s="15"/>
      <c r="DD346" s="15"/>
      <c r="DE346" s="15"/>
      <c r="DF346" s="15">
        <v>96</v>
      </c>
      <c r="DG346" s="15"/>
    </row>
    <row r="347" spans="1:111" x14ac:dyDescent="0.25">
      <c r="A347" s="1">
        <v>13</v>
      </c>
      <c r="B347" s="1" t="s">
        <v>8</v>
      </c>
      <c r="C347" s="1" t="s">
        <v>6</v>
      </c>
      <c r="D347" s="1">
        <v>5</v>
      </c>
      <c r="Q347" s="12">
        <v>0.1</v>
      </c>
      <c r="R347" s="12">
        <v>0.1</v>
      </c>
      <c r="S347" s="12" t="s">
        <v>4</v>
      </c>
      <c r="V347" s="1"/>
      <c r="W347" s="12">
        <v>0.1</v>
      </c>
      <c r="X347" s="12">
        <v>1</v>
      </c>
      <c r="Y347" s="12" t="s">
        <v>4</v>
      </c>
      <c r="AF347" s="1">
        <v>0.1</v>
      </c>
      <c r="AG347" s="1">
        <v>0.1</v>
      </c>
      <c r="AH347" s="1" t="s">
        <v>164</v>
      </c>
      <c r="CE347" s="12">
        <v>0.1</v>
      </c>
      <c r="CF347" s="12">
        <v>0.1</v>
      </c>
      <c r="CG347" s="12" t="s">
        <v>164</v>
      </c>
      <c r="CT347">
        <f t="shared" si="40"/>
        <v>0.4</v>
      </c>
      <c r="CU347">
        <f t="shared" si="41"/>
        <v>1.3000000000000003</v>
      </c>
      <c r="CV347">
        <f t="shared" si="42"/>
        <v>4</v>
      </c>
      <c r="CW347" s="16">
        <f t="shared" si="43"/>
        <v>0.2</v>
      </c>
      <c r="CX347" s="16">
        <f t="shared" si="44"/>
        <v>0.2</v>
      </c>
      <c r="CY347" s="16">
        <f t="shared" si="45"/>
        <v>2</v>
      </c>
      <c r="CZ347">
        <f t="shared" si="46"/>
        <v>0.2</v>
      </c>
      <c r="DA347">
        <f t="shared" si="46"/>
        <v>1.1000000000000001</v>
      </c>
      <c r="DB347">
        <f t="shared" si="47"/>
        <v>2</v>
      </c>
      <c r="DC347" s="15">
        <v>3</v>
      </c>
      <c r="DD347" s="15">
        <v>96</v>
      </c>
      <c r="DE347" s="15"/>
      <c r="DF347" s="15">
        <v>1</v>
      </c>
      <c r="DG347" s="15"/>
    </row>
    <row r="348" spans="1:111" x14ac:dyDescent="0.25">
      <c r="A348" s="1">
        <v>13</v>
      </c>
      <c r="B348" s="1" t="s">
        <v>8</v>
      </c>
      <c r="C348" s="1" t="s">
        <v>6</v>
      </c>
      <c r="D348" s="1">
        <v>6</v>
      </c>
      <c r="Q348" s="12">
        <v>1</v>
      </c>
      <c r="R348" s="12">
        <v>3</v>
      </c>
      <c r="S348" s="12" t="s">
        <v>4</v>
      </c>
      <c r="V348" s="1"/>
      <c r="AF348" s="1">
        <v>0.1</v>
      </c>
      <c r="AG348" s="1">
        <v>0.1</v>
      </c>
      <c r="AH348" s="1" t="s">
        <v>164</v>
      </c>
      <c r="CE348" s="12">
        <v>2</v>
      </c>
      <c r="CF348" s="12">
        <v>5</v>
      </c>
      <c r="CG348" s="12" t="s">
        <v>164</v>
      </c>
      <c r="CT348">
        <f t="shared" si="40"/>
        <v>3.1</v>
      </c>
      <c r="CU348">
        <f t="shared" si="41"/>
        <v>8.1</v>
      </c>
      <c r="CV348">
        <f t="shared" si="42"/>
        <v>3</v>
      </c>
      <c r="CW348" s="16">
        <f t="shared" si="43"/>
        <v>2.1</v>
      </c>
      <c r="CX348" s="16">
        <f t="shared" si="44"/>
        <v>5.0999999999999996</v>
      </c>
      <c r="CY348" s="16">
        <f t="shared" si="45"/>
        <v>2</v>
      </c>
      <c r="CZ348">
        <f t="shared" si="46"/>
        <v>1</v>
      </c>
      <c r="DA348">
        <f t="shared" si="46"/>
        <v>3</v>
      </c>
      <c r="DB348">
        <f t="shared" si="47"/>
        <v>1</v>
      </c>
      <c r="DC348" s="15"/>
      <c r="DD348" s="15"/>
      <c r="DE348" s="15"/>
      <c r="DF348" s="15">
        <v>97</v>
      </c>
      <c r="DG348" s="15"/>
    </row>
    <row r="349" spans="1:111" x14ac:dyDescent="0.25">
      <c r="A349" s="1">
        <v>13</v>
      </c>
      <c r="B349" s="1" t="s">
        <v>8</v>
      </c>
      <c r="C349" s="1" t="s">
        <v>6</v>
      </c>
      <c r="D349" s="1">
        <v>7</v>
      </c>
      <c r="Q349" s="12">
        <v>0.1</v>
      </c>
      <c r="R349" s="12">
        <v>1</v>
      </c>
      <c r="S349" s="12" t="s">
        <v>4</v>
      </c>
      <c r="V349" s="1"/>
      <c r="AF349" s="1">
        <v>0.1</v>
      </c>
      <c r="AG349" s="1">
        <v>0.1</v>
      </c>
      <c r="AH349" s="1" t="s">
        <v>164</v>
      </c>
      <c r="CE349" s="12">
        <v>3</v>
      </c>
      <c r="CF349" s="12">
        <v>8</v>
      </c>
      <c r="CG349" s="12" t="s">
        <v>164</v>
      </c>
      <c r="CT349">
        <f t="shared" si="40"/>
        <v>3.2</v>
      </c>
      <c r="CU349">
        <f t="shared" si="41"/>
        <v>9.1</v>
      </c>
      <c r="CV349">
        <f t="shared" si="42"/>
        <v>3</v>
      </c>
      <c r="CW349" s="16">
        <f t="shared" si="43"/>
        <v>3.1</v>
      </c>
      <c r="CX349" s="16">
        <f t="shared" si="44"/>
        <v>8.1</v>
      </c>
      <c r="CY349" s="16">
        <f t="shared" si="45"/>
        <v>2</v>
      </c>
      <c r="CZ349">
        <f t="shared" si="46"/>
        <v>0.1</v>
      </c>
      <c r="DA349">
        <f t="shared" si="46"/>
        <v>1</v>
      </c>
      <c r="DB349">
        <f t="shared" si="47"/>
        <v>1</v>
      </c>
      <c r="DC349" s="15">
        <v>94</v>
      </c>
      <c r="DD349" s="15">
        <v>0.1</v>
      </c>
      <c r="DE349" s="15"/>
      <c r="DF349" s="15">
        <v>3</v>
      </c>
      <c r="DG349" s="15"/>
    </row>
    <row r="350" spans="1:111" x14ac:dyDescent="0.25">
      <c r="A350" s="1">
        <v>13</v>
      </c>
      <c r="B350" s="1" t="s">
        <v>8</v>
      </c>
      <c r="C350" s="1" t="s">
        <v>6</v>
      </c>
      <c r="D350" s="1">
        <v>8</v>
      </c>
      <c r="Q350" s="12">
        <v>1</v>
      </c>
      <c r="R350" s="12">
        <v>5</v>
      </c>
      <c r="S350" s="12" t="s">
        <v>4</v>
      </c>
      <c r="V350" s="1"/>
      <c r="AC350" s="12">
        <v>0.1</v>
      </c>
      <c r="AD350" s="12">
        <v>0.1</v>
      </c>
      <c r="AE350" s="12" t="s">
        <v>164</v>
      </c>
      <c r="CT350">
        <f t="shared" si="40"/>
        <v>1.1000000000000001</v>
      </c>
      <c r="CU350">
        <f t="shared" si="41"/>
        <v>5.0999999999999996</v>
      </c>
      <c r="CV350">
        <f t="shared" si="42"/>
        <v>2</v>
      </c>
      <c r="CW350" s="16">
        <f t="shared" si="43"/>
        <v>0.1</v>
      </c>
      <c r="CX350" s="16">
        <f t="shared" si="44"/>
        <v>0.1</v>
      </c>
      <c r="CY350" s="16">
        <f t="shared" si="45"/>
        <v>1</v>
      </c>
      <c r="CZ350">
        <f t="shared" si="46"/>
        <v>1</v>
      </c>
      <c r="DA350">
        <f t="shared" si="46"/>
        <v>5</v>
      </c>
      <c r="DB350">
        <f t="shared" si="47"/>
        <v>1</v>
      </c>
      <c r="DC350" s="15"/>
      <c r="DD350" s="15"/>
      <c r="DE350" s="15"/>
      <c r="DF350" s="15">
        <v>99</v>
      </c>
      <c r="DG350" s="15"/>
    </row>
    <row r="351" spans="1:111" x14ac:dyDescent="0.25">
      <c r="A351" s="1">
        <v>13</v>
      </c>
      <c r="B351" s="1" t="s">
        <v>8</v>
      </c>
      <c r="C351" s="1" t="s">
        <v>6</v>
      </c>
      <c r="D351" s="1">
        <v>9</v>
      </c>
      <c r="Q351" s="12">
        <v>1</v>
      </c>
      <c r="R351" s="12">
        <v>5</v>
      </c>
      <c r="S351" s="12" t="s">
        <v>4</v>
      </c>
      <c r="V351" s="1"/>
      <c r="AC351" s="12">
        <v>0.1</v>
      </c>
      <c r="AD351" s="12">
        <v>0.1</v>
      </c>
      <c r="AE351" s="12" t="s">
        <v>164</v>
      </c>
      <c r="AF351" s="1">
        <v>0.1</v>
      </c>
      <c r="AG351" s="1">
        <v>0.1</v>
      </c>
      <c r="AH351" s="1" t="s">
        <v>164</v>
      </c>
      <c r="CE351" s="12">
        <v>2</v>
      </c>
      <c r="CF351" s="12">
        <v>4</v>
      </c>
      <c r="CG351" s="12" t="s">
        <v>164</v>
      </c>
      <c r="CT351">
        <f t="shared" si="40"/>
        <v>3.2</v>
      </c>
      <c r="CU351">
        <f t="shared" si="41"/>
        <v>9.1999999999999993</v>
      </c>
      <c r="CV351">
        <f t="shared" si="42"/>
        <v>4</v>
      </c>
      <c r="CW351" s="16">
        <f t="shared" si="43"/>
        <v>2.2000000000000002</v>
      </c>
      <c r="CX351" s="16">
        <f t="shared" si="44"/>
        <v>4.2</v>
      </c>
      <c r="CY351" s="16">
        <f t="shared" si="45"/>
        <v>3</v>
      </c>
      <c r="CZ351">
        <f t="shared" si="46"/>
        <v>1</v>
      </c>
      <c r="DA351">
        <f t="shared" si="46"/>
        <v>5</v>
      </c>
      <c r="DB351">
        <f t="shared" si="47"/>
        <v>1</v>
      </c>
      <c r="DC351" s="15">
        <v>6</v>
      </c>
      <c r="DD351" s="15">
        <v>0.1</v>
      </c>
      <c r="DE351" s="15">
        <v>1</v>
      </c>
      <c r="DF351" s="15">
        <v>90</v>
      </c>
      <c r="DG351" s="15"/>
    </row>
    <row r="352" spans="1:111" x14ac:dyDescent="0.25">
      <c r="A352" s="1">
        <v>13</v>
      </c>
      <c r="B352" s="1" t="s">
        <v>8</v>
      </c>
      <c r="C352" s="1" t="s">
        <v>6</v>
      </c>
      <c r="D352" s="1">
        <v>10</v>
      </c>
      <c r="Q352" s="12">
        <v>1</v>
      </c>
      <c r="R352" s="12">
        <v>3</v>
      </c>
      <c r="S352" s="12" t="s">
        <v>4</v>
      </c>
      <c r="V352" s="1"/>
      <c r="AC352" s="12">
        <v>0.1</v>
      </c>
      <c r="AD352" s="12">
        <v>0.1</v>
      </c>
      <c r="AE352" s="12" t="s">
        <v>164</v>
      </c>
      <c r="CT352">
        <f t="shared" si="40"/>
        <v>1.1000000000000001</v>
      </c>
      <c r="CU352">
        <f t="shared" si="41"/>
        <v>3.1</v>
      </c>
      <c r="CV352">
        <f t="shared" si="42"/>
        <v>2</v>
      </c>
      <c r="CW352" s="16">
        <f t="shared" si="43"/>
        <v>0.1</v>
      </c>
      <c r="CX352" s="16">
        <f t="shared" si="44"/>
        <v>0.1</v>
      </c>
      <c r="CY352" s="16">
        <f t="shared" si="45"/>
        <v>1</v>
      </c>
      <c r="CZ352">
        <f t="shared" si="46"/>
        <v>1</v>
      </c>
      <c r="DA352">
        <f t="shared" si="46"/>
        <v>3</v>
      </c>
      <c r="DB352">
        <f t="shared" si="47"/>
        <v>1</v>
      </c>
      <c r="DC352" s="15">
        <v>39</v>
      </c>
      <c r="DD352" s="15">
        <v>0.1</v>
      </c>
      <c r="DE352" s="15"/>
      <c r="DF352" s="15">
        <v>60</v>
      </c>
      <c r="DG352" s="15"/>
    </row>
    <row r="353" spans="1:111" x14ac:dyDescent="0.25">
      <c r="A353" s="1">
        <v>13</v>
      </c>
      <c r="B353" s="1" t="s">
        <v>8</v>
      </c>
      <c r="C353" s="1" t="s">
        <v>7</v>
      </c>
      <c r="D353" s="1">
        <v>1</v>
      </c>
      <c r="Q353" s="12">
        <v>1</v>
      </c>
      <c r="R353" s="12">
        <v>3</v>
      </c>
      <c r="S353" s="12" t="s">
        <v>4</v>
      </c>
      <c r="V353" s="1"/>
      <c r="CE353" s="12">
        <v>2</v>
      </c>
      <c r="CF353" s="12">
        <v>4</v>
      </c>
      <c r="CG353" s="12" t="s">
        <v>164</v>
      </c>
      <c r="CT353">
        <f t="shared" si="40"/>
        <v>3</v>
      </c>
      <c r="CU353">
        <f t="shared" si="41"/>
        <v>7</v>
      </c>
      <c r="CV353">
        <f t="shared" si="42"/>
        <v>2</v>
      </c>
      <c r="CW353" s="16">
        <f t="shared" si="43"/>
        <v>2</v>
      </c>
      <c r="CX353" s="16">
        <f t="shared" si="44"/>
        <v>4</v>
      </c>
      <c r="CY353" s="16">
        <f t="shared" si="45"/>
        <v>1</v>
      </c>
      <c r="CZ353">
        <f t="shared" si="46"/>
        <v>1</v>
      </c>
      <c r="DA353">
        <f t="shared" si="46"/>
        <v>3</v>
      </c>
      <c r="DB353">
        <f t="shared" si="47"/>
        <v>1</v>
      </c>
      <c r="DC353" s="15">
        <v>75</v>
      </c>
      <c r="DD353" s="15">
        <v>1</v>
      </c>
      <c r="DE353" s="15">
        <v>1</v>
      </c>
      <c r="DF353" s="15">
        <v>20</v>
      </c>
      <c r="DG353" s="15"/>
    </row>
    <row r="354" spans="1:111" x14ac:dyDescent="0.25">
      <c r="A354" s="1">
        <v>13</v>
      </c>
      <c r="B354" s="1" t="s">
        <v>8</v>
      </c>
      <c r="C354" s="1" t="s">
        <v>7</v>
      </c>
      <c r="D354" s="1">
        <v>2</v>
      </c>
      <c r="Q354" s="12">
        <v>1</v>
      </c>
      <c r="R354" s="12">
        <v>2</v>
      </c>
      <c r="S354" s="12" t="s">
        <v>4</v>
      </c>
      <c r="V354" s="1"/>
      <c r="AF354" s="1">
        <v>0.1</v>
      </c>
      <c r="AG354" s="1">
        <v>0.1</v>
      </c>
      <c r="AH354" s="1" t="s">
        <v>164</v>
      </c>
      <c r="CE354" s="12">
        <v>1</v>
      </c>
      <c r="CF354" s="12">
        <v>3</v>
      </c>
      <c r="CG354" s="12" t="s">
        <v>164</v>
      </c>
      <c r="CT354">
        <f t="shared" si="40"/>
        <v>2.1</v>
      </c>
      <c r="CU354">
        <f t="shared" si="41"/>
        <v>5.0999999999999996</v>
      </c>
      <c r="CV354">
        <f t="shared" si="42"/>
        <v>3</v>
      </c>
      <c r="CW354" s="16">
        <f t="shared" si="43"/>
        <v>1.1000000000000001</v>
      </c>
      <c r="CX354" s="16">
        <f t="shared" si="44"/>
        <v>3.1</v>
      </c>
      <c r="CY354" s="16">
        <f t="shared" si="45"/>
        <v>2</v>
      </c>
      <c r="CZ354">
        <f t="shared" si="46"/>
        <v>1</v>
      </c>
      <c r="DA354">
        <f t="shared" si="46"/>
        <v>2</v>
      </c>
      <c r="DB354">
        <f t="shared" si="47"/>
        <v>1</v>
      </c>
      <c r="DC354" s="15">
        <v>10</v>
      </c>
      <c r="DD354" s="15">
        <v>0.1</v>
      </c>
      <c r="DE354" s="15">
        <v>33</v>
      </c>
      <c r="DF354" s="15">
        <v>55</v>
      </c>
      <c r="DG354" s="15"/>
    </row>
    <row r="355" spans="1:111" x14ac:dyDescent="0.25">
      <c r="A355" s="1">
        <v>13</v>
      </c>
      <c r="B355" s="1" t="s">
        <v>8</v>
      </c>
      <c r="C355" s="1" t="s">
        <v>7</v>
      </c>
      <c r="D355" s="1">
        <v>3</v>
      </c>
      <c r="Q355" s="12">
        <v>1</v>
      </c>
      <c r="R355" s="12">
        <v>4</v>
      </c>
      <c r="S355" s="12" t="s">
        <v>4</v>
      </c>
      <c r="V355" s="1"/>
      <c r="AC355" s="12">
        <v>0.1</v>
      </c>
      <c r="AD355" s="12">
        <v>0.1</v>
      </c>
      <c r="AE355" s="12" t="s">
        <v>164</v>
      </c>
      <c r="AF355" s="1">
        <v>0.1</v>
      </c>
      <c r="AG355" s="1">
        <v>0.1</v>
      </c>
      <c r="AH355" s="1" t="s">
        <v>164</v>
      </c>
      <c r="AX355" s="1">
        <v>0.1</v>
      </c>
      <c r="AY355" s="1">
        <v>0.1</v>
      </c>
      <c r="AZ355" s="1" t="s">
        <v>4</v>
      </c>
      <c r="CE355" s="12">
        <v>0.1</v>
      </c>
      <c r="CF355" s="12">
        <v>0.1</v>
      </c>
      <c r="CG355" s="12" t="s">
        <v>164</v>
      </c>
      <c r="CT355">
        <f t="shared" si="40"/>
        <v>1.4000000000000004</v>
      </c>
      <c r="CU355">
        <f t="shared" si="41"/>
        <v>4.3999999999999986</v>
      </c>
      <c r="CV355">
        <f t="shared" si="42"/>
        <v>5</v>
      </c>
      <c r="CW355" s="16">
        <f t="shared" si="43"/>
        <v>0.30000000000000004</v>
      </c>
      <c r="CX355" s="16">
        <f t="shared" si="44"/>
        <v>0.30000000000000004</v>
      </c>
      <c r="CY355" s="16">
        <f t="shared" si="45"/>
        <v>3</v>
      </c>
      <c r="CZ355">
        <f t="shared" si="46"/>
        <v>1.1000000000000001</v>
      </c>
      <c r="DA355">
        <f t="shared" si="46"/>
        <v>4.0999999999999996</v>
      </c>
      <c r="DB355">
        <f t="shared" si="47"/>
        <v>2</v>
      </c>
      <c r="DC355" s="15">
        <v>8</v>
      </c>
      <c r="DD355" s="15">
        <v>0.1</v>
      </c>
      <c r="DE355" s="15"/>
      <c r="DF355" s="15">
        <v>91</v>
      </c>
      <c r="DG355" s="15"/>
    </row>
    <row r="356" spans="1:111" x14ac:dyDescent="0.25">
      <c r="A356" s="1">
        <v>13</v>
      </c>
      <c r="B356" s="1" t="s">
        <v>8</v>
      </c>
      <c r="C356" s="1" t="s">
        <v>7</v>
      </c>
      <c r="D356" s="1">
        <v>4</v>
      </c>
      <c r="Q356" s="12">
        <v>2</v>
      </c>
      <c r="R356" s="12">
        <v>6</v>
      </c>
      <c r="S356" s="12" t="s">
        <v>4</v>
      </c>
      <c r="T356" s="10">
        <v>0.1</v>
      </c>
      <c r="U356" s="10">
        <v>1</v>
      </c>
      <c r="V356" s="1" t="s">
        <v>164</v>
      </c>
      <c r="AF356" s="1">
        <v>0.1</v>
      </c>
      <c r="AG356" s="1">
        <v>0.1</v>
      </c>
      <c r="AH356" s="1" t="s">
        <v>164</v>
      </c>
      <c r="CE356" s="12">
        <v>1</v>
      </c>
      <c r="CF356" s="12">
        <v>3</v>
      </c>
      <c r="CG356" s="12" t="s">
        <v>164</v>
      </c>
      <c r="CT356">
        <f t="shared" si="40"/>
        <v>3.2</v>
      </c>
      <c r="CU356">
        <f t="shared" si="41"/>
        <v>10.1</v>
      </c>
      <c r="CV356">
        <f t="shared" si="42"/>
        <v>4</v>
      </c>
      <c r="CW356" s="16">
        <f t="shared" si="43"/>
        <v>1.2</v>
      </c>
      <c r="CX356" s="16">
        <f t="shared" si="44"/>
        <v>4.0999999999999996</v>
      </c>
      <c r="CY356" s="16">
        <f t="shared" si="45"/>
        <v>3</v>
      </c>
      <c r="CZ356">
        <f t="shared" si="46"/>
        <v>2</v>
      </c>
      <c r="DA356">
        <f t="shared" si="46"/>
        <v>6</v>
      </c>
      <c r="DB356">
        <f t="shared" si="47"/>
        <v>1</v>
      </c>
      <c r="DC356" s="15">
        <v>12</v>
      </c>
      <c r="DD356" s="15">
        <v>0.1</v>
      </c>
      <c r="DE356" s="15"/>
      <c r="DF356" s="15">
        <v>85</v>
      </c>
      <c r="DG356" s="15"/>
    </row>
    <row r="357" spans="1:111" x14ac:dyDescent="0.25">
      <c r="A357" s="1">
        <v>13</v>
      </c>
      <c r="B357" s="1" t="s">
        <v>8</v>
      </c>
      <c r="C357" s="1" t="s">
        <v>7</v>
      </c>
      <c r="D357" s="1">
        <v>5</v>
      </c>
      <c r="Q357" s="12">
        <v>1</v>
      </c>
      <c r="R357" s="12">
        <v>2</v>
      </c>
      <c r="S357" s="12" t="s">
        <v>4</v>
      </c>
      <c r="V357" s="1"/>
      <c r="CE357" s="12">
        <v>2</v>
      </c>
      <c r="CF357" s="12">
        <v>4</v>
      </c>
      <c r="CG357" s="12" t="s">
        <v>164</v>
      </c>
      <c r="CT357">
        <f t="shared" si="40"/>
        <v>3</v>
      </c>
      <c r="CU357">
        <f t="shared" si="41"/>
        <v>6</v>
      </c>
      <c r="CV357">
        <f t="shared" si="42"/>
        <v>2</v>
      </c>
      <c r="CW357" s="16">
        <f t="shared" si="43"/>
        <v>2</v>
      </c>
      <c r="CX357" s="16">
        <f t="shared" si="44"/>
        <v>4</v>
      </c>
      <c r="CY357" s="16">
        <f t="shared" si="45"/>
        <v>1</v>
      </c>
      <c r="CZ357">
        <f t="shared" si="46"/>
        <v>1</v>
      </c>
      <c r="DA357">
        <f t="shared" si="46"/>
        <v>2</v>
      </c>
      <c r="DB357">
        <f t="shared" si="47"/>
        <v>1</v>
      </c>
      <c r="DC357" s="15">
        <v>10</v>
      </c>
      <c r="DD357" s="15"/>
      <c r="DE357" s="15"/>
      <c r="DF357" s="15">
        <v>87</v>
      </c>
      <c r="DG357" s="15"/>
    </row>
    <row r="358" spans="1:111" x14ac:dyDescent="0.25">
      <c r="A358" s="1">
        <v>13</v>
      </c>
      <c r="B358" s="1" t="s">
        <v>8</v>
      </c>
      <c r="C358" s="1" t="s">
        <v>7</v>
      </c>
      <c r="D358" s="1">
        <v>6</v>
      </c>
      <c r="Q358" s="12">
        <v>1</v>
      </c>
      <c r="R358" s="12">
        <v>4</v>
      </c>
      <c r="S358" s="12" t="s">
        <v>4</v>
      </c>
      <c r="V358" s="1"/>
      <c r="AF358" s="1">
        <v>0.1</v>
      </c>
      <c r="AG358" s="1">
        <v>1</v>
      </c>
      <c r="AH358" s="1" t="s">
        <v>164</v>
      </c>
      <c r="AX358" s="1">
        <v>0.1</v>
      </c>
      <c r="AY358" s="1">
        <v>0.1</v>
      </c>
      <c r="AZ358" s="1" t="s">
        <v>4</v>
      </c>
      <c r="BY358" s="12">
        <v>1</v>
      </c>
      <c r="BZ358" s="12">
        <v>2</v>
      </c>
      <c r="CA358" s="12" t="s">
        <v>164</v>
      </c>
      <c r="CG358" s="12" t="s">
        <v>164</v>
      </c>
      <c r="CT358">
        <f t="shared" si="40"/>
        <v>2.2000000000000002</v>
      </c>
      <c r="CU358">
        <f t="shared" si="41"/>
        <v>7.1</v>
      </c>
      <c r="CV358">
        <f t="shared" si="42"/>
        <v>4</v>
      </c>
      <c r="CW358" s="16">
        <f t="shared" si="43"/>
        <v>1.1000000000000001</v>
      </c>
      <c r="CX358" s="16">
        <f t="shared" si="44"/>
        <v>3</v>
      </c>
      <c r="CY358" s="16">
        <f t="shared" si="45"/>
        <v>3</v>
      </c>
      <c r="CZ358">
        <f t="shared" si="46"/>
        <v>1.1000000000000001</v>
      </c>
      <c r="DA358">
        <f t="shared" si="46"/>
        <v>4.0999999999999996</v>
      </c>
      <c r="DB358">
        <f t="shared" si="47"/>
        <v>2</v>
      </c>
      <c r="DC358" s="15">
        <v>10</v>
      </c>
      <c r="DD358" s="15">
        <v>0.1</v>
      </c>
      <c r="DE358" s="15">
        <v>2</v>
      </c>
      <c r="DF358" s="15">
        <v>86</v>
      </c>
      <c r="DG358" s="15"/>
    </row>
    <row r="359" spans="1:111" x14ac:dyDescent="0.25">
      <c r="A359" s="1">
        <v>13</v>
      </c>
      <c r="B359" s="1" t="s">
        <v>8</v>
      </c>
      <c r="C359" s="1" t="s">
        <v>7</v>
      </c>
      <c r="D359" s="1">
        <v>7</v>
      </c>
      <c r="Q359" s="12">
        <v>1</v>
      </c>
      <c r="R359" s="12">
        <v>2</v>
      </c>
      <c r="S359" s="12" t="s">
        <v>4</v>
      </c>
      <c r="V359" s="1"/>
      <c r="CE359" s="12">
        <v>1</v>
      </c>
      <c r="CF359" s="12">
        <v>3</v>
      </c>
      <c r="CG359" s="12" t="s">
        <v>164</v>
      </c>
      <c r="CT359">
        <f t="shared" si="40"/>
        <v>2</v>
      </c>
      <c r="CU359">
        <f t="shared" si="41"/>
        <v>5</v>
      </c>
      <c r="CV359">
        <f t="shared" si="42"/>
        <v>2</v>
      </c>
      <c r="CW359" s="16">
        <f t="shared" si="43"/>
        <v>1</v>
      </c>
      <c r="CX359" s="16">
        <f t="shared" si="44"/>
        <v>3</v>
      </c>
      <c r="CY359" s="16">
        <f t="shared" si="45"/>
        <v>1</v>
      </c>
      <c r="CZ359">
        <f t="shared" si="46"/>
        <v>1</v>
      </c>
      <c r="DA359">
        <f t="shared" si="46"/>
        <v>2</v>
      </c>
      <c r="DB359">
        <f t="shared" si="47"/>
        <v>1</v>
      </c>
      <c r="DC359" s="15">
        <v>18</v>
      </c>
      <c r="DD359" s="15"/>
      <c r="DE359" s="15"/>
      <c r="DF359" s="15">
        <v>80</v>
      </c>
      <c r="DG359" s="15"/>
    </row>
    <row r="360" spans="1:111" x14ac:dyDescent="0.25">
      <c r="A360" s="1">
        <v>13</v>
      </c>
      <c r="B360" s="1" t="s">
        <v>8</v>
      </c>
      <c r="C360" s="1" t="s">
        <v>7</v>
      </c>
      <c r="D360" s="1">
        <v>8</v>
      </c>
      <c r="Q360" s="12">
        <v>1</v>
      </c>
      <c r="R360" s="12">
        <v>3</v>
      </c>
      <c r="S360" s="12" t="s">
        <v>4</v>
      </c>
      <c r="V360" s="1"/>
      <c r="AC360" s="12">
        <v>0.1</v>
      </c>
      <c r="AD360" s="12">
        <v>0.1</v>
      </c>
      <c r="AE360" s="12" t="s">
        <v>164</v>
      </c>
      <c r="AF360" s="1">
        <v>0.1</v>
      </c>
      <c r="AG360" s="1">
        <v>0.1</v>
      </c>
      <c r="AH360" s="1" t="s">
        <v>164</v>
      </c>
      <c r="CE360" s="12">
        <v>1</v>
      </c>
      <c r="CF360" s="12">
        <v>2</v>
      </c>
      <c r="CG360" s="12" t="s">
        <v>164</v>
      </c>
      <c r="CT360">
        <f t="shared" si="40"/>
        <v>2.2000000000000002</v>
      </c>
      <c r="CU360">
        <f t="shared" si="41"/>
        <v>5.2</v>
      </c>
      <c r="CV360">
        <f t="shared" si="42"/>
        <v>4</v>
      </c>
      <c r="CW360" s="16">
        <f t="shared" si="43"/>
        <v>1.2</v>
      </c>
      <c r="CX360" s="16">
        <f t="shared" si="44"/>
        <v>2.2000000000000002</v>
      </c>
      <c r="CY360" s="16">
        <f t="shared" si="45"/>
        <v>3</v>
      </c>
      <c r="CZ360">
        <f t="shared" si="46"/>
        <v>1</v>
      </c>
      <c r="DA360">
        <f t="shared" si="46"/>
        <v>3</v>
      </c>
      <c r="DB360">
        <f t="shared" si="47"/>
        <v>1</v>
      </c>
      <c r="DC360" s="15">
        <v>10</v>
      </c>
      <c r="DD360" s="15">
        <v>0.1</v>
      </c>
      <c r="DE360" s="15"/>
      <c r="DF360" s="15">
        <v>88</v>
      </c>
      <c r="DG360" s="15"/>
    </row>
    <row r="361" spans="1:111" x14ac:dyDescent="0.25">
      <c r="A361" s="1">
        <v>13</v>
      </c>
      <c r="B361" s="1" t="s">
        <v>8</v>
      </c>
      <c r="C361" s="1" t="s">
        <v>7</v>
      </c>
      <c r="D361" s="1">
        <v>9</v>
      </c>
      <c r="E361" s="16"/>
      <c r="F361" s="16"/>
      <c r="H361"/>
      <c r="I361"/>
      <c r="K361" s="16"/>
      <c r="L361" s="16"/>
      <c r="N361"/>
      <c r="O361"/>
      <c r="Q361" s="12">
        <v>0.1</v>
      </c>
      <c r="R361" s="12">
        <v>1</v>
      </c>
      <c r="S361" s="12" t="s">
        <v>4</v>
      </c>
      <c r="V361" s="1"/>
      <c r="Z361"/>
      <c r="AA361"/>
      <c r="AC361" s="12">
        <v>0.1</v>
      </c>
      <c r="AD361" s="12">
        <v>0.1</v>
      </c>
      <c r="AE361" s="12" t="s">
        <v>164</v>
      </c>
      <c r="AF361" s="1">
        <v>0.1</v>
      </c>
      <c r="AG361" s="1">
        <v>0.1</v>
      </c>
      <c r="AH361" s="1" t="s">
        <v>164</v>
      </c>
      <c r="AL361"/>
      <c r="AM361"/>
      <c r="AO361" s="16"/>
      <c r="AP361" s="16"/>
      <c r="BA361" s="16"/>
      <c r="BB361" s="16"/>
      <c r="BM361" s="16"/>
      <c r="BN361" s="16"/>
      <c r="BP361"/>
      <c r="BQ361"/>
      <c r="BV361"/>
      <c r="BW361"/>
      <c r="BY361" s="16"/>
      <c r="BZ361" s="16"/>
      <c r="CB361"/>
      <c r="CC361"/>
      <c r="CE361" s="12">
        <v>3</v>
      </c>
      <c r="CF361" s="12">
        <v>8</v>
      </c>
      <c r="CG361" s="12" t="s">
        <v>164</v>
      </c>
      <c r="CK361" s="16"/>
      <c r="CL361" s="16"/>
      <c r="CN361"/>
      <c r="CO361"/>
      <c r="CQ361" s="16"/>
      <c r="CR361" s="16"/>
      <c r="CT361">
        <f t="shared" si="40"/>
        <v>3.3</v>
      </c>
      <c r="CU361">
        <f t="shared" si="41"/>
        <v>9.1999999999999993</v>
      </c>
      <c r="CV361">
        <f t="shared" si="42"/>
        <v>4</v>
      </c>
      <c r="CW361" s="16">
        <f t="shared" si="43"/>
        <v>3.2</v>
      </c>
      <c r="CX361" s="16">
        <f t="shared" si="44"/>
        <v>8.1999999999999993</v>
      </c>
      <c r="CY361" s="16">
        <f t="shared" si="45"/>
        <v>3</v>
      </c>
      <c r="CZ361">
        <f t="shared" si="46"/>
        <v>0.1</v>
      </c>
      <c r="DA361">
        <f t="shared" si="46"/>
        <v>1</v>
      </c>
      <c r="DB361">
        <f t="shared" si="47"/>
        <v>1</v>
      </c>
      <c r="DC361" s="15">
        <v>37</v>
      </c>
      <c r="DD361" s="15">
        <v>0.1</v>
      </c>
      <c r="DE361" s="15"/>
      <c r="DF361" s="15">
        <v>60</v>
      </c>
      <c r="DG361" s="15"/>
    </row>
    <row r="362" spans="1:111" x14ac:dyDescent="0.25">
      <c r="A362" s="1">
        <v>13</v>
      </c>
      <c r="B362" s="1" t="s">
        <v>8</v>
      </c>
      <c r="C362" s="1" t="s">
        <v>7</v>
      </c>
      <c r="D362" s="1">
        <v>10</v>
      </c>
      <c r="E362" s="16"/>
      <c r="F362" s="16"/>
      <c r="H362"/>
      <c r="I362"/>
      <c r="K362" s="16"/>
      <c r="L362" s="16"/>
      <c r="N362"/>
      <c r="O362"/>
      <c r="Q362" s="12">
        <v>0.1</v>
      </c>
      <c r="R362" s="12">
        <v>1</v>
      </c>
      <c r="S362" s="12" t="s">
        <v>4</v>
      </c>
      <c r="V362" s="1"/>
      <c r="Z362"/>
      <c r="AA362"/>
      <c r="AL362"/>
      <c r="AM362"/>
      <c r="AO362" s="16"/>
      <c r="AP362" s="16"/>
      <c r="BA362" s="16"/>
      <c r="BB362" s="16"/>
      <c r="BM362" s="16"/>
      <c r="BN362" s="16"/>
      <c r="BP362"/>
      <c r="BQ362"/>
      <c r="BV362"/>
      <c r="BW362"/>
      <c r="BY362" s="16"/>
      <c r="BZ362" s="16"/>
      <c r="CB362"/>
      <c r="CC362"/>
      <c r="CE362" s="12">
        <v>1</v>
      </c>
      <c r="CF362" s="12">
        <v>2</v>
      </c>
      <c r="CG362" s="12" t="s">
        <v>164</v>
      </c>
      <c r="CK362" s="16"/>
      <c r="CL362" s="16"/>
      <c r="CN362"/>
      <c r="CO362"/>
      <c r="CQ362" s="16"/>
      <c r="CR362" s="16"/>
      <c r="CT362">
        <f t="shared" si="40"/>
        <v>1.1000000000000001</v>
      </c>
      <c r="CU362">
        <f t="shared" si="41"/>
        <v>3</v>
      </c>
      <c r="CV362">
        <f t="shared" si="42"/>
        <v>2</v>
      </c>
      <c r="CW362" s="16">
        <f t="shared" si="43"/>
        <v>1</v>
      </c>
      <c r="CX362" s="16">
        <f t="shared" si="44"/>
        <v>2</v>
      </c>
      <c r="CY362" s="16">
        <f t="shared" si="45"/>
        <v>1</v>
      </c>
      <c r="CZ362">
        <f t="shared" si="46"/>
        <v>0.1</v>
      </c>
      <c r="DA362">
        <f t="shared" si="46"/>
        <v>1</v>
      </c>
      <c r="DB362">
        <f t="shared" si="47"/>
        <v>1</v>
      </c>
      <c r="DC362" s="15">
        <v>9</v>
      </c>
      <c r="DD362" s="15">
        <v>0.1</v>
      </c>
      <c r="DE362" s="15"/>
      <c r="DF362" s="15">
        <v>90</v>
      </c>
      <c r="DG362" s="15"/>
    </row>
    <row r="363" spans="1:111" x14ac:dyDescent="0.25">
      <c r="A363" s="1">
        <v>14</v>
      </c>
      <c r="B363" s="1" t="s">
        <v>8</v>
      </c>
      <c r="C363" s="1" t="s">
        <v>5</v>
      </c>
      <c r="D363" s="1">
        <v>1</v>
      </c>
      <c r="Q363" s="12">
        <v>0.1</v>
      </c>
      <c r="R363" s="12">
        <v>0.1</v>
      </c>
      <c r="S363" s="12" t="s">
        <v>4</v>
      </c>
      <c r="V363" s="1"/>
      <c r="CT363">
        <f t="shared" si="40"/>
        <v>0.1</v>
      </c>
      <c r="CU363">
        <f t="shared" si="41"/>
        <v>0.1</v>
      </c>
      <c r="CV363">
        <f t="shared" si="42"/>
        <v>1</v>
      </c>
      <c r="CW363" s="16">
        <f t="shared" si="43"/>
        <v>0</v>
      </c>
      <c r="CX363" s="16">
        <f t="shared" si="44"/>
        <v>0</v>
      </c>
      <c r="CY363" s="16">
        <f t="shared" si="45"/>
        <v>0</v>
      </c>
      <c r="CZ363">
        <f t="shared" si="46"/>
        <v>0.1</v>
      </c>
      <c r="DA363">
        <f t="shared" si="46"/>
        <v>0.1</v>
      </c>
      <c r="DB363">
        <f t="shared" si="47"/>
        <v>1</v>
      </c>
      <c r="DC363" s="15">
        <v>85</v>
      </c>
      <c r="DD363" s="15"/>
      <c r="DE363" s="15"/>
      <c r="DF363" s="15">
        <v>10</v>
      </c>
      <c r="DG363" s="15">
        <v>5</v>
      </c>
    </row>
    <row r="364" spans="1:111" x14ac:dyDescent="0.25">
      <c r="A364" s="1">
        <v>14</v>
      </c>
      <c r="B364" s="1" t="s">
        <v>8</v>
      </c>
      <c r="C364" s="1" t="s">
        <v>5</v>
      </c>
      <c r="D364" s="1">
        <v>2</v>
      </c>
      <c r="Q364" s="12">
        <v>0.1</v>
      </c>
      <c r="R364" s="12">
        <v>1</v>
      </c>
      <c r="S364" s="12" t="s">
        <v>4</v>
      </c>
      <c r="V364" s="1"/>
      <c r="CT364">
        <f t="shared" si="40"/>
        <v>0.1</v>
      </c>
      <c r="CU364">
        <f t="shared" si="41"/>
        <v>1</v>
      </c>
      <c r="CV364">
        <f t="shared" si="42"/>
        <v>1</v>
      </c>
      <c r="CW364" s="16">
        <f t="shared" si="43"/>
        <v>0</v>
      </c>
      <c r="CX364" s="16">
        <f t="shared" si="44"/>
        <v>0</v>
      </c>
      <c r="CY364" s="16">
        <f t="shared" si="45"/>
        <v>0</v>
      </c>
      <c r="CZ364">
        <f t="shared" si="46"/>
        <v>0.1</v>
      </c>
      <c r="DA364">
        <f t="shared" si="46"/>
        <v>1</v>
      </c>
      <c r="DB364">
        <f t="shared" si="47"/>
        <v>1</v>
      </c>
      <c r="DC364" s="15">
        <v>40</v>
      </c>
      <c r="DD364" s="15"/>
      <c r="DE364" s="15"/>
      <c r="DF364" s="15">
        <v>60</v>
      </c>
      <c r="DG364" s="15">
        <v>0.1</v>
      </c>
    </row>
    <row r="365" spans="1:111" x14ac:dyDescent="0.25">
      <c r="A365" s="1">
        <v>14</v>
      </c>
      <c r="B365" s="1" t="s">
        <v>8</v>
      </c>
      <c r="C365" s="1" t="s">
        <v>5</v>
      </c>
      <c r="D365" s="1">
        <v>3</v>
      </c>
      <c r="Q365" s="12">
        <v>0.1</v>
      </c>
      <c r="R365" s="12">
        <v>0.1</v>
      </c>
      <c r="S365" s="12" t="s">
        <v>4</v>
      </c>
      <c r="V365" s="1"/>
      <c r="CT365">
        <f t="shared" si="40"/>
        <v>0.1</v>
      </c>
      <c r="CU365">
        <f t="shared" si="41"/>
        <v>0.1</v>
      </c>
      <c r="CV365">
        <f t="shared" si="42"/>
        <v>1</v>
      </c>
      <c r="CW365" s="16">
        <f t="shared" si="43"/>
        <v>0</v>
      </c>
      <c r="CX365" s="16">
        <f t="shared" si="44"/>
        <v>0</v>
      </c>
      <c r="CY365" s="16">
        <f t="shared" si="45"/>
        <v>0</v>
      </c>
      <c r="CZ365">
        <f t="shared" si="46"/>
        <v>0.1</v>
      </c>
      <c r="DA365">
        <f t="shared" si="46"/>
        <v>0.1</v>
      </c>
      <c r="DB365">
        <f t="shared" si="47"/>
        <v>1</v>
      </c>
      <c r="DC365" s="15">
        <v>98</v>
      </c>
      <c r="DD365" s="15"/>
      <c r="DE365" s="15"/>
      <c r="DF365" s="15">
        <v>2</v>
      </c>
      <c r="DG365" s="15"/>
    </row>
    <row r="366" spans="1:111" x14ac:dyDescent="0.25">
      <c r="A366" s="1">
        <v>14</v>
      </c>
      <c r="B366" s="1" t="s">
        <v>8</v>
      </c>
      <c r="C366" s="1" t="s">
        <v>5</v>
      </c>
      <c r="D366" s="1">
        <v>4</v>
      </c>
      <c r="Q366" s="12">
        <v>0.1</v>
      </c>
      <c r="R366" s="12">
        <v>0.1</v>
      </c>
      <c r="S366" s="12" t="s">
        <v>4</v>
      </c>
      <c r="V366" s="1"/>
      <c r="CT366">
        <f t="shared" si="40"/>
        <v>0.1</v>
      </c>
      <c r="CU366">
        <f t="shared" si="41"/>
        <v>0.1</v>
      </c>
      <c r="CV366">
        <f t="shared" si="42"/>
        <v>1</v>
      </c>
      <c r="CW366" s="16">
        <f t="shared" si="43"/>
        <v>0</v>
      </c>
      <c r="CX366" s="16">
        <f t="shared" si="44"/>
        <v>0</v>
      </c>
      <c r="CY366" s="16">
        <f t="shared" si="45"/>
        <v>0</v>
      </c>
      <c r="CZ366">
        <f t="shared" si="46"/>
        <v>0.1</v>
      </c>
      <c r="DA366">
        <f t="shared" si="46"/>
        <v>0.1</v>
      </c>
      <c r="DB366">
        <f t="shared" si="47"/>
        <v>1</v>
      </c>
      <c r="DC366" s="15">
        <v>97</v>
      </c>
      <c r="DD366" s="15"/>
      <c r="DE366" s="15"/>
      <c r="DF366" s="15">
        <v>3</v>
      </c>
      <c r="DG366" s="15"/>
    </row>
    <row r="367" spans="1:111" x14ac:dyDescent="0.25">
      <c r="A367" s="1">
        <v>14</v>
      </c>
      <c r="B367" s="1" t="s">
        <v>8</v>
      </c>
      <c r="C367" s="1" t="s">
        <v>5</v>
      </c>
      <c r="D367" s="1">
        <v>5</v>
      </c>
      <c r="Q367" s="12">
        <v>0.1</v>
      </c>
      <c r="R367" s="12">
        <v>1</v>
      </c>
      <c r="S367" s="12" t="s">
        <v>4</v>
      </c>
      <c r="V367" s="1"/>
      <c r="CT367">
        <f t="shared" si="40"/>
        <v>0.1</v>
      </c>
      <c r="CU367">
        <f t="shared" si="41"/>
        <v>1</v>
      </c>
      <c r="CV367">
        <f t="shared" si="42"/>
        <v>1</v>
      </c>
      <c r="CW367" s="16">
        <f t="shared" si="43"/>
        <v>0</v>
      </c>
      <c r="CX367" s="16">
        <f t="shared" si="44"/>
        <v>0</v>
      </c>
      <c r="CY367" s="16">
        <f t="shared" si="45"/>
        <v>0</v>
      </c>
      <c r="CZ367">
        <f t="shared" si="46"/>
        <v>0.1</v>
      </c>
      <c r="DA367">
        <f t="shared" si="46"/>
        <v>1</v>
      </c>
      <c r="DB367">
        <f t="shared" si="47"/>
        <v>1</v>
      </c>
      <c r="DC367" s="15">
        <v>10</v>
      </c>
      <c r="DD367" s="15"/>
      <c r="DE367" s="15"/>
      <c r="DF367" s="15">
        <v>90</v>
      </c>
      <c r="DG367" s="15"/>
    </row>
    <row r="368" spans="1:111" x14ac:dyDescent="0.25">
      <c r="A368" s="1">
        <v>14</v>
      </c>
      <c r="B368" s="1" t="s">
        <v>8</v>
      </c>
      <c r="C368" s="1" t="s">
        <v>5</v>
      </c>
      <c r="D368" s="1">
        <v>6</v>
      </c>
      <c r="Q368" s="12">
        <v>1</v>
      </c>
      <c r="R368" s="12">
        <v>4</v>
      </c>
      <c r="S368" s="12" t="s">
        <v>4</v>
      </c>
      <c r="V368" s="1"/>
      <c r="CT368">
        <f t="shared" si="40"/>
        <v>1</v>
      </c>
      <c r="CU368">
        <f t="shared" si="41"/>
        <v>4</v>
      </c>
      <c r="CV368">
        <f t="shared" si="42"/>
        <v>1</v>
      </c>
      <c r="CW368" s="16">
        <f t="shared" si="43"/>
        <v>0</v>
      </c>
      <c r="CX368" s="16">
        <f t="shared" si="44"/>
        <v>0</v>
      </c>
      <c r="CY368" s="16">
        <f t="shared" si="45"/>
        <v>0</v>
      </c>
      <c r="CZ368">
        <f t="shared" si="46"/>
        <v>1</v>
      </c>
      <c r="DA368">
        <f t="shared" si="46"/>
        <v>4</v>
      </c>
      <c r="DB368">
        <f t="shared" si="47"/>
        <v>1</v>
      </c>
      <c r="DC368" s="15">
        <v>2</v>
      </c>
      <c r="DD368" s="15"/>
      <c r="DE368" s="15"/>
      <c r="DF368" s="15">
        <v>92</v>
      </c>
      <c r="DG368" s="15">
        <v>5</v>
      </c>
    </row>
    <row r="369" spans="1:111" x14ac:dyDescent="0.25">
      <c r="A369" s="1">
        <v>14</v>
      </c>
      <c r="B369" s="1" t="s">
        <v>8</v>
      </c>
      <c r="C369" s="1" t="s">
        <v>5</v>
      </c>
      <c r="D369" s="1">
        <v>7</v>
      </c>
      <c r="Q369" s="12">
        <v>0.1</v>
      </c>
      <c r="R369" s="12">
        <v>0.1</v>
      </c>
      <c r="S369" s="12" t="s">
        <v>4</v>
      </c>
      <c r="V369" s="1"/>
      <c r="CT369">
        <f t="shared" si="40"/>
        <v>0.1</v>
      </c>
      <c r="CU369">
        <f t="shared" si="41"/>
        <v>0.1</v>
      </c>
      <c r="CV369">
        <f t="shared" si="42"/>
        <v>1</v>
      </c>
      <c r="CW369" s="16">
        <f t="shared" si="43"/>
        <v>0</v>
      </c>
      <c r="CX369" s="16">
        <f t="shared" si="44"/>
        <v>0</v>
      </c>
      <c r="CY369" s="16">
        <f t="shared" si="45"/>
        <v>0</v>
      </c>
      <c r="CZ369">
        <f t="shared" si="46"/>
        <v>0.1</v>
      </c>
      <c r="DA369">
        <f t="shared" si="46"/>
        <v>0.1</v>
      </c>
      <c r="DB369">
        <f t="shared" si="47"/>
        <v>1</v>
      </c>
      <c r="DC369" s="15">
        <v>40</v>
      </c>
      <c r="DD369" s="15"/>
      <c r="DE369" s="15"/>
      <c r="DF369" s="15">
        <v>60</v>
      </c>
      <c r="DG369" s="15"/>
    </row>
    <row r="370" spans="1:111" x14ac:dyDescent="0.25">
      <c r="A370" s="1">
        <v>14</v>
      </c>
      <c r="B370" s="1" t="s">
        <v>8</v>
      </c>
      <c r="C370" s="1" t="s">
        <v>5</v>
      </c>
      <c r="D370" s="1">
        <v>8</v>
      </c>
      <c r="V370" s="1"/>
      <c r="CT370">
        <f t="shared" si="40"/>
        <v>0</v>
      </c>
      <c r="CU370">
        <f t="shared" si="41"/>
        <v>0</v>
      </c>
      <c r="CV370">
        <f t="shared" si="42"/>
        <v>0</v>
      </c>
      <c r="CW370" s="16">
        <f t="shared" si="43"/>
        <v>0</v>
      </c>
      <c r="CX370" s="16">
        <f t="shared" si="44"/>
        <v>0</v>
      </c>
      <c r="CY370" s="16">
        <f t="shared" si="45"/>
        <v>0</v>
      </c>
      <c r="CZ370">
        <f t="shared" si="46"/>
        <v>0</v>
      </c>
      <c r="DA370">
        <f t="shared" si="46"/>
        <v>0</v>
      </c>
      <c r="DB370">
        <f t="shared" si="47"/>
        <v>0</v>
      </c>
      <c r="DC370" s="15">
        <v>99</v>
      </c>
      <c r="DD370" s="15">
        <v>1</v>
      </c>
      <c r="DE370" s="15"/>
      <c r="DF370" s="15"/>
      <c r="DG370" s="15"/>
    </row>
    <row r="371" spans="1:111" x14ac:dyDescent="0.25">
      <c r="A371" s="1">
        <v>14</v>
      </c>
      <c r="B371" s="1" t="s">
        <v>8</v>
      </c>
      <c r="C371" s="1" t="s">
        <v>5</v>
      </c>
      <c r="D371" s="1">
        <v>9</v>
      </c>
      <c r="Q371" s="12">
        <v>0.1</v>
      </c>
      <c r="R371" s="12">
        <v>0.1</v>
      </c>
      <c r="S371" s="12" t="s">
        <v>4</v>
      </c>
      <c r="V371" s="1"/>
      <c r="CT371">
        <f t="shared" si="40"/>
        <v>0.1</v>
      </c>
      <c r="CU371">
        <f t="shared" si="41"/>
        <v>0.1</v>
      </c>
      <c r="CV371">
        <f t="shared" si="42"/>
        <v>1</v>
      </c>
      <c r="CW371" s="16">
        <f t="shared" si="43"/>
        <v>0</v>
      </c>
      <c r="CX371" s="16">
        <f t="shared" si="44"/>
        <v>0</v>
      </c>
      <c r="CY371" s="16">
        <f t="shared" si="45"/>
        <v>0</v>
      </c>
      <c r="CZ371">
        <f t="shared" si="46"/>
        <v>0.1</v>
      </c>
      <c r="DA371">
        <f t="shared" si="46"/>
        <v>0.1</v>
      </c>
      <c r="DB371">
        <f t="shared" si="47"/>
        <v>1</v>
      </c>
      <c r="DC371" s="15">
        <v>85</v>
      </c>
      <c r="DD371" s="15">
        <v>0.1</v>
      </c>
      <c r="DE371" s="15"/>
      <c r="DF371" s="15">
        <v>15</v>
      </c>
      <c r="DG371" s="15"/>
    </row>
    <row r="372" spans="1:111" x14ac:dyDescent="0.25">
      <c r="A372" s="1">
        <v>14</v>
      </c>
      <c r="B372" s="1" t="s">
        <v>8</v>
      </c>
      <c r="C372" s="1" t="s">
        <v>5</v>
      </c>
      <c r="D372" s="1">
        <v>10</v>
      </c>
      <c r="Q372" s="12">
        <v>0.1</v>
      </c>
      <c r="R372" s="12">
        <v>1</v>
      </c>
      <c r="S372" s="12" t="s">
        <v>4</v>
      </c>
      <c r="V372" s="1"/>
      <c r="CT372">
        <f t="shared" si="40"/>
        <v>0.1</v>
      </c>
      <c r="CU372">
        <f t="shared" si="41"/>
        <v>1</v>
      </c>
      <c r="CV372">
        <f t="shared" si="42"/>
        <v>1</v>
      </c>
      <c r="CW372" s="16">
        <f t="shared" si="43"/>
        <v>0</v>
      </c>
      <c r="CX372" s="16">
        <f t="shared" si="44"/>
        <v>0</v>
      </c>
      <c r="CY372" s="16">
        <f t="shared" si="45"/>
        <v>0</v>
      </c>
      <c r="CZ372">
        <f t="shared" si="46"/>
        <v>0.1</v>
      </c>
      <c r="DA372">
        <f t="shared" si="46"/>
        <v>1</v>
      </c>
      <c r="DB372">
        <f t="shared" si="47"/>
        <v>1</v>
      </c>
      <c r="DC372" s="15">
        <v>80</v>
      </c>
      <c r="DD372" s="15">
        <v>0.1</v>
      </c>
      <c r="DE372" s="15"/>
      <c r="DF372" s="15">
        <v>20</v>
      </c>
      <c r="DG372" s="15"/>
    </row>
    <row r="373" spans="1:111" x14ac:dyDescent="0.25">
      <c r="A373" s="1">
        <v>14</v>
      </c>
      <c r="B373" s="1" t="s">
        <v>8</v>
      </c>
      <c r="C373" s="1" t="s">
        <v>6</v>
      </c>
      <c r="D373" s="1">
        <v>1</v>
      </c>
      <c r="Q373" s="12">
        <v>0.1</v>
      </c>
      <c r="R373" s="12">
        <v>1</v>
      </c>
      <c r="S373" s="12" t="s">
        <v>4</v>
      </c>
      <c r="V373" s="1"/>
      <c r="CT373">
        <f t="shared" si="40"/>
        <v>0.1</v>
      </c>
      <c r="CU373">
        <f t="shared" si="41"/>
        <v>1</v>
      </c>
      <c r="CV373">
        <f t="shared" si="42"/>
        <v>1</v>
      </c>
      <c r="CW373" s="16">
        <f t="shared" si="43"/>
        <v>0</v>
      </c>
      <c r="CX373" s="16">
        <f t="shared" si="44"/>
        <v>0</v>
      </c>
      <c r="CY373" s="16">
        <f t="shared" si="45"/>
        <v>0</v>
      </c>
      <c r="CZ373">
        <f t="shared" si="46"/>
        <v>0.1</v>
      </c>
      <c r="DA373">
        <f t="shared" si="46"/>
        <v>1</v>
      </c>
      <c r="DB373">
        <f t="shared" si="47"/>
        <v>1</v>
      </c>
      <c r="DC373" s="15">
        <v>95</v>
      </c>
      <c r="DD373" s="15">
        <v>3</v>
      </c>
      <c r="DE373" s="15"/>
      <c r="DF373" s="15">
        <v>2</v>
      </c>
      <c r="DG373" s="15"/>
    </row>
    <row r="374" spans="1:111" x14ac:dyDescent="0.25">
      <c r="A374" s="1">
        <v>14</v>
      </c>
      <c r="B374" s="1" t="s">
        <v>8</v>
      </c>
      <c r="C374" s="1" t="s">
        <v>6</v>
      </c>
      <c r="D374" s="1">
        <v>2</v>
      </c>
      <c r="Q374" s="12">
        <v>0.1</v>
      </c>
      <c r="R374" s="12">
        <v>0.1</v>
      </c>
      <c r="S374" s="12" t="s">
        <v>4</v>
      </c>
      <c r="V374" s="1"/>
      <c r="CT374">
        <f t="shared" si="40"/>
        <v>0.1</v>
      </c>
      <c r="CU374">
        <f t="shared" si="41"/>
        <v>0.1</v>
      </c>
      <c r="CV374">
        <f t="shared" si="42"/>
        <v>1</v>
      </c>
      <c r="CW374" s="16">
        <f t="shared" si="43"/>
        <v>0</v>
      </c>
      <c r="CX374" s="16">
        <f t="shared" si="44"/>
        <v>0</v>
      </c>
      <c r="CY374" s="16">
        <f t="shared" si="45"/>
        <v>0</v>
      </c>
      <c r="CZ374">
        <f t="shared" si="46"/>
        <v>0.1</v>
      </c>
      <c r="DA374">
        <f t="shared" si="46"/>
        <v>0.1</v>
      </c>
      <c r="DB374">
        <f t="shared" si="47"/>
        <v>1</v>
      </c>
      <c r="DC374" s="15">
        <v>99</v>
      </c>
      <c r="DD374" s="15">
        <v>1</v>
      </c>
      <c r="DE374" s="15"/>
      <c r="DF374" s="15"/>
      <c r="DG374" s="15"/>
    </row>
    <row r="375" spans="1:111" x14ac:dyDescent="0.25">
      <c r="A375" s="1">
        <v>14</v>
      </c>
      <c r="B375" s="1" t="s">
        <v>8</v>
      </c>
      <c r="C375" s="1" t="s">
        <v>6</v>
      </c>
      <c r="D375" s="1">
        <v>3</v>
      </c>
      <c r="Q375" s="12">
        <v>1</v>
      </c>
      <c r="R375" s="12">
        <v>3</v>
      </c>
      <c r="S375" s="12" t="s">
        <v>4</v>
      </c>
      <c r="V375" s="1"/>
      <c r="CT375">
        <f t="shared" si="40"/>
        <v>1</v>
      </c>
      <c r="CU375">
        <f t="shared" si="41"/>
        <v>3</v>
      </c>
      <c r="CV375">
        <f t="shared" si="42"/>
        <v>1</v>
      </c>
      <c r="CW375" s="16">
        <f t="shared" si="43"/>
        <v>0</v>
      </c>
      <c r="CX375" s="16">
        <f t="shared" si="44"/>
        <v>0</v>
      </c>
      <c r="CY375" s="16">
        <f t="shared" si="45"/>
        <v>0</v>
      </c>
      <c r="CZ375">
        <f t="shared" si="46"/>
        <v>1</v>
      </c>
      <c r="DA375">
        <f t="shared" si="46"/>
        <v>3</v>
      </c>
      <c r="DB375">
        <f t="shared" si="47"/>
        <v>1</v>
      </c>
      <c r="DC375" s="15">
        <v>70</v>
      </c>
      <c r="DD375" s="15"/>
      <c r="DE375" s="15"/>
      <c r="DF375" s="15">
        <v>29</v>
      </c>
      <c r="DG375" s="15"/>
    </row>
    <row r="376" spans="1:111" x14ac:dyDescent="0.25">
      <c r="A376" s="1">
        <v>14</v>
      </c>
      <c r="B376" s="1" t="s">
        <v>8</v>
      </c>
      <c r="C376" s="1" t="s">
        <v>6</v>
      </c>
      <c r="D376" s="1">
        <v>4</v>
      </c>
      <c r="Q376" s="12">
        <v>1</v>
      </c>
      <c r="R376" s="12">
        <v>3</v>
      </c>
      <c r="S376" s="12" t="s">
        <v>4</v>
      </c>
      <c r="V376" s="1"/>
      <c r="CT376">
        <f t="shared" si="40"/>
        <v>1</v>
      </c>
      <c r="CU376">
        <f t="shared" si="41"/>
        <v>3</v>
      </c>
      <c r="CV376">
        <f t="shared" si="42"/>
        <v>1</v>
      </c>
      <c r="CW376" s="16">
        <f t="shared" si="43"/>
        <v>0</v>
      </c>
      <c r="CX376" s="16">
        <f t="shared" si="44"/>
        <v>0</v>
      </c>
      <c r="CY376" s="16">
        <f t="shared" si="45"/>
        <v>0</v>
      </c>
      <c r="CZ376">
        <f t="shared" si="46"/>
        <v>1</v>
      </c>
      <c r="DA376">
        <f t="shared" si="46"/>
        <v>3</v>
      </c>
      <c r="DB376">
        <f t="shared" si="47"/>
        <v>1</v>
      </c>
      <c r="DC376" s="15"/>
      <c r="DD376" s="15"/>
      <c r="DE376" s="15"/>
      <c r="DF376" s="15">
        <v>99</v>
      </c>
      <c r="DG376" s="15"/>
    </row>
    <row r="377" spans="1:111" x14ac:dyDescent="0.25">
      <c r="A377" s="1">
        <v>14</v>
      </c>
      <c r="B377" s="1" t="s">
        <v>8</v>
      </c>
      <c r="C377" s="1" t="s">
        <v>6</v>
      </c>
      <c r="D377" s="1">
        <v>5</v>
      </c>
      <c r="Q377" s="12">
        <v>1</v>
      </c>
      <c r="R377" s="12">
        <v>3</v>
      </c>
      <c r="S377" s="12" t="s">
        <v>4</v>
      </c>
      <c r="V377" s="1"/>
      <c r="AL377" s="1">
        <v>0.1</v>
      </c>
      <c r="AM377" s="1">
        <v>1</v>
      </c>
      <c r="AN377" s="1" t="s">
        <v>164</v>
      </c>
      <c r="CT377">
        <f t="shared" si="40"/>
        <v>1.1000000000000001</v>
      </c>
      <c r="CU377">
        <f t="shared" si="41"/>
        <v>4</v>
      </c>
      <c r="CV377">
        <f t="shared" si="42"/>
        <v>2</v>
      </c>
      <c r="CW377" s="16">
        <f t="shared" si="43"/>
        <v>0.1</v>
      </c>
      <c r="CX377" s="16">
        <f t="shared" si="44"/>
        <v>1</v>
      </c>
      <c r="CY377" s="16">
        <f t="shared" si="45"/>
        <v>1</v>
      </c>
      <c r="CZ377">
        <f t="shared" si="46"/>
        <v>1</v>
      </c>
      <c r="DA377">
        <f t="shared" si="46"/>
        <v>3</v>
      </c>
      <c r="DB377">
        <f t="shared" si="47"/>
        <v>1</v>
      </c>
      <c r="DC377" s="15">
        <v>96</v>
      </c>
      <c r="DD377" s="15">
        <v>1</v>
      </c>
      <c r="DE377" s="15"/>
      <c r="DF377" s="15">
        <v>2</v>
      </c>
      <c r="DG377" s="15"/>
    </row>
    <row r="378" spans="1:111" x14ac:dyDescent="0.25">
      <c r="A378" s="1">
        <v>14</v>
      </c>
      <c r="B378" s="1" t="s">
        <v>8</v>
      </c>
      <c r="C378" s="1" t="s">
        <v>6</v>
      </c>
      <c r="D378" s="1">
        <v>6</v>
      </c>
      <c r="Q378" s="12">
        <v>1</v>
      </c>
      <c r="R378" s="12">
        <v>3</v>
      </c>
      <c r="S378" s="12" t="s">
        <v>4</v>
      </c>
      <c r="V378" s="1"/>
      <c r="CT378">
        <f t="shared" si="40"/>
        <v>1</v>
      </c>
      <c r="CU378">
        <f t="shared" si="41"/>
        <v>3</v>
      </c>
      <c r="CV378">
        <f t="shared" si="42"/>
        <v>1</v>
      </c>
      <c r="CW378" s="16">
        <f t="shared" si="43"/>
        <v>0</v>
      </c>
      <c r="CX378" s="16">
        <f t="shared" si="44"/>
        <v>0</v>
      </c>
      <c r="CY378" s="16">
        <f t="shared" si="45"/>
        <v>0</v>
      </c>
      <c r="CZ378">
        <f t="shared" si="46"/>
        <v>1</v>
      </c>
      <c r="DA378">
        <f t="shared" si="46"/>
        <v>3</v>
      </c>
      <c r="DB378">
        <f t="shared" si="47"/>
        <v>1</v>
      </c>
      <c r="DC378" s="15">
        <v>30</v>
      </c>
      <c r="DD378" s="15">
        <v>0.1</v>
      </c>
      <c r="DE378" s="15"/>
      <c r="DF378" s="15">
        <v>69</v>
      </c>
      <c r="DG378" s="15"/>
    </row>
    <row r="379" spans="1:111" x14ac:dyDescent="0.25">
      <c r="A379" s="1">
        <v>14</v>
      </c>
      <c r="B379" s="1" t="s">
        <v>8</v>
      </c>
      <c r="C379" s="1" t="s">
        <v>6</v>
      </c>
      <c r="D379" s="1">
        <v>7</v>
      </c>
      <c r="Q379" s="12">
        <v>0.1</v>
      </c>
      <c r="R379" s="12">
        <v>0.1</v>
      </c>
      <c r="S379" s="12" t="s">
        <v>4</v>
      </c>
      <c r="V379" s="1"/>
      <c r="BG379" s="12">
        <v>0.1</v>
      </c>
      <c r="BH379" s="12">
        <v>1</v>
      </c>
      <c r="BI379" s="12" t="s">
        <v>4</v>
      </c>
      <c r="CT379">
        <f t="shared" si="40"/>
        <v>0.2</v>
      </c>
      <c r="CU379">
        <f t="shared" si="41"/>
        <v>1.1000000000000001</v>
      </c>
      <c r="CV379">
        <f t="shared" si="42"/>
        <v>2</v>
      </c>
      <c r="CW379" s="16">
        <f t="shared" si="43"/>
        <v>0</v>
      </c>
      <c r="CX379" s="16">
        <f t="shared" si="44"/>
        <v>0</v>
      </c>
      <c r="CY379" s="16">
        <f t="shared" si="45"/>
        <v>0</v>
      </c>
      <c r="CZ379">
        <f t="shared" si="46"/>
        <v>0.2</v>
      </c>
      <c r="DA379">
        <f t="shared" si="46"/>
        <v>1.1000000000000001</v>
      </c>
      <c r="DB379">
        <f t="shared" si="47"/>
        <v>2</v>
      </c>
      <c r="DC379" s="15">
        <v>98</v>
      </c>
      <c r="DD379" s="15">
        <v>0.1</v>
      </c>
      <c r="DE379" s="15"/>
      <c r="DF379" s="15">
        <v>2</v>
      </c>
      <c r="DG379" s="15"/>
    </row>
    <row r="380" spans="1:111" x14ac:dyDescent="0.25">
      <c r="A380" s="1">
        <v>14</v>
      </c>
      <c r="B380" s="1" t="s">
        <v>8</v>
      </c>
      <c r="C380" s="1" t="s">
        <v>6</v>
      </c>
      <c r="D380" s="1">
        <v>8</v>
      </c>
      <c r="Q380" s="12">
        <v>1</v>
      </c>
      <c r="R380" s="12">
        <v>4</v>
      </c>
      <c r="S380" s="12" t="s">
        <v>4</v>
      </c>
      <c r="V380" s="1"/>
      <c r="CT380">
        <f t="shared" si="40"/>
        <v>1</v>
      </c>
      <c r="CU380">
        <f t="shared" si="41"/>
        <v>4</v>
      </c>
      <c r="CV380">
        <f t="shared" si="42"/>
        <v>1</v>
      </c>
      <c r="CW380" s="16">
        <f t="shared" si="43"/>
        <v>0</v>
      </c>
      <c r="CX380" s="16">
        <f t="shared" si="44"/>
        <v>0</v>
      </c>
      <c r="CY380" s="16">
        <f t="shared" si="45"/>
        <v>0</v>
      </c>
      <c r="CZ380">
        <f t="shared" si="46"/>
        <v>1</v>
      </c>
      <c r="DA380">
        <f t="shared" si="46"/>
        <v>4</v>
      </c>
      <c r="DB380">
        <f t="shared" si="47"/>
        <v>1</v>
      </c>
      <c r="DC380" s="15">
        <v>12</v>
      </c>
      <c r="DD380" s="15">
        <v>0.1</v>
      </c>
      <c r="DE380" s="15"/>
      <c r="DF380" s="15">
        <v>87</v>
      </c>
      <c r="DG380" s="15">
        <v>0.1</v>
      </c>
    </row>
    <row r="381" spans="1:111" x14ac:dyDescent="0.25">
      <c r="A381" s="1">
        <v>14</v>
      </c>
      <c r="B381" s="1" t="s">
        <v>8</v>
      </c>
      <c r="C381" s="1" t="s">
        <v>6</v>
      </c>
      <c r="D381" s="1">
        <v>9</v>
      </c>
      <c r="Q381" s="12">
        <v>0.1</v>
      </c>
      <c r="R381" s="12">
        <v>2</v>
      </c>
      <c r="S381" s="12" t="s">
        <v>4</v>
      </c>
      <c r="V381" s="1"/>
      <c r="CT381">
        <f t="shared" si="40"/>
        <v>0.1</v>
      </c>
      <c r="CU381">
        <f t="shared" si="41"/>
        <v>2</v>
      </c>
      <c r="CV381">
        <f t="shared" si="42"/>
        <v>1</v>
      </c>
      <c r="CW381" s="16">
        <f t="shared" si="43"/>
        <v>0</v>
      </c>
      <c r="CX381" s="16">
        <f t="shared" si="44"/>
        <v>0</v>
      </c>
      <c r="CY381" s="16">
        <f t="shared" si="45"/>
        <v>0</v>
      </c>
      <c r="CZ381">
        <f t="shared" si="46"/>
        <v>0.1</v>
      </c>
      <c r="DA381">
        <f t="shared" si="46"/>
        <v>2</v>
      </c>
      <c r="DB381">
        <f t="shared" si="47"/>
        <v>1</v>
      </c>
      <c r="DC381" s="15">
        <v>20</v>
      </c>
      <c r="DD381" s="15"/>
      <c r="DE381" s="15"/>
      <c r="DF381" s="15">
        <v>80</v>
      </c>
      <c r="DG381" s="15"/>
    </row>
    <row r="382" spans="1:111" x14ac:dyDescent="0.25">
      <c r="A382" s="1">
        <v>14</v>
      </c>
      <c r="B382" s="1" t="s">
        <v>8</v>
      </c>
      <c r="C382" s="1" t="s">
        <v>6</v>
      </c>
      <c r="D382" s="1">
        <v>10</v>
      </c>
      <c r="Q382" s="12">
        <v>1</v>
      </c>
      <c r="R382" s="12">
        <v>3</v>
      </c>
      <c r="S382" s="12" t="s">
        <v>4</v>
      </c>
      <c r="V382" s="1"/>
      <c r="AL382" s="1">
        <v>0.1</v>
      </c>
      <c r="AM382" s="1">
        <v>1</v>
      </c>
      <c r="AN382" s="1" t="s">
        <v>164</v>
      </c>
      <c r="CT382">
        <f t="shared" si="40"/>
        <v>1.1000000000000001</v>
      </c>
      <c r="CU382">
        <f t="shared" si="41"/>
        <v>4</v>
      </c>
      <c r="CV382">
        <f t="shared" si="42"/>
        <v>2</v>
      </c>
      <c r="CW382" s="16">
        <f t="shared" si="43"/>
        <v>0.1</v>
      </c>
      <c r="CX382" s="16">
        <f t="shared" si="44"/>
        <v>1</v>
      </c>
      <c r="CY382" s="16">
        <f t="shared" si="45"/>
        <v>1</v>
      </c>
      <c r="CZ382">
        <f t="shared" si="46"/>
        <v>1</v>
      </c>
      <c r="DA382">
        <f t="shared" si="46"/>
        <v>3</v>
      </c>
      <c r="DB382">
        <f t="shared" si="47"/>
        <v>1</v>
      </c>
      <c r="DC382" s="15">
        <v>89</v>
      </c>
      <c r="DD382" s="15">
        <v>0.1</v>
      </c>
      <c r="DE382" s="15"/>
      <c r="DF382" s="15">
        <v>10</v>
      </c>
      <c r="DG382" s="15"/>
    </row>
    <row r="383" spans="1:111" x14ac:dyDescent="0.25">
      <c r="A383" s="1">
        <v>14</v>
      </c>
      <c r="B383" s="1" t="s">
        <v>8</v>
      </c>
      <c r="C383" s="1" t="s">
        <v>7</v>
      </c>
      <c r="D383" s="1">
        <v>1</v>
      </c>
      <c r="Q383" s="12">
        <v>1</v>
      </c>
      <c r="R383" s="12">
        <v>4</v>
      </c>
      <c r="S383" s="12" t="s">
        <v>4</v>
      </c>
      <c r="V383" s="1"/>
      <c r="CT383">
        <f t="shared" si="40"/>
        <v>1</v>
      </c>
      <c r="CU383">
        <f t="shared" si="41"/>
        <v>4</v>
      </c>
      <c r="CV383">
        <f t="shared" si="42"/>
        <v>1</v>
      </c>
      <c r="CW383" s="16">
        <f t="shared" si="43"/>
        <v>0</v>
      </c>
      <c r="CX383" s="16">
        <f t="shared" si="44"/>
        <v>0</v>
      </c>
      <c r="CY383" s="16">
        <f t="shared" si="45"/>
        <v>0</v>
      </c>
      <c r="CZ383">
        <f t="shared" si="46"/>
        <v>1</v>
      </c>
      <c r="DA383">
        <f t="shared" si="46"/>
        <v>4</v>
      </c>
      <c r="DB383">
        <f t="shared" si="47"/>
        <v>1</v>
      </c>
      <c r="DC383" s="15">
        <v>19</v>
      </c>
      <c r="DD383" s="15">
        <v>0.1</v>
      </c>
      <c r="DE383" s="15"/>
      <c r="DF383" s="15">
        <v>80</v>
      </c>
      <c r="DG383" s="15"/>
    </row>
    <row r="384" spans="1:111" x14ac:dyDescent="0.25">
      <c r="A384" s="1">
        <v>14</v>
      </c>
      <c r="B384" s="1" t="s">
        <v>8</v>
      </c>
      <c r="C384" s="1" t="s">
        <v>7</v>
      </c>
      <c r="D384" s="1">
        <v>2</v>
      </c>
      <c r="Q384" s="12">
        <v>1</v>
      </c>
      <c r="R384" s="12">
        <v>7</v>
      </c>
      <c r="S384" s="12" t="s">
        <v>4</v>
      </c>
      <c r="V384" s="1"/>
      <c r="CT384">
        <f t="shared" si="40"/>
        <v>1</v>
      </c>
      <c r="CU384">
        <f t="shared" si="41"/>
        <v>7</v>
      </c>
      <c r="CV384">
        <f t="shared" si="42"/>
        <v>1</v>
      </c>
      <c r="CW384" s="16">
        <f t="shared" si="43"/>
        <v>0</v>
      </c>
      <c r="CX384" s="16">
        <f t="shared" si="44"/>
        <v>0</v>
      </c>
      <c r="CY384" s="16">
        <f t="shared" si="45"/>
        <v>0</v>
      </c>
      <c r="CZ384">
        <f t="shared" si="46"/>
        <v>1</v>
      </c>
      <c r="DA384">
        <f t="shared" si="46"/>
        <v>7</v>
      </c>
      <c r="DB384">
        <f t="shared" si="47"/>
        <v>1</v>
      </c>
      <c r="DC384" s="15">
        <v>2</v>
      </c>
      <c r="DD384" s="15"/>
      <c r="DE384" s="15"/>
      <c r="DF384" s="15">
        <v>97</v>
      </c>
      <c r="DG384" s="15"/>
    </row>
    <row r="385" spans="1:111" x14ac:dyDescent="0.25">
      <c r="A385" s="1">
        <v>14</v>
      </c>
      <c r="B385" s="1" t="s">
        <v>8</v>
      </c>
      <c r="C385" s="1" t="s">
        <v>7</v>
      </c>
      <c r="D385" s="1">
        <v>3</v>
      </c>
      <c r="Q385" s="12">
        <v>1</v>
      </c>
      <c r="R385" s="12">
        <v>6</v>
      </c>
      <c r="S385" s="12" t="s">
        <v>4</v>
      </c>
      <c r="V385" s="1"/>
      <c r="CT385">
        <f t="shared" si="40"/>
        <v>1</v>
      </c>
      <c r="CU385">
        <f t="shared" si="41"/>
        <v>6</v>
      </c>
      <c r="CV385">
        <f t="shared" si="42"/>
        <v>1</v>
      </c>
      <c r="CW385" s="16">
        <f t="shared" si="43"/>
        <v>0</v>
      </c>
      <c r="CX385" s="16">
        <f t="shared" si="44"/>
        <v>0</v>
      </c>
      <c r="CY385" s="16">
        <f t="shared" si="45"/>
        <v>0</v>
      </c>
      <c r="CZ385">
        <f t="shared" si="46"/>
        <v>1</v>
      </c>
      <c r="DA385">
        <f t="shared" si="46"/>
        <v>6</v>
      </c>
      <c r="DB385">
        <f t="shared" si="47"/>
        <v>1</v>
      </c>
      <c r="DC385" s="15">
        <v>4</v>
      </c>
      <c r="DD385" s="15"/>
      <c r="DE385" s="15"/>
      <c r="DF385" s="15">
        <v>95</v>
      </c>
      <c r="DG385" s="15"/>
    </row>
    <row r="386" spans="1:111" x14ac:dyDescent="0.25">
      <c r="A386" s="1">
        <v>14</v>
      </c>
      <c r="B386" s="1" t="s">
        <v>8</v>
      </c>
      <c r="C386" s="1" t="s">
        <v>7</v>
      </c>
      <c r="D386" s="1">
        <v>4</v>
      </c>
      <c r="Q386" s="12">
        <v>0.1</v>
      </c>
      <c r="R386" s="12">
        <v>2</v>
      </c>
      <c r="S386" s="12" t="s">
        <v>4</v>
      </c>
      <c r="V386" s="1"/>
      <c r="AF386" s="1">
        <v>0.1</v>
      </c>
      <c r="AG386" s="1">
        <v>0.1</v>
      </c>
      <c r="AH386" s="1" t="s">
        <v>164</v>
      </c>
      <c r="CT386">
        <f t="shared" si="40"/>
        <v>0.2</v>
      </c>
      <c r="CU386">
        <f t="shared" si="41"/>
        <v>2.1</v>
      </c>
      <c r="CV386">
        <f t="shared" si="42"/>
        <v>2</v>
      </c>
      <c r="CW386" s="16">
        <f t="shared" si="43"/>
        <v>0.1</v>
      </c>
      <c r="CX386" s="16">
        <f t="shared" si="44"/>
        <v>0.1</v>
      </c>
      <c r="CY386" s="16">
        <f t="shared" si="45"/>
        <v>1</v>
      </c>
      <c r="CZ386">
        <f t="shared" si="46"/>
        <v>0.1</v>
      </c>
      <c r="DA386">
        <f t="shared" si="46"/>
        <v>2</v>
      </c>
      <c r="DB386">
        <f t="shared" si="47"/>
        <v>1</v>
      </c>
      <c r="DC386" s="15">
        <v>12</v>
      </c>
      <c r="DD386" s="15">
        <v>0.1</v>
      </c>
      <c r="DE386" s="15"/>
      <c r="DF386" s="15">
        <v>88</v>
      </c>
      <c r="DG386" s="15"/>
    </row>
    <row r="387" spans="1:111" x14ac:dyDescent="0.25">
      <c r="A387" s="1">
        <v>14</v>
      </c>
      <c r="B387" s="1" t="s">
        <v>8</v>
      </c>
      <c r="C387" s="1" t="s">
        <v>7</v>
      </c>
      <c r="D387" s="1">
        <v>5</v>
      </c>
      <c r="Q387" s="12">
        <v>0.1</v>
      </c>
      <c r="R387" s="12">
        <v>0.1</v>
      </c>
      <c r="S387" s="12" t="s">
        <v>4</v>
      </c>
      <c r="V387" s="1"/>
      <c r="CT387">
        <f t="shared" si="40"/>
        <v>0.1</v>
      </c>
      <c r="CU387">
        <f t="shared" si="41"/>
        <v>0.1</v>
      </c>
      <c r="CV387">
        <f t="shared" si="42"/>
        <v>1</v>
      </c>
      <c r="CW387" s="16">
        <f t="shared" si="43"/>
        <v>0</v>
      </c>
      <c r="CX387" s="16">
        <f t="shared" si="44"/>
        <v>0</v>
      </c>
      <c r="CY387" s="16">
        <f t="shared" si="45"/>
        <v>0</v>
      </c>
      <c r="CZ387">
        <f t="shared" si="46"/>
        <v>0.1</v>
      </c>
      <c r="DA387">
        <f t="shared" si="46"/>
        <v>0.1</v>
      </c>
      <c r="DB387">
        <f t="shared" si="47"/>
        <v>1</v>
      </c>
      <c r="DC387" s="15">
        <v>100</v>
      </c>
      <c r="DD387" s="15"/>
      <c r="DE387" s="15"/>
      <c r="DF387" s="15"/>
      <c r="DG387" s="15"/>
    </row>
    <row r="388" spans="1:111" x14ac:dyDescent="0.25">
      <c r="A388" s="1">
        <v>14</v>
      </c>
      <c r="B388" s="1" t="s">
        <v>8</v>
      </c>
      <c r="C388" s="1" t="s">
        <v>7</v>
      </c>
      <c r="D388" s="1">
        <v>6</v>
      </c>
      <c r="Q388" s="12">
        <v>0.1</v>
      </c>
      <c r="R388" s="12">
        <v>0.1</v>
      </c>
      <c r="S388" s="12" t="s">
        <v>4</v>
      </c>
      <c r="V388" s="1"/>
      <c r="CT388">
        <f t="shared" ref="CT388:CT451" si="48">SUM(E388,H388,K388,N388,Q388,T388,W388,Z388,AC388,AF388,AI388,AL388,AO388,AR388,AU388,AX388,BA388,BD388,BG388,BJ388,BM388,BP388,BS388,BV388,BY388,CB388,CE388,CH388,CK388,CN388,CQ388)</f>
        <v>0.1</v>
      </c>
      <c r="CU388">
        <f t="shared" ref="CU388:CU451" si="49">SUM(F388,I388,L388,O388,R388,U388,X388,AA388,AD388,AG388,AJ388,AM388,AP388,AS388,AV388,AY388,BB388,BE388,BH388,BK388,BN388,BQ388,BQ388,BT388,BW388,BZ388,CC388,CF388,CI388,CL388,CO388,CR388)</f>
        <v>0.1</v>
      </c>
      <c r="CV388">
        <f t="shared" ref="CV388:CV451" si="50">COUNT(E388:CS388)/2</f>
        <v>1</v>
      </c>
      <c r="CW388" s="16">
        <f t="shared" ref="CW388:CW451" si="51">SUM(E388,K388,N388,T388,Z388,AC388,AF388,AI388,AL388,AO388,AU388,BA388,BD388,BJ388,BM388,BS388,BV388,BY388,CB388,CE388,CK388,CN388)</f>
        <v>0</v>
      </c>
      <c r="CX388" s="16">
        <f t="shared" ref="CX388:CX451" si="52">SUM(F388,L388,O388,U388,AA388,AD388,AG388,AJ388,AM388,AP388,AV388,BB388,BE388,BK388,BN388,BQ388,BT388,BW388,BZ388,CC388,CF388,CL388,CO388)</f>
        <v>0</v>
      </c>
      <c r="CY388" s="16">
        <f t="shared" ref="CY388:CY451" si="53">COUNTIF(E388:CS388,"N")</f>
        <v>0</v>
      </c>
      <c r="CZ388">
        <f t="shared" ref="CZ388:DA451" si="54">SUM(H388,Q388,W388,AR388,AX388,BG388,CH388,CQ388)</f>
        <v>0.1</v>
      </c>
      <c r="DA388">
        <f t="shared" si="54"/>
        <v>0.1</v>
      </c>
      <c r="DB388">
        <f t="shared" ref="DB388:DB451" si="55">COUNTIF(E388:CS388,"I")</f>
        <v>1</v>
      </c>
      <c r="DC388" s="15">
        <v>98</v>
      </c>
      <c r="DD388" s="15">
        <v>2</v>
      </c>
      <c r="DE388" s="15"/>
      <c r="DF388" s="15"/>
      <c r="DG388" s="15"/>
    </row>
    <row r="389" spans="1:111" x14ac:dyDescent="0.25">
      <c r="A389" s="1">
        <v>14</v>
      </c>
      <c r="B389" s="1" t="s">
        <v>8</v>
      </c>
      <c r="C389" s="1" t="s">
        <v>7</v>
      </c>
      <c r="D389" s="1">
        <v>7</v>
      </c>
      <c r="Q389" s="12">
        <v>1</v>
      </c>
      <c r="R389" s="12">
        <v>3</v>
      </c>
      <c r="S389" s="12" t="s">
        <v>4</v>
      </c>
      <c r="V389" s="1"/>
      <c r="CT389">
        <f t="shared" si="48"/>
        <v>1</v>
      </c>
      <c r="CU389">
        <f t="shared" si="49"/>
        <v>3</v>
      </c>
      <c r="CV389">
        <f t="shared" si="50"/>
        <v>1</v>
      </c>
      <c r="CW389" s="16">
        <f t="shared" si="51"/>
        <v>0</v>
      </c>
      <c r="CX389" s="16">
        <f t="shared" si="52"/>
        <v>0</v>
      </c>
      <c r="CY389" s="16">
        <f t="shared" si="53"/>
        <v>0</v>
      </c>
      <c r="CZ389">
        <f t="shared" si="54"/>
        <v>1</v>
      </c>
      <c r="DA389">
        <f t="shared" si="54"/>
        <v>3</v>
      </c>
      <c r="DB389">
        <f t="shared" si="55"/>
        <v>1</v>
      </c>
      <c r="DC389" s="15">
        <v>4</v>
      </c>
      <c r="DD389" s="15"/>
      <c r="DE389" s="15"/>
      <c r="DF389" s="15">
        <v>95</v>
      </c>
      <c r="DG389" s="15"/>
    </row>
    <row r="390" spans="1:111" x14ac:dyDescent="0.25">
      <c r="A390" s="1">
        <v>14</v>
      </c>
      <c r="B390" s="1" t="s">
        <v>8</v>
      </c>
      <c r="C390" s="1" t="s">
        <v>7</v>
      </c>
      <c r="D390" s="1">
        <v>8</v>
      </c>
      <c r="Q390" s="12">
        <v>1</v>
      </c>
      <c r="R390" s="12">
        <v>5</v>
      </c>
      <c r="S390" s="12" t="s">
        <v>4</v>
      </c>
      <c r="V390" s="1"/>
      <c r="CN390" s="1">
        <v>1</v>
      </c>
      <c r="CO390" s="1">
        <v>2</v>
      </c>
      <c r="CP390" s="1" t="s">
        <v>164</v>
      </c>
      <c r="CT390">
        <f t="shared" si="48"/>
        <v>2</v>
      </c>
      <c r="CU390">
        <f t="shared" si="49"/>
        <v>7</v>
      </c>
      <c r="CV390">
        <f t="shared" si="50"/>
        <v>2</v>
      </c>
      <c r="CW390" s="16">
        <f t="shared" si="51"/>
        <v>1</v>
      </c>
      <c r="CX390" s="16">
        <f t="shared" si="52"/>
        <v>2</v>
      </c>
      <c r="CY390" s="16">
        <f t="shared" si="53"/>
        <v>1</v>
      </c>
      <c r="CZ390">
        <f t="shared" si="54"/>
        <v>1</v>
      </c>
      <c r="DA390">
        <f t="shared" si="54"/>
        <v>5</v>
      </c>
      <c r="DB390">
        <f t="shared" si="55"/>
        <v>1</v>
      </c>
      <c r="DC390" s="15">
        <v>5</v>
      </c>
      <c r="DD390" s="15"/>
      <c r="DE390" s="15"/>
      <c r="DF390" s="15">
        <v>93</v>
      </c>
      <c r="DG390" s="15"/>
    </row>
    <row r="391" spans="1:111" x14ac:dyDescent="0.25">
      <c r="A391" s="1">
        <v>14</v>
      </c>
      <c r="B391" s="1" t="s">
        <v>8</v>
      </c>
      <c r="C391" s="1" t="s">
        <v>7</v>
      </c>
      <c r="D391" s="1">
        <v>9</v>
      </c>
      <c r="Q391" s="12">
        <v>1</v>
      </c>
      <c r="R391" s="12">
        <v>4</v>
      </c>
      <c r="S391" s="12" t="s">
        <v>4</v>
      </c>
      <c r="V391" s="1"/>
      <c r="CT391">
        <f t="shared" si="48"/>
        <v>1</v>
      </c>
      <c r="CU391">
        <f t="shared" si="49"/>
        <v>4</v>
      </c>
      <c r="CV391">
        <f t="shared" si="50"/>
        <v>1</v>
      </c>
      <c r="CW391" s="16">
        <f t="shared" si="51"/>
        <v>0</v>
      </c>
      <c r="CX391" s="16">
        <f t="shared" si="52"/>
        <v>0</v>
      </c>
      <c r="CY391" s="16">
        <f t="shared" si="53"/>
        <v>0</v>
      </c>
      <c r="CZ391">
        <f t="shared" si="54"/>
        <v>1</v>
      </c>
      <c r="DA391">
        <f t="shared" si="54"/>
        <v>4</v>
      </c>
      <c r="DB391">
        <f t="shared" si="55"/>
        <v>1</v>
      </c>
      <c r="DC391" s="15">
        <v>17</v>
      </c>
      <c r="DD391" s="15">
        <v>2</v>
      </c>
      <c r="DE391" s="15"/>
      <c r="DF391" s="15">
        <v>80</v>
      </c>
      <c r="DG391" s="15"/>
    </row>
    <row r="392" spans="1:111" x14ac:dyDescent="0.25">
      <c r="A392" s="1">
        <v>14</v>
      </c>
      <c r="B392" s="1" t="s">
        <v>8</v>
      </c>
      <c r="C392" s="1" t="s">
        <v>7</v>
      </c>
      <c r="D392" s="1">
        <v>10</v>
      </c>
      <c r="Q392" s="12">
        <v>2</v>
      </c>
      <c r="R392" s="12">
        <v>7</v>
      </c>
      <c r="S392" s="12" t="s">
        <v>4</v>
      </c>
      <c r="V392" s="1"/>
      <c r="CT392">
        <f t="shared" si="48"/>
        <v>2</v>
      </c>
      <c r="CU392">
        <f t="shared" si="49"/>
        <v>7</v>
      </c>
      <c r="CV392">
        <f t="shared" si="50"/>
        <v>1</v>
      </c>
      <c r="CW392" s="16">
        <f t="shared" si="51"/>
        <v>0</v>
      </c>
      <c r="CX392" s="16">
        <f t="shared" si="52"/>
        <v>0</v>
      </c>
      <c r="CY392" s="16">
        <f t="shared" si="53"/>
        <v>0</v>
      </c>
      <c r="CZ392">
        <f t="shared" si="54"/>
        <v>2</v>
      </c>
      <c r="DA392">
        <f t="shared" si="54"/>
        <v>7</v>
      </c>
      <c r="DB392">
        <f t="shared" si="55"/>
        <v>1</v>
      </c>
      <c r="DC392" s="15">
        <v>10</v>
      </c>
      <c r="DD392" s="15"/>
      <c r="DE392" s="15"/>
      <c r="DF392" s="15">
        <v>88</v>
      </c>
      <c r="DG392" s="15"/>
    </row>
    <row r="393" spans="1:111" x14ac:dyDescent="0.25">
      <c r="A393" s="1">
        <v>16</v>
      </c>
      <c r="B393" s="1" t="s">
        <v>7</v>
      </c>
      <c r="C393" s="1" t="s">
        <v>5</v>
      </c>
      <c r="D393" s="1">
        <v>1</v>
      </c>
      <c r="Q393" s="12">
        <v>7</v>
      </c>
      <c r="R393" s="12">
        <v>15</v>
      </c>
      <c r="S393" s="12" t="s">
        <v>4</v>
      </c>
      <c r="V393" s="1"/>
      <c r="AC393" s="12">
        <v>0.1</v>
      </c>
      <c r="AD393" s="12">
        <v>1</v>
      </c>
      <c r="AE393" s="12" t="s">
        <v>164</v>
      </c>
      <c r="AX393" s="1">
        <v>4</v>
      </c>
      <c r="AY393" s="1">
        <v>8</v>
      </c>
      <c r="AZ393" s="1" t="s">
        <v>4</v>
      </c>
      <c r="CH393" s="1">
        <v>1</v>
      </c>
      <c r="CI393" s="1">
        <v>2</v>
      </c>
      <c r="CJ393" s="1" t="s">
        <v>4</v>
      </c>
      <c r="CT393">
        <f t="shared" si="48"/>
        <v>12.1</v>
      </c>
      <c r="CU393">
        <f t="shared" si="49"/>
        <v>26</v>
      </c>
      <c r="CV393">
        <f t="shared" si="50"/>
        <v>4</v>
      </c>
      <c r="CW393" s="16">
        <f t="shared" si="51"/>
        <v>0.1</v>
      </c>
      <c r="CX393" s="16">
        <f t="shared" si="52"/>
        <v>1</v>
      </c>
      <c r="CY393" s="16">
        <f t="shared" si="53"/>
        <v>1</v>
      </c>
      <c r="CZ393">
        <f t="shared" si="54"/>
        <v>12</v>
      </c>
      <c r="DA393">
        <f t="shared" si="54"/>
        <v>25</v>
      </c>
      <c r="DB393">
        <f t="shared" si="55"/>
        <v>3</v>
      </c>
      <c r="DC393" s="15">
        <v>1</v>
      </c>
      <c r="DD393" s="15"/>
      <c r="DE393" s="15"/>
      <c r="DF393" s="15">
        <v>87</v>
      </c>
      <c r="DG393" s="15"/>
    </row>
    <row r="394" spans="1:111" x14ac:dyDescent="0.25">
      <c r="A394" s="1">
        <v>16</v>
      </c>
      <c r="B394" s="1" t="s">
        <v>7</v>
      </c>
      <c r="C394" s="1" t="s">
        <v>5</v>
      </c>
      <c r="D394" s="1">
        <v>2</v>
      </c>
      <c r="Q394" s="12">
        <v>4</v>
      </c>
      <c r="R394" s="12">
        <v>8</v>
      </c>
      <c r="S394" s="12" t="s">
        <v>4</v>
      </c>
      <c r="V394" s="1"/>
      <c r="AC394" s="12">
        <v>0.1</v>
      </c>
      <c r="AD394" s="12">
        <v>0.1</v>
      </c>
      <c r="AE394" s="12" t="s">
        <v>164</v>
      </c>
      <c r="AX394" s="1">
        <v>4</v>
      </c>
      <c r="AY394" s="1">
        <v>8</v>
      </c>
      <c r="AZ394" s="1" t="s">
        <v>4</v>
      </c>
      <c r="CT394">
        <f t="shared" si="48"/>
        <v>8.1</v>
      </c>
      <c r="CU394">
        <f t="shared" si="49"/>
        <v>16.100000000000001</v>
      </c>
      <c r="CV394">
        <f t="shared" si="50"/>
        <v>3</v>
      </c>
      <c r="CW394" s="16">
        <f t="shared" si="51"/>
        <v>0.1</v>
      </c>
      <c r="CX394" s="16">
        <f t="shared" si="52"/>
        <v>0.1</v>
      </c>
      <c r="CY394" s="16">
        <f t="shared" si="53"/>
        <v>1</v>
      </c>
      <c r="CZ394">
        <f t="shared" si="54"/>
        <v>8</v>
      </c>
      <c r="DA394">
        <f t="shared" si="54"/>
        <v>16</v>
      </c>
      <c r="DB394">
        <f t="shared" si="55"/>
        <v>2</v>
      </c>
      <c r="DC394" s="15">
        <v>3</v>
      </c>
      <c r="DD394" s="15">
        <v>0.1</v>
      </c>
      <c r="DE394" s="15"/>
      <c r="DF394" s="15">
        <v>89</v>
      </c>
      <c r="DG394" s="15"/>
    </row>
    <row r="395" spans="1:111" x14ac:dyDescent="0.25">
      <c r="A395" s="1">
        <v>16</v>
      </c>
      <c r="B395" s="1" t="s">
        <v>7</v>
      </c>
      <c r="C395" s="1" t="s">
        <v>5</v>
      </c>
      <c r="D395" s="1">
        <v>3</v>
      </c>
      <c r="Q395" s="12">
        <v>4</v>
      </c>
      <c r="R395" s="12">
        <v>8</v>
      </c>
      <c r="S395" s="12" t="s">
        <v>4</v>
      </c>
      <c r="V395" s="1"/>
      <c r="AX395" s="1">
        <v>4</v>
      </c>
      <c r="AY395" s="1">
        <v>8</v>
      </c>
      <c r="AZ395" s="1" t="s">
        <v>4</v>
      </c>
      <c r="CT395">
        <f t="shared" si="48"/>
        <v>8</v>
      </c>
      <c r="CU395">
        <f t="shared" si="49"/>
        <v>16</v>
      </c>
      <c r="CV395">
        <f t="shared" si="50"/>
        <v>2</v>
      </c>
      <c r="CW395" s="16">
        <f t="shared" si="51"/>
        <v>0</v>
      </c>
      <c r="CX395" s="16">
        <f t="shared" si="52"/>
        <v>0</v>
      </c>
      <c r="CY395" s="16">
        <f t="shared" si="53"/>
        <v>0</v>
      </c>
      <c r="CZ395">
        <f t="shared" si="54"/>
        <v>8</v>
      </c>
      <c r="DA395">
        <f t="shared" si="54"/>
        <v>16</v>
      </c>
      <c r="DB395">
        <f t="shared" si="55"/>
        <v>2</v>
      </c>
      <c r="DC395" s="15">
        <v>3</v>
      </c>
      <c r="DD395" s="15">
        <v>0.1</v>
      </c>
      <c r="DE395" s="15"/>
      <c r="DF395" s="15">
        <v>89</v>
      </c>
      <c r="DG395" s="15"/>
    </row>
    <row r="396" spans="1:111" x14ac:dyDescent="0.25">
      <c r="A396" s="1">
        <v>16</v>
      </c>
      <c r="B396" s="1" t="s">
        <v>7</v>
      </c>
      <c r="C396" s="1" t="s">
        <v>5</v>
      </c>
      <c r="D396" s="1">
        <v>4</v>
      </c>
      <c r="Q396" s="12">
        <v>2</v>
      </c>
      <c r="R396" s="12">
        <v>4</v>
      </c>
      <c r="S396" s="12" t="s">
        <v>4</v>
      </c>
      <c r="V396" s="1"/>
      <c r="AC396" s="12">
        <v>0.1</v>
      </c>
      <c r="AD396" s="12">
        <v>0.1</v>
      </c>
      <c r="AE396" s="12" t="s">
        <v>164</v>
      </c>
      <c r="AX396" s="1">
        <v>4</v>
      </c>
      <c r="AY396" s="1">
        <v>8</v>
      </c>
      <c r="AZ396" s="1" t="s">
        <v>4</v>
      </c>
      <c r="CT396">
        <f t="shared" si="48"/>
        <v>6.1</v>
      </c>
      <c r="CU396">
        <f t="shared" si="49"/>
        <v>12.1</v>
      </c>
      <c r="CV396">
        <f t="shared" si="50"/>
        <v>3</v>
      </c>
      <c r="CW396" s="16">
        <f t="shared" si="51"/>
        <v>0.1</v>
      </c>
      <c r="CX396" s="16">
        <f t="shared" si="52"/>
        <v>0.1</v>
      </c>
      <c r="CY396" s="16">
        <f t="shared" si="53"/>
        <v>1</v>
      </c>
      <c r="CZ396">
        <f t="shared" si="54"/>
        <v>6</v>
      </c>
      <c r="DA396">
        <f t="shared" si="54"/>
        <v>12</v>
      </c>
      <c r="DB396">
        <f t="shared" si="55"/>
        <v>2</v>
      </c>
      <c r="DC396" s="15">
        <v>3</v>
      </c>
      <c r="DD396" s="15"/>
      <c r="DE396" s="15"/>
      <c r="DF396" s="15">
        <v>91</v>
      </c>
      <c r="DG396" s="15"/>
    </row>
    <row r="397" spans="1:111" x14ac:dyDescent="0.25">
      <c r="A397" s="1">
        <v>16</v>
      </c>
      <c r="B397" s="1" t="s">
        <v>7</v>
      </c>
      <c r="C397" s="1" t="s">
        <v>5</v>
      </c>
      <c r="D397" s="1">
        <v>5</v>
      </c>
      <c r="Q397" s="12">
        <v>3</v>
      </c>
      <c r="R397" s="12">
        <v>6</v>
      </c>
      <c r="S397" s="12" t="s">
        <v>4</v>
      </c>
      <c r="V397" s="1"/>
      <c r="AC397" s="12">
        <v>0.1</v>
      </c>
      <c r="AD397" s="12">
        <v>0.1</v>
      </c>
      <c r="AE397" s="12" t="s">
        <v>164</v>
      </c>
      <c r="AX397" s="1">
        <v>4</v>
      </c>
      <c r="AY397" s="1">
        <v>8</v>
      </c>
      <c r="AZ397" s="1" t="s">
        <v>4</v>
      </c>
      <c r="CH397" s="1">
        <v>0.1</v>
      </c>
      <c r="CI397" s="1">
        <v>0.1</v>
      </c>
      <c r="CJ397" s="1" t="s">
        <v>4</v>
      </c>
      <c r="CT397">
        <f t="shared" si="48"/>
        <v>7.1999999999999993</v>
      </c>
      <c r="CU397">
        <f t="shared" si="49"/>
        <v>14.2</v>
      </c>
      <c r="CV397">
        <f t="shared" si="50"/>
        <v>4</v>
      </c>
      <c r="CW397" s="16">
        <f t="shared" si="51"/>
        <v>0.1</v>
      </c>
      <c r="CX397" s="16">
        <f t="shared" si="52"/>
        <v>0.1</v>
      </c>
      <c r="CY397" s="16">
        <f t="shared" si="53"/>
        <v>1</v>
      </c>
      <c r="CZ397">
        <f t="shared" si="54"/>
        <v>7.1</v>
      </c>
      <c r="DA397">
        <f t="shared" si="54"/>
        <v>14.1</v>
      </c>
      <c r="DB397">
        <f t="shared" si="55"/>
        <v>3</v>
      </c>
      <c r="DC397" s="15"/>
      <c r="DD397" s="15"/>
      <c r="DE397" s="15"/>
      <c r="DF397" s="15">
        <v>93</v>
      </c>
      <c r="DG397" s="15"/>
    </row>
    <row r="398" spans="1:111" x14ac:dyDescent="0.25">
      <c r="A398" s="1">
        <v>16</v>
      </c>
      <c r="B398" s="1" t="s">
        <v>7</v>
      </c>
      <c r="C398" s="1" t="s">
        <v>5</v>
      </c>
      <c r="D398" s="1">
        <v>6</v>
      </c>
      <c r="Q398" s="12">
        <v>1</v>
      </c>
      <c r="R398" s="12">
        <v>3</v>
      </c>
      <c r="S398" s="12" t="s">
        <v>4</v>
      </c>
      <c r="V398" s="1"/>
      <c r="AC398" s="12">
        <v>0.1</v>
      </c>
      <c r="AD398" s="12">
        <v>0.1</v>
      </c>
      <c r="AE398" s="12" t="s">
        <v>164</v>
      </c>
      <c r="AX398" s="1">
        <v>2</v>
      </c>
      <c r="AY398" s="1">
        <v>5</v>
      </c>
      <c r="AZ398" s="1" t="s">
        <v>4</v>
      </c>
      <c r="CH398" s="1">
        <v>1</v>
      </c>
      <c r="CI398" s="1">
        <v>3</v>
      </c>
      <c r="CJ398" s="1" t="s">
        <v>4</v>
      </c>
      <c r="CT398">
        <f t="shared" si="48"/>
        <v>4.0999999999999996</v>
      </c>
      <c r="CU398">
        <f t="shared" si="49"/>
        <v>11.1</v>
      </c>
      <c r="CV398">
        <f t="shared" si="50"/>
        <v>4</v>
      </c>
      <c r="CW398" s="16">
        <f t="shared" si="51"/>
        <v>0.1</v>
      </c>
      <c r="CX398" s="16">
        <f t="shared" si="52"/>
        <v>0.1</v>
      </c>
      <c r="CY398" s="16">
        <f t="shared" si="53"/>
        <v>1</v>
      </c>
      <c r="CZ398">
        <f t="shared" si="54"/>
        <v>4</v>
      </c>
      <c r="DA398">
        <f t="shared" si="54"/>
        <v>11</v>
      </c>
      <c r="DB398">
        <f t="shared" si="55"/>
        <v>3</v>
      </c>
      <c r="DC398" s="15">
        <v>88</v>
      </c>
      <c r="DD398" s="15">
        <v>0.1</v>
      </c>
      <c r="DE398" s="15"/>
      <c r="DF398" s="15">
        <v>8</v>
      </c>
      <c r="DG398" s="15"/>
    </row>
    <row r="399" spans="1:111" x14ac:dyDescent="0.25">
      <c r="A399" s="1">
        <v>16</v>
      </c>
      <c r="B399" s="1" t="s">
        <v>7</v>
      </c>
      <c r="C399" s="1" t="s">
        <v>5</v>
      </c>
      <c r="D399" s="1">
        <v>7</v>
      </c>
      <c r="Q399" s="12">
        <v>4</v>
      </c>
      <c r="R399" s="12">
        <v>8</v>
      </c>
      <c r="S399" s="12" t="s">
        <v>4</v>
      </c>
      <c r="V399" s="1"/>
      <c r="AC399" s="12">
        <v>0.1</v>
      </c>
      <c r="AD399" s="12">
        <v>0.1</v>
      </c>
      <c r="AE399" s="12" t="s">
        <v>164</v>
      </c>
      <c r="AX399" s="1">
        <v>2</v>
      </c>
      <c r="AY399" s="1">
        <v>6</v>
      </c>
      <c r="AZ399" s="1" t="s">
        <v>4</v>
      </c>
      <c r="CH399" s="1">
        <v>0.1</v>
      </c>
      <c r="CI399" s="1">
        <v>0.1</v>
      </c>
      <c r="CJ399" s="1" t="s">
        <v>4</v>
      </c>
      <c r="CT399">
        <f t="shared" si="48"/>
        <v>6.1999999999999993</v>
      </c>
      <c r="CU399">
        <f t="shared" si="49"/>
        <v>14.2</v>
      </c>
      <c r="CV399">
        <f t="shared" si="50"/>
        <v>4</v>
      </c>
      <c r="CW399" s="16">
        <f t="shared" si="51"/>
        <v>0.1</v>
      </c>
      <c r="CX399" s="16">
        <f t="shared" si="52"/>
        <v>0.1</v>
      </c>
      <c r="CY399" s="16">
        <f t="shared" si="53"/>
        <v>1</v>
      </c>
      <c r="CZ399">
        <f t="shared" si="54"/>
        <v>6.1</v>
      </c>
      <c r="DA399">
        <f t="shared" si="54"/>
        <v>14.1</v>
      </c>
      <c r="DB399">
        <f t="shared" si="55"/>
        <v>3</v>
      </c>
      <c r="DC399" s="15">
        <v>2</v>
      </c>
      <c r="DD399" s="15"/>
      <c r="DE399" s="15"/>
      <c r="DF399" s="15">
        <v>92</v>
      </c>
      <c r="DG399" s="15"/>
    </row>
    <row r="400" spans="1:111" x14ac:dyDescent="0.25">
      <c r="A400" s="1">
        <v>16</v>
      </c>
      <c r="B400" s="1" t="s">
        <v>7</v>
      </c>
      <c r="C400" s="1" t="s">
        <v>5</v>
      </c>
      <c r="D400" s="1">
        <v>8</v>
      </c>
      <c r="Q400" s="12">
        <v>2</v>
      </c>
      <c r="R400" s="12">
        <v>5</v>
      </c>
      <c r="S400" s="12" t="s">
        <v>4</v>
      </c>
      <c r="V400" s="1"/>
      <c r="AC400" s="12">
        <v>0.1</v>
      </c>
      <c r="AD400" s="12">
        <v>0.1</v>
      </c>
      <c r="AE400" s="12" t="s">
        <v>164</v>
      </c>
      <c r="AX400" s="1">
        <v>4</v>
      </c>
      <c r="AY400" s="1">
        <v>8</v>
      </c>
      <c r="AZ400" s="1" t="s">
        <v>4</v>
      </c>
      <c r="CH400" s="1">
        <v>1</v>
      </c>
      <c r="CI400" s="1">
        <v>2</v>
      </c>
      <c r="CJ400" s="1" t="s">
        <v>4</v>
      </c>
      <c r="CT400">
        <f t="shared" si="48"/>
        <v>7.1</v>
      </c>
      <c r="CU400">
        <f t="shared" si="49"/>
        <v>15.1</v>
      </c>
      <c r="CV400">
        <f t="shared" si="50"/>
        <v>4</v>
      </c>
      <c r="CW400" s="16">
        <f t="shared" si="51"/>
        <v>0.1</v>
      </c>
      <c r="CX400" s="16">
        <f t="shared" si="52"/>
        <v>0.1</v>
      </c>
      <c r="CY400" s="16">
        <f t="shared" si="53"/>
        <v>1</v>
      </c>
      <c r="CZ400">
        <f t="shared" si="54"/>
        <v>7</v>
      </c>
      <c r="DA400">
        <f t="shared" si="54"/>
        <v>15</v>
      </c>
      <c r="DB400">
        <f t="shared" si="55"/>
        <v>3</v>
      </c>
      <c r="DC400" s="15">
        <v>1</v>
      </c>
      <c r="DD400" s="15"/>
      <c r="DE400" s="15"/>
      <c r="DF400" s="15">
        <v>92</v>
      </c>
      <c r="DG400" s="15"/>
    </row>
    <row r="401" spans="1:111" x14ac:dyDescent="0.25">
      <c r="A401" s="1">
        <v>16</v>
      </c>
      <c r="B401" s="1" t="s">
        <v>7</v>
      </c>
      <c r="C401" s="1" t="s">
        <v>5</v>
      </c>
      <c r="D401" s="1">
        <v>9</v>
      </c>
      <c r="Q401" s="12">
        <v>2</v>
      </c>
      <c r="R401" s="12">
        <v>6</v>
      </c>
      <c r="S401" s="12" t="s">
        <v>4</v>
      </c>
      <c r="V401" s="1"/>
      <c r="AC401" s="12">
        <v>0.1</v>
      </c>
      <c r="AD401" s="12">
        <v>0.1</v>
      </c>
      <c r="AE401" s="12" t="s">
        <v>164</v>
      </c>
      <c r="AX401" s="1">
        <v>2</v>
      </c>
      <c r="AY401" s="1">
        <v>6</v>
      </c>
      <c r="AZ401" s="1" t="s">
        <v>4</v>
      </c>
      <c r="CH401" s="1">
        <v>0.1</v>
      </c>
      <c r="CI401" s="1">
        <v>1</v>
      </c>
      <c r="CJ401" s="1" t="s">
        <v>4</v>
      </c>
      <c r="CT401">
        <f t="shared" si="48"/>
        <v>4.1999999999999993</v>
      </c>
      <c r="CU401">
        <f t="shared" si="49"/>
        <v>13.1</v>
      </c>
      <c r="CV401">
        <f t="shared" si="50"/>
        <v>4</v>
      </c>
      <c r="CW401" s="16">
        <f t="shared" si="51"/>
        <v>0.1</v>
      </c>
      <c r="CX401" s="16">
        <f t="shared" si="52"/>
        <v>0.1</v>
      </c>
      <c r="CY401" s="16">
        <f t="shared" si="53"/>
        <v>1</v>
      </c>
      <c r="CZ401">
        <f t="shared" si="54"/>
        <v>4.0999999999999996</v>
      </c>
      <c r="DA401">
        <f t="shared" si="54"/>
        <v>13</v>
      </c>
      <c r="DB401">
        <f t="shared" si="55"/>
        <v>3</v>
      </c>
      <c r="DC401" s="15"/>
      <c r="DD401" s="15"/>
      <c r="DE401" s="15"/>
      <c r="DF401" s="15">
        <v>96</v>
      </c>
      <c r="DG401" s="15"/>
    </row>
    <row r="402" spans="1:111" x14ac:dyDescent="0.25">
      <c r="A402" s="1">
        <v>16</v>
      </c>
      <c r="B402" s="1" t="s">
        <v>7</v>
      </c>
      <c r="C402" s="1" t="s">
        <v>5</v>
      </c>
      <c r="D402" s="1">
        <v>10</v>
      </c>
      <c r="Q402" s="12">
        <v>3</v>
      </c>
      <c r="R402" s="12">
        <v>6</v>
      </c>
      <c r="S402" s="12" t="s">
        <v>4</v>
      </c>
      <c r="V402" s="1"/>
      <c r="AC402" s="12">
        <v>0.1</v>
      </c>
      <c r="AD402" s="12">
        <v>0.1</v>
      </c>
      <c r="AE402" s="12" t="s">
        <v>164</v>
      </c>
      <c r="AX402" s="1">
        <v>4</v>
      </c>
      <c r="AY402" s="1">
        <v>8</v>
      </c>
      <c r="AZ402" s="1" t="s">
        <v>4</v>
      </c>
      <c r="CH402" s="1">
        <v>0.1</v>
      </c>
      <c r="CI402" s="1">
        <v>1</v>
      </c>
      <c r="CJ402" s="1" t="s">
        <v>4</v>
      </c>
      <c r="CT402">
        <f t="shared" si="48"/>
        <v>7.1999999999999993</v>
      </c>
      <c r="CU402">
        <f t="shared" si="49"/>
        <v>15.1</v>
      </c>
      <c r="CV402">
        <f t="shared" si="50"/>
        <v>4</v>
      </c>
      <c r="CW402" s="16">
        <f t="shared" si="51"/>
        <v>0.1</v>
      </c>
      <c r="CX402" s="16">
        <f t="shared" si="52"/>
        <v>0.1</v>
      </c>
      <c r="CY402" s="16">
        <f t="shared" si="53"/>
        <v>1</v>
      </c>
      <c r="CZ402">
        <f t="shared" si="54"/>
        <v>7.1</v>
      </c>
      <c r="DA402">
        <f t="shared" si="54"/>
        <v>15</v>
      </c>
      <c r="DB402">
        <f t="shared" si="55"/>
        <v>3</v>
      </c>
      <c r="DC402" s="15"/>
      <c r="DD402" s="15"/>
      <c r="DE402" s="15"/>
      <c r="DF402" s="15">
        <v>93</v>
      </c>
      <c r="DG402" s="15"/>
    </row>
    <row r="403" spans="1:111" x14ac:dyDescent="0.25">
      <c r="A403" s="1">
        <v>16</v>
      </c>
      <c r="B403" s="1" t="s">
        <v>7</v>
      </c>
      <c r="C403" s="1" t="s">
        <v>5</v>
      </c>
      <c r="D403" s="1">
        <v>1</v>
      </c>
      <c r="H403"/>
      <c r="I403"/>
      <c r="K403" s="16"/>
      <c r="L403" s="16"/>
      <c r="Q403" s="12">
        <v>1</v>
      </c>
      <c r="R403" s="12">
        <v>3</v>
      </c>
      <c r="S403" s="12" t="s">
        <v>4</v>
      </c>
      <c r="V403" s="1"/>
      <c r="Z403"/>
      <c r="AA403"/>
      <c r="AC403" s="12">
        <v>0.1</v>
      </c>
      <c r="AD403" s="12">
        <v>1</v>
      </c>
      <c r="AE403" s="12" t="s">
        <v>164</v>
      </c>
      <c r="AL403"/>
      <c r="AM403"/>
      <c r="AX403" s="1">
        <v>2</v>
      </c>
      <c r="AY403" s="1">
        <v>4</v>
      </c>
      <c r="AZ403" s="1" t="s">
        <v>4</v>
      </c>
      <c r="CK403" s="16"/>
      <c r="CL403" s="16"/>
      <c r="CN403"/>
      <c r="CO403"/>
      <c r="CQ403" s="16"/>
      <c r="CR403" s="16"/>
      <c r="CT403">
        <f t="shared" si="48"/>
        <v>3.1</v>
      </c>
      <c r="CU403">
        <f t="shared" si="49"/>
        <v>8</v>
      </c>
      <c r="CV403">
        <f t="shared" si="50"/>
        <v>3</v>
      </c>
      <c r="CW403" s="16">
        <f t="shared" si="51"/>
        <v>0.1</v>
      </c>
      <c r="CX403" s="16">
        <f t="shared" si="52"/>
        <v>1</v>
      </c>
      <c r="CY403" s="16">
        <f t="shared" si="53"/>
        <v>1</v>
      </c>
      <c r="CZ403">
        <f t="shared" si="54"/>
        <v>3</v>
      </c>
      <c r="DA403">
        <f t="shared" si="54"/>
        <v>7</v>
      </c>
      <c r="DB403">
        <f t="shared" si="55"/>
        <v>2</v>
      </c>
      <c r="DC403" s="15"/>
      <c r="DD403" s="15"/>
      <c r="DE403" s="15"/>
      <c r="DF403" s="15">
        <v>97</v>
      </c>
      <c r="DG403" s="15"/>
    </row>
    <row r="404" spans="1:111" x14ac:dyDescent="0.25">
      <c r="A404" s="1">
        <v>16</v>
      </c>
      <c r="B404" s="1" t="s">
        <v>7</v>
      </c>
      <c r="C404" s="1" t="s">
        <v>5</v>
      </c>
      <c r="D404" s="1">
        <v>2</v>
      </c>
      <c r="H404"/>
      <c r="I404"/>
      <c r="K404" s="16"/>
      <c r="L404" s="16"/>
      <c r="Q404" s="12">
        <v>1</v>
      </c>
      <c r="R404" s="12">
        <v>3</v>
      </c>
      <c r="S404" s="12" t="s">
        <v>4</v>
      </c>
      <c r="V404" s="1"/>
      <c r="W404" s="12">
        <v>0.1</v>
      </c>
      <c r="X404" s="12">
        <v>0.1</v>
      </c>
      <c r="Y404" s="12" t="s">
        <v>4</v>
      </c>
      <c r="Z404"/>
      <c r="AA404"/>
      <c r="AC404" s="12">
        <v>0.1</v>
      </c>
      <c r="AD404" s="12">
        <v>0.1</v>
      </c>
      <c r="AE404" s="12" t="s">
        <v>164</v>
      </c>
      <c r="AL404"/>
      <c r="AM404"/>
      <c r="AX404" s="1">
        <v>2</v>
      </c>
      <c r="AY404" s="1">
        <v>4</v>
      </c>
      <c r="AZ404" s="1" t="s">
        <v>4</v>
      </c>
      <c r="CK404" s="16"/>
      <c r="CL404" s="16"/>
      <c r="CN404"/>
      <c r="CO404"/>
      <c r="CQ404" s="16"/>
      <c r="CR404" s="16"/>
      <c r="CT404">
        <f t="shared" si="48"/>
        <v>3.2</v>
      </c>
      <c r="CU404">
        <f t="shared" si="49"/>
        <v>7.2</v>
      </c>
      <c r="CV404">
        <f t="shared" si="50"/>
        <v>4</v>
      </c>
      <c r="CW404" s="16">
        <f t="shared" si="51"/>
        <v>0.1</v>
      </c>
      <c r="CX404" s="16">
        <f t="shared" si="52"/>
        <v>0.1</v>
      </c>
      <c r="CY404" s="16">
        <f t="shared" si="53"/>
        <v>1</v>
      </c>
      <c r="CZ404">
        <f t="shared" si="54"/>
        <v>3.1</v>
      </c>
      <c r="DA404">
        <f t="shared" si="54"/>
        <v>7.1</v>
      </c>
      <c r="DB404">
        <f t="shared" si="55"/>
        <v>3</v>
      </c>
      <c r="DC404" s="15">
        <v>2</v>
      </c>
      <c r="DD404" s="15"/>
      <c r="DE404" s="15"/>
      <c r="DF404" s="15">
        <v>95</v>
      </c>
      <c r="DG404" s="15"/>
    </row>
    <row r="405" spans="1:111" x14ac:dyDescent="0.25">
      <c r="A405" s="1">
        <v>16</v>
      </c>
      <c r="B405" s="1" t="s">
        <v>7</v>
      </c>
      <c r="C405" s="1" t="s">
        <v>5</v>
      </c>
      <c r="D405" s="1">
        <v>3</v>
      </c>
      <c r="Q405" s="12">
        <v>1</v>
      </c>
      <c r="R405" s="12">
        <v>3</v>
      </c>
      <c r="S405" s="12" t="s">
        <v>4</v>
      </c>
      <c r="V405" s="1"/>
      <c r="AC405" s="12">
        <v>0.1</v>
      </c>
      <c r="AD405" s="12">
        <v>0.1</v>
      </c>
      <c r="AE405" s="12" t="s">
        <v>164</v>
      </c>
      <c r="AX405" s="1">
        <v>2</v>
      </c>
      <c r="AY405" s="1">
        <v>4</v>
      </c>
      <c r="AZ405" s="1" t="s">
        <v>4</v>
      </c>
      <c r="CT405">
        <f t="shared" si="48"/>
        <v>3.1</v>
      </c>
      <c r="CU405">
        <f t="shared" si="49"/>
        <v>7.1</v>
      </c>
      <c r="CV405">
        <f t="shared" si="50"/>
        <v>3</v>
      </c>
      <c r="CW405" s="16">
        <f t="shared" si="51"/>
        <v>0.1</v>
      </c>
      <c r="CX405" s="16">
        <f t="shared" si="52"/>
        <v>0.1</v>
      </c>
      <c r="CY405" s="16">
        <f t="shared" si="53"/>
        <v>1</v>
      </c>
      <c r="CZ405">
        <f t="shared" si="54"/>
        <v>3</v>
      </c>
      <c r="DA405">
        <f t="shared" si="54"/>
        <v>7</v>
      </c>
      <c r="DB405">
        <f t="shared" si="55"/>
        <v>2</v>
      </c>
      <c r="DC405" s="15">
        <v>1</v>
      </c>
      <c r="DD405" s="15"/>
      <c r="DE405" s="15"/>
      <c r="DF405" s="15">
        <v>96</v>
      </c>
      <c r="DG405" s="15"/>
    </row>
    <row r="406" spans="1:111" x14ac:dyDescent="0.25">
      <c r="A406" s="1">
        <v>16</v>
      </c>
      <c r="B406" s="1" t="s">
        <v>7</v>
      </c>
      <c r="C406" s="1" t="s">
        <v>5</v>
      </c>
      <c r="D406" s="1">
        <v>4</v>
      </c>
      <c r="Q406" s="12">
        <v>2</v>
      </c>
      <c r="R406" s="12">
        <v>7</v>
      </c>
      <c r="S406" s="12" t="s">
        <v>4</v>
      </c>
      <c r="V406" s="1"/>
      <c r="AC406" s="12">
        <v>0.1</v>
      </c>
      <c r="AD406" s="12">
        <v>0.1</v>
      </c>
      <c r="AE406" s="12" t="s">
        <v>164</v>
      </c>
      <c r="AX406" s="1">
        <v>1</v>
      </c>
      <c r="AY406" s="1">
        <v>3</v>
      </c>
      <c r="AZ406" s="1" t="s">
        <v>4</v>
      </c>
      <c r="CT406">
        <f t="shared" si="48"/>
        <v>3.1</v>
      </c>
      <c r="CU406">
        <f t="shared" si="49"/>
        <v>10.1</v>
      </c>
      <c r="CV406">
        <f t="shared" si="50"/>
        <v>3</v>
      </c>
      <c r="CW406" s="16">
        <f t="shared" si="51"/>
        <v>0.1</v>
      </c>
      <c r="CX406" s="16">
        <f t="shared" si="52"/>
        <v>0.1</v>
      </c>
      <c r="CY406" s="16">
        <f t="shared" si="53"/>
        <v>1</v>
      </c>
      <c r="CZ406">
        <f t="shared" si="54"/>
        <v>3</v>
      </c>
      <c r="DA406">
        <f t="shared" si="54"/>
        <v>10</v>
      </c>
      <c r="DB406">
        <f t="shared" si="55"/>
        <v>2</v>
      </c>
      <c r="DC406" s="15">
        <v>5</v>
      </c>
      <c r="DD406" s="15"/>
      <c r="DE406" s="15"/>
      <c r="DF406" s="15">
        <v>92</v>
      </c>
      <c r="DG406" s="15"/>
    </row>
    <row r="407" spans="1:111" x14ac:dyDescent="0.25">
      <c r="A407" s="1">
        <v>16</v>
      </c>
      <c r="B407" s="1" t="s">
        <v>7</v>
      </c>
      <c r="C407" s="1" t="s">
        <v>5</v>
      </c>
      <c r="D407" s="1">
        <v>5</v>
      </c>
      <c r="Q407" s="12">
        <v>1</v>
      </c>
      <c r="R407" s="12">
        <v>3</v>
      </c>
      <c r="S407" s="12" t="s">
        <v>4</v>
      </c>
      <c r="V407" s="1"/>
      <c r="AC407" s="12">
        <v>0.1</v>
      </c>
      <c r="AD407" s="12">
        <v>0.1</v>
      </c>
      <c r="AE407" s="12" t="s">
        <v>164</v>
      </c>
      <c r="AX407" s="1">
        <v>2</v>
      </c>
      <c r="AY407" s="1">
        <v>4</v>
      </c>
      <c r="AZ407" s="1" t="s">
        <v>4</v>
      </c>
      <c r="CT407">
        <f t="shared" si="48"/>
        <v>3.1</v>
      </c>
      <c r="CU407">
        <f t="shared" si="49"/>
        <v>7.1</v>
      </c>
      <c r="CV407">
        <f t="shared" si="50"/>
        <v>3</v>
      </c>
      <c r="CW407" s="16">
        <f t="shared" si="51"/>
        <v>0.1</v>
      </c>
      <c r="CX407" s="16">
        <f t="shared" si="52"/>
        <v>0.1</v>
      </c>
      <c r="CY407" s="16">
        <f t="shared" si="53"/>
        <v>1</v>
      </c>
      <c r="CZ407">
        <f t="shared" si="54"/>
        <v>3</v>
      </c>
      <c r="DA407">
        <f t="shared" si="54"/>
        <v>7</v>
      </c>
      <c r="DB407">
        <f t="shared" si="55"/>
        <v>2</v>
      </c>
      <c r="DC407" s="15">
        <v>2</v>
      </c>
      <c r="DD407" s="15"/>
      <c r="DE407" s="15"/>
      <c r="DF407" s="15">
        <v>95</v>
      </c>
      <c r="DG407" s="15"/>
    </row>
    <row r="408" spans="1:111" x14ac:dyDescent="0.25">
      <c r="A408" s="1">
        <v>16</v>
      </c>
      <c r="B408" s="1" t="s">
        <v>7</v>
      </c>
      <c r="C408" s="1" t="s">
        <v>5</v>
      </c>
      <c r="D408" s="1">
        <v>6</v>
      </c>
      <c r="Q408" s="12">
        <v>1</v>
      </c>
      <c r="R408" s="12">
        <v>4</v>
      </c>
      <c r="S408" s="12" t="s">
        <v>4</v>
      </c>
      <c r="V408" s="1"/>
      <c r="W408" s="12">
        <v>0.1</v>
      </c>
      <c r="X408" s="12">
        <v>1</v>
      </c>
      <c r="Y408" s="12" t="s">
        <v>4</v>
      </c>
      <c r="AC408" s="12">
        <v>0.1</v>
      </c>
      <c r="AD408" s="12">
        <v>0.1</v>
      </c>
      <c r="AE408" s="12" t="s">
        <v>164</v>
      </c>
      <c r="AX408" s="1">
        <v>1</v>
      </c>
      <c r="AY408" s="1">
        <v>3</v>
      </c>
      <c r="AZ408" s="1" t="s">
        <v>4</v>
      </c>
      <c r="CT408">
        <f t="shared" si="48"/>
        <v>2.2000000000000002</v>
      </c>
      <c r="CU408">
        <f t="shared" si="49"/>
        <v>8.1</v>
      </c>
      <c r="CV408">
        <f t="shared" si="50"/>
        <v>4</v>
      </c>
      <c r="CW408" s="16">
        <f t="shared" si="51"/>
        <v>0.1</v>
      </c>
      <c r="CX408" s="16">
        <f t="shared" si="52"/>
        <v>0.1</v>
      </c>
      <c r="CY408" s="16">
        <f t="shared" si="53"/>
        <v>1</v>
      </c>
      <c r="CZ408">
        <f t="shared" si="54"/>
        <v>2.1</v>
      </c>
      <c r="DA408">
        <f t="shared" si="54"/>
        <v>8</v>
      </c>
      <c r="DB408">
        <f t="shared" si="55"/>
        <v>3</v>
      </c>
      <c r="DC408" s="15">
        <v>10</v>
      </c>
      <c r="DD408" s="15"/>
      <c r="DE408" s="15"/>
      <c r="DF408" s="15">
        <v>88</v>
      </c>
      <c r="DG408" s="15"/>
    </row>
    <row r="409" spans="1:111" x14ac:dyDescent="0.25">
      <c r="A409" s="1">
        <v>16</v>
      </c>
      <c r="B409" s="1" t="s">
        <v>7</v>
      </c>
      <c r="C409" s="1" t="s">
        <v>5</v>
      </c>
      <c r="D409" s="1">
        <v>7</v>
      </c>
      <c r="Q409" s="12">
        <v>1</v>
      </c>
      <c r="R409" s="12">
        <v>4</v>
      </c>
      <c r="S409" s="12" t="s">
        <v>4</v>
      </c>
      <c r="V409" s="1"/>
      <c r="AC409" s="12">
        <v>0.1</v>
      </c>
      <c r="AD409" s="12">
        <v>0.1</v>
      </c>
      <c r="AE409" s="12" t="s">
        <v>164</v>
      </c>
      <c r="AX409" s="1">
        <v>2</v>
      </c>
      <c r="AY409" s="1">
        <v>4</v>
      </c>
      <c r="AZ409" s="1" t="s">
        <v>4</v>
      </c>
      <c r="CT409">
        <f t="shared" si="48"/>
        <v>3.1</v>
      </c>
      <c r="CU409">
        <f t="shared" si="49"/>
        <v>8.1</v>
      </c>
      <c r="CV409">
        <f t="shared" si="50"/>
        <v>3</v>
      </c>
      <c r="CW409" s="16">
        <f t="shared" si="51"/>
        <v>0.1</v>
      </c>
      <c r="CX409" s="16">
        <f t="shared" si="52"/>
        <v>0.1</v>
      </c>
      <c r="CY409" s="16">
        <f t="shared" si="53"/>
        <v>1</v>
      </c>
      <c r="CZ409">
        <f t="shared" si="54"/>
        <v>3</v>
      </c>
      <c r="DA409">
        <f t="shared" si="54"/>
        <v>8</v>
      </c>
      <c r="DB409">
        <f t="shared" si="55"/>
        <v>2</v>
      </c>
      <c r="DC409" s="15"/>
      <c r="DD409" s="15"/>
      <c r="DE409" s="15"/>
      <c r="DF409" s="15">
        <v>97</v>
      </c>
      <c r="DG409" s="15"/>
    </row>
    <row r="410" spans="1:111" x14ac:dyDescent="0.25">
      <c r="A410" s="1">
        <v>16</v>
      </c>
      <c r="B410" s="1" t="s">
        <v>7</v>
      </c>
      <c r="C410" s="1" t="s">
        <v>5</v>
      </c>
      <c r="D410" s="1">
        <v>8</v>
      </c>
      <c r="Q410" s="12">
        <v>1</v>
      </c>
      <c r="R410" s="12">
        <v>2</v>
      </c>
      <c r="S410" s="12" t="s">
        <v>4</v>
      </c>
      <c r="V410" s="1"/>
      <c r="AC410" s="12">
        <v>0.1</v>
      </c>
      <c r="AD410" s="12">
        <v>0.1</v>
      </c>
      <c r="AE410" s="12" t="s">
        <v>164</v>
      </c>
      <c r="AX410" s="1">
        <v>2</v>
      </c>
      <c r="AY410" s="1">
        <v>6</v>
      </c>
      <c r="AZ410" s="1" t="s">
        <v>4</v>
      </c>
      <c r="CT410">
        <f t="shared" si="48"/>
        <v>3.1</v>
      </c>
      <c r="CU410">
        <f t="shared" si="49"/>
        <v>8.1</v>
      </c>
      <c r="CV410">
        <f t="shared" si="50"/>
        <v>3</v>
      </c>
      <c r="CW410" s="16">
        <f t="shared" si="51"/>
        <v>0.1</v>
      </c>
      <c r="CX410" s="16">
        <f t="shared" si="52"/>
        <v>0.1</v>
      </c>
      <c r="CY410" s="16">
        <f t="shared" si="53"/>
        <v>1</v>
      </c>
      <c r="CZ410">
        <f t="shared" si="54"/>
        <v>3</v>
      </c>
      <c r="DA410">
        <f t="shared" si="54"/>
        <v>8</v>
      </c>
      <c r="DB410">
        <f t="shared" si="55"/>
        <v>2</v>
      </c>
      <c r="DC410" s="15">
        <v>5</v>
      </c>
      <c r="DD410" s="15"/>
      <c r="DE410" s="15"/>
      <c r="DF410" s="15">
        <v>92</v>
      </c>
      <c r="DG410" s="15"/>
    </row>
    <row r="411" spans="1:111" x14ac:dyDescent="0.25">
      <c r="A411" s="1">
        <v>16</v>
      </c>
      <c r="B411" s="1" t="s">
        <v>7</v>
      </c>
      <c r="C411" s="1" t="s">
        <v>5</v>
      </c>
      <c r="D411" s="1">
        <v>9</v>
      </c>
      <c r="Q411" s="12">
        <v>1</v>
      </c>
      <c r="R411" s="12">
        <v>3</v>
      </c>
      <c r="S411" s="12" t="s">
        <v>4</v>
      </c>
      <c r="V411" s="1"/>
      <c r="W411" s="12">
        <v>0.1</v>
      </c>
      <c r="X411" s="12">
        <v>0.1</v>
      </c>
      <c r="Y411" s="12" t="s">
        <v>4</v>
      </c>
      <c r="AC411" s="12">
        <v>0.1</v>
      </c>
      <c r="AD411" s="12">
        <v>0.1</v>
      </c>
      <c r="AE411" s="12" t="s">
        <v>164</v>
      </c>
      <c r="AX411" s="1">
        <v>2</v>
      </c>
      <c r="AY411" s="1">
        <v>6</v>
      </c>
      <c r="AZ411" s="1" t="s">
        <v>4</v>
      </c>
      <c r="CT411">
        <f t="shared" si="48"/>
        <v>3.2</v>
      </c>
      <c r="CU411">
        <f t="shared" si="49"/>
        <v>9.1999999999999993</v>
      </c>
      <c r="CV411">
        <f t="shared" si="50"/>
        <v>4</v>
      </c>
      <c r="CW411" s="16">
        <f t="shared" si="51"/>
        <v>0.1</v>
      </c>
      <c r="CX411" s="16">
        <f t="shared" si="52"/>
        <v>0.1</v>
      </c>
      <c r="CY411" s="16">
        <f t="shared" si="53"/>
        <v>1</v>
      </c>
      <c r="CZ411">
        <f t="shared" si="54"/>
        <v>3.1</v>
      </c>
      <c r="DA411">
        <f t="shared" si="54"/>
        <v>9.1</v>
      </c>
      <c r="DB411">
        <f t="shared" si="55"/>
        <v>3</v>
      </c>
      <c r="DC411" s="15">
        <v>2</v>
      </c>
      <c r="DD411" s="15"/>
      <c r="DE411" s="15"/>
      <c r="DF411" s="15">
        <v>95</v>
      </c>
      <c r="DG411" s="15"/>
    </row>
    <row r="412" spans="1:111" x14ac:dyDescent="0.25">
      <c r="A412" s="1">
        <v>16</v>
      </c>
      <c r="B412" s="1" t="s">
        <v>7</v>
      </c>
      <c r="C412" s="1" t="s">
        <v>5</v>
      </c>
      <c r="D412" s="1">
        <v>10</v>
      </c>
      <c r="Q412" s="12">
        <v>1</v>
      </c>
      <c r="R412" s="12">
        <v>3</v>
      </c>
      <c r="S412" s="12" t="s">
        <v>4</v>
      </c>
      <c r="V412" s="1"/>
      <c r="AC412" s="12">
        <v>0.1</v>
      </c>
      <c r="AD412" s="12">
        <v>0.1</v>
      </c>
      <c r="AE412" s="12" t="s">
        <v>164</v>
      </c>
      <c r="AX412" s="1">
        <v>2</v>
      </c>
      <c r="AY412" s="1">
        <v>4</v>
      </c>
      <c r="AZ412" s="1" t="s">
        <v>4</v>
      </c>
      <c r="CT412">
        <f t="shared" si="48"/>
        <v>3.1</v>
      </c>
      <c r="CU412">
        <f t="shared" si="49"/>
        <v>7.1</v>
      </c>
      <c r="CV412">
        <f t="shared" si="50"/>
        <v>3</v>
      </c>
      <c r="CW412" s="16">
        <f t="shared" si="51"/>
        <v>0.1</v>
      </c>
      <c r="CX412" s="16">
        <f t="shared" si="52"/>
        <v>0.1</v>
      </c>
      <c r="CY412" s="16">
        <f t="shared" si="53"/>
        <v>1</v>
      </c>
      <c r="CZ412">
        <f t="shared" si="54"/>
        <v>3</v>
      </c>
      <c r="DA412">
        <f t="shared" si="54"/>
        <v>7</v>
      </c>
      <c r="DB412">
        <f t="shared" si="55"/>
        <v>2</v>
      </c>
      <c r="DC412" s="15">
        <v>1</v>
      </c>
      <c r="DD412" s="15"/>
      <c r="DE412" s="15"/>
      <c r="DF412" s="15">
        <v>96</v>
      </c>
      <c r="DG412" s="15"/>
    </row>
    <row r="413" spans="1:111" x14ac:dyDescent="0.25">
      <c r="A413" s="1">
        <v>16</v>
      </c>
      <c r="B413" s="1" t="s">
        <v>7</v>
      </c>
      <c r="C413" s="1" t="s">
        <v>6</v>
      </c>
      <c r="D413" s="1">
        <v>1</v>
      </c>
      <c r="Q413" s="12">
        <v>1</v>
      </c>
      <c r="R413" s="12">
        <v>2</v>
      </c>
      <c r="S413" s="12" t="s">
        <v>4</v>
      </c>
      <c r="V413" s="1"/>
      <c r="AC413" s="12">
        <v>0.1</v>
      </c>
      <c r="AD413" s="12">
        <v>0.1</v>
      </c>
      <c r="AE413" s="12" t="s">
        <v>164</v>
      </c>
      <c r="AX413" s="1">
        <v>4</v>
      </c>
      <c r="AY413" s="1">
        <v>12</v>
      </c>
      <c r="AZ413" s="1" t="s">
        <v>4</v>
      </c>
      <c r="CH413" s="1">
        <v>0.1</v>
      </c>
      <c r="CI413" s="1">
        <v>0.1</v>
      </c>
      <c r="CJ413" s="1" t="s">
        <v>4</v>
      </c>
      <c r="CT413">
        <f t="shared" si="48"/>
        <v>5.1999999999999993</v>
      </c>
      <c r="CU413">
        <f t="shared" si="49"/>
        <v>14.2</v>
      </c>
      <c r="CV413">
        <f t="shared" si="50"/>
        <v>4</v>
      </c>
      <c r="CW413" s="16">
        <f t="shared" si="51"/>
        <v>0.1</v>
      </c>
      <c r="CX413" s="16">
        <f t="shared" si="52"/>
        <v>0.1</v>
      </c>
      <c r="CY413" s="16">
        <f t="shared" si="53"/>
        <v>1</v>
      </c>
      <c r="CZ413">
        <f t="shared" si="54"/>
        <v>5.0999999999999996</v>
      </c>
      <c r="DA413">
        <f t="shared" si="54"/>
        <v>14.1</v>
      </c>
      <c r="DB413">
        <f t="shared" si="55"/>
        <v>3</v>
      </c>
      <c r="DC413" s="15">
        <v>1</v>
      </c>
      <c r="DD413" s="15"/>
      <c r="DE413" s="15"/>
      <c r="DF413" s="15">
        <v>94</v>
      </c>
      <c r="DG413" s="15"/>
    </row>
    <row r="414" spans="1:111" x14ac:dyDescent="0.25">
      <c r="A414" s="1">
        <v>16</v>
      </c>
      <c r="B414" s="1" t="s">
        <v>7</v>
      </c>
      <c r="C414" s="1" t="s">
        <v>6</v>
      </c>
      <c r="D414" s="1">
        <v>2</v>
      </c>
      <c r="Q414" s="12">
        <v>1</v>
      </c>
      <c r="R414" s="12">
        <v>2</v>
      </c>
      <c r="S414" s="12" t="s">
        <v>4</v>
      </c>
      <c r="V414" s="1"/>
      <c r="AC414" s="12">
        <v>0.1</v>
      </c>
      <c r="AD414" s="12">
        <v>0.1</v>
      </c>
      <c r="AE414" s="12" t="s">
        <v>164</v>
      </c>
      <c r="AX414" s="1">
        <v>4</v>
      </c>
      <c r="AY414" s="1">
        <v>8</v>
      </c>
      <c r="AZ414" s="1" t="s">
        <v>4</v>
      </c>
      <c r="CE414" s="12">
        <v>1</v>
      </c>
      <c r="CF414" s="12">
        <v>2</v>
      </c>
      <c r="CG414" s="12" t="s">
        <v>164</v>
      </c>
      <c r="CT414">
        <f t="shared" si="48"/>
        <v>6.1</v>
      </c>
      <c r="CU414">
        <f t="shared" si="49"/>
        <v>12.1</v>
      </c>
      <c r="CV414">
        <f t="shared" si="50"/>
        <v>4</v>
      </c>
      <c r="CW414" s="16">
        <f t="shared" si="51"/>
        <v>1.1000000000000001</v>
      </c>
      <c r="CX414" s="16">
        <f t="shared" si="52"/>
        <v>2.1</v>
      </c>
      <c r="CY414" s="16">
        <f t="shared" si="53"/>
        <v>2</v>
      </c>
      <c r="CZ414">
        <f t="shared" si="54"/>
        <v>5</v>
      </c>
      <c r="DA414">
        <f t="shared" si="54"/>
        <v>10</v>
      </c>
      <c r="DB414">
        <f t="shared" si="55"/>
        <v>2</v>
      </c>
      <c r="DC414" s="15">
        <v>2</v>
      </c>
      <c r="DD414" s="15"/>
      <c r="DE414" s="15"/>
      <c r="DF414" s="15">
        <v>92</v>
      </c>
      <c r="DG414" s="15"/>
    </row>
    <row r="415" spans="1:111" x14ac:dyDescent="0.25">
      <c r="A415" s="1">
        <v>16</v>
      </c>
      <c r="B415" s="1" t="s">
        <v>7</v>
      </c>
      <c r="C415" s="1" t="s">
        <v>6</v>
      </c>
      <c r="D415" s="1">
        <v>3</v>
      </c>
      <c r="Q415" s="12">
        <v>1</v>
      </c>
      <c r="R415" s="12">
        <v>3</v>
      </c>
      <c r="S415" s="12" t="s">
        <v>4</v>
      </c>
      <c r="V415" s="1"/>
      <c r="AC415" s="12">
        <v>0.1</v>
      </c>
      <c r="AD415" s="12">
        <v>0.1</v>
      </c>
      <c r="AE415" s="12" t="s">
        <v>164</v>
      </c>
      <c r="AX415" s="1">
        <v>4</v>
      </c>
      <c r="AY415" s="1">
        <v>8</v>
      </c>
      <c r="AZ415" s="1" t="s">
        <v>4</v>
      </c>
      <c r="CE415" s="12">
        <v>0.1</v>
      </c>
      <c r="CF415" s="12">
        <v>0.1</v>
      </c>
      <c r="CG415" s="12" t="s">
        <v>164</v>
      </c>
      <c r="CH415" s="1">
        <v>0.1</v>
      </c>
      <c r="CI415" s="1">
        <v>2</v>
      </c>
      <c r="CJ415" s="1" t="s">
        <v>4</v>
      </c>
      <c r="CT415">
        <f t="shared" si="48"/>
        <v>5.2999999999999989</v>
      </c>
      <c r="CU415">
        <f t="shared" si="49"/>
        <v>13.2</v>
      </c>
      <c r="CV415">
        <f t="shared" si="50"/>
        <v>5</v>
      </c>
      <c r="CW415" s="16">
        <f t="shared" si="51"/>
        <v>0.2</v>
      </c>
      <c r="CX415" s="16">
        <f t="shared" si="52"/>
        <v>0.2</v>
      </c>
      <c r="CY415" s="16">
        <f t="shared" si="53"/>
        <v>2</v>
      </c>
      <c r="CZ415">
        <f t="shared" si="54"/>
        <v>5.0999999999999996</v>
      </c>
      <c r="DA415">
        <f t="shared" si="54"/>
        <v>13</v>
      </c>
      <c r="DB415">
        <f t="shared" si="55"/>
        <v>3</v>
      </c>
      <c r="DC415" s="15"/>
      <c r="DD415" s="15"/>
      <c r="DE415" s="15"/>
      <c r="DF415" s="15">
        <v>95</v>
      </c>
      <c r="DG415" s="15"/>
    </row>
    <row r="416" spans="1:111" x14ac:dyDescent="0.25">
      <c r="A416" s="1">
        <v>16</v>
      </c>
      <c r="B416" s="1" t="s">
        <v>7</v>
      </c>
      <c r="C416" s="1" t="s">
        <v>6</v>
      </c>
      <c r="D416" s="1">
        <v>4</v>
      </c>
      <c r="Q416" s="12">
        <v>1</v>
      </c>
      <c r="R416" s="12">
        <v>4</v>
      </c>
      <c r="S416" s="12" t="s">
        <v>4</v>
      </c>
      <c r="V416" s="1"/>
      <c r="AC416" s="12">
        <v>0.1</v>
      </c>
      <c r="AD416" s="12">
        <v>0.1</v>
      </c>
      <c r="AE416" s="12" t="s">
        <v>164</v>
      </c>
      <c r="AX416" s="1">
        <v>4</v>
      </c>
      <c r="AY416" s="1">
        <v>10</v>
      </c>
      <c r="AZ416" s="1" t="s">
        <v>4</v>
      </c>
      <c r="CE416" s="12">
        <v>0.1</v>
      </c>
      <c r="CF416" s="12">
        <v>1</v>
      </c>
      <c r="CG416" s="12" t="s">
        <v>164</v>
      </c>
      <c r="CH416" s="1">
        <v>1</v>
      </c>
      <c r="CI416" s="1">
        <v>3</v>
      </c>
      <c r="CJ416" s="1" t="s">
        <v>4</v>
      </c>
      <c r="CT416">
        <f t="shared" si="48"/>
        <v>6.1999999999999993</v>
      </c>
      <c r="CU416">
        <f t="shared" si="49"/>
        <v>18.100000000000001</v>
      </c>
      <c r="CV416">
        <f t="shared" si="50"/>
        <v>5</v>
      </c>
      <c r="CW416" s="16">
        <f t="shared" si="51"/>
        <v>0.2</v>
      </c>
      <c r="CX416" s="16">
        <f t="shared" si="52"/>
        <v>1.1000000000000001</v>
      </c>
      <c r="CY416" s="16">
        <f t="shared" si="53"/>
        <v>2</v>
      </c>
      <c r="CZ416">
        <f t="shared" si="54"/>
        <v>6</v>
      </c>
      <c r="DA416">
        <f t="shared" si="54"/>
        <v>17</v>
      </c>
      <c r="DB416">
        <f t="shared" si="55"/>
        <v>3</v>
      </c>
      <c r="DC416" s="15">
        <v>0.1</v>
      </c>
      <c r="DD416" s="15"/>
      <c r="DE416" s="15"/>
      <c r="DF416" s="15">
        <v>94</v>
      </c>
      <c r="DG416" s="15"/>
    </row>
    <row r="417" spans="1:111" x14ac:dyDescent="0.25">
      <c r="A417" s="1">
        <v>16</v>
      </c>
      <c r="B417" s="1" t="s">
        <v>7</v>
      </c>
      <c r="C417" s="1" t="s">
        <v>6</v>
      </c>
      <c r="D417" s="1">
        <v>5</v>
      </c>
      <c r="Q417" s="12">
        <v>1</v>
      </c>
      <c r="R417" s="12">
        <v>4</v>
      </c>
      <c r="S417" s="12" t="s">
        <v>4</v>
      </c>
      <c r="V417" s="1"/>
      <c r="AC417" s="12">
        <v>0.1</v>
      </c>
      <c r="AD417" s="12">
        <v>0.1</v>
      </c>
      <c r="AE417" s="12" t="s">
        <v>164</v>
      </c>
      <c r="AX417" s="1">
        <v>4</v>
      </c>
      <c r="AY417" s="1">
        <v>8</v>
      </c>
      <c r="AZ417" s="1" t="s">
        <v>4</v>
      </c>
      <c r="CH417" s="1">
        <v>0.1</v>
      </c>
      <c r="CI417" s="1">
        <v>1</v>
      </c>
      <c r="CJ417" s="1" t="s">
        <v>4</v>
      </c>
      <c r="CT417">
        <f t="shared" si="48"/>
        <v>5.1999999999999993</v>
      </c>
      <c r="CU417">
        <f t="shared" si="49"/>
        <v>13.1</v>
      </c>
      <c r="CV417">
        <f t="shared" si="50"/>
        <v>4</v>
      </c>
      <c r="CW417" s="16">
        <f t="shared" si="51"/>
        <v>0.1</v>
      </c>
      <c r="CX417" s="16">
        <f t="shared" si="52"/>
        <v>0.1</v>
      </c>
      <c r="CY417" s="16">
        <f t="shared" si="53"/>
        <v>1</v>
      </c>
      <c r="CZ417">
        <f t="shared" si="54"/>
        <v>5.0999999999999996</v>
      </c>
      <c r="DA417">
        <f t="shared" si="54"/>
        <v>13</v>
      </c>
      <c r="DB417">
        <f t="shared" si="55"/>
        <v>3</v>
      </c>
      <c r="DC417" s="15">
        <v>2</v>
      </c>
      <c r="DD417" s="15"/>
      <c r="DE417" s="15"/>
      <c r="DF417" s="15">
        <v>93</v>
      </c>
      <c r="DG417" s="15"/>
    </row>
    <row r="418" spans="1:111" x14ac:dyDescent="0.25">
      <c r="A418" s="1">
        <v>16</v>
      </c>
      <c r="B418" s="1" t="s">
        <v>7</v>
      </c>
      <c r="C418" s="1" t="s">
        <v>6</v>
      </c>
      <c r="D418" s="1">
        <v>6</v>
      </c>
      <c r="Q418" s="12">
        <v>1</v>
      </c>
      <c r="R418" s="12">
        <v>3</v>
      </c>
      <c r="S418" s="12" t="s">
        <v>4</v>
      </c>
      <c r="V418" s="1"/>
      <c r="AC418" s="12">
        <v>0.1</v>
      </c>
      <c r="AD418" s="12">
        <v>0.1</v>
      </c>
      <c r="AE418" s="12" t="s">
        <v>164</v>
      </c>
      <c r="AX418" s="1">
        <v>3</v>
      </c>
      <c r="AY418" s="1">
        <v>7</v>
      </c>
      <c r="AZ418" s="1" t="s">
        <v>4</v>
      </c>
      <c r="CH418" s="1">
        <v>0.1</v>
      </c>
      <c r="CI418" s="1">
        <v>0.1</v>
      </c>
      <c r="CJ418" s="1" t="s">
        <v>4</v>
      </c>
      <c r="CT418">
        <f t="shared" si="48"/>
        <v>4.1999999999999993</v>
      </c>
      <c r="CU418">
        <f t="shared" si="49"/>
        <v>10.199999999999999</v>
      </c>
      <c r="CV418">
        <f t="shared" si="50"/>
        <v>4</v>
      </c>
      <c r="CW418" s="16">
        <f t="shared" si="51"/>
        <v>0.1</v>
      </c>
      <c r="CX418" s="16">
        <f t="shared" si="52"/>
        <v>0.1</v>
      </c>
      <c r="CY418" s="16">
        <f t="shared" si="53"/>
        <v>1</v>
      </c>
      <c r="CZ418">
        <f t="shared" si="54"/>
        <v>4.0999999999999996</v>
      </c>
      <c r="DA418">
        <f t="shared" si="54"/>
        <v>10.1</v>
      </c>
      <c r="DB418">
        <f t="shared" si="55"/>
        <v>3</v>
      </c>
      <c r="DC418" s="15">
        <v>2</v>
      </c>
      <c r="DD418" s="15"/>
      <c r="DE418" s="15"/>
      <c r="DF418" s="15">
        <v>94</v>
      </c>
      <c r="DG418" s="15"/>
    </row>
    <row r="419" spans="1:111" x14ac:dyDescent="0.25">
      <c r="A419" s="1">
        <v>16</v>
      </c>
      <c r="B419" s="1" t="s">
        <v>7</v>
      </c>
      <c r="C419" s="1" t="s">
        <v>6</v>
      </c>
      <c r="D419" s="1">
        <v>7</v>
      </c>
      <c r="Q419" s="12">
        <v>1</v>
      </c>
      <c r="R419" s="12">
        <v>3</v>
      </c>
      <c r="S419" s="12" t="s">
        <v>4</v>
      </c>
      <c r="V419" s="1"/>
      <c r="AC419" s="12">
        <v>0.1</v>
      </c>
      <c r="AD419" s="12">
        <v>0.1</v>
      </c>
      <c r="AE419" s="12" t="s">
        <v>164</v>
      </c>
      <c r="AX419" s="1">
        <v>2</v>
      </c>
      <c r="AY419" s="1">
        <v>4</v>
      </c>
      <c r="AZ419" s="1" t="s">
        <v>4</v>
      </c>
      <c r="BJ419" s="1">
        <v>2</v>
      </c>
      <c r="BK419" s="1">
        <v>3</v>
      </c>
      <c r="BL419" s="1" t="s">
        <v>164</v>
      </c>
      <c r="CE419" s="12">
        <v>1</v>
      </c>
      <c r="CF419" s="12">
        <v>2</v>
      </c>
      <c r="CG419" s="12" t="s">
        <v>164</v>
      </c>
      <c r="CT419">
        <f t="shared" si="48"/>
        <v>6.1</v>
      </c>
      <c r="CU419">
        <f t="shared" si="49"/>
        <v>12.1</v>
      </c>
      <c r="CV419">
        <f t="shared" si="50"/>
        <v>5</v>
      </c>
      <c r="CW419" s="16">
        <f t="shared" si="51"/>
        <v>3.1</v>
      </c>
      <c r="CX419" s="16">
        <f t="shared" si="52"/>
        <v>5.0999999999999996</v>
      </c>
      <c r="CY419" s="16">
        <f t="shared" si="53"/>
        <v>3</v>
      </c>
      <c r="CZ419">
        <f t="shared" si="54"/>
        <v>3</v>
      </c>
      <c r="DA419">
        <f t="shared" si="54"/>
        <v>7</v>
      </c>
      <c r="DB419">
        <f t="shared" si="55"/>
        <v>2</v>
      </c>
      <c r="DC419" s="15"/>
      <c r="DD419" s="15"/>
      <c r="DE419" s="15"/>
      <c r="DF419" s="15">
        <v>94</v>
      </c>
      <c r="DG419" s="15"/>
    </row>
    <row r="420" spans="1:111" x14ac:dyDescent="0.25">
      <c r="A420" s="1">
        <v>16</v>
      </c>
      <c r="B420" s="1" t="s">
        <v>7</v>
      </c>
      <c r="C420" s="1" t="s">
        <v>6</v>
      </c>
      <c r="D420" s="1">
        <v>8</v>
      </c>
      <c r="Q420" s="12">
        <v>1</v>
      </c>
      <c r="R420" s="12">
        <v>2</v>
      </c>
      <c r="S420" s="12" t="s">
        <v>4</v>
      </c>
      <c r="V420" s="1"/>
      <c r="AC420" s="12">
        <v>0.1</v>
      </c>
      <c r="AD420" s="12">
        <v>0.1</v>
      </c>
      <c r="AE420" s="12" t="s">
        <v>164</v>
      </c>
      <c r="AX420" s="1">
        <v>3</v>
      </c>
      <c r="AY420" s="1">
        <v>8</v>
      </c>
      <c r="AZ420" s="1" t="s">
        <v>4</v>
      </c>
      <c r="CT420">
        <f t="shared" si="48"/>
        <v>4.0999999999999996</v>
      </c>
      <c r="CU420">
        <f t="shared" si="49"/>
        <v>10.1</v>
      </c>
      <c r="CV420">
        <f t="shared" si="50"/>
        <v>3</v>
      </c>
      <c r="CW420" s="16">
        <f t="shared" si="51"/>
        <v>0.1</v>
      </c>
      <c r="CX420" s="16">
        <f t="shared" si="52"/>
        <v>0.1</v>
      </c>
      <c r="CY420" s="16">
        <f t="shared" si="53"/>
        <v>1</v>
      </c>
      <c r="CZ420">
        <f t="shared" si="54"/>
        <v>4</v>
      </c>
      <c r="DA420">
        <f t="shared" si="54"/>
        <v>10</v>
      </c>
      <c r="DB420">
        <f t="shared" si="55"/>
        <v>2</v>
      </c>
      <c r="DC420" s="15">
        <v>1</v>
      </c>
      <c r="DD420" s="15"/>
      <c r="DE420" s="15"/>
      <c r="DF420" s="15">
        <v>95</v>
      </c>
      <c r="DG420" s="15"/>
    </row>
    <row r="421" spans="1:111" x14ac:dyDescent="0.25">
      <c r="A421" s="1">
        <v>16</v>
      </c>
      <c r="B421" s="1" t="s">
        <v>7</v>
      </c>
      <c r="C421" s="1" t="s">
        <v>6</v>
      </c>
      <c r="D421" s="1">
        <v>9</v>
      </c>
      <c r="Q421" s="12">
        <v>2</v>
      </c>
      <c r="R421" s="12">
        <v>6</v>
      </c>
      <c r="S421" s="12" t="s">
        <v>4</v>
      </c>
      <c r="V421" s="1"/>
      <c r="AC421" s="12">
        <v>0.1</v>
      </c>
      <c r="AD421" s="12">
        <v>0.1</v>
      </c>
      <c r="AE421" s="12" t="s">
        <v>164</v>
      </c>
      <c r="AX421" s="1">
        <v>3</v>
      </c>
      <c r="AY421" s="1">
        <v>7</v>
      </c>
      <c r="AZ421" s="1" t="s">
        <v>4</v>
      </c>
      <c r="CH421" s="1">
        <v>1</v>
      </c>
      <c r="CI421" s="1">
        <v>2</v>
      </c>
      <c r="CJ421" s="1" t="s">
        <v>4</v>
      </c>
      <c r="CT421">
        <f t="shared" si="48"/>
        <v>6.1</v>
      </c>
      <c r="CU421">
        <f t="shared" si="49"/>
        <v>15.1</v>
      </c>
      <c r="CV421">
        <f t="shared" si="50"/>
        <v>4</v>
      </c>
      <c r="CW421" s="16">
        <f t="shared" si="51"/>
        <v>0.1</v>
      </c>
      <c r="CX421" s="16">
        <f t="shared" si="52"/>
        <v>0.1</v>
      </c>
      <c r="CY421" s="16">
        <f t="shared" si="53"/>
        <v>1</v>
      </c>
      <c r="CZ421">
        <f t="shared" si="54"/>
        <v>6</v>
      </c>
      <c r="DA421">
        <f t="shared" si="54"/>
        <v>15</v>
      </c>
      <c r="DB421">
        <f t="shared" si="55"/>
        <v>3</v>
      </c>
      <c r="DC421" s="15">
        <v>0.1</v>
      </c>
      <c r="DD421" s="15"/>
      <c r="DE421" s="15"/>
      <c r="DF421" s="15">
        <v>94</v>
      </c>
      <c r="DG421" s="15"/>
    </row>
    <row r="422" spans="1:111" x14ac:dyDescent="0.25">
      <c r="A422" s="1">
        <v>16</v>
      </c>
      <c r="B422" s="1" t="s">
        <v>7</v>
      </c>
      <c r="C422" s="1" t="s">
        <v>6</v>
      </c>
      <c r="D422" s="1">
        <v>10</v>
      </c>
      <c r="Q422" s="12">
        <v>2</v>
      </c>
      <c r="R422" s="12">
        <v>4</v>
      </c>
      <c r="S422" s="12" t="s">
        <v>4</v>
      </c>
      <c r="V422" s="1"/>
      <c r="AC422" s="12">
        <v>0.1</v>
      </c>
      <c r="AD422" s="12">
        <v>0.1</v>
      </c>
      <c r="AE422" s="12" t="s">
        <v>164</v>
      </c>
      <c r="AX422" s="1">
        <v>3</v>
      </c>
      <c r="AY422" s="1">
        <v>7</v>
      </c>
      <c r="AZ422" s="1" t="s">
        <v>4</v>
      </c>
      <c r="CH422" s="1">
        <v>0.1</v>
      </c>
      <c r="CI422" s="1">
        <v>0.1</v>
      </c>
      <c r="CJ422" s="1" t="s">
        <v>4</v>
      </c>
      <c r="CT422">
        <f t="shared" si="48"/>
        <v>5.1999999999999993</v>
      </c>
      <c r="CU422">
        <f t="shared" si="49"/>
        <v>11.2</v>
      </c>
      <c r="CV422">
        <f t="shared" si="50"/>
        <v>4</v>
      </c>
      <c r="CW422" s="16">
        <f t="shared" si="51"/>
        <v>0.1</v>
      </c>
      <c r="CX422" s="16">
        <f t="shared" si="52"/>
        <v>0.1</v>
      </c>
      <c r="CY422" s="16">
        <f t="shared" si="53"/>
        <v>1</v>
      </c>
      <c r="CZ422">
        <f t="shared" si="54"/>
        <v>5.0999999999999996</v>
      </c>
      <c r="DA422">
        <f t="shared" si="54"/>
        <v>11.1</v>
      </c>
      <c r="DB422">
        <f t="shared" si="55"/>
        <v>3</v>
      </c>
      <c r="DC422" s="15">
        <v>1</v>
      </c>
      <c r="DD422" s="15"/>
      <c r="DE422" s="15"/>
      <c r="DF422" s="15">
        <v>94</v>
      </c>
      <c r="DG422" s="15"/>
    </row>
    <row r="423" spans="1:111" x14ac:dyDescent="0.25">
      <c r="A423" s="1">
        <v>16</v>
      </c>
      <c r="B423" s="1" t="s">
        <v>7</v>
      </c>
      <c r="C423" s="1" t="s">
        <v>6</v>
      </c>
      <c r="D423" s="1">
        <v>1</v>
      </c>
      <c r="H423"/>
      <c r="I423"/>
      <c r="K423" s="16"/>
      <c r="L423" s="16"/>
      <c r="Q423" s="12">
        <v>1</v>
      </c>
      <c r="R423" s="12">
        <v>3</v>
      </c>
      <c r="S423" s="12" t="s">
        <v>4</v>
      </c>
      <c r="V423" s="1"/>
      <c r="W423" s="12">
        <v>0.1</v>
      </c>
      <c r="X423" s="12">
        <v>0.1</v>
      </c>
      <c r="Y423" s="12" t="s">
        <v>4</v>
      </c>
      <c r="Z423"/>
      <c r="AA423"/>
      <c r="AC423" s="12">
        <v>0.1</v>
      </c>
      <c r="AD423" s="12">
        <v>0.1</v>
      </c>
      <c r="AE423" s="12" t="s">
        <v>164</v>
      </c>
      <c r="AL423"/>
      <c r="AM423"/>
      <c r="AX423" s="1">
        <v>3</v>
      </c>
      <c r="AY423" s="1">
        <v>8</v>
      </c>
      <c r="AZ423" s="1" t="s">
        <v>4</v>
      </c>
      <c r="CK423" s="16"/>
      <c r="CL423" s="16"/>
      <c r="CN423"/>
      <c r="CO423"/>
      <c r="CQ423" s="16"/>
      <c r="CR423" s="16"/>
      <c r="CT423">
        <f t="shared" si="48"/>
        <v>4.2</v>
      </c>
      <c r="CU423">
        <f t="shared" si="49"/>
        <v>11.2</v>
      </c>
      <c r="CV423">
        <f t="shared" si="50"/>
        <v>4</v>
      </c>
      <c r="CW423" s="16">
        <f t="shared" si="51"/>
        <v>0.1</v>
      </c>
      <c r="CX423" s="16">
        <f t="shared" si="52"/>
        <v>0.1</v>
      </c>
      <c r="CY423" s="16">
        <f t="shared" si="53"/>
        <v>1</v>
      </c>
      <c r="CZ423">
        <f t="shared" si="54"/>
        <v>4.0999999999999996</v>
      </c>
      <c r="DA423">
        <f t="shared" si="54"/>
        <v>11.1</v>
      </c>
      <c r="DB423">
        <f t="shared" si="55"/>
        <v>3</v>
      </c>
      <c r="DC423" s="15">
        <v>2</v>
      </c>
      <c r="DD423" s="15"/>
      <c r="DE423" s="15"/>
      <c r="DF423" s="15">
        <v>94</v>
      </c>
      <c r="DG423" s="15"/>
    </row>
    <row r="424" spans="1:111" x14ac:dyDescent="0.25">
      <c r="A424" s="1">
        <v>16</v>
      </c>
      <c r="B424" s="1" t="s">
        <v>7</v>
      </c>
      <c r="C424" s="1" t="s">
        <v>6</v>
      </c>
      <c r="D424" s="1">
        <v>2</v>
      </c>
      <c r="H424"/>
      <c r="I424"/>
      <c r="K424" s="16"/>
      <c r="L424" s="16"/>
      <c r="Q424" s="12">
        <v>1</v>
      </c>
      <c r="R424" s="12">
        <v>3</v>
      </c>
      <c r="S424" s="12" t="s">
        <v>4</v>
      </c>
      <c r="V424" s="1"/>
      <c r="Z424"/>
      <c r="AA424"/>
      <c r="AC424" s="12">
        <v>0.1</v>
      </c>
      <c r="AD424" s="12">
        <v>0.1</v>
      </c>
      <c r="AE424" s="12" t="s">
        <v>164</v>
      </c>
      <c r="AL424"/>
      <c r="AM424"/>
      <c r="AX424" s="1">
        <v>3</v>
      </c>
      <c r="AY424" s="1">
        <v>7</v>
      </c>
      <c r="AZ424" s="1" t="s">
        <v>4</v>
      </c>
      <c r="CK424" s="16"/>
      <c r="CL424" s="16"/>
      <c r="CN424"/>
      <c r="CO424"/>
      <c r="CQ424" s="16"/>
      <c r="CR424" s="16"/>
      <c r="CT424">
        <f t="shared" si="48"/>
        <v>4.0999999999999996</v>
      </c>
      <c r="CU424">
        <f t="shared" si="49"/>
        <v>10.1</v>
      </c>
      <c r="CV424">
        <f t="shared" si="50"/>
        <v>3</v>
      </c>
      <c r="CW424" s="16">
        <f t="shared" si="51"/>
        <v>0.1</v>
      </c>
      <c r="CX424" s="16">
        <f t="shared" si="52"/>
        <v>0.1</v>
      </c>
      <c r="CY424" s="16">
        <f t="shared" si="53"/>
        <v>1</v>
      </c>
      <c r="CZ424">
        <f t="shared" si="54"/>
        <v>4</v>
      </c>
      <c r="DA424">
        <f t="shared" si="54"/>
        <v>10</v>
      </c>
      <c r="DB424">
        <f t="shared" si="55"/>
        <v>2</v>
      </c>
      <c r="DC424" s="15">
        <v>3</v>
      </c>
      <c r="DD424" s="15"/>
      <c r="DE424" s="15"/>
      <c r="DF424" s="15">
        <v>93</v>
      </c>
      <c r="DG424" s="15"/>
    </row>
    <row r="425" spans="1:111" x14ac:dyDescent="0.25">
      <c r="A425" s="1">
        <v>16</v>
      </c>
      <c r="B425" s="1" t="s">
        <v>7</v>
      </c>
      <c r="C425" s="1" t="s">
        <v>6</v>
      </c>
      <c r="D425" s="1">
        <v>3</v>
      </c>
      <c r="H425"/>
      <c r="I425"/>
      <c r="K425" s="16"/>
      <c r="L425" s="16"/>
      <c r="Q425" s="12">
        <v>1</v>
      </c>
      <c r="R425" s="12">
        <v>3</v>
      </c>
      <c r="S425" s="12" t="s">
        <v>4</v>
      </c>
      <c r="V425" s="1"/>
      <c r="W425" s="12">
        <v>0.1</v>
      </c>
      <c r="X425" s="12">
        <v>0.1</v>
      </c>
      <c r="Y425" s="12" t="s">
        <v>4</v>
      </c>
      <c r="Z425"/>
      <c r="AA425"/>
      <c r="AC425" s="12">
        <v>0.1</v>
      </c>
      <c r="AD425" s="12">
        <v>0.1</v>
      </c>
      <c r="AE425" s="12" t="s">
        <v>164</v>
      </c>
      <c r="AL425"/>
      <c r="AM425"/>
      <c r="AX425" s="1">
        <v>2</v>
      </c>
      <c r="AY425" s="1">
        <v>6</v>
      </c>
      <c r="AZ425" s="1" t="s">
        <v>4</v>
      </c>
      <c r="CK425" s="16"/>
      <c r="CL425" s="16"/>
      <c r="CN425"/>
      <c r="CO425"/>
      <c r="CQ425" s="16"/>
      <c r="CR425" s="16"/>
      <c r="CT425">
        <f t="shared" si="48"/>
        <v>3.2</v>
      </c>
      <c r="CU425">
        <f t="shared" si="49"/>
        <v>9.1999999999999993</v>
      </c>
      <c r="CV425">
        <f t="shared" si="50"/>
        <v>4</v>
      </c>
      <c r="CW425" s="16">
        <f t="shared" si="51"/>
        <v>0.1</v>
      </c>
      <c r="CX425" s="16">
        <f t="shared" si="52"/>
        <v>0.1</v>
      </c>
      <c r="CY425" s="16">
        <f t="shared" si="53"/>
        <v>1</v>
      </c>
      <c r="CZ425">
        <f t="shared" si="54"/>
        <v>3.1</v>
      </c>
      <c r="DA425">
        <f t="shared" si="54"/>
        <v>9.1</v>
      </c>
      <c r="DB425">
        <f t="shared" si="55"/>
        <v>3</v>
      </c>
      <c r="DC425" s="15">
        <v>3</v>
      </c>
      <c r="DD425" s="15"/>
      <c r="DE425" s="15"/>
      <c r="DF425" s="15">
        <v>94</v>
      </c>
      <c r="DG425" s="15"/>
    </row>
    <row r="426" spans="1:111" x14ac:dyDescent="0.25">
      <c r="A426" s="1">
        <v>16</v>
      </c>
      <c r="B426" s="1" t="s">
        <v>7</v>
      </c>
      <c r="C426" s="1" t="s">
        <v>6</v>
      </c>
      <c r="D426" s="1">
        <v>4</v>
      </c>
      <c r="H426"/>
      <c r="I426"/>
      <c r="K426" s="16"/>
      <c r="L426" s="16"/>
      <c r="Q426" s="12">
        <v>2</v>
      </c>
      <c r="R426" s="12">
        <v>5</v>
      </c>
      <c r="S426" s="12" t="s">
        <v>4</v>
      </c>
      <c r="V426" s="1"/>
      <c r="Z426"/>
      <c r="AA426"/>
      <c r="AC426" s="12">
        <v>0.1</v>
      </c>
      <c r="AD426" s="12">
        <v>0.1</v>
      </c>
      <c r="AE426" s="12" t="s">
        <v>164</v>
      </c>
      <c r="AL426"/>
      <c r="AM426"/>
      <c r="AX426" s="1">
        <v>2</v>
      </c>
      <c r="AY426" s="1">
        <v>5</v>
      </c>
      <c r="AZ426" s="1" t="s">
        <v>4</v>
      </c>
      <c r="CK426" s="16"/>
      <c r="CL426" s="16"/>
      <c r="CN426"/>
      <c r="CO426"/>
      <c r="CQ426" s="16"/>
      <c r="CR426" s="16"/>
      <c r="CT426">
        <f t="shared" si="48"/>
        <v>4.0999999999999996</v>
      </c>
      <c r="CU426">
        <f t="shared" si="49"/>
        <v>10.1</v>
      </c>
      <c r="CV426">
        <f t="shared" si="50"/>
        <v>3</v>
      </c>
      <c r="CW426" s="16">
        <f t="shared" si="51"/>
        <v>0.1</v>
      </c>
      <c r="CX426" s="16">
        <f t="shared" si="52"/>
        <v>0.1</v>
      </c>
      <c r="CY426" s="16">
        <f t="shared" si="53"/>
        <v>1</v>
      </c>
      <c r="CZ426">
        <f t="shared" si="54"/>
        <v>4</v>
      </c>
      <c r="DA426">
        <f t="shared" si="54"/>
        <v>10</v>
      </c>
      <c r="DB426">
        <f t="shared" si="55"/>
        <v>2</v>
      </c>
      <c r="DC426" s="15">
        <v>2</v>
      </c>
      <c r="DD426" s="15"/>
      <c r="DE426" s="15"/>
      <c r="DF426" s="15">
        <v>94</v>
      </c>
      <c r="DG426" s="15"/>
    </row>
    <row r="427" spans="1:111" x14ac:dyDescent="0.25">
      <c r="A427" s="1">
        <v>16</v>
      </c>
      <c r="B427" s="1" t="s">
        <v>7</v>
      </c>
      <c r="C427" s="1" t="s">
        <v>6</v>
      </c>
      <c r="D427" s="1">
        <v>5</v>
      </c>
      <c r="H427"/>
      <c r="I427"/>
      <c r="K427" s="16"/>
      <c r="L427" s="16"/>
      <c r="Q427" s="12">
        <v>0.1</v>
      </c>
      <c r="R427" s="12">
        <v>1</v>
      </c>
      <c r="S427" s="12" t="s">
        <v>4</v>
      </c>
      <c r="V427" s="1"/>
      <c r="W427" s="12">
        <v>0.1</v>
      </c>
      <c r="X427" s="12">
        <v>0.1</v>
      </c>
      <c r="Y427" s="12" t="s">
        <v>4</v>
      </c>
      <c r="Z427"/>
      <c r="AA427"/>
      <c r="AC427" s="12">
        <v>0.1</v>
      </c>
      <c r="AD427" s="12">
        <v>0.1</v>
      </c>
      <c r="AE427" s="12" t="s">
        <v>164</v>
      </c>
      <c r="AL427"/>
      <c r="AM427"/>
      <c r="AX427" s="1">
        <v>2</v>
      </c>
      <c r="AY427" s="1">
        <v>6</v>
      </c>
      <c r="AZ427" s="1" t="s">
        <v>4</v>
      </c>
      <c r="CK427" s="16"/>
      <c r="CL427" s="16"/>
      <c r="CN427"/>
      <c r="CO427"/>
      <c r="CQ427" s="16"/>
      <c r="CR427" s="16"/>
      <c r="CT427">
        <f t="shared" si="48"/>
        <v>2.2999999999999998</v>
      </c>
      <c r="CU427">
        <f t="shared" si="49"/>
        <v>7.2</v>
      </c>
      <c r="CV427">
        <f t="shared" si="50"/>
        <v>4</v>
      </c>
      <c r="CW427" s="16">
        <f t="shared" si="51"/>
        <v>0.1</v>
      </c>
      <c r="CX427" s="16">
        <f t="shared" si="52"/>
        <v>0.1</v>
      </c>
      <c r="CY427" s="16">
        <f t="shared" si="53"/>
        <v>1</v>
      </c>
      <c r="CZ427">
        <f t="shared" si="54"/>
        <v>2.2000000000000002</v>
      </c>
      <c r="DA427">
        <f t="shared" si="54"/>
        <v>7.1</v>
      </c>
      <c r="DB427">
        <f t="shared" si="55"/>
        <v>3</v>
      </c>
      <c r="DC427" s="15">
        <v>8</v>
      </c>
      <c r="DD427" s="15"/>
      <c r="DE427" s="15"/>
      <c r="DF427" s="15">
        <v>90</v>
      </c>
      <c r="DG427" s="15"/>
    </row>
    <row r="428" spans="1:111" x14ac:dyDescent="0.25">
      <c r="A428" s="1">
        <v>16</v>
      </c>
      <c r="B428" s="1" t="s">
        <v>7</v>
      </c>
      <c r="C428" s="1" t="s">
        <v>6</v>
      </c>
      <c r="D428" s="1">
        <v>6</v>
      </c>
      <c r="H428"/>
      <c r="I428"/>
      <c r="K428" s="16"/>
      <c r="L428" s="16"/>
      <c r="Q428" s="12">
        <v>1</v>
      </c>
      <c r="R428" s="12">
        <v>3</v>
      </c>
      <c r="S428" s="12" t="s">
        <v>4</v>
      </c>
      <c r="V428" s="1"/>
      <c r="Z428"/>
      <c r="AA428"/>
      <c r="AC428" s="12">
        <v>0.1</v>
      </c>
      <c r="AD428" s="12">
        <v>0.1</v>
      </c>
      <c r="AE428" s="12" t="s">
        <v>164</v>
      </c>
      <c r="AL428"/>
      <c r="AM428"/>
      <c r="AX428" s="1">
        <v>2</v>
      </c>
      <c r="AY428" s="1">
        <v>6</v>
      </c>
      <c r="AZ428" s="1" t="s">
        <v>4</v>
      </c>
      <c r="CK428" s="16"/>
      <c r="CL428" s="16"/>
      <c r="CN428"/>
      <c r="CO428"/>
      <c r="CQ428" s="16"/>
      <c r="CR428" s="16"/>
      <c r="CT428">
        <f t="shared" si="48"/>
        <v>3.1</v>
      </c>
      <c r="CU428">
        <f t="shared" si="49"/>
        <v>9.1</v>
      </c>
      <c r="CV428">
        <f t="shared" si="50"/>
        <v>3</v>
      </c>
      <c r="CW428" s="16">
        <f t="shared" si="51"/>
        <v>0.1</v>
      </c>
      <c r="CX428" s="16">
        <f t="shared" si="52"/>
        <v>0.1</v>
      </c>
      <c r="CY428" s="16">
        <f t="shared" si="53"/>
        <v>1</v>
      </c>
      <c r="CZ428">
        <f t="shared" si="54"/>
        <v>3</v>
      </c>
      <c r="DA428">
        <f t="shared" si="54"/>
        <v>9</v>
      </c>
      <c r="DB428">
        <f t="shared" si="55"/>
        <v>2</v>
      </c>
      <c r="DC428" s="15">
        <v>2</v>
      </c>
      <c r="DD428" s="15"/>
      <c r="DE428" s="15"/>
      <c r="DF428" s="15">
        <v>95</v>
      </c>
      <c r="DG428" s="15"/>
    </row>
    <row r="429" spans="1:111" x14ac:dyDescent="0.25">
      <c r="A429" s="1">
        <v>16</v>
      </c>
      <c r="B429" s="1" t="s">
        <v>7</v>
      </c>
      <c r="C429" s="1" t="s">
        <v>6</v>
      </c>
      <c r="D429" s="1">
        <v>7</v>
      </c>
      <c r="H429"/>
      <c r="I429"/>
      <c r="K429" s="16"/>
      <c r="L429" s="16"/>
      <c r="Q429" s="12">
        <v>1</v>
      </c>
      <c r="R429" s="12">
        <v>4</v>
      </c>
      <c r="S429" s="12" t="s">
        <v>4</v>
      </c>
      <c r="V429" s="1"/>
      <c r="Z429"/>
      <c r="AA429"/>
      <c r="AC429" s="12">
        <v>0.1</v>
      </c>
      <c r="AD429" s="12">
        <v>0.1</v>
      </c>
      <c r="AE429" s="12" t="s">
        <v>164</v>
      </c>
      <c r="AL429"/>
      <c r="AM429"/>
      <c r="AX429" s="1">
        <v>2</v>
      </c>
      <c r="AY429" s="1">
        <v>5</v>
      </c>
      <c r="AZ429" s="1" t="s">
        <v>4</v>
      </c>
      <c r="CK429" s="16"/>
      <c r="CL429" s="16"/>
      <c r="CN429"/>
      <c r="CO429"/>
      <c r="CQ429" s="16"/>
      <c r="CR429" s="16"/>
      <c r="CT429">
        <f t="shared" si="48"/>
        <v>3.1</v>
      </c>
      <c r="CU429">
        <f t="shared" si="49"/>
        <v>9.1</v>
      </c>
      <c r="CV429">
        <f t="shared" si="50"/>
        <v>3</v>
      </c>
      <c r="CW429" s="16">
        <f t="shared" si="51"/>
        <v>0.1</v>
      </c>
      <c r="CX429" s="16">
        <f t="shared" si="52"/>
        <v>0.1</v>
      </c>
      <c r="CY429" s="16">
        <f t="shared" si="53"/>
        <v>1</v>
      </c>
      <c r="CZ429">
        <f t="shared" si="54"/>
        <v>3</v>
      </c>
      <c r="DA429">
        <f t="shared" si="54"/>
        <v>9</v>
      </c>
      <c r="DB429">
        <f t="shared" si="55"/>
        <v>2</v>
      </c>
      <c r="DC429" s="15">
        <v>2</v>
      </c>
      <c r="DD429" s="15"/>
      <c r="DE429" s="15"/>
      <c r="DF429" s="15">
        <v>95</v>
      </c>
      <c r="DG429" s="15"/>
    </row>
    <row r="430" spans="1:111" x14ac:dyDescent="0.25">
      <c r="A430" s="1">
        <v>16</v>
      </c>
      <c r="B430" s="1" t="s">
        <v>7</v>
      </c>
      <c r="C430" s="1" t="s">
        <v>6</v>
      </c>
      <c r="D430" s="1">
        <v>8</v>
      </c>
      <c r="H430"/>
      <c r="I430"/>
      <c r="K430" s="16"/>
      <c r="L430" s="16"/>
      <c r="Q430" s="12">
        <v>1</v>
      </c>
      <c r="R430" s="12">
        <v>2</v>
      </c>
      <c r="S430" s="12" t="s">
        <v>4</v>
      </c>
      <c r="V430" s="1"/>
      <c r="W430" s="12">
        <v>0.1</v>
      </c>
      <c r="X430" s="12">
        <v>0.1</v>
      </c>
      <c r="Y430" s="12" t="s">
        <v>4</v>
      </c>
      <c r="Z430"/>
      <c r="AA430"/>
      <c r="AC430" s="12">
        <v>0.1</v>
      </c>
      <c r="AD430" s="12">
        <v>0.1</v>
      </c>
      <c r="AE430" s="12" t="s">
        <v>164</v>
      </c>
      <c r="AL430"/>
      <c r="AM430"/>
      <c r="AX430" s="1">
        <v>2</v>
      </c>
      <c r="AY430" s="1">
        <v>5</v>
      </c>
      <c r="AZ430" s="1" t="s">
        <v>4</v>
      </c>
      <c r="CK430" s="16"/>
      <c r="CL430" s="16"/>
      <c r="CN430"/>
      <c r="CO430"/>
      <c r="CQ430" s="16"/>
      <c r="CR430" s="16"/>
      <c r="CT430">
        <f t="shared" si="48"/>
        <v>3.2</v>
      </c>
      <c r="CU430">
        <f t="shared" si="49"/>
        <v>7.2</v>
      </c>
      <c r="CV430">
        <f t="shared" si="50"/>
        <v>4</v>
      </c>
      <c r="CW430" s="16">
        <f t="shared" si="51"/>
        <v>0.1</v>
      </c>
      <c r="CX430" s="16">
        <f t="shared" si="52"/>
        <v>0.1</v>
      </c>
      <c r="CY430" s="16">
        <f t="shared" si="53"/>
        <v>1</v>
      </c>
      <c r="CZ430">
        <f t="shared" si="54"/>
        <v>3.1</v>
      </c>
      <c r="DA430">
        <f t="shared" si="54"/>
        <v>7.1</v>
      </c>
      <c r="DB430">
        <f t="shared" si="55"/>
        <v>3</v>
      </c>
      <c r="DC430" s="15">
        <v>2</v>
      </c>
      <c r="DD430" s="15"/>
      <c r="DE430" s="15"/>
      <c r="DF430" s="15">
        <v>95</v>
      </c>
      <c r="DG430" s="15"/>
    </row>
    <row r="431" spans="1:111" x14ac:dyDescent="0.25">
      <c r="A431" s="1">
        <v>16</v>
      </c>
      <c r="B431" s="1" t="s">
        <v>7</v>
      </c>
      <c r="C431" s="1" t="s">
        <v>6</v>
      </c>
      <c r="D431" s="1">
        <v>9</v>
      </c>
      <c r="H431"/>
      <c r="I431"/>
      <c r="K431" s="16"/>
      <c r="L431" s="16"/>
      <c r="Q431" s="12">
        <v>1</v>
      </c>
      <c r="R431" s="12">
        <v>2</v>
      </c>
      <c r="S431" s="12" t="s">
        <v>4</v>
      </c>
      <c r="V431" s="1"/>
      <c r="Z431"/>
      <c r="AA431"/>
      <c r="AC431" s="12">
        <v>0.1</v>
      </c>
      <c r="AD431" s="12">
        <v>0.1</v>
      </c>
      <c r="AE431" s="12" t="s">
        <v>164</v>
      </c>
      <c r="AL431"/>
      <c r="AM431"/>
      <c r="AX431" s="1">
        <v>2</v>
      </c>
      <c r="AY431" s="1">
        <v>7</v>
      </c>
      <c r="AZ431" s="1" t="s">
        <v>4</v>
      </c>
      <c r="CK431" s="16"/>
      <c r="CL431" s="16"/>
      <c r="CN431"/>
      <c r="CO431"/>
      <c r="CQ431" s="16"/>
      <c r="CR431" s="16"/>
      <c r="CT431">
        <f t="shared" si="48"/>
        <v>3.1</v>
      </c>
      <c r="CU431">
        <f t="shared" si="49"/>
        <v>9.1</v>
      </c>
      <c r="CV431">
        <f t="shared" si="50"/>
        <v>3</v>
      </c>
      <c r="CW431" s="16">
        <f t="shared" si="51"/>
        <v>0.1</v>
      </c>
      <c r="CX431" s="16">
        <f t="shared" si="52"/>
        <v>0.1</v>
      </c>
      <c r="CY431" s="16">
        <f t="shared" si="53"/>
        <v>1</v>
      </c>
      <c r="CZ431">
        <f t="shared" si="54"/>
        <v>3</v>
      </c>
      <c r="DA431">
        <f t="shared" si="54"/>
        <v>9</v>
      </c>
      <c r="DB431">
        <f t="shared" si="55"/>
        <v>2</v>
      </c>
      <c r="DC431" s="15">
        <v>5</v>
      </c>
      <c r="DD431" s="15"/>
      <c r="DE431" s="15"/>
      <c r="DF431" s="15">
        <v>92</v>
      </c>
      <c r="DG431" s="15"/>
    </row>
    <row r="432" spans="1:111" x14ac:dyDescent="0.25">
      <c r="A432" s="1">
        <v>16</v>
      </c>
      <c r="B432" s="1" t="s">
        <v>7</v>
      </c>
      <c r="C432" s="1" t="s">
        <v>6</v>
      </c>
      <c r="D432" s="1">
        <v>10</v>
      </c>
      <c r="H432"/>
      <c r="I432"/>
      <c r="K432" s="16"/>
      <c r="L432" s="16"/>
      <c r="Q432" s="12">
        <v>1</v>
      </c>
      <c r="R432" s="12">
        <v>3</v>
      </c>
      <c r="S432" s="12" t="s">
        <v>4</v>
      </c>
      <c r="V432" s="1"/>
      <c r="Z432"/>
      <c r="AA432"/>
      <c r="AC432" s="12">
        <v>0.1</v>
      </c>
      <c r="AD432" s="12">
        <v>0.1</v>
      </c>
      <c r="AE432" s="12" t="s">
        <v>164</v>
      </c>
      <c r="AL432"/>
      <c r="AM432"/>
      <c r="AX432" s="1">
        <v>2</v>
      </c>
      <c r="AY432" s="1">
        <v>5</v>
      </c>
      <c r="AZ432" s="1" t="s">
        <v>4</v>
      </c>
      <c r="CK432" s="16"/>
      <c r="CL432" s="16"/>
      <c r="CN432"/>
      <c r="CO432"/>
      <c r="CQ432" s="16"/>
      <c r="CR432" s="16"/>
      <c r="CT432">
        <f t="shared" si="48"/>
        <v>3.1</v>
      </c>
      <c r="CU432">
        <f t="shared" si="49"/>
        <v>8.1</v>
      </c>
      <c r="CV432">
        <f t="shared" si="50"/>
        <v>3</v>
      </c>
      <c r="CW432" s="16">
        <f t="shared" si="51"/>
        <v>0.1</v>
      </c>
      <c r="CX432" s="16">
        <f t="shared" si="52"/>
        <v>0.1</v>
      </c>
      <c r="CY432" s="16">
        <f t="shared" si="53"/>
        <v>1</v>
      </c>
      <c r="CZ432">
        <f t="shared" si="54"/>
        <v>3</v>
      </c>
      <c r="DA432">
        <f t="shared" si="54"/>
        <v>8</v>
      </c>
      <c r="DB432">
        <f t="shared" si="55"/>
        <v>2</v>
      </c>
      <c r="DC432" s="15">
        <v>1</v>
      </c>
      <c r="DD432" s="15"/>
      <c r="DE432" s="15"/>
      <c r="DF432" s="15">
        <v>96</v>
      </c>
      <c r="DG432" s="15"/>
    </row>
    <row r="433" spans="1:111" x14ac:dyDescent="0.25">
      <c r="A433" s="1">
        <v>16</v>
      </c>
      <c r="B433" s="1" t="s">
        <v>7</v>
      </c>
      <c r="C433" s="1" t="s">
        <v>7</v>
      </c>
      <c r="D433" s="1">
        <v>1</v>
      </c>
      <c r="Q433" s="12">
        <v>2</v>
      </c>
      <c r="R433" s="12">
        <v>6</v>
      </c>
      <c r="S433" s="12" t="s">
        <v>4</v>
      </c>
      <c r="V433" s="1"/>
      <c r="AC433" s="12">
        <v>0.1</v>
      </c>
      <c r="AD433" s="12">
        <v>0.1</v>
      </c>
      <c r="AE433" s="12" t="s">
        <v>164</v>
      </c>
      <c r="AX433" s="1">
        <v>3</v>
      </c>
      <c r="AY433" s="1">
        <v>12</v>
      </c>
      <c r="AZ433" s="1" t="s">
        <v>4</v>
      </c>
      <c r="CH433" s="1">
        <v>0.1</v>
      </c>
      <c r="CI433" s="1">
        <v>0.1</v>
      </c>
      <c r="CJ433" s="1" t="s">
        <v>4</v>
      </c>
      <c r="CT433">
        <f t="shared" si="48"/>
        <v>5.1999999999999993</v>
      </c>
      <c r="CU433">
        <f t="shared" si="49"/>
        <v>18.200000000000003</v>
      </c>
      <c r="CV433">
        <f t="shared" si="50"/>
        <v>4</v>
      </c>
      <c r="CW433" s="16">
        <f t="shared" si="51"/>
        <v>0.1</v>
      </c>
      <c r="CX433" s="16">
        <f t="shared" si="52"/>
        <v>0.1</v>
      </c>
      <c r="CY433" s="16">
        <f t="shared" si="53"/>
        <v>1</v>
      </c>
      <c r="CZ433">
        <f t="shared" si="54"/>
        <v>5.0999999999999996</v>
      </c>
      <c r="DA433">
        <f t="shared" si="54"/>
        <v>18.100000000000001</v>
      </c>
      <c r="DB433">
        <f t="shared" si="55"/>
        <v>3</v>
      </c>
      <c r="DC433" s="15">
        <v>5</v>
      </c>
      <c r="DD433" s="15"/>
      <c r="DE433" s="15"/>
      <c r="DF433" s="15">
        <v>90</v>
      </c>
      <c r="DG433" s="15"/>
    </row>
    <row r="434" spans="1:111" x14ac:dyDescent="0.25">
      <c r="A434" s="1">
        <v>16</v>
      </c>
      <c r="B434" s="1" t="s">
        <v>7</v>
      </c>
      <c r="C434" s="1" t="s">
        <v>7</v>
      </c>
      <c r="D434" s="1">
        <v>2</v>
      </c>
      <c r="Q434" s="12">
        <v>2</v>
      </c>
      <c r="R434" s="12">
        <v>8</v>
      </c>
      <c r="S434" s="12" t="s">
        <v>4</v>
      </c>
      <c r="V434" s="1"/>
      <c r="AC434" s="12">
        <v>0.1</v>
      </c>
      <c r="AD434" s="12">
        <v>0.1</v>
      </c>
      <c r="AE434" s="12" t="s">
        <v>164</v>
      </c>
      <c r="AX434" s="1">
        <v>3</v>
      </c>
      <c r="AY434" s="1">
        <v>8</v>
      </c>
      <c r="AZ434" s="1" t="s">
        <v>4</v>
      </c>
      <c r="CH434" s="1">
        <v>0.1</v>
      </c>
      <c r="CI434" s="1">
        <v>1</v>
      </c>
      <c r="CJ434" s="1" t="s">
        <v>4</v>
      </c>
      <c r="CT434">
        <f t="shared" si="48"/>
        <v>5.1999999999999993</v>
      </c>
      <c r="CU434">
        <f t="shared" si="49"/>
        <v>17.100000000000001</v>
      </c>
      <c r="CV434">
        <f t="shared" si="50"/>
        <v>4</v>
      </c>
      <c r="CW434" s="16">
        <f t="shared" si="51"/>
        <v>0.1</v>
      </c>
      <c r="CX434" s="16">
        <f t="shared" si="52"/>
        <v>0.1</v>
      </c>
      <c r="CY434" s="16">
        <f t="shared" si="53"/>
        <v>1</v>
      </c>
      <c r="CZ434">
        <f t="shared" si="54"/>
        <v>5.0999999999999996</v>
      </c>
      <c r="DA434">
        <f t="shared" si="54"/>
        <v>17</v>
      </c>
      <c r="DB434">
        <f t="shared" si="55"/>
        <v>3</v>
      </c>
      <c r="DC434" s="15">
        <v>2</v>
      </c>
      <c r="DD434" s="15"/>
      <c r="DE434" s="15"/>
      <c r="DF434" s="15">
        <v>93</v>
      </c>
      <c r="DG434" s="15"/>
    </row>
    <row r="435" spans="1:111" x14ac:dyDescent="0.25">
      <c r="A435" s="1">
        <v>16</v>
      </c>
      <c r="B435" s="1" t="s">
        <v>7</v>
      </c>
      <c r="C435" s="1" t="s">
        <v>7</v>
      </c>
      <c r="D435" s="1">
        <v>3</v>
      </c>
      <c r="Q435" s="12">
        <v>2</v>
      </c>
      <c r="R435" s="12">
        <v>8</v>
      </c>
      <c r="S435" s="12" t="s">
        <v>4</v>
      </c>
      <c r="V435" s="1"/>
      <c r="AC435" s="12">
        <v>0.1</v>
      </c>
      <c r="AD435" s="12">
        <v>0.1</v>
      </c>
      <c r="AE435" s="12" t="s">
        <v>164</v>
      </c>
      <c r="AX435" s="1">
        <v>2</v>
      </c>
      <c r="AY435" s="1">
        <v>6</v>
      </c>
      <c r="AZ435" s="1" t="s">
        <v>4</v>
      </c>
      <c r="CE435" s="12">
        <v>0.1</v>
      </c>
      <c r="CF435" s="12">
        <v>0.1</v>
      </c>
      <c r="CG435" s="12" t="s">
        <v>164</v>
      </c>
      <c r="CH435" s="1">
        <v>1</v>
      </c>
      <c r="CI435" s="1">
        <v>5</v>
      </c>
      <c r="CJ435" s="1" t="s">
        <v>4</v>
      </c>
      <c r="CT435">
        <f t="shared" si="48"/>
        <v>5.1999999999999993</v>
      </c>
      <c r="CU435">
        <f t="shared" si="49"/>
        <v>19.2</v>
      </c>
      <c r="CV435">
        <f t="shared" si="50"/>
        <v>5</v>
      </c>
      <c r="CW435" s="16">
        <f t="shared" si="51"/>
        <v>0.2</v>
      </c>
      <c r="CX435" s="16">
        <f t="shared" si="52"/>
        <v>0.2</v>
      </c>
      <c r="CY435" s="16">
        <f t="shared" si="53"/>
        <v>2</v>
      </c>
      <c r="CZ435">
        <f t="shared" si="54"/>
        <v>5</v>
      </c>
      <c r="DA435">
        <f t="shared" si="54"/>
        <v>19</v>
      </c>
      <c r="DB435">
        <f t="shared" si="55"/>
        <v>3</v>
      </c>
      <c r="DC435" s="15"/>
      <c r="DD435" s="15"/>
      <c r="DE435" s="15"/>
      <c r="DF435" s="15">
        <v>95</v>
      </c>
      <c r="DG435" s="15"/>
    </row>
    <row r="436" spans="1:111" x14ac:dyDescent="0.25">
      <c r="A436" s="1">
        <v>16</v>
      </c>
      <c r="B436" s="1" t="s">
        <v>7</v>
      </c>
      <c r="C436" s="1" t="s">
        <v>7</v>
      </c>
      <c r="D436" s="1">
        <v>4</v>
      </c>
      <c r="Q436" s="12">
        <v>1</v>
      </c>
      <c r="R436" s="12">
        <v>4</v>
      </c>
      <c r="S436" s="12" t="s">
        <v>4</v>
      </c>
      <c r="V436" s="1"/>
      <c r="AC436" s="12">
        <v>0.1</v>
      </c>
      <c r="AD436" s="12">
        <v>0.1</v>
      </c>
      <c r="AE436" s="12" t="s">
        <v>164</v>
      </c>
      <c r="AX436" s="1">
        <v>2</v>
      </c>
      <c r="AY436" s="1">
        <v>6</v>
      </c>
      <c r="AZ436" s="1" t="s">
        <v>4</v>
      </c>
      <c r="CE436" s="12">
        <v>0.1</v>
      </c>
      <c r="CF436" s="12">
        <v>0.1</v>
      </c>
      <c r="CG436" s="12" t="s">
        <v>164</v>
      </c>
      <c r="CT436">
        <f t="shared" si="48"/>
        <v>3.2</v>
      </c>
      <c r="CU436">
        <f t="shared" si="49"/>
        <v>10.199999999999999</v>
      </c>
      <c r="CV436">
        <f t="shared" si="50"/>
        <v>4</v>
      </c>
      <c r="CW436" s="16">
        <f t="shared" si="51"/>
        <v>0.2</v>
      </c>
      <c r="CX436" s="16">
        <f t="shared" si="52"/>
        <v>0.2</v>
      </c>
      <c r="CY436" s="16">
        <f t="shared" si="53"/>
        <v>2</v>
      </c>
      <c r="CZ436">
        <f t="shared" si="54"/>
        <v>3</v>
      </c>
      <c r="DA436">
        <f t="shared" si="54"/>
        <v>10</v>
      </c>
      <c r="DB436">
        <f t="shared" si="55"/>
        <v>2</v>
      </c>
      <c r="DC436" s="15">
        <v>3</v>
      </c>
      <c r="DD436" s="15"/>
      <c r="DE436" s="15"/>
      <c r="DF436" s="15">
        <v>94</v>
      </c>
      <c r="DG436" s="15"/>
    </row>
    <row r="437" spans="1:111" x14ac:dyDescent="0.25">
      <c r="A437" s="1">
        <v>16</v>
      </c>
      <c r="B437" s="1" t="s">
        <v>7</v>
      </c>
      <c r="C437" s="1" t="s">
        <v>7</v>
      </c>
      <c r="D437" s="1">
        <v>5</v>
      </c>
      <c r="Q437" s="12">
        <v>1</v>
      </c>
      <c r="R437" s="12">
        <v>2</v>
      </c>
      <c r="S437" s="12" t="s">
        <v>4</v>
      </c>
      <c r="V437" s="1"/>
      <c r="AC437" s="12">
        <v>0.1</v>
      </c>
      <c r="AD437" s="12">
        <v>0.1</v>
      </c>
      <c r="AE437" s="12" t="s">
        <v>164</v>
      </c>
      <c r="AX437" s="1">
        <v>3</v>
      </c>
      <c r="AY437" s="1">
        <v>8</v>
      </c>
      <c r="AZ437" s="1" t="s">
        <v>4</v>
      </c>
      <c r="CE437" s="12">
        <v>1</v>
      </c>
      <c r="CF437" s="12">
        <v>2</v>
      </c>
      <c r="CG437" s="12" t="s">
        <v>164</v>
      </c>
      <c r="CT437">
        <f t="shared" si="48"/>
        <v>5.0999999999999996</v>
      </c>
      <c r="CU437">
        <f t="shared" si="49"/>
        <v>12.1</v>
      </c>
      <c r="CV437">
        <f t="shared" si="50"/>
        <v>4</v>
      </c>
      <c r="CW437" s="16">
        <f t="shared" si="51"/>
        <v>1.1000000000000001</v>
      </c>
      <c r="CX437" s="16">
        <f t="shared" si="52"/>
        <v>2.1</v>
      </c>
      <c r="CY437" s="16">
        <f t="shared" si="53"/>
        <v>2</v>
      </c>
      <c r="CZ437">
        <f t="shared" si="54"/>
        <v>4</v>
      </c>
      <c r="DA437">
        <f t="shared" si="54"/>
        <v>10</v>
      </c>
      <c r="DB437">
        <f t="shared" si="55"/>
        <v>2</v>
      </c>
      <c r="DC437" s="15">
        <v>70</v>
      </c>
      <c r="DD437" s="15"/>
      <c r="DE437" s="15"/>
      <c r="DF437" s="15">
        <v>25</v>
      </c>
      <c r="DG437" s="15"/>
    </row>
    <row r="438" spans="1:111" x14ac:dyDescent="0.25">
      <c r="A438" s="1">
        <v>16</v>
      </c>
      <c r="B438" s="1" t="s">
        <v>7</v>
      </c>
      <c r="C438" s="1" t="s">
        <v>7</v>
      </c>
      <c r="D438" s="1">
        <v>6</v>
      </c>
      <c r="Q438" s="12">
        <v>1</v>
      </c>
      <c r="R438" s="12">
        <v>2</v>
      </c>
      <c r="S438" s="12" t="s">
        <v>4</v>
      </c>
      <c r="V438" s="1"/>
      <c r="AC438" s="12">
        <v>0.1</v>
      </c>
      <c r="AD438" s="12">
        <v>0.1</v>
      </c>
      <c r="AE438" s="12" t="s">
        <v>164</v>
      </c>
      <c r="AX438" s="1">
        <v>2</v>
      </c>
      <c r="AY438" s="1">
        <v>7</v>
      </c>
      <c r="AZ438" s="1" t="s">
        <v>4</v>
      </c>
      <c r="CE438" s="12">
        <v>0.1</v>
      </c>
      <c r="CF438" s="12">
        <v>0.1</v>
      </c>
      <c r="CG438" s="12" t="s">
        <v>164</v>
      </c>
      <c r="CT438">
        <f t="shared" si="48"/>
        <v>3.2</v>
      </c>
      <c r="CU438">
        <f t="shared" si="49"/>
        <v>9.1999999999999993</v>
      </c>
      <c r="CV438">
        <f t="shared" si="50"/>
        <v>4</v>
      </c>
      <c r="CW438" s="16">
        <f t="shared" si="51"/>
        <v>0.2</v>
      </c>
      <c r="CX438" s="16">
        <f t="shared" si="52"/>
        <v>0.2</v>
      </c>
      <c r="CY438" s="16">
        <f t="shared" si="53"/>
        <v>2</v>
      </c>
      <c r="CZ438">
        <f t="shared" si="54"/>
        <v>3</v>
      </c>
      <c r="DA438">
        <f t="shared" si="54"/>
        <v>9</v>
      </c>
      <c r="DB438">
        <f t="shared" si="55"/>
        <v>2</v>
      </c>
      <c r="DC438" s="15">
        <v>1</v>
      </c>
      <c r="DD438" s="15">
        <v>0.1</v>
      </c>
      <c r="DE438" s="15"/>
      <c r="DF438" s="15">
        <v>96</v>
      </c>
      <c r="DG438" s="15"/>
    </row>
    <row r="439" spans="1:111" x14ac:dyDescent="0.25">
      <c r="A439" s="1">
        <v>16</v>
      </c>
      <c r="B439" s="1" t="s">
        <v>7</v>
      </c>
      <c r="C439" s="1" t="s">
        <v>7</v>
      </c>
      <c r="D439" s="1">
        <v>7</v>
      </c>
      <c r="Q439" s="12">
        <v>1</v>
      </c>
      <c r="R439" s="12">
        <v>2</v>
      </c>
      <c r="S439" s="12" t="s">
        <v>4</v>
      </c>
      <c r="V439" s="1"/>
      <c r="AC439" s="12">
        <v>0.1</v>
      </c>
      <c r="AD439" s="12">
        <v>0.1</v>
      </c>
      <c r="AE439" s="12" t="s">
        <v>164</v>
      </c>
      <c r="AX439" s="1">
        <v>2</v>
      </c>
      <c r="AY439" s="1">
        <v>7</v>
      </c>
      <c r="AZ439" s="1" t="s">
        <v>4</v>
      </c>
      <c r="CT439">
        <f t="shared" si="48"/>
        <v>3.1</v>
      </c>
      <c r="CU439">
        <f t="shared" si="49"/>
        <v>9.1</v>
      </c>
      <c r="CV439">
        <f t="shared" si="50"/>
        <v>3</v>
      </c>
      <c r="CW439" s="16">
        <f t="shared" si="51"/>
        <v>0.1</v>
      </c>
      <c r="CX439" s="16">
        <f t="shared" si="52"/>
        <v>0.1</v>
      </c>
      <c r="CY439" s="16">
        <f t="shared" si="53"/>
        <v>1</v>
      </c>
      <c r="CZ439">
        <f t="shared" si="54"/>
        <v>3</v>
      </c>
      <c r="DA439">
        <f t="shared" si="54"/>
        <v>9</v>
      </c>
      <c r="DB439">
        <f t="shared" si="55"/>
        <v>2</v>
      </c>
      <c r="DC439" s="15">
        <v>7</v>
      </c>
      <c r="DD439" s="15"/>
      <c r="DE439" s="15"/>
      <c r="DF439" s="15">
        <v>90</v>
      </c>
      <c r="DG439" s="15"/>
    </row>
    <row r="440" spans="1:111" x14ac:dyDescent="0.25">
      <c r="A440" s="1">
        <v>16</v>
      </c>
      <c r="B440" s="1" t="s">
        <v>7</v>
      </c>
      <c r="C440" s="1" t="s">
        <v>7</v>
      </c>
      <c r="D440" s="1">
        <v>8</v>
      </c>
      <c r="Q440" s="12">
        <v>1</v>
      </c>
      <c r="R440" s="12">
        <v>2</v>
      </c>
      <c r="S440" s="12" t="s">
        <v>4</v>
      </c>
      <c r="V440" s="1"/>
      <c r="AC440" s="12">
        <v>0.1</v>
      </c>
      <c r="AD440" s="12">
        <v>0.1</v>
      </c>
      <c r="AE440" s="12" t="s">
        <v>164</v>
      </c>
      <c r="AX440" s="1">
        <v>3</v>
      </c>
      <c r="AY440" s="1">
        <v>8</v>
      </c>
      <c r="AZ440" s="1" t="s">
        <v>4</v>
      </c>
      <c r="CT440">
        <f t="shared" si="48"/>
        <v>4.0999999999999996</v>
      </c>
      <c r="CU440">
        <f t="shared" si="49"/>
        <v>10.1</v>
      </c>
      <c r="CV440">
        <f t="shared" si="50"/>
        <v>3</v>
      </c>
      <c r="CW440" s="16">
        <f t="shared" si="51"/>
        <v>0.1</v>
      </c>
      <c r="CX440" s="16">
        <f t="shared" si="52"/>
        <v>0.1</v>
      </c>
      <c r="CY440" s="16">
        <f t="shared" si="53"/>
        <v>1</v>
      </c>
      <c r="CZ440">
        <f t="shared" si="54"/>
        <v>4</v>
      </c>
      <c r="DA440">
        <f t="shared" si="54"/>
        <v>10</v>
      </c>
      <c r="DB440">
        <f t="shared" si="55"/>
        <v>2</v>
      </c>
      <c r="DC440" s="15">
        <v>2</v>
      </c>
      <c r="DD440" s="15"/>
      <c r="DE440" s="15"/>
      <c r="DF440" s="15">
        <v>94</v>
      </c>
      <c r="DG440" s="15"/>
    </row>
    <row r="441" spans="1:111" x14ac:dyDescent="0.25">
      <c r="A441" s="1">
        <v>16</v>
      </c>
      <c r="B441" s="1" t="s">
        <v>7</v>
      </c>
      <c r="C441" s="1" t="s">
        <v>7</v>
      </c>
      <c r="D441" s="1">
        <v>9</v>
      </c>
      <c r="Q441" s="12">
        <v>0.1</v>
      </c>
      <c r="R441" s="12">
        <v>1</v>
      </c>
      <c r="S441" s="12" t="s">
        <v>4</v>
      </c>
      <c r="V441" s="1"/>
      <c r="AC441" s="12">
        <v>0.1</v>
      </c>
      <c r="AD441" s="12">
        <v>0.1</v>
      </c>
      <c r="AE441" s="12" t="s">
        <v>164</v>
      </c>
      <c r="AX441" s="1">
        <v>2</v>
      </c>
      <c r="AY441" s="1">
        <v>7</v>
      </c>
      <c r="AZ441" s="1" t="s">
        <v>4</v>
      </c>
      <c r="CE441" s="12">
        <v>1</v>
      </c>
      <c r="CF441" s="12">
        <v>2</v>
      </c>
      <c r="CG441" s="12" t="s">
        <v>164</v>
      </c>
      <c r="CT441">
        <f t="shared" si="48"/>
        <v>3.2</v>
      </c>
      <c r="CU441">
        <f t="shared" si="49"/>
        <v>10.1</v>
      </c>
      <c r="CV441">
        <f t="shared" si="50"/>
        <v>4</v>
      </c>
      <c r="CW441" s="16">
        <f t="shared" si="51"/>
        <v>1.1000000000000001</v>
      </c>
      <c r="CX441" s="16">
        <f t="shared" si="52"/>
        <v>2.1</v>
      </c>
      <c r="CY441" s="16">
        <f t="shared" si="53"/>
        <v>2</v>
      </c>
      <c r="CZ441">
        <f t="shared" si="54"/>
        <v>2.1</v>
      </c>
      <c r="DA441">
        <f t="shared" si="54"/>
        <v>8</v>
      </c>
      <c r="DB441">
        <f t="shared" si="55"/>
        <v>2</v>
      </c>
      <c r="DC441" s="15">
        <v>3</v>
      </c>
      <c r="DD441" s="15"/>
      <c r="DE441" s="15"/>
      <c r="DF441" s="15">
        <v>94</v>
      </c>
      <c r="DG441" s="15"/>
    </row>
    <row r="442" spans="1:111" x14ac:dyDescent="0.25">
      <c r="A442" s="1">
        <v>16</v>
      </c>
      <c r="B442" s="1" t="s">
        <v>7</v>
      </c>
      <c r="C442" s="1" t="s">
        <v>7</v>
      </c>
      <c r="D442" s="1">
        <v>10</v>
      </c>
      <c r="Q442" s="12">
        <v>1</v>
      </c>
      <c r="R442" s="12">
        <v>2</v>
      </c>
      <c r="S442" s="12" t="s">
        <v>4</v>
      </c>
      <c r="V442" s="1"/>
      <c r="AC442" s="12">
        <v>0.1</v>
      </c>
      <c r="AD442" s="12">
        <v>0.1</v>
      </c>
      <c r="AE442" s="12" t="s">
        <v>164</v>
      </c>
      <c r="AX442" s="1">
        <v>4</v>
      </c>
      <c r="AY442" s="1">
        <v>10</v>
      </c>
      <c r="AZ442" s="1" t="s">
        <v>4</v>
      </c>
      <c r="CE442" s="12">
        <v>0.1</v>
      </c>
      <c r="CF442" s="12">
        <v>0.1</v>
      </c>
      <c r="CG442" s="12" t="s">
        <v>164</v>
      </c>
      <c r="CT442">
        <f t="shared" si="48"/>
        <v>5.1999999999999993</v>
      </c>
      <c r="CU442">
        <f t="shared" si="49"/>
        <v>12.2</v>
      </c>
      <c r="CV442">
        <f t="shared" si="50"/>
        <v>4</v>
      </c>
      <c r="CW442" s="16">
        <f t="shared" si="51"/>
        <v>0.2</v>
      </c>
      <c r="CX442" s="16">
        <f t="shared" si="52"/>
        <v>0.2</v>
      </c>
      <c r="CY442" s="16">
        <f t="shared" si="53"/>
        <v>2</v>
      </c>
      <c r="CZ442">
        <f t="shared" si="54"/>
        <v>5</v>
      </c>
      <c r="DA442">
        <f t="shared" si="54"/>
        <v>12</v>
      </c>
      <c r="DB442">
        <f t="shared" si="55"/>
        <v>2</v>
      </c>
      <c r="DC442" s="15">
        <v>1</v>
      </c>
      <c r="DD442" s="15"/>
      <c r="DE442" s="15"/>
      <c r="DF442" s="15">
        <v>94</v>
      </c>
      <c r="DG442" s="15"/>
    </row>
    <row r="443" spans="1:111" x14ac:dyDescent="0.25">
      <c r="A443" s="1">
        <v>16</v>
      </c>
      <c r="B443" s="1" t="s">
        <v>7</v>
      </c>
      <c r="C443" s="1" t="s">
        <v>7</v>
      </c>
      <c r="D443" s="1">
        <v>1</v>
      </c>
      <c r="H443"/>
      <c r="I443"/>
      <c r="K443" s="16"/>
      <c r="L443" s="16"/>
      <c r="Q443" s="12">
        <v>1</v>
      </c>
      <c r="R443" s="12">
        <v>3</v>
      </c>
      <c r="S443" s="12" t="s">
        <v>4</v>
      </c>
      <c r="V443" s="1"/>
      <c r="Z443"/>
      <c r="AA443"/>
      <c r="AC443" s="12">
        <v>0.1</v>
      </c>
      <c r="AD443" s="12">
        <v>0.1</v>
      </c>
      <c r="AE443" s="12" t="s">
        <v>164</v>
      </c>
      <c r="AL443"/>
      <c r="AM443"/>
      <c r="AW443" s="12" t="s">
        <v>164</v>
      </c>
      <c r="AX443" s="1">
        <v>2</v>
      </c>
      <c r="AY443" s="1">
        <v>7</v>
      </c>
      <c r="AZ443" s="1" t="s">
        <v>4</v>
      </c>
      <c r="CK443" s="16"/>
      <c r="CL443" s="16"/>
      <c r="CN443"/>
      <c r="CO443"/>
      <c r="CQ443" s="16"/>
      <c r="CR443" s="16"/>
      <c r="CT443">
        <f t="shared" si="48"/>
        <v>3.1</v>
      </c>
      <c r="CU443">
        <f t="shared" si="49"/>
        <v>10.1</v>
      </c>
      <c r="CV443">
        <f t="shared" si="50"/>
        <v>3</v>
      </c>
      <c r="CW443" s="16">
        <f t="shared" si="51"/>
        <v>0.1</v>
      </c>
      <c r="CX443" s="16">
        <f t="shared" si="52"/>
        <v>0.1</v>
      </c>
      <c r="CY443" s="16">
        <f t="shared" si="53"/>
        <v>2</v>
      </c>
      <c r="CZ443">
        <f t="shared" si="54"/>
        <v>3</v>
      </c>
      <c r="DA443">
        <f t="shared" si="54"/>
        <v>10</v>
      </c>
      <c r="DB443">
        <f t="shared" si="55"/>
        <v>2</v>
      </c>
      <c r="DC443" s="15">
        <v>1</v>
      </c>
      <c r="DD443" s="15"/>
      <c r="DE443" s="15"/>
      <c r="DF443" s="15">
        <v>96</v>
      </c>
      <c r="DG443" s="15"/>
    </row>
    <row r="444" spans="1:111" x14ac:dyDescent="0.25">
      <c r="A444" s="1">
        <v>16</v>
      </c>
      <c r="B444" s="1" t="s">
        <v>7</v>
      </c>
      <c r="C444" s="1" t="s">
        <v>7</v>
      </c>
      <c r="D444" s="1">
        <v>2</v>
      </c>
      <c r="H444"/>
      <c r="I444"/>
      <c r="K444" s="16"/>
      <c r="L444" s="16"/>
      <c r="Q444" s="12">
        <v>1</v>
      </c>
      <c r="R444" s="12">
        <v>2</v>
      </c>
      <c r="S444" s="12" t="s">
        <v>4</v>
      </c>
      <c r="V444" s="1"/>
      <c r="Z444"/>
      <c r="AA444"/>
      <c r="AC444" s="12">
        <v>0.1</v>
      </c>
      <c r="AD444" s="12">
        <v>0.1</v>
      </c>
      <c r="AE444" s="12" t="s">
        <v>164</v>
      </c>
      <c r="AL444"/>
      <c r="AM444"/>
      <c r="AW444" s="12" t="s">
        <v>164</v>
      </c>
      <c r="AX444" s="1">
        <v>2</v>
      </c>
      <c r="AY444" s="1">
        <v>6</v>
      </c>
      <c r="AZ444" s="1" t="s">
        <v>4</v>
      </c>
      <c r="CK444" s="16"/>
      <c r="CL444" s="16"/>
      <c r="CN444"/>
      <c r="CO444"/>
      <c r="CQ444" s="16"/>
      <c r="CR444" s="16"/>
      <c r="CT444">
        <f t="shared" si="48"/>
        <v>3.1</v>
      </c>
      <c r="CU444">
        <f t="shared" si="49"/>
        <v>8.1</v>
      </c>
      <c r="CV444">
        <f t="shared" si="50"/>
        <v>3</v>
      </c>
      <c r="CW444" s="16">
        <f t="shared" si="51"/>
        <v>0.1</v>
      </c>
      <c r="CX444" s="16">
        <f t="shared" si="52"/>
        <v>0.1</v>
      </c>
      <c r="CY444" s="16">
        <f t="shared" si="53"/>
        <v>2</v>
      </c>
      <c r="CZ444">
        <f t="shared" si="54"/>
        <v>3</v>
      </c>
      <c r="DA444">
        <f t="shared" si="54"/>
        <v>8</v>
      </c>
      <c r="DB444">
        <f t="shared" si="55"/>
        <v>2</v>
      </c>
      <c r="DC444" s="15">
        <v>2</v>
      </c>
      <c r="DD444" s="15"/>
      <c r="DE444" s="15"/>
      <c r="DF444" s="15">
        <v>95</v>
      </c>
      <c r="DG444" s="15"/>
    </row>
    <row r="445" spans="1:111" x14ac:dyDescent="0.25">
      <c r="A445" s="1">
        <v>16</v>
      </c>
      <c r="B445" s="1" t="s">
        <v>7</v>
      </c>
      <c r="C445" s="1" t="s">
        <v>7</v>
      </c>
      <c r="D445" s="1">
        <v>3</v>
      </c>
      <c r="H445"/>
      <c r="I445"/>
      <c r="K445" s="16"/>
      <c r="L445" s="16"/>
      <c r="Q445" s="12">
        <v>1</v>
      </c>
      <c r="R445" s="12">
        <v>3</v>
      </c>
      <c r="S445" s="12" t="s">
        <v>4</v>
      </c>
      <c r="V445" s="1"/>
      <c r="W445" s="12">
        <v>0.1</v>
      </c>
      <c r="X445" s="12">
        <v>0.1</v>
      </c>
      <c r="Y445" s="12" t="s">
        <v>4</v>
      </c>
      <c r="Z445"/>
      <c r="AA445"/>
      <c r="AC445" s="12">
        <v>0.1</v>
      </c>
      <c r="AD445" s="12">
        <v>0.1</v>
      </c>
      <c r="AE445" s="12" t="s">
        <v>164</v>
      </c>
      <c r="AF445" s="1">
        <v>0.1</v>
      </c>
      <c r="AG445" s="1">
        <v>0.1</v>
      </c>
      <c r="AH445" s="1" t="s">
        <v>164</v>
      </c>
      <c r="AL445"/>
      <c r="AM445"/>
      <c r="AW445" s="12" t="s">
        <v>164</v>
      </c>
      <c r="AX445" s="1">
        <v>2</v>
      </c>
      <c r="AY445" s="1">
        <v>7</v>
      </c>
      <c r="AZ445" s="1" t="s">
        <v>4</v>
      </c>
      <c r="CK445" s="16"/>
      <c r="CL445" s="16"/>
      <c r="CN445"/>
      <c r="CO445"/>
      <c r="CQ445" s="16"/>
      <c r="CR445" s="16"/>
      <c r="CT445">
        <f t="shared" si="48"/>
        <v>3.3000000000000003</v>
      </c>
      <c r="CU445">
        <f t="shared" si="49"/>
        <v>10.3</v>
      </c>
      <c r="CV445">
        <f t="shared" si="50"/>
        <v>5</v>
      </c>
      <c r="CW445" s="16">
        <f t="shared" si="51"/>
        <v>0.2</v>
      </c>
      <c r="CX445" s="16">
        <f t="shared" si="52"/>
        <v>0.2</v>
      </c>
      <c r="CY445" s="16">
        <f t="shared" si="53"/>
        <v>3</v>
      </c>
      <c r="CZ445">
        <f t="shared" si="54"/>
        <v>3.1</v>
      </c>
      <c r="DA445">
        <f t="shared" si="54"/>
        <v>10.1</v>
      </c>
      <c r="DB445">
        <f t="shared" si="55"/>
        <v>3</v>
      </c>
      <c r="DC445" s="15">
        <v>3</v>
      </c>
      <c r="DD445" s="15"/>
      <c r="DE445" s="15"/>
      <c r="DF445" s="15">
        <v>94</v>
      </c>
      <c r="DG445" s="15"/>
    </row>
    <row r="446" spans="1:111" x14ac:dyDescent="0.25">
      <c r="A446" s="1">
        <v>16</v>
      </c>
      <c r="B446" s="1" t="s">
        <v>7</v>
      </c>
      <c r="C446" s="1" t="s">
        <v>7</v>
      </c>
      <c r="D446" s="1">
        <v>4</v>
      </c>
      <c r="H446"/>
      <c r="I446"/>
      <c r="K446" s="16"/>
      <c r="L446" s="16"/>
      <c r="Q446" s="12">
        <v>1</v>
      </c>
      <c r="R446" s="12">
        <v>3</v>
      </c>
      <c r="S446" s="12" t="s">
        <v>4</v>
      </c>
      <c r="V446" s="1"/>
      <c r="W446" s="12">
        <v>0.1</v>
      </c>
      <c r="X446" s="12">
        <v>0.1</v>
      </c>
      <c r="Y446" s="12" t="s">
        <v>4</v>
      </c>
      <c r="Z446"/>
      <c r="AA446"/>
      <c r="AC446" s="12">
        <v>0.1</v>
      </c>
      <c r="AD446" s="12">
        <v>0.1</v>
      </c>
      <c r="AE446" s="12" t="s">
        <v>164</v>
      </c>
      <c r="AL446"/>
      <c r="AM446"/>
      <c r="AX446" s="1">
        <v>2</v>
      </c>
      <c r="AY446" s="1">
        <v>6</v>
      </c>
      <c r="AZ446" s="1" t="s">
        <v>4</v>
      </c>
      <c r="CK446" s="16"/>
      <c r="CL446" s="16"/>
      <c r="CN446"/>
      <c r="CO446"/>
      <c r="CQ446" s="16"/>
      <c r="CR446" s="16"/>
      <c r="CT446">
        <f t="shared" si="48"/>
        <v>3.2</v>
      </c>
      <c r="CU446">
        <f t="shared" si="49"/>
        <v>9.1999999999999993</v>
      </c>
      <c r="CV446">
        <f t="shared" si="50"/>
        <v>4</v>
      </c>
      <c r="CW446" s="16">
        <f t="shared" si="51"/>
        <v>0.1</v>
      </c>
      <c r="CX446" s="16">
        <f t="shared" si="52"/>
        <v>0.1</v>
      </c>
      <c r="CY446" s="16">
        <f t="shared" si="53"/>
        <v>1</v>
      </c>
      <c r="CZ446">
        <f t="shared" si="54"/>
        <v>3.1</v>
      </c>
      <c r="DA446">
        <f t="shared" si="54"/>
        <v>9.1</v>
      </c>
      <c r="DB446">
        <f t="shared" si="55"/>
        <v>3</v>
      </c>
      <c r="DC446" s="15">
        <v>7</v>
      </c>
      <c r="DD446" s="15"/>
      <c r="DE446" s="15"/>
      <c r="DF446" s="15">
        <v>90</v>
      </c>
      <c r="DG446" s="15"/>
    </row>
    <row r="447" spans="1:111" x14ac:dyDescent="0.25">
      <c r="A447" s="1">
        <v>16</v>
      </c>
      <c r="B447" s="1" t="s">
        <v>7</v>
      </c>
      <c r="C447" s="1" t="s">
        <v>7</v>
      </c>
      <c r="D447" s="1">
        <v>5</v>
      </c>
      <c r="H447"/>
      <c r="I447"/>
      <c r="K447" s="16"/>
      <c r="L447" s="16"/>
      <c r="Q447" s="12">
        <v>1</v>
      </c>
      <c r="R447" s="12">
        <v>3</v>
      </c>
      <c r="S447" s="12" t="s">
        <v>4</v>
      </c>
      <c r="V447" s="1"/>
      <c r="Z447"/>
      <c r="AA447"/>
      <c r="AL447"/>
      <c r="AM447"/>
      <c r="AX447" s="1">
        <v>2</v>
      </c>
      <c r="AY447" s="1">
        <v>4</v>
      </c>
      <c r="AZ447" s="1" t="s">
        <v>4</v>
      </c>
      <c r="CK447" s="16"/>
      <c r="CL447" s="16"/>
      <c r="CN447"/>
      <c r="CO447"/>
      <c r="CQ447" s="16"/>
      <c r="CR447" s="16"/>
      <c r="CT447">
        <f t="shared" si="48"/>
        <v>3</v>
      </c>
      <c r="CU447">
        <f t="shared" si="49"/>
        <v>7</v>
      </c>
      <c r="CV447">
        <f t="shared" si="50"/>
        <v>2</v>
      </c>
      <c r="CW447" s="16">
        <f t="shared" si="51"/>
        <v>0</v>
      </c>
      <c r="CX447" s="16">
        <f t="shared" si="52"/>
        <v>0</v>
      </c>
      <c r="CY447" s="16">
        <f t="shared" si="53"/>
        <v>0</v>
      </c>
      <c r="CZ447">
        <f t="shared" si="54"/>
        <v>3</v>
      </c>
      <c r="DA447">
        <f t="shared" si="54"/>
        <v>7</v>
      </c>
      <c r="DB447">
        <f t="shared" si="55"/>
        <v>2</v>
      </c>
      <c r="DC447" s="15">
        <v>3</v>
      </c>
      <c r="DD447" s="15"/>
      <c r="DE447" s="15"/>
      <c r="DF447" s="15">
        <v>94</v>
      </c>
      <c r="DG447" s="15"/>
    </row>
    <row r="448" spans="1:111" x14ac:dyDescent="0.25">
      <c r="A448" s="1">
        <v>16</v>
      </c>
      <c r="B448" s="1" t="s">
        <v>7</v>
      </c>
      <c r="C448" s="1" t="s">
        <v>7</v>
      </c>
      <c r="D448" s="1">
        <v>6</v>
      </c>
      <c r="H448"/>
      <c r="I448"/>
      <c r="K448" s="16"/>
      <c r="L448" s="16"/>
      <c r="Q448" s="12">
        <v>1</v>
      </c>
      <c r="R448" s="12">
        <v>2</v>
      </c>
      <c r="S448" s="12" t="s">
        <v>4</v>
      </c>
      <c r="V448" s="1"/>
      <c r="W448" s="12">
        <v>0.1</v>
      </c>
      <c r="X448" s="12">
        <v>0.1</v>
      </c>
      <c r="Y448" s="12" t="s">
        <v>4</v>
      </c>
      <c r="Z448"/>
      <c r="AA448"/>
      <c r="AC448" s="12">
        <v>0.1</v>
      </c>
      <c r="AD448" s="12">
        <v>0.1</v>
      </c>
      <c r="AE448" s="12" t="s">
        <v>164</v>
      </c>
      <c r="AL448"/>
      <c r="AM448"/>
      <c r="AX448" s="1">
        <v>3</v>
      </c>
      <c r="AY448" s="1">
        <v>10</v>
      </c>
      <c r="AZ448" s="1" t="s">
        <v>4</v>
      </c>
      <c r="CK448" s="16"/>
      <c r="CL448" s="16"/>
      <c r="CN448"/>
      <c r="CO448"/>
      <c r="CQ448" s="16"/>
      <c r="CR448" s="16"/>
      <c r="CT448">
        <f t="shared" si="48"/>
        <v>4.2</v>
      </c>
      <c r="CU448">
        <f t="shared" si="49"/>
        <v>12.2</v>
      </c>
      <c r="CV448">
        <f t="shared" si="50"/>
        <v>4</v>
      </c>
      <c r="CW448" s="16">
        <f t="shared" si="51"/>
        <v>0.1</v>
      </c>
      <c r="CX448" s="16">
        <f t="shared" si="52"/>
        <v>0.1</v>
      </c>
      <c r="CY448" s="16">
        <f t="shared" si="53"/>
        <v>1</v>
      </c>
      <c r="CZ448">
        <f t="shared" si="54"/>
        <v>4.0999999999999996</v>
      </c>
      <c r="DA448">
        <f t="shared" si="54"/>
        <v>12.1</v>
      </c>
      <c r="DB448">
        <f t="shared" si="55"/>
        <v>3</v>
      </c>
      <c r="DC448" s="15">
        <v>1</v>
      </c>
      <c r="DD448" s="15"/>
      <c r="DE448" s="15"/>
      <c r="DF448" s="15">
        <v>95</v>
      </c>
      <c r="DG448" s="15"/>
    </row>
    <row r="449" spans="1:111" x14ac:dyDescent="0.25">
      <c r="A449" s="1">
        <v>16</v>
      </c>
      <c r="B449" s="1" t="s">
        <v>7</v>
      </c>
      <c r="C449" s="1" t="s">
        <v>7</v>
      </c>
      <c r="D449" s="1">
        <v>7</v>
      </c>
      <c r="H449"/>
      <c r="I449"/>
      <c r="K449" s="16"/>
      <c r="L449" s="16"/>
      <c r="Q449" s="12">
        <v>1</v>
      </c>
      <c r="R449" s="12">
        <v>3</v>
      </c>
      <c r="S449" s="12" t="s">
        <v>4</v>
      </c>
      <c r="V449" s="1"/>
      <c r="Z449"/>
      <c r="AA449"/>
      <c r="AC449" s="12">
        <v>0.1</v>
      </c>
      <c r="AD449" s="12">
        <v>0.1</v>
      </c>
      <c r="AE449" s="12" t="s">
        <v>164</v>
      </c>
      <c r="AL449"/>
      <c r="AM449"/>
      <c r="AX449" s="1">
        <v>2</v>
      </c>
      <c r="AY449" s="1">
        <v>7</v>
      </c>
      <c r="AZ449" s="1" t="s">
        <v>4</v>
      </c>
      <c r="CK449" s="16"/>
      <c r="CL449" s="16"/>
      <c r="CN449"/>
      <c r="CO449"/>
      <c r="CQ449" s="16"/>
      <c r="CR449" s="16"/>
      <c r="CT449">
        <f t="shared" si="48"/>
        <v>3.1</v>
      </c>
      <c r="CU449">
        <f t="shared" si="49"/>
        <v>10.1</v>
      </c>
      <c r="CV449">
        <f t="shared" si="50"/>
        <v>3</v>
      </c>
      <c r="CW449" s="16">
        <f t="shared" si="51"/>
        <v>0.1</v>
      </c>
      <c r="CX449" s="16">
        <f t="shared" si="52"/>
        <v>0.1</v>
      </c>
      <c r="CY449" s="16">
        <f t="shared" si="53"/>
        <v>1</v>
      </c>
      <c r="CZ449">
        <f t="shared" si="54"/>
        <v>3</v>
      </c>
      <c r="DA449">
        <f t="shared" si="54"/>
        <v>10</v>
      </c>
      <c r="DB449">
        <f t="shared" si="55"/>
        <v>2</v>
      </c>
      <c r="DC449" s="15">
        <v>1</v>
      </c>
      <c r="DD449" s="15"/>
      <c r="DE449" s="15"/>
      <c r="DF449" s="15">
        <v>96</v>
      </c>
      <c r="DG449" s="15"/>
    </row>
    <row r="450" spans="1:111" x14ac:dyDescent="0.25">
      <c r="A450" s="1">
        <v>16</v>
      </c>
      <c r="B450" s="1" t="s">
        <v>7</v>
      </c>
      <c r="C450" s="1" t="s">
        <v>7</v>
      </c>
      <c r="D450" s="1">
        <v>8</v>
      </c>
      <c r="H450"/>
      <c r="I450"/>
      <c r="K450" s="16"/>
      <c r="L450" s="16"/>
      <c r="Q450" s="12">
        <v>1</v>
      </c>
      <c r="R450" s="12">
        <v>2</v>
      </c>
      <c r="S450" s="12" t="s">
        <v>4</v>
      </c>
      <c r="V450" s="1"/>
      <c r="W450" s="12">
        <v>0.1</v>
      </c>
      <c r="X450" s="12">
        <v>1</v>
      </c>
      <c r="Y450" s="12" t="s">
        <v>4</v>
      </c>
      <c r="Z450"/>
      <c r="AA450"/>
      <c r="AC450" s="12">
        <v>0.1</v>
      </c>
      <c r="AD450" s="12">
        <v>0.1</v>
      </c>
      <c r="AE450" s="12" t="s">
        <v>164</v>
      </c>
      <c r="AL450"/>
      <c r="AM450"/>
      <c r="AX450" s="1">
        <v>2</v>
      </c>
      <c r="AY450" s="1">
        <v>6</v>
      </c>
      <c r="AZ450" s="1" t="s">
        <v>4</v>
      </c>
      <c r="CK450" s="16"/>
      <c r="CL450" s="16"/>
      <c r="CN450"/>
      <c r="CO450"/>
      <c r="CQ450" s="16"/>
      <c r="CR450" s="16"/>
      <c r="CT450">
        <f t="shared" si="48"/>
        <v>3.2</v>
      </c>
      <c r="CU450">
        <f t="shared" si="49"/>
        <v>9.1</v>
      </c>
      <c r="CV450">
        <f t="shared" si="50"/>
        <v>4</v>
      </c>
      <c r="CW450" s="16">
        <f t="shared" si="51"/>
        <v>0.1</v>
      </c>
      <c r="CX450" s="16">
        <f t="shared" si="52"/>
        <v>0.1</v>
      </c>
      <c r="CY450" s="16">
        <f t="shared" si="53"/>
        <v>1</v>
      </c>
      <c r="CZ450">
        <f t="shared" si="54"/>
        <v>3.1</v>
      </c>
      <c r="DA450">
        <f t="shared" si="54"/>
        <v>9</v>
      </c>
      <c r="DB450">
        <f t="shared" si="55"/>
        <v>3</v>
      </c>
      <c r="DC450" s="15">
        <v>10</v>
      </c>
      <c r="DD450" s="15"/>
      <c r="DE450" s="15"/>
      <c r="DF450" s="15">
        <v>87</v>
      </c>
      <c r="DG450" s="15"/>
    </row>
    <row r="451" spans="1:111" x14ac:dyDescent="0.25">
      <c r="A451" s="1">
        <v>16</v>
      </c>
      <c r="B451" s="1" t="s">
        <v>7</v>
      </c>
      <c r="C451" s="1" t="s">
        <v>7</v>
      </c>
      <c r="D451" s="1">
        <v>9</v>
      </c>
      <c r="H451"/>
      <c r="I451"/>
      <c r="K451" s="16"/>
      <c r="L451" s="16"/>
      <c r="Q451" s="12">
        <v>1</v>
      </c>
      <c r="R451" s="12">
        <v>2</v>
      </c>
      <c r="S451" s="12" t="s">
        <v>4</v>
      </c>
      <c r="V451" s="1"/>
      <c r="W451" s="12">
        <v>0.1</v>
      </c>
      <c r="X451" s="12">
        <v>0.1</v>
      </c>
      <c r="Y451" s="12" t="s">
        <v>4</v>
      </c>
      <c r="Z451"/>
      <c r="AA451"/>
      <c r="AC451" s="12">
        <v>0.1</v>
      </c>
      <c r="AD451" s="12">
        <v>0.1</v>
      </c>
      <c r="AE451" s="12" t="s">
        <v>164</v>
      </c>
      <c r="AL451"/>
      <c r="AM451"/>
      <c r="AX451" s="1">
        <v>2</v>
      </c>
      <c r="AY451" s="1">
        <v>8</v>
      </c>
      <c r="AZ451" s="1" t="s">
        <v>4</v>
      </c>
      <c r="CK451" s="16"/>
      <c r="CL451" s="16"/>
      <c r="CN451"/>
      <c r="CO451"/>
      <c r="CQ451" s="16"/>
      <c r="CR451" s="16"/>
      <c r="CT451">
        <f t="shared" si="48"/>
        <v>3.2</v>
      </c>
      <c r="CU451">
        <f t="shared" si="49"/>
        <v>10.199999999999999</v>
      </c>
      <c r="CV451">
        <f t="shared" si="50"/>
        <v>4</v>
      </c>
      <c r="CW451" s="16">
        <f t="shared" si="51"/>
        <v>0.1</v>
      </c>
      <c r="CX451" s="16">
        <f t="shared" si="52"/>
        <v>0.1</v>
      </c>
      <c r="CY451" s="16">
        <f t="shared" si="53"/>
        <v>1</v>
      </c>
      <c r="CZ451">
        <f t="shared" si="54"/>
        <v>3.1</v>
      </c>
      <c r="DA451">
        <f t="shared" si="54"/>
        <v>10.1</v>
      </c>
      <c r="DB451">
        <f t="shared" si="55"/>
        <v>3</v>
      </c>
      <c r="DC451" s="15">
        <v>5</v>
      </c>
      <c r="DD451" s="15"/>
      <c r="DE451" s="15"/>
      <c r="DF451" s="15">
        <v>92</v>
      </c>
      <c r="DG451" s="15"/>
    </row>
    <row r="452" spans="1:111" x14ac:dyDescent="0.25">
      <c r="A452" s="1">
        <v>16</v>
      </c>
      <c r="B452" s="1" t="s">
        <v>7</v>
      </c>
      <c r="C452" s="1" t="s">
        <v>7</v>
      </c>
      <c r="D452" s="1">
        <v>10</v>
      </c>
      <c r="H452"/>
      <c r="I452"/>
      <c r="K452" s="16"/>
      <c r="L452" s="16"/>
      <c r="Q452" s="12">
        <v>1</v>
      </c>
      <c r="R452" s="12">
        <v>3</v>
      </c>
      <c r="S452" s="12" t="s">
        <v>4</v>
      </c>
      <c r="V452" s="1"/>
      <c r="Z452"/>
      <c r="AA452"/>
      <c r="AF452" s="1">
        <v>0.1</v>
      </c>
      <c r="AG452" s="1">
        <v>0.1</v>
      </c>
      <c r="AH452" s="1" t="s">
        <v>164</v>
      </c>
      <c r="AL452"/>
      <c r="AM452"/>
      <c r="AX452" s="1">
        <v>2</v>
      </c>
      <c r="AY452" s="1">
        <v>7</v>
      </c>
      <c r="AZ452" s="1" t="s">
        <v>4</v>
      </c>
      <c r="CK452" s="16"/>
      <c r="CL452" s="16"/>
      <c r="CN452"/>
      <c r="CO452"/>
      <c r="CQ452" s="16"/>
      <c r="CR452" s="16"/>
      <c r="CT452">
        <f t="shared" ref="CT452:CT515" si="56">SUM(E452,H452,K452,N452,Q452,T452,W452,Z452,AC452,AF452,AI452,AL452,AO452,AR452,AU452,AX452,BA452,BD452,BG452,BJ452,BM452,BP452,BS452,BV452,BY452,CB452,CE452,CH452,CK452,CN452,CQ452)</f>
        <v>3.1</v>
      </c>
      <c r="CU452">
        <f t="shared" ref="CU452:CU515" si="57">SUM(F452,I452,L452,O452,R452,U452,X452,AA452,AD452,AG452,AJ452,AM452,AP452,AS452,AV452,AY452,BB452,BE452,BH452,BK452,BN452,BQ452,BQ452,BT452,BW452,BZ452,CC452,CF452,CI452,CL452,CO452,CR452)</f>
        <v>10.1</v>
      </c>
      <c r="CV452">
        <f t="shared" ref="CV452:CV515" si="58">COUNT(E452:CS452)/2</f>
        <v>3</v>
      </c>
      <c r="CW452" s="16">
        <f t="shared" ref="CW452:CW515" si="59">SUM(E452,K452,N452,T452,Z452,AC452,AF452,AI452,AL452,AO452,AU452,BA452,BD452,BJ452,BM452,BS452,BV452,BY452,CB452,CE452,CK452,CN452)</f>
        <v>0.1</v>
      </c>
      <c r="CX452" s="16">
        <f t="shared" ref="CX452:CX515" si="60">SUM(F452,L452,O452,U452,AA452,AD452,AG452,AJ452,AM452,AP452,AV452,BB452,BE452,BK452,BN452,BQ452,BT452,BW452,BZ452,CC452,CF452,CL452,CO452)</f>
        <v>0.1</v>
      </c>
      <c r="CY452" s="16">
        <f t="shared" ref="CY452:CY515" si="61">COUNTIF(E452:CS452,"N")</f>
        <v>1</v>
      </c>
      <c r="CZ452">
        <f t="shared" ref="CZ452:DA515" si="62">SUM(H452,Q452,W452,AR452,AX452,BG452,CH452,CQ452)</f>
        <v>3</v>
      </c>
      <c r="DA452">
        <f t="shared" si="62"/>
        <v>10</v>
      </c>
      <c r="DB452">
        <f t="shared" ref="DB452:DB515" si="63">COUNTIF(E452:CS452,"I")</f>
        <v>2</v>
      </c>
      <c r="DC452" s="15">
        <v>3</v>
      </c>
      <c r="DD452" s="15"/>
      <c r="DE452" s="15"/>
      <c r="DF452" s="15">
        <v>94</v>
      </c>
      <c r="DG452" s="15"/>
    </row>
    <row r="453" spans="1:111" x14ac:dyDescent="0.25">
      <c r="A453" s="1">
        <v>19</v>
      </c>
      <c r="B453" s="1" t="s">
        <v>7</v>
      </c>
      <c r="C453" s="1" t="s">
        <v>5</v>
      </c>
      <c r="D453" s="1">
        <v>1</v>
      </c>
      <c r="H453"/>
      <c r="I453"/>
      <c r="K453" s="16"/>
      <c r="L453" s="16"/>
      <c r="Q453" s="12">
        <v>1</v>
      </c>
      <c r="R453" s="12">
        <v>4</v>
      </c>
      <c r="S453" s="12" t="s">
        <v>4</v>
      </c>
      <c r="V453" s="1"/>
      <c r="Z453"/>
      <c r="AA453"/>
      <c r="AC453" s="12">
        <v>0.1</v>
      </c>
      <c r="AD453" s="12">
        <v>0.1</v>
      </c>
      <c r="AE453" s="12" t="s">
        <v>164</v>
      </c>
      <c r="AL453"/>
      <c r="AM453"/>
      <c r="CH453" s="1">
        <v>1</v>
      </c>
      <c r="CI453" s="1">
        <v>6</v>
      </c>
      <c r="CJ453" s="1" t="s">
        <v>4</v>
      </c>
      <c r="CK453" s="16"/>
      <c r="CL453" s="16"/>
      <c r="CN453"/>
      <c r="CO453"/>
      <c r="CQ453" s="16"/>
      <c r="CR453" s="16"/>
      <c r="CT453">
        <f t="shared" si="56"/>
        <v>2.1</v>
      </c>
      <c r="CU453">
        <f t="shared" si="57"/>
        <v>10.1</v>
      </c>
      <c r="CV453">
        <f t="shared" si="58"/>
        <v>3</v>
      </c>
      <c r="CW453" s="16">
        <f t="shared" si="59"/>
        <v>0.1</v>
      </c>
      <c r="CX453" s="16">
        <f t="shared" si="60"/>
        <v>0.1</v>
      </c>
      <c r="CY453" s="16">
        <f t="shared" si="61"/>
        <v>1</v>
      </c>
      <c r="CZ453">
        <f t="shared" si="62"/>
        <v>2</v>
      </c>
      <c r="DA453">
        <f t="shared" si="62"/>
        <v>10</v>
      </c>
      <c r="DB453">
        <f t="shared" si="63"/>
        <v>2</v>
      </c>
      <c r="DC453" s="15"/>
      <c r="DD453" s="15"/>
      <c r="DE453" s="15"/>
      <c r="DF453" s="15">
        <v>98</v>
      </c>
      <c r="DG453" s="15"/>
    </row>
    <row r="454" spans="1:111" x14ac:dyDescent="0.25">
      <c r="A454" s="1">
        <v>19</v>
      </c>
      <c r="B454" s="1" t="s">
        <v>7</v>
      </c>
      <c r="C454" s="1" t="s">
        <v>5</v>
      </c>
      <c r="D454" s="1">
        <v>2</v>
      </c>
      <c r="H454"/>
      <c r="I454"/>
      <c r="K454" s="16"/>
      <c r="L454" s="16"/>
      <c r="Q454" s="12">
        <v>1</v>
      </c>
      <c r="R454" s="12">
        <v>2</v>
      </c>
      <c r="S454" s="12" t="s">
        <v>4</v>
      </c>
      <c r="V454" s="1"/>
      <c r="Z454"/>
      <c r="AA454"/>
      <c r="AC454" s="12">
        <v>0.1</v>
      </c>
      <c r="AD454" s="12">
        <v>0.1</v>
      </c>
      <c r="AE454" s="12" t="s">
        <v>164</v>
      </c>
      <c r="AL454"/>
      <c r="AM454"/>
      <c r="AX454" s="1">
        <v>2</v>
      </c>
      <c r="AY454" s="1">
        <v>4</v>
      </c>
      <c r="AZ454" s="1" t="s">
        <v>4</v>
      </c>
      <c r="CH454" s="1">
        <v>1</v>
      </c>
      <c r="CI454" s="1">
        <v>2</v>
      </c>
      <c r="CJ454" s="1" t="s">
        <v>4</v>
      </c>
      <c r="CK454" s="16"/>
      <c r="CL454" s="16"/>
      <c r="CN454"/>
      <c r="CO454"/>
      <c r="CQ454" s="16"/>
      <c r="CR454" s="16"/>
      <c r="CT454">
        <f t="shared" si="56"/>
        <v>4.0999999999999996</v>
      </c>
      <c r="CU454">
        <f t="shared" si="57"/>
        <v>8.1</v>
      </c>
      <c r="CV454">
        <f t="shared" si="58"/>
        <v>4</v>
      </c>
      <c r="CW454" s="16">
        <f t="shared" si="59"/>
        <v>0.1</v>
      </c>
      <c r="CX454" s="16">
        <f t="shared" si="60"/>
        <v>0.1</v>
      </c>
      <c r="CY454" s="16">
        <f t="shared" si="61"/>
        <v>1</v>
      </c>
      <c r="CZ454">
        <f t="shared" si="62"/>
        <v>4</v>
      </c>
      <c r="DA454">
        <f t="shared" si="62"/>
        <v>8</v>
      </c>
      <c r="DB454">
        <f t="shared" si="63"/>
        <v>3</v>
      </c>
      <c r="DC454" s="15">
        <v>2</v>
      </c>
      <c r="DD454" s="15">
        <v>0.1</v>
      </c>
      <c r="DE454" s="15"/>
      <c r="DF454" s="15">
        <v>94</v>
      </c>
      <c r="DG454" s="15"/>
    </row>
    <row r="455" spans="1:111" x14ac:dyDescent="0.25">
      <c r="A455" s="1">
        <v>19</v>
      </c>
      <c r="B455" s="1" t="s">
        <v>7</v>
      </c>
      <c r="C455" s="1" t="s">
        <v>5</v>
      </c>
      <c r="D455" s="1">
        <v>3</v>
      </c>
      <c r="H455"/>
      <c r="I455"/>
      <c r="K455" s="16"/>
      <c r="L455" s="16"/>
      <c r="Q455" s="12">
        <v>1</v>
      </c>
      <c r="R455" s="12">
        <v>5</v>
      </c>
      <c r="S455" s="12" t="s">
        <v>4</v>
      </c>
      <c r="V455" s="1"/>
      <c r="Z455"/>
      <c r="AA455"/>
      <c r="AC455" s="12">
        <v>0.1</v>
      </c>
      <c r="AD455" s="12">
        <v>0.1</v>
      </c>
      <c r="AE455" s="12" t="s">
        <v>164</v>
      </c>
      <c r="AL455"/>
      <c r="AM455"/>
      <c r="AX455" s="1">
        <v>0.1</v>
      </c>
      <c r="AY455" s="1">
        <v>1</v>
      </c>
      <c r="AZ455" s="1" t="s">
        <v>4</v>
      </c>
      <c r="CH455" s="1">
        <v>1</v>
      </c>
      <c r="CI455" s="1">
        <v>6</v>
      </c>
      <c r="CJ455" s="1" t="s">
        <v>4</v>
      </c>
      <c r="CK455" s="16"/>
      <c r="CL455" s="16"/>
      <c r="CN455"/>
      <c r="CO455"/>
      <c r="CQ455" s="16"/>
      <c r="CR455" s="16"/>
      <c r="CT455">
        <f t="shared" si="56"/>
        <v>2.2000000000000002</v>
      </c>
      <c r="CU455">
        <f t="shared" si="57"/>
        <v>12.1</v>
      </c>
      <c r="CV455">
        <f t="shared" si="58"/>
        <v>4</v>
      </c>
      <c r="CW455" s="16">
        <f t="shared" si="59"/>
        <v>0.1</v>
      </c>
      <c r="CX455" s="16">
        <f t="shared" si="60"/>
        <v>0.1</v>
      </c>
      <c r="CY455" s="16">
        <f t="shared" si="61"/>
        <v>1</v>
      </c>
      <c r="CZ455">
        <f t="shared" si="62"/>
        <v>2.1</v>
      </c>
      <c r="DA455">
        <f t="shared" si="62"/>
        <v>12</v>
      </c>
      <c r="DB455">
        <f t="shared" si="63"/>
        <v>3</v>
      </c>
      <c r="DC455" s="15"/>
      <c r="DD455" s="15">
        <v>0.1</v>
      </c>
      <c r="DE455" s="15">
        <v>1</v>
      </c>
      <c r="DF455" s="15">
        <v>97</v>
      </c>
      <c r="DG455" s="15"/>
    </row>
    <row r="456" spans="1:111" x14ac:dyDescent="0.25">
      <c r="A456" s="1">
        <v>19</v>
      </c>
      <c r="B456" s="1" t="s">
        <v>7</v>
      </c>
      <c r="C456" s="1" t="s">
        <v>5</v>
      </c>
      <c r="D456" s="1">
        <v>4</v>
      </c>
      <c r="H456"/>
      <c r="I456"/>
      <c r="K456" s="16"/>
      <c r="L456" s="16"/>
      <c r="Q456" s="12">
        <v>1</v>
      </c>
      <c r="R456" s="12">
        <v>2</v>
      </c>
      <c r="S456" s="12" t="s">
        <v>4</v>
      </c>
      <c r="V456" s="1"/>
      <c r="Z456"/>
      <c r="AA456"/>
      <c r="AC456" s="12">
        <v>0.1</v>
      </c>
      <c r="AD456" s="12">
        <v>0.1</v>
      </c>
      <c r="AE456" s="12" t="s">
        <v>164</v>
      </c>
      <c r="AL456"/>
      <c r="AM456"/>
      <c r="AX456" s="1">
        <v>1</v>
      </c>
      <c r="AY456" s="1">
        <v>2</v>
      </c>
      <c r="AZ456" s="1" t="s">
        <v>4</v>
      </c>
      <c r="CH456" s="1">
        <v>0.1</v>
      </c>
      <c r="CI456" s="1">
        <v>1</v>
      </c>
      <c r="CJ456" s="1" t="s">
        <v>4</v>
      </c>
      <c r="CK456" s="16"/>
      <c r="CL456" s="16"/>
      <c r="CN456"/>
      <c r="CO456"/>
      <c r="CQ456" s="16"/>
      <c r="CR456" s="16"/>
      <c r="CT456">
        <f t="shared" si="56"/>
        <v>2.2000000000000002</v>
      </c>
      <c r="CU456">
        <f t="shared" si="57"/>
        <v>5.0999999999999996</v>
      </c>
      <c r="CV456">
        <f t="shared" si="58"/>
        <v>4</v>
      </c>
      <c r="CW456" s="16">
        <f t="shared" si="59"/>
        <v>0.1</v>
      </c>
      <c r="CX456" s="16">
        <f t="shared" si="60"/>
        <v>0.1</v>
      </c>
      <c r="CY456" s="16">
        <f t="shared" si="61"/>
        <v>1</v>
      </c>
      <c r="CZ456">
        <f t="shared" si="62"/>
        <v>2.1</v>
      </c>
      <c r="DA456">
        <f t="shared" si="62"/>
        <v>5</v>
      </c>
      <c r="DB456">
        <f t="shared" si="63"/>
        <v>3</v>
      </c>
      <c r="DC456" s="15"/>
      <c r="DD456" s="15">
        <v>5</v>
      </c>
      <c r="DE456" s="15">
        <v>1</v>
      </c>
      <c r="DF456" s="15">
        <v>92</v>
      </c>
      <c r="DG456" s="15"/>
    </row>
    <row r="457" spans="1:111" x14ac:dyDescent="0.25">
      <c r="A457" s="1">
        <v>19</v>
      </c>
      <c r="B457" s="1" t="s">
        <v>7</v>
      </c>
      <c r="C457" s="1" t="s">
        <v>5</v>
      </c>
      <c r="D457" s="1">
        <v>5</v>
      </c>
      <c r="H457"/>
      <c r="I457"/>
      <c r="K457" s="16"/>
      <c r="L457" s="16"/>
      <c r="Q457" s="12">
        <v>1</v>
      </c>
      <c r="R457" s="12">
        <v>2</v>
      </c>
      <c r="S457" s="12" t="s">
        <v>4</v>
      </c>
      <c r="V457" s="1"/>
      <c r="Z457"/>
      <c r="AA457"/>
      <c r="AL457"/>
      <c r="AM457"/>
      <c r="AX457" s="1">
        <v>1</v>
      </c>
      <c r="AY457" s="1">
        <v>2</v>
      </c>
      <c r="AZ457" s="1" t="s">
        <v>4</v>
      </c>
      <c r="CK457" s="16"/>
      <c r="CL457" s="16"/>
      <c r="CN457"/>
      <c r="CO457"/>
      <c r="CQ457" s="16"/>
      <c r="CR457" s="16"/>
      <c r="CT457">
        <f t="shared" si="56"/>
        <v>2</v>
      </c>
      <c r="CU457">
        <f t="shared" si="57"/>
        <v>4</v>
      </c>
      <c r="CV457">
        <f t="shared" si="58"/>
        <v>2</v>
      </c>
      <c r="CW457" s="16">
        <f t="shared" si="59"/>
        <v>0</v>
      </c>
      <c r="CX457" s="16">
        <f t="shared" si="60"/>
        <v>0</v>
      </c>
      <c r="CY457" s="16">
        <f t="shared" si="61"/>
        <v>0</v>
      </c>
      <c r="CZ457">
        <f t="shared" si="62"/>
        <v>2</v>
      </c>
      <c r="DA457">
        <f t="shared" si="62"/>
        <v>4</v>
      </c>
      <c r="DB457">
        <f t="shared" si="63"/>
        <v>2</v>
      </c>
      <c r="DC457" s="15"/>
      <c r="DD457" s="15">
        <v>1</v>
      </c>
      <c r="DE457" s="15"/>
      <c r="DF457" s="15">
        <v>97</v>
      </c>
      <c r="DG457" s="15"/>
    </row>
    <row r="458" spans="1:111" x14ac:dyDescent="0.25">
      <c r="A458" s="1">
        <v>19</v>
      </c>
      <c r="B458" s="1" t="s">
        <v>7</v>
      </c>
      <c r="C458" s="1" t="s">
        <v>5</v>
      </c>
      <c r="D458" s="1">
        <v>6</v>
      </c>
      <c r="H458"/>
      <c r="I458"/>
      <c r="K458" s="16"/>
      <c r="L458" s="16"/>
      <c r="Q458" s="12">
        <v>2</v>
      </c>
      <c r="R458" s="12">
        <v>8</v>
      </c>
      <c r="S458" s="12" t="s">
        <v>4</v>
      </c>
      <c r="V458" s="1"/>
      <c r="Z458"/>
      <c r="AA458"/>
      <c r="AC458" s="12">
        <v>0.1</v>
      </c>
      <c r="AD458" s="12">
        <v>0.1</v>
      </c>
      <c r="AE458" s="12" t="s">
        <v>164</v>
      </c>
      <c r="AL458"/>
      <c r="AM458"/>
      <c r="AX458" s="1">
        <v>1</v>
      </c>
      <c r="AY458" s="1">
        <v>2</v>
      </c>
      <c r="AZ458" s="1" t="s">
        <v>4</v>
      </c>
      <c r="CE458" s="12">
        <v>1</v>
      </c>
      <c r="CF458" s="12">
        <v>3</v>
      </c>
      <c r="CG458" s="12" t="s">
        <v>164</v>
      </c>
      <c r="CH458" s="1">
        <v>1</v>
      </c>
      <c r="CI458" s="1">
        <v>4</v>
      </c>
      <c r="CJ458" s="1" t="s">
        <v>4</v>
      </c>
      <c r="CK458" s="16"/>
      <c r="CL458" s="16"/>
      <c r="CN458"/>
      <c r="CO458"/>
      <c r="CQ458" s="16"/>
      <c r="CR458" s="16"/>
      <c r="CT458">
        <f t="shared" si="56"/>
        <v>5.0999999999999996</v>
      </c>
      <c r="CU458">
        <f t="shared" si="57"/>
        <v>17.100000000000001</v>
      </c>
      <c r="CV458">
        <f t="shared" si="58"/>
        <v>5</v>
      </c>
      <c r="CW458" s="16">
        <f t="shared" si="59"/>
        <v>1.1000000000000001</v>
      </c>
      <c r="CX458" s="16">
        <f t="shared" si="60"/>
        <v>3.1</v>
      </c>
      <c r="CY458" s="16">
        <f t="shared" si="61"/>
        <v>2</v>
      </c>
      <c r="CZ458">
        <f t="shared" si="62"/>
        <v>4</v>
      </c>
      <c r="DA458">
        <f t="shared" si="62"/>
        <v>14</v>
      </c>
      <c r="DB458">
        <f t="shared" si="63"/>
        <v>3</v>
      </c>
      <c r="DC458" s="15">
        <v>3</v>
      </c>
      <c r="DD458" s="15"/>
      <c r="DE458" s="15"/>
      <c r="DF458" s="15">
        <v>92</v>
      </c>
      <c r="DG458" s="15"/>
    </row>
    <row r="459" spans="1:111" x14ac:dyDescent="0.25">
      <c r="A459" s="1">
        <v>19</v>
      </c>
      <c r="B459" s="1" t="s">
        <v>7</v>
      </c>
      <c r="C459" s="1" t="s">
        <v>5</v>
      </c>
      <c r="D459" s="1">
        <v>7</v>
      </c>
      <c r="H459"/>
      <c r="I459"/>
      <c r="K459" s="16"/>
      <c r="L459" s="16"/>
      <c r="Q459" s="12">
        <v>1</v>
      </c>
      <c r="R459" s="12">
        <v>3</v>
      </c>
      <c r="S459" s="12" t="s">
        <v>4</v>
      </c>
      <c r="V459" s="1"/>
      <c r="Z459"/>
      <c r="AA459"/>
      <c r="AC459" s="12">
        <v>0.1</v>
      </c>
      <c r="AD459" s="12">
        <v>0.1</v>
      </c>
      <c r="AE459" s="12" t="s">
        <v>164</v>
      </c>
      <c r="AL459"/>
      <c r="AM459"/>
      <c r="AX459" s="1">
        <v>1</v>
      </c>
      <c r="AY459" s="1">
        <v>2</v>
      </c>
      <c r="AZ459" s="1" t="s">
        <v>4</v>
      </c>
      <c r="CH459" s="1">
        <v>1</v>
      </c>
      <c r="CI459" s="1">
        <v>3</v>
      </c>
      <c r="CJ459" s="1" t="s">
        <v>4</v>
      </c>
      <c r="CK459" s="16"/>
      <c r="CL459" s="16"/>
      <c r="CN459"/>
      <c r="CO459"/>
      <c r="CQ459" s="16"/>
      <c r="CR459" s="16"/>
      <c r="CT459">
        <f t="shared" si="56"/>
        <v>3.1</v>
      </c>
      <c r="CU459">
        <f t="shared" si="57"/>
        <v>8.1</v>
      </c>
      <c r="CV459">
        <f t="shared" si="58"/>
        <v>4</v>
      </c>
      <c r="CW459" s="16">
        <f t="shared" si="59"/>
        <v>0.1</v>
      </c>
      <c r="CX459" s="16">
        <f t="shared" si="60"/>
        <v>0.1</v>
      </c>
      <c r="CY459" s="16">
        <f t="shared" si="61"/>
        <v>1</v>
      </c>
      <c r="CZ459">
        <f t="shared" si="62"/>
        <v>3</v>
      </c>
      <c r="DA459">
        <f t="shared" si="62"/>
        <v>8</v>
      </c>
      <c r="DB459">
        <f t="shared" si="63"/>
        <v>3</v>
      </c>
      <c r="DC459" s="15"/>
      <c r="DD459" s="15">
        <v>7</v>
      </c>
      <c r="DE459" s="15"/>
      <c r="DF459" s="15">
        <v>90</v>
      </c>
      <c r="DG459" s="15"/>
    </row>
    <row r="460" spans="1:111" x14ac:dyDescent="0.25">
      <c r="A460" s="1">
        <v>19</v>
      </c>
      <c r="B460" s="1" t="s">
        <v>7</v>
      </c>
      <c r="C460" s="1" t="s">
        <v>5</v>
      </c>
      <c r="D460" s="1">
        <v>8</v>
      </c>
      <c r="H460"/>
      <c r="I460"/>
      <c r="K460" s="16"/>
      <c r="L460" s="16"/>
      <c r="Q460" s="12">
        <v>1</v>
      </c>
      <c r="R460" s="12">
        <v>2</v>
      </c>
      <c r="S460" s="12" t="s">
        <v>4</v>
      </c>
      <c r="V460" s="1"/>
      <c r="Z460"/>
      <c r="AA460"/>
      <c r="AC460" s="12">
        <v>0.1</v>
      </c>
      <c r="AD460" s="12">
        <v>0.1</v>
      </c>
      <c r="AE460" s="12" t="s">
        <v>164</v>
      </c>
      <c r="AL460"/>
      <c r="AM460"/>
      <c r="AX460" s="1">
        <v>1</v>
      </c>
      <c r="AY460" s="1">
        <v>2</v>
      </c>
      <c r="AZ460" s="1" t="s">
        <v>4</v>
      </c>
      <c r="CH460" s="1">
        <v>0.1</v>
      </c>
      <c r="CI460" s="1">
        <v>1</v>
      </c>
      <c r="CJ460" s="1" t="s">
        <v>4</v>
      </c>
      <c r="CK460" s="16"/>
      <c r="CL460" s="16"/>
      <c r="CN460"/>
      <c r="CO460"/>
      <c r="CQ460" s="16"/>
      <c r="CR460" s="16"/>
      <c r="CT460">
        <f t="shared" si="56"/>
        <v>2.2000000000000002</v>
      </c>
      <c r="CU460">
        <f t="shared" si="57"/>
        <v>5.0999999999999996</v>
      </c>
      <c r="CV460">
        <f t="shared" si="58"/>
        <v>4</v>
      </c>
      <c r="CW460" s="16">
        <f t="shared" si="59"/>
        <v>0.1</v>
      </c>
      <c r="CX460" s="16">
        <f t="shared" si="60"/>
        <v>0.1</v>
      </c>
      <c r="CY460" s="16">
        <f t="shared" si="61"/>
        <v>1</v>
      </c>
      <c r="CZ460">
        <f t="shared" si="62"/>
        <v>2.1</v>
      </c>
      <c r="DA460">
        <f t="shared" si="62"/>
        <v>5</v>
      </c>
      <c r="DB460">
        <f t="shared" si="63"/>
        <v>3</v>
      </c>
      <c r="DC460" s="15">
        <v>1</v>
      </c>
      <c r="DD460" s="15">
        <v>5</v>
      </c>
      <c r="DE460" s="15">
        <v>2</v>
      </c>
      <c r="DF460" s="15">
        <v>90</v>
      </c>
      <c r="DG460" s="15"/>
    </row>
    <row r="461" spans="1:111" x14ac:dyDescent="0.25">
      <c r="A461" s="1">
        <v>19</v>
      </c>
      <c r="B461" s="1" t="s">
        <v>7</v>
      </c>
      <c r="C461" s="1" t="s">
        <v>5</v>
      </c>
      <c r="D461" s="1">
        <v>9</v>
      </c>
      <c r="H461"/>
      <c r="I461"/>
      <c r="K461" s="16"/>
      <c r="L461" s="16"/>
      <c r="Q461" s="12">
        <v>1</v>
      </c>
      <c r="R461" s="12">
        <v>2</v>
      </c>
      <c r="S461" s="12" t="s">
        <v>4</v>
      </c>
      <c r="V461" s="1"/>
      <c r="Z461"/>
      <c r="AA461"/>
      <c r="AC461" s="12">
        <v>0.1</v>
      </c>
      <c r="AD461" s="12">
        <v>0.1</v>
      </c>
      <c r="AE461" s="12" t="s">
        <v>164</v>
      </c>
      <c r="AF461" s="1">
        <v>0.1</v>
      </c>
      <c r="AG461" s="1">
        <v>0.1</v>
      </c>
      <c r="AH461" s="1" t="s">
        <v>164</v>
      </c>
      <c r="AL461"/>
      <c r="AM461"/>
      <c r="AR461" s="1">
        <v>0.1</v>
      </c>
      <c r="AS461" s="1">
        <v>0.1</v>
      </c>
      <c r="AT461" s="1" t="s">
        <v>4</v>
      </c>
      <c r="AX461" s="1">
        <v>1</v>
      </c>
      <c r="AY461" s="1">
        <v>3</v>
      </c>
      <c r="AZ461" s="1" t="s">
        <v>4</v>
      </c>
      <c r="CK461" s="16"/>
      <c r="CL461" s="16"/>
      <c r="CN461"/>
      <c r="CO461"/>
      <c r="CQ461" s="16"/>
      <c r="CR461" s="16"/>
      <c r="CT461">
        <f t="shared" si="56"/>
        <v>2.3000000000000003</v>
      </c>
      <c r="CU461">
        <f t="shared" si="57"/>
        <v>5.3000000000000007</v>
      </c>
      <c r="CV461">
        <f t="shared" si="58"/>
        <v>5</v>
      </c>
      <c r="CW461" s="16">
        <f t="shared" si="59"/>
        <v>0.2</v>
      </c>
      <c r="CX461" s="16">
        <f t="shared" si="60"/>
        <v>0.2</v>
      </c>
      <c r="CY461" s="16">
        <f t="shared" si="61"/>
        <v>2</v>
      </c>
      <c r="CZ461">
        <f t="shared" si="62"/>
        <v>2.1</v>
      </c>
      <c r="DA461">
        <f t="shared" si="62"/>
        <v>5.0999999999999996</v>
      </c>
      <c r="DB461">
        <f t="shared" si="63"/>
        <v>3</v>
      </c>
      <c r="DC461" s="15">
        <v>1</v>
      </c>
      <c r="DD461" s="15">
        <v>31</v>
      </c>
      <c r="DE461" s="15">
        <v>1</v>
      </c>
      <c r="DF461" s="15">
        <v>65</v>
      </c>
      <c r="DG461" s="15"/>
    </row>
    <row r="462" spans="1:111" x14ac:dyDescent="0.25">
      <c r="A462" s="1">
        <v>19</v>
      </c>
      <c r="B462" s="1" t="s">
        <v>7</v>
      </c>
      <c r="C462" s="1" t="s">
        <v>5</v>
      </c>
      <c r="D462" s="1">
        <v>10</v>
      </c>
      <c r="H462"/>
      <c r="I462"/>
      <c r="K462" s="16"/>
      <c r="L462" s="16"/>
      <c r="Q462" s="12">
        <v>1</v>
      </c>
      <c r="R462" s="12">
        <v>2</v>
      </c>
      <c r="S462" s="12" t="s">
        <v>4</v>
      </c>
      <c r="V462" s="1"/>
      <c r="Z462"/>
      <c r="AA462"/>
      <c r="AC462" s="12">
        <v>0.1</v>
      </c>
      <c r="AD462" s="12">
        <v>0.1</v>
      </c>
      <c r="AE462" s="12" t="s">
        <v>164</v>
      </c>
      <c r="AF462" s="1">
        <v>0.1</v>
      </c>
      <c r="AG462" s="1">
        <v>0.1</v>
      </c>
      <c r="AH462" s="1" t="s">
        <v>164</v>
      </c>
      <c r="AL462"/>
      <c r="AM462"/>
      <c r="AR462" s="1">
        <v>0.1</v>
      </c>
      <c r="AS462" s="1">
        <v>0.1</v>
      </c>
      <c r="AT462" s="1" t="s">
        <v>4</v>
      </c>
      <c r="AX462" s="1">
        <v>1</v>
      </c>
      <c r="AY462" s="1">
        <v>2</v>
      </c>
      <c r="AZ462" s="1" t="s">
        <v>4</v>
      </c>
      <c r="CK462" s="16"/>
      <c r="CL462" s="16"/>
      <c r="CN462"/>
      <c r="CO462"/>
      <c r="CQ462" s="16"/>
      <c r="CR462" s="16"/>
      <c r="CT462">
        <f t="shared" si="56"/>
        <v>2.3000000000000003</v>
      </c>
      <c r="CU462">
        <f t="shared" si="57"/>
        <v>4.3000000000000007</v>
      </c>
      <c r="CV462">
        <f t="shared" si="58"/>
        <v>5</v>
      </c>
      <c r="CW462" s="16">
        <f t="shared" si="59"/>
        <v>0.2</v>
      </c>
      <c r="CX462" s="16">
        <f t="shared" si="60"/>
        <v>0.2</v>
      </c>
      <c r="CY462" s="16">
        <f t="shared" si="61"/>
        <v>2</v>
      </c>
      <c r="CZ462">
        <f t="shared" si="62"/>
        <v>2.1</v>
      </c>
      <c r="DA462">
        <f t="shared" si="62"/>
        <v>4.0999999999999996</v>
      </c>
      <c r="DB462">
        <f t="shared" si="63"/>
        <v>3</v>
      </c>
      <c r="DC462" s="15"/>
      <c r="DD462" s="15">
        <v>20</v>
      </c>
      <c r="DE462" s="15"/>
      <c r="DF462" s="15">
        <v>78</v>
      </c>
      <c r="DG462" s="15"/>
    </row>
    <row r="463" spans="1:111" x14ac:dyDescent="0.25">
      <c r="A463" s="1">
        <v>19</v>
      </c>
      <c r="B463" s="1" t="s">
        <v>7</v>
      </c>
      <c r="C463" s="1" t="s">
        <v>6</v>
      </c>
      <c r="D463" s="1">
        <v>1</v>
      </c>
      <c r="H463"/>
      <c r="I463"/>
      <c r="K463" s="16"/>
      <c r="L463" s="16"/>
      <c r="Q463" s="12">
        <v>2</v>
      </c>
      <c r="R463" s="12">
        <v>7</v>
      </c>
      <c r="S463" s="12" t="s">
        <v>4</v>
      </c>
      <c r="V463" s="1"/>
      <c r="Z463"/>
      <c r="AA463"/>
      <c r="AL463"/>
      <c r="AM463"/>
      <c r="AX463" s="1">
        <v>1</v>
      </c>
      <c r="AY463" s="1">
        <v>2</v>
      </c>
      <c r="AZ463" s="1" t="s">
        <v>4</v>
      </c>
      <c r="CE463" s="12">
        <v>1</v>
      </c>
      <c r="CF463" s="12">
        <v>3</v>
      </c>
      <c r="CG463" s="12" t="s">
        <v>164</v>
      </c>
      <c r="CH463" s="1">
        <v>1</v>
      </c>
      <c r="CI463" s="1">
        <v>2</v>
      </c>
      <c r="CJ463" s="1" t="s">
        <v>4</v>
      </c>
      <c r="CK463" s="16"/>
      <c r="CL463" s="16"/>
      <c r="CN463"/>
      <c r="CO463"/>
      <c r="CQ463" s="16"/>
      <c r="CR463" s="16"/>
      <c r="CT463">
        <f t="shared" si="56"/>
        <v>5</v>
      </c>
      <c r="CU463">
        <f t="shared" si="57"/>
        <v>14</v>
      </c>
      <c r="CV463">
        <f t="shared" si="58"/>
        <v>4</v>
      </c>
      <c r="CW463" s="16">
        <f t="shared" si="59"/>
        <v>1</v>
      </c>
      <c r="CX463" s="16">
        <f t="shared" si="60"/>
        <v>3</v>
      </c>
      <c r="CY463" s="16">
        <f t="shared" si="61"/>
        <v>1</v>
      </c>
      <c r="CZ463">
        <f t="shared" si="62"/>
        <v>4</v>
      </c>
      <c r="DA463">
        <f t="shared" si="62"/>
        <v>11</v>
      </c>
      <c r="DB463">
        <f t="shared" si="63"/>
        <v>3</v>
      </c>
      <c r="DC463" s="15"/>
      <c r="DD463" s="15">
        <v>1</v>
      </c>
      <c r="DE463" s="15"/>
      <c r="DF463" s="15">
        <v>94</v>
      </c>
      <c r="DG463" s="15"/>
    </row>
    <row r="464" spans="1:111" x14ac:dyDescent="0.25">
      <c r="A464" s="1">
        <v>19</v>
      </c>
      <c r="B464" s="1" t="s">
        <v>7</v>
      </c>
      <c r="C464" s="1" t="s">
        <v>6</v>
      </c>
      <c r="D464" s="1">
        <v>2</v>
      </c>
      <c r="H464"/>
      <c r="I464"/>
      <c r="K464" s="16"/>
      <c r="L464" s="16"/>
      <c r="Q464" s="12">
        <v>1</v>
      </c>
      <c r="R464" s="12">
        <v>3</v>
      </c>
      <c r="S464" s="12" t="s">
        <v>4</v>
      </c>
      <c r="V464" s="1"/>
      <c r="Z464"/>
      <c r="AA464"/>
      <c r="AC464" s="12">
        <v>0.1</v>
      </c>
      <c r="AD464" s="12">
        <v>0.1</v>
      </c>
      <c r="AE464" s="12" t="s">
        <v>164</v>
      </c>
      <c r="AL464"/>
      <c r="AM464"/>
      <c r="AX464" s="1">
        <v>2</v>
      </c>
      <c r="AY464" s="1">
        <v>5</v>
      </c>
      <c r="AZ464" s="1" t="s">
        <v>4</v>
      </c>
      <c r="CH464" s="1">
        <v>1</v>
      </c>
      <c r="CI464" s="1">
        <v>2</v>
      </c>
      <c r="CJ464" s="1" t="s">
        <v>4</v>
      </c>
      <c r="CK464" s="16"/>
      <c r="CL464" s="16"/>
      <c r="CN464"/>
      <c r="CO464"/>
      <c r="CQ464" s="16"/>
      <c r="CR464" s="16"/>
      <c r="CT464">
        <f t="shared" si="56"/>
        <v>4.0999999999999996</v>
      </c>
      <c r="CU464">
        <f t="shared" si="57"/>
        <v>10.1</v>
      </c>
      <c r="CV464">
        <f t="shared" si="58"/>
        <v>4</v>
      </c>
      <c r="CW464" s="16">
        <f t="shared" si="59"/>
        <v>0.1</v>
      </c>
      <c r="CX464" s="16">
        <f t="shared" si="60"/>
        <v>0.1</v>
      </c>
      <c r="CY464" s="16">
        <f t="shared" si="61"/>
        <v>1</v>
      </c>
      <c r="CZ464">
        <f t="shared" si="62"/>
        <v>4</v>
      </c>
      <c r="DA464">
        <f t="shared" si="62"/>
        <v>10</v>
      </c>
      <c r="DB464">
        <f t="shared" si="63"/>
        <v>3</v>
      </c>
      <c r="DC464" s="15"/>
      <c r="DD464" s="15"/>
      <c r="DE464" s="15">
        <v>1</v>
      </c>
      <c r="DF464" s="15">
        <v>95</v>
      </c>
      <c r="DG464" s="15"/>
    </row>
    <row r="465" spans="1:111" x14ac:dyDescent="0.25">
      <c r="A465" s="1">
        <v>19</v>
      </c>
      <c r="B465" s="1" t="s">
        <v>7</v>
      </c>
      <c r="C465" s="1" t="s">
        <v>6</v>
      </c>
      <c r="D465" s="1">
        <v>3</v>
      </c>
      <c r="H465"/>
      <c r="I465"/>
      <c r="K465" s="16"/>
      <c r="L465" s="16"/>
      <c r="Q465" s="12">
        <v>1</v>
      </c>
      <c r="R465" s="12">
        <v>3</v>
      </c>
      <c r="S465" s="12" t="s">
        <v>4</v>
      </c>
      <c r="V465" s="1"/>
      <c r="Z465"/>
      <c r="AA465"/>
      <c r="AC465" s="12">
        <v>0.1</v>
      </c>
      <c r="AD465" s="12">
        <v>0.1</v>
      </c>
      <c r="AE465" s="12" t="s">
        <v>164</v>
      </c>
      <c r="AL465"/>
      <c r="AM465"/>
      <c r="AX465" s="1">
        <v>2</v>
      </c>
      <c r="AY465" s="1">
        <v>4</v>
      </c>
      <c r="AZ465" s="1" t="s">
        <v>4</v>
      </c>
      <c r="CH465" s="1">
        <v>1</v>
      </c>
      <c r="CI465" s="1">
        <v>4</v>
      </c>
      <c r="CJ465" s="1" t="s">
        <v>4</v>
      </c>
      <c r="CK465" s="16"/>
      <c r="CL465" s="16"/>
      <c r="CN465"/>
      <c r="CO465"/>
      <c r="CQ465" s="16"/>
      <c r="CR465" s="16"/>
      <c r="CT465">
        <f t="shared" si="56"/>
        <v>4.0999999999999996</v>
      </c>
      <c r="CU465">
        <f t="shared" si="57"/>
        <v>11.1</v>
      </c>
      <c r="CV465">
        <f t="shared" si="58"/>
        <v>4</v>
      </c>
      <c r="CW465" s="16">
        <f t="shared" si="59"/>
        <v>0.1</v>
      </c>
      <c r="CX465" s="16">
        <f t="shared" si="60"/>
        <v>0.1</v>
      </c>
      <c r="CY465" s="16">
        <f t="shared" si="61"/>
        <v>1</v>
      </c>
      <c r="CZ465">
        <f t="shared" si="62"/>
        <v>4</v>
      </c>
      <c r="DA465">
        <f t="shared" si="62"/>
        <v>11</v>
      </c>
      <c r="DB465">
        <f t="shared" si="63"/>
        <v>3</v>
      </c>
      <c r="DC465" s="15"/>
      <c r="DD465" s="15">
        <v>12</v>
      </c>
      <c r="DE465" s="15">
        <v>4</v>
      </c>
      <c r="DF465" s="15">
        <v>80</v>
      </c>
      <c r="DG465" s="15"/>
    </row>
    <row r="466" spans="1:111" x14ac:dyDescent="0.25">
      <c r="A466" s="1">
        <v>19</v>
      </c>
      <c r="B466" s="1" t="s">
        <v>7</v>
      </c>
      <c r="C466" s="1" t="s">
        <v>6</v>
      </c>
      <c r="D466" s="1">
        <v>4</v>
      </c>
      <c r="H466"/>
      <c r="I466"/>
      <c r="K466" s="16"/>
      <c r="L466" s="16"/>
      <c r="Q466" s="12">
        <v>1</v>
      </c>
      <c r="R466" s="12">
        <v>3</v>
      </c>
      <c r="S466" s="12" t="s">
        <v>4</v>
      </c>
      <c r="V466" s="1"/>
      <c r="Z466"/>
      <c r="AA466"/>
      <c r="AC466" s="12">
        <v>0.1</v>
      </c>
      <c r="AD466" s="12">
        <v>0.1</v>
      </c>
      <c r="AE466" s="12" t="s">
        <v>164</v>
      </c>
      <c r="AL466"/>
      <c r="AM466"/>
      <c r="AX466" s="1">
        <v>1</v>
      </c>
      <c r="AY466" s="1">
        <v>3</v>
      </c>
      <c r="AZ466" s="1" t="s">
        <v>4</v>
      </c>
      <c r="CK466" s="16"/>
      <c r="CL466" s="16"/>
      <c r="CN466"/>
      <c r="CO466"/>
      <c r="CQ466" s="16"/>
      <c r="CR466" s="16"/>
      <c r="CT466">
        <f t="shared" si="56"/>
        <v>2.1</v>
      </c>
      <c r="CU466">
        <f t="shared" si="57"/>
        <v>6.1</v>
      </c>
      <c r="CV466">
        <f t="shared" si="58"/>
        <v>3</v>
      </c>
      <c r="CW466" s="16">
        <f t="shared" si="59"/>
        <v>0.1</v>
      </c>
      <c r="CX466" s="16">
        <f t="shared" si="60"/>
        <v>0.1</v>
      </c>
      <c r="CY466" s="16">
        <f t="shared" si="61"/>
        <v>1</v>
      </c>
      <c r="CZ466">
        <f t="shared" si="62"/>
        <v>2</v>
      </c>
      <c r="DA466">
        <f t="shared" si="62"/>
        <v>6</v>
      </c>
      <c r="DB466">
        <f t="shared" si="63"/>
        <v>2</v>
      </c>
      <c r="DC466" s="15"/>
      <c r="DD466" s="15">
        <v>12</v>
      </c>
      <c r="DE466" s="15">
        <v>4</v>
      </c>
      <c r="DF466" s="15">
        <v>82</v>
      </c>
      <c r="DG466" s="15"/>
    </row>
    <row r="467" spans="1:111" x14ac:dyDescent="0.25">
      <c r="A467" s="1">
        <v>19</v>
      </c>
      <c r="B467" s="1" t="s">
        <v>7</v>
      </c>
      <c r="C467" s="1" t="s">
        <v>6</v>
      </c>
      <c r="D467" s="1">
        <v>5</v>
      </c>
      <c r="H467"/>
      <c r="I467"/>
      <c r="K467" s="16"/>
      <c r="L467" s="16"/>
      <c r="Q467" s="12">
        <v>1</v>
      </c>
      <c r="R467" s="12">
        <v>3</v>
      </c>
      <c r="S467" s="12" t="s">
        <v>4</v>
      </c>
      <c r="V467" s="1"/>
      <c r="Z467"/>
      <c r="AA467"/>
      <c r="AL467"/>
      <c r="AM467"/>
      <c r="AX467" s="1">
        <v>2</v>
      </c>
      <c r="AY467" s="1">
        <v>4</v>
      </c>
      <c r="AZ467" s="1" t="s">
        <v>4</v>
      </c>
      <c r="CH467" s="1">
        <v>0.1</v>
      </c>
      <c r="CI467" s="1">
        <v>0.1</v>
      </c>
      <c r="CJ467" s="1" t="s">
        <v>4</v>
      </c>
      <c r="CK467" s="16"/>
      <c r="CL467" s="16"/>
      <c r="CN467"/>
      <c r="CO467"/>
      <c r="CQ467" s="16"/>
      <c r="CR467" s="16"/>
      <c r="CT467">
        <f t="shared" si="56"/>
        <v>3.1</v>
      </c>
      <c r="CU467">
        <f t="shared" si="57"/>
        <v>7.1</v>
      </c>
      <c r="CV467">
        <f t="shared" si="58"/>
        <v>3</v>
      </c>
      <c r="CW467" s="16">
        <f t="shared" si="59"/>
        <v>0</v>
      </c>
      <c r="CX467" s="16">
        <f t="shared" si="60"/>
        <v>0</v>
      </c>
      <c r="CY467" s="16">
        <f t="shared" si="61"/>
        <v>0</v>
      </c>
      <c r="CZ467">
        <f t="shared" si="62"/>
        <v>3.1</v>
      </c>
      <c r="DA467">
        <f t="shared" si="62"/>
        <v>7.1</v>
      </c>
      <c r="DB467">
        <f t="shared" si="63"/>
        <v>3</v>
      </c>
      <c r="DC467" s="15"/>
      <c r="DD467" s="15">
        <v>0.1</v>
      </c>
      <c r="DE467" s="15">
        <v>2</v>
      </c>
      <c r="DF467" s="15">
        <v>95</v>
      </c>
      <c r="DG467" s="15"/>
    </row>
    <row r="468" spans="1:111" x14ac:dyDescent="0.25">
      <c r="A468" s="1">
        <v>19</v>
      </c>
      <c r="B468" s="1" t="s">
        <v>7</v>
      </c>
      <c r="C468" s="1" t="s">
        <v>6</v>
      </c>
      <c r="D468" s="1">
        <v>6</v>
      </c>
      <c r="H468"/>
      <c r="I468"/>
      <c r="K468" s="16"/>
      <c r="L468" s="16"/>
      <c r="Q468" s="12">
        <v>1</v>
      </c>
      <c r="R468" s="12">
        <v>4</v>
      </c>
      <c r="S468" s="12" t="s">
        <v>4</v>
      </c>
      <c r="V468" s="1"/>
      <c r="Z468"/>
      <c r="AA468"/>
      <c r="AC468" s="12">
        <v>0.1</v>
      </c>
      <c r="AD468" s="12">
        <v>0.1</v>
      </c>
      <c r="AE468" s="12" t="s">
        <v>164</v>
      </c>
      <c r="AL468"/>
      <c r="AM468"/>
      <c r="AX468" s="1">
        <v>1</v>
      </c>
      <c r="AY468" s="1">
        <v>2</v>
      </c>
      <c r="AZ468" s="1" t="s">
        <v>4</v>
      </c>
      <c r="CH468" s="1">
        <v>1</v>
      </c>
      <c r="CI468" s="1">
        <v>3</v>
      </c>
      <c r="CJ468" s="1" t="s">
        <v>4</v>
      </c>
      <c r="CK468" s="16"/>
      <c r="CL468" s="16"/>
      <c r="CN468"/>
      <c r="CO468"/>
      <c r="CQ468" s="16"/>
      <c r="CR468" s="16"/>
      <c r="CT468">
        <f t="shared" si="56"/>
        <v>3.1</v>
      </c>
      <c r="CU468">
        <f t="shared" si="57"/>
        <v>9.1</v>
      </c>
      <c r="CV468">
        <f t="shared" si="58"/>
        <v>4</v>
      </c>
      <c r="CW468" s="16">
        <f t="shared" si="59"/>
        <v>0.1</v>
      </c>
      <c r="CX468" s="16">
        <f t="shared" si="60"/>
        <v>0.1</v>
      </c>
      <c r="CY468" s="16">
        <f t="shared" si="61"/>
        <v>1</v>
      </c>
      <c r="CZ468">
        <f t="shared" si="62"/>
        <v>3</v>
      </c>
      <c r="DA468">
        <f t="shared" si="62"/>
        <v>9</v>
      </c>
      <c r="DB468">
        <f t="shared" si="63"/>
        <v>3</v>
      </c>
      <c r="DC468" s="15"/>
      <c r="DD468" s="15">
        <v>10</v>
      </c>
      <c r="DE468" s="15">
        <v>2</v>
      </c>
      <c r="DF468" s="15">
        <v>85</v>
      </c>
      <c r="DG468" s="15"/>
    </row>
    <row r="469" spans="1:111" x14ac:dyDescent="0.25">
      <c r="A469" s="1">
        <v>19</v>
      </c>
      <c r="B469" s="1" t="s">
        <v>7</v>
      </c>
      <c r="C469" s="1" t="s">
        <v>6</v>
      </c>
      <c r="D469" s="1">
        <v>7</v>
      </c>
      <c r="H469"/>
      <c r="I469"/>
      <c r="K469" s="16"/>
      <c r="L469" s="16"/>
      <c r="Q469" s="12">
        <v>3</v>
      </c>
      <c r="R469" s="12">
        <v>12</v>
      </c>
      <c r="S469" s="12" t="s">
        <v>4</v>
      </c>
      <c r="V469" s="1"/>
      <c r="Z469"/>
      <c r="AA469"/>
      <c r="AC469" s="12">
        <v>0.1</v>
      </c>
      <c r="AD469" s="12">
        <v>0.1</v>
      </c>
      <c r="AE469" s="12" t="s">
        <v>164</v>
      </c>
      <c r="AL469"/>
      <c r="AM469"/>
      <c r="AX469" s="1">
        <v>1</v>
      </c>
      <c r="AY469" s="1">
        <v>2</v>
      </c>
      <c r="AZ469" s="1" t="s">
        <v>4</v>
      </c>
      <c r="CH469" s="1">
        <v>1</v>
      </c>
      <c r="CI469" s="1">
        <v>5</v>
      </c>
      <c r="CJ469" s="1" t="s">
        <v>4</v>
      </c>
      <c r="CK469" s="16"/>
      <c r="CL469" s="16"/>
      <c r="CN469"/>
      <c r="CO469"/>
      <c r="CT469">
        <f t="shared" si="56"/>
        <v>5.0999999999999996</v>
      </c>
      <c r="CU469">
        <f t="shared" si="57"/>
        <v>19.100000000000001</v>
      </c>
      <c r="CV469">
        <f t="shared" si="58"/>
        <v>4</v>
      </c>
      <c r="CW469" s="16">
        <f t="shared" si="59"/>
        <v>0.1</v>
      </c>
      <c r="CX469" s="16">
        <f t="shared" si="60"/>
        <v>0.1</v>
      </c>
      <c r="CY469" s="16">
        <f t="shared" si="61"/>
        <v>1</v>
      </c>
      <c r="CZ469">
        <f t="shared" si="62"/>
        <v>5</v>
      </c>
      <c r="DA469">
        <f t="shared" si="62"/>
        <v>19</v>
      </c>
      <c r="DB469">
        <f t="shared" si="63"/>
        <v>3</v>
      </c>
      <c r="DC469" s="15">
        <v>5</v>
      </c>
      <c r="DD469" s="15"/>
      <c r="DE469" s="15"/>
      <c r="DF469" s="15">
        <v>90</v>
      </c>
      <c r="DG469" s="15"/>
    </row>
    <row r="470" spans="1:111" x14ac:dyDescent="0.25">
      <c r="A470" s="1">
        <v>19</v>
      </c>
      <c r="B470" s="1" t="s">
        <v>7</v>
      </c>
      <c r="C470" s="1" t="s">
        <v>6</v>
      </c>
      <c r="D470" s="1">
        <v>8</v>
      </c>
      <c r="H470"/>
      <c r="I470"/>
      <c r="K470" s="16"/>
      <c r="L470" s="16"/>
      <c r="Q470" s="12">
        <v>1</v>
      </c>
      <c r="R470" s="12">
        <v>2</v>
      </c>
      <c r="S470" s="12" t="s">
        <v>4</v>
      </c>
      <c r="V470" s="1"/>
      <c r="Z470"/>
      <c r="AA470"/>
      <c r="AC470" s="12">
        <v>0.1</v>
      </c>
      <c r="AD470" s="12">
        <v>0.1</v>
      </c>
      <c r="AE470" s="12" t="s">
        <v>164</v>
      </c>
      <c r="AL470"/>
      <c r="AM470"/>
      <c r="AX470" s="1">
        <v>1</v>
      </c>
      <c r="AY470" s="1">
        <v>2</v>
      </c>
      <c r="AZ470" s="1" t="s">
        <v>4</v>
      </c>
      <c r="CH470" s="1">
        <v>1</v>
      </c>
      <c r="CI470" s="1">
        <v>2</v>
      </c>
      <c r="CJ470" s="1" t="s">
        <v>4</v>
      </c>
      <c r="CK470" s="16"/>
      <c r="CL470" s="16"/>
      <c r="CN470"/>
      <c r="CO470"/>
      <c r="CT470">
        <f t="shared" si="56"/>
        <v>3.1</v>
      </c>
      <c r="CU470">
        <f t="shared" si="57"/>
        <v>6.1</v>
      </c>
      <c r="CV470">
        <f t="shared" si="58"/>
        <v>4</v>
      </c>
      <c r="CW470" s="16">
        <f t="shared" si="59"/>
        <v>0.1</v>
      </c>
      <c r="CX470" s="16">
        <f t="shared" si="60"/>
        <v>0.1</v>
      </c>
      <c r="CY470" s="16">
        <f t="shared" si="61"/>
        <v>1</v>
      </c>
      <c r="CZ470">
        <f t="shared" si="62"/>
        <v>3</v>
      </c>
      <c r="DA470">
        <f t="shared" si="62"/>
        <v>6</v>
      </c>
      <c r="DB470">
        <f t="shared" si="63"/>
        <v>3</v>
      </c>
      <c r="DC470" s="15"/>
      <c r="DD470" s="15">
        <v>35</v>
      </c>
      <c r="DE470" s="15">
        <v>2</v>
      </c>
      <c r="DF470" s="15">
        <v>60</v>
      </c>
      <c r="DG470" s="15"/>
    </row>
    <row r="471" spans="1:111" x14ac:dyDescent="0.25">
      <c r="A471" s="1">
        <v>19</v>
      </c>
      <c r="B471" s="1" t="s">
        <v>7</v>
      </c>
      <c r="C471" s="1" t="s">
        <v>6</v>
      </c>
      <c r="D471" s="1">
        <v>9</v>
      </c>
      <c r="H471"/>
      <c r="I471"/>
      <c r="K471" s="16"/>
      <c r="L471" s="16"/>
      <c r="Q471" s="12">
        <v>2</v>
      </c>
      <c r="R471" s="12">
        <v>8</v>
      </c>
      <c r="S471" s="12" t="s">
        <v>4</v>
      </c>
      <c r="V471" s="1"/>
      <c r="Z471"/>
      <c r="AA471"/>
      <c r="AC471" s="12">
        <v>0.1</v>
      </c>
      <c r="AD471" s="12">
        <v>0.1</v>
      </c>
      <c r="AE471" s="12" t="s">
        <v>164</v>
      </c>
      <c r="AL471"/>
      <c r="AM471"/>
      <c r="AX471" s="1">
        <v>1</v>
      </c>
      <c r="AY471" s="1">
        <v>2</v>
      </c>
      <c r="AZ471" s="1" t="s">
        <v>4</v>
      </c>
      <c r="CK471" s="16"/>
      <c r="CL471" s="16"/>
      <c r="CN471"/>
      <c r="CO471"/>
      <c r="CT471">
        <f t="shared" si="56"/>
        <v>3.1</v>
      </c>
      <c r="CU471">
        <f t="shared" si="57"/>
        <v>10.1</v>
      </c>
      <c r="CV471">
        <f t="shared" si="58"/>
        <v>3</v>
      </c>
      <c r="CW471" s="16">
        <f t="shared" si="59"/>
        <v>0.1</v>
      </c>
      <c r="CX471" s="16">
        <f t="shared" si="60"/>
        <v>0.1</v>
      </c>
      <c r="CY471" s="16">
        <f t="shared" si="61"/>
        <v>1</v>
      </c>
      <c r="CZ471">
        <f t="shared" si="62"/>
        <v>3</v>
      </c>
      <c r="DA471">
        <f t="shared" si="62"/>
        <v>10</v>
      </c>
      <c r="DB471">
        <f t="shared" si="63"/>
        <v>2</v>
      </c>
      <c r="DC471" s="15"/>
      <c r="DD471" s="15">
        <v>1</v>
      </c>
      <c r="DE471" s="15">
        <v>4</v>
      </c>
      <c r="DF471" s="15">
        <v>92</v>
      </c>
      <c r="DG471" s="15"/>
    </row>
    <row r="472" spans="1:111" x14ac:dyDescent="0.25">
      <c r="A472" s="1">
        <v>19</v>
      </c>
      <c r="B472" s="1" t="s">
        <v>7</v>
      </c>
      <c r="C472" s="1" t="s">
        <v>6</v>
      </c>
      <c r="D472" s="1">
        <v>10</v>
      </c>
      <c r="H472"/>
      <c r="I472"/>
      <c r="K472" s="16"/>
      <c r="L472" s="16"/>
      <c r="Q472" s="12">
        <v>1</v>
      </c>
      <c r="R472" s="12">
        <v>4</v>
      </c>
      <c r="S472" s="12" t="s">
        <v>4</v>
      </c>
      <c r="V472" s="1"/>
      <c r="Z472"/>
      <c r="AA472"/>
      <c r="AC472" s="12">
        <v>0.1</v>
      </c>
      <c r="AD472" s="12">
        <v>0.1</v>
      </c>
      <c r="AE472" s="12" t="s">
        <v>164</v>
      </c>
      <c r="AL472"/>
      <c r="AM472"/>
      <c r="AX472" s="1">
        <v>1</v>
      </c>
      <c r="AY472" s="1">
        <v>2</v>
      </c>
      <c r="AZ472" s="1" t="s">
        <v>4</v>
      </c>
      <c r="CK472" s="16"/>
      <c r="CL472" s="16"/>
      <c r="CN472"/>
      <c r="CO472"/>
      <c r="CT472">
        <f t="shared" si="56"/>
        <v>2.1</v>
      </c>
      <c r="CU472">
        <f t="shared" si="57"/>
        <v>6.1</v>
      </c>
      <c r="CV472">
        <f t="shared" si="58"/>
        <v>3</v>
      </c>
      <c r="CW472" s="16">
        <f t="shared" si="59"/>
        <v>0.1</v>
      </c>
      <c r="CX472" s="16">
        <f t="shared" si="60"/>
        <v>0.1</v>
      </c>
      <c r="CY472" s="16">
        <f t="shared" si="61"/>
        <v>1</v>
      </c>
      <c r="CZ472">
        <f t="shared" si="62"/>
        <v>2</v>
      </c>
      <c r="DA472">
        <f t="shared" si="62"/>
        <v>6</v>
      </c>
      <c r="DB472">
        <f t="shared" si="63"/>
        <v>2</v>
      </c>
      <c r="DC472" s="15">
        <v>0.1</v>
      </c>
      <c r="DD472" s="15">
        <v>0.1</v>
      </c>
      <c r="DE472" s="15">
        <v>1</v>
      </c>
      <c r="DF472" s="15">
        <v>97</v>
      </c>
      <c r="DG472" s="15"/>
    </row>
    <row r="473" spans="1:111" x14ac:dyDescent="0.25">
      <c r="A473" s="1">
        <v>19</v>
      </c>
      <c r="B473" s="1" t="s">
        <v>7</v>
      </c>
      <c r="C473" s="1" t="s">
        <v>7</v>
      </c>
      <c r="D473" s="1">
        <v>1</v>
      </c>
      <c r="H473"/>
      <c r="I473"/>
      <c r="K473" s="16"/>
      <c r="L473" s="16"/>
      <c r="Q473" s="12">
        <v>1</v>
      </c>
      <c r="R473" s="12">
        <v>3</v>
      </c>
      <c r="S473" s="12" t="s">
        <v>4</v>
      </c>
      <c r="V473" s="1"/>
      <c r="Z473"/>
      <c r="AA473"/>
      <c r="AC473" s="12">
        <v>0.1</v>
      </c>
      <c r="AD473" s="12">
        <v>0.1</v>
      </c>
      <c r="AE473" s="12" t="s">
        <v>164</v>
      </c>
      <c r="AL473"/>
      <c r="AM473"/>
      <c r="AX473" s="1">
        <v>1</v>
      </c>
      <c r="AY473" s="1">
        <v>2</v>
      </c>
      <c r="AZ473" s="1" t="s">
        <v>4</v>
      </c>
      <c r="CK473" s="16"/>
      <c r="CL473" s="16"/>
      <c r="CN473"/>
      <c r="CO473"/>
      <c r="CT473">
        <f t="shared" si="56"/>
        <v>2.1</v>
      </c>
      <c r="CU473">
        <f t="shared" si="57"/>
        <v>5.0999999999999996</v>
      </c>
      <c r="CV473">
        <f t="shared" si="58"/>
        <v>3</v>
      </c>
      <c r="CW473" s="16">
        <f t="shared" si="59"/>
        <v>0.1</v>
      </c>
      <c r="CX473" s="16">
        <f t="shared" si="60"/>
        <v>0.1</v>
      </c>
      <c r="CY473" s="16">
        <f t="shared" si="61"/>
        <v>1</v>
      </c>
      <c r="CZ473">
        <f t="shared" si="62"/>
        <v>2</v>
      </c>
      <c r="DA473">
        <f t="shared" si="62"/>
        <v>5</v>
      </c>
      <c r="DB473">
        <f t="shared" si="63"/>
        <v>2</v>
      </c>
      <c r="DC473" s="15"/>
      <c r="DD473" s="15">
        <v>6</v>
      </c>
      <c r="DE473" s="15">
        <v>2</v>
      </c>
      <c r="DF473" s="15">
        <v>90</v>
      </c>
      <c r="DG473" s="15"/>
    </row>
    <row r="474" spans="1:111" x14ac:dyDescent="0.25">
      <c r="A474" s="1">
        <v>19</v>
      </c>
      <c r="B474" s="1" t="s">
        <v>7</v>
      </c>
      <c r="C474" s="1" t="s">
        <v>7</v>
      </c>
      <c r="D474" s="1">
        <v>2</v>
      </c>
      <c r="H474"/>
      <c r="I474"/>
      <c r="K474" s="16"/>
      <c r="L474" s="16"/>
      <c r="Q474" s="12">
        <v>2</v>
      </c>
      <c r="R474" s="12">
        <v>8</v>
      </c>
      <c r="S474" s="12" t="s">
        <v>4</v>
      </c>
      <c r="V474" s="1"/>
      <c r="Z474"/>
      <c r="AA474"/>
      <c r="AC474" s="12">
        <v>0.1</v>
      </c>
      <c r="AD474" s="12">
        <v>0.1</v>
      </c>
      <c r="AE474" s="12" t="s">
        <v>164</v>
      </c>
      <c r="AL474"/>
      <c r="AM474"/>
      <c r="AX474" s="1">
        <v>1</v>
      </c>
      <c r="AY474" s="1">
        <v>3</v>
      </c>
      <c r="AZ474" s="1" t="s">
        <v>4</v>
      </c>
      <c r="CE474" s="12">
        <v>1</v>
      </c>
      <c r="CF474" s="12">
        <v>2</v>
      </c>
      <c r="CG474" s="12" t="s">
        <v>164</v>
      </c>
      <c r="CK474" s="16"/>
      <c r="CL474" s="16"/>
      <c r="CN474"/>
      <c r="CO474"/>
      <c r="CT474">
        <f t="shared" si="56"/>
        <v>4.0999999999999996</v>
      </c>
      <c r="CU474">
        <f t="shared" si="57"/>
        <v>13.1</v>
      </c>
      <c r="CV474">
        <f t="shared" si="58"/>
        <v>4</v>
      </c>
      <c r="CW474" s="16">
        <f t="shared" si="59"/>
        <v>1.1000000000000001</v>
      </c>
      <c r="CX474" s="16">
        <f t="shared" si="60"/>
        <v>2.1</v>
      </c>
      <c r="CY474" s="16">
        <f t="shared" si="61"/>
        <v>2</v>
      </c>
      <c r="CZ474">
        <f t="shared" si="62"/>
        <v>3</v>
      </c>
      <c r="DA474">
        <f t="shared" si="62"/>
        <v>11</v>
      </c>
      <c r="DB474">
        <f t="shared" si="63"/>
        <v>2</v>
      </c>
      <c r="DC474" s="15"/>
      <c r="DD474" s="15">
        <v>1</v>
      </c>
      <c r="DE474" s="15">
        <v>3</v>
      </c>
      <c r="DF474" s="15">
        <v>92</v>
      </c>
      <c r="DG474" s="15"/>
    </row>
    <row r="475" spans="1:111" x14ac:dyDescent="0.25">
      <c r="A475" s="1">
        <v>19</v>
      </c>
      <c r="B475" s="1" t="s">
        <v>7</v>
      </c>
      <c r="C475" s="1" t="s">
        <v>7</v>
      </c>
      <c r="D475" s="1">
        <v>3</v>
      </c>
      <c r="H475"/>
      <c r="I475"/>
      <c r="K475" s="16"/>
      <c r="L475" s="16"/>
      <c r="Q475" s="12">
        <v>1</v>
      </c>
      <c r="R475" s="12">
        <v>3</v>
      </c>
      <c r="S475" s="12" t="s">
        <v>4</v>
      </c>
      <c r="V475" s="1"/>
      <c r="Z475"/>
      <c r="AA475"/>
      <c r="AC475" s="12">
        <v>0.1</v>
      </c>
      <c r="AD475" s="12">
        <v>0.1</v>
      </c>
      <c r="AE475" s="12" t="s">
        <v>164</v>
      </c>
      <c r="AL475"/>
      <c r="AM475"/>
      <c r="AX475" s="1">
        <v>1</v>
      </c>
      <c r="AY475" s="1">
        <v>2</v>
      </c>
      <c r="AZ475" s="1" t="s">
        <v>4</v>
      </c>
      <c r="CE475" s="12">
        <v>1</v>
      </c>
      <c r="CF475" s="12">
        <v>2</v>
      </c>
      <c r="CG475" s="12" t="s">
        <v>164</v>
      </c>
      <c r="CK475" s="16"/>
      <c r="CL475" s="16"/>
      <c r="CN475"/>
      <c r="CO475"/>
      <c r="CT475">
        <f t="shared" si="56"/>
        <v>3.1</v>
      </c>
      <c r="CU475">
        <f t="shared" si="57"/>
        <v>7.1</v>
      </c>
      <c r="CV475">
        <f t="shared" si="58"/>
        <v>4</v>
      </c>
      <c r="CW475" s="16">
        <f t="shared" si="59"/>
        <v>1.1000000000000001</v>
      </c>
      <c r="CX475" s="16">
        <f t="shared" si="60"/>
        <v>2.1</v>
      </c>
      <c r="CY475" s="16">
        <f t="shared" si="61"/>
        <v>2</v>
      </c>
      <c r="CZ475">
        <f t="shared" si="62"/>
        <v>2</v>
      </c>
      <c r="DA475">
        <f t="shared" si="62"/>
        <v>5</v>
      </c>
      <c r="DB475">
        <f t="shared" si="63"/>
        <v>2</v>
      </c>
      <c r="DC475" s="15"/>
      <c r="DD475" s="15">
        <v>1</v>
      </c>
      <c r="DE475" s="15"/>
      <c r="DF475" s="15">
        <v>96</v>
      </c>
      <c r="DG475" s="15"/>
    </row>
    <row r="476" spans="1:111" x14ac:dyDescent="0.25">
      <c r="A476" s="1">
        <v>19</v>
      </c>
      <c r="B476" s="1" t="s">
        <v>7</v>
      </c>
      <c r="C476" s="1" t="s">
        <v>7</v>
      </c>
      <c r="D476" s="1">
        <v>4</v>
      </c>
      <c r="H476"/>
      <c r="I476"/>
      <c r="K476" s="16"/>
      <c r="L476" s="16"/>
      <c r="Q476" s="12">
        <v>3</v>
      </c>
      <c r="R476" s="12">
        <v>12</v>
      </c>
      <c r="S476" s="12" t="s">
        <v>4</v>
      </c>
      <c r="V476" s="1"/>
      <c r="Z476"/>
      <c r="AA476"/>
      <c r="AL476"/>
      <c r="AM476"/>
      <c r="AX476" s="1">
        <v>2</v>
      </c>
      <c r="AY476" s="1">
        <v>5</v>
      </c>
      <c r="AZ476" s="1" t="s">
        <v>4</v>
      </c>
      <c r="CH476" s="1">
        <v>1</v>
      </c>
      <c r="CI476" s="1">
        <v>3</v>
      </c>
      <c r="CJ476" s="1" t="s">
        <v>4</v>
      </c>
      <c r="CK476" s="16"/>
      <c r="CL476" s="16"/>
      <c r="CN476"/>
      <c r="CO476"/>
      <c r="CT476">
        <f t="shared" si="56"/>
        <v>6</v>
      </c>
      <c r="CU476">
        <f t="shared" si="57"/>
        <v>20</v>
      </c>
      <c r="CV476">
        <f t="shared" si="58"/>
        <v>3</v>
      </c>
      <c r="CW476" s="16">
        <f t="shared" si="59"/>
        <v>0</v>
      </c>
      <c r="CX476" s="16">
        <f t="shared" si="60"/>
        <v>0</v>
      </c>
      <c r="CY476" s="16">
        <f t="shared" si="61"/>
        <v>0</v>
      </c>
      <c r="CZ476">
        <f t="shared" si="62"/>
        <v>6</v>
      </c>
      <c r="DA476">
        <f t="shared" si="62"/>
        <v>20</v>
      </c>
      <c r="DB476">
        <f t="shared" si="63"/>
        <v>3</v>
      </c>
      <c r="DC476" s="15"/>
      <c r="DD476" s="15"/>
      <c r="DE476" s="15"/>
      <c r="DF476" s="15">
        <v>94</v>
      </c>
      <c r="DG476" s="15"/>
    </row>
    <row r="477" spans="1:111" x14ac:dyDescent="0.25">
      <c r="A477" s="1">
        <v>19</v>
      </c>
      <c r="B477" s="1" t="s">
        <v>7</v>
      </c>
      <c r="C477" s="1" t="s">
        <v>7</v>
      </c>
      <c r="D477" s="1">
        <v>5</v>
      </c>
      <c r="H477"/>
      <c r="I477"/>
      <c r="K477" s="16"/>
      <c r="L477" s="16"/>
      <c r="Q477" s="12">
        <v>2</v>
      </c>
      <c r="R477" s="12">
        <v>8</v>
      </c>
      <c r="S477" s="12" t="s">
        <v>4</v>
      </c>
      <c r="V477" s="1"/>
      <c r="Z477"/>
      <c r="AA477"/>
      <c r="AC477" s="12">
        <v>0.1</v>
      </c>
      <c r="AD477" s="12">
        <v>0.1</v>
      </c>
      <c r="AE477" s="12" t="s">
        <v>164</v>
      </c>
      <c r="AL477"/>
      <c r="AM477"/>
      <c r="AX477" s="1">
        <v>2</v>
      </c>
      <c r="AY477" s="1">
        <v>4</v>
      </c>
      <c r="AZ477" s="1" t="s">
        <v>4</v>
      </c>
      <c r="CH477" s="1">
        <v>1</v>
      </c>
      <c r="CI477" s="1">
        <v>6</v>
      </c>
      <c r="CJ477" s="1" t="s">
        <v>4</v>
      </c>
      <c r="CK477" s="16"/>
      <c r="CL477" s="16"/>
      <c r="CN477"/>
      <c r="CO477"/>
      <c r="CT477">
        <f t="shared" si="56"/>
        <v>5.0999999999999996</v>
      </c>
      <c r="CU477">
        <f t="shared" si="57"/>
        <v>18.100000000000001</v>
      </c>
      <c r="CV477">
        <f t="shared" si="58"/>
        <v>4</v>
      </c>
      <c r="CW477" s="16">
        <f t="shared" si="59"/>
        <v>0.1</v>
      </c>
      <c r="CX477" s="16">
        <f t="shared" si="60"/>
        <v>0.1</v>
      </c>
      <c r="CY477" s="16">
        <f t="shared" si="61"/>
        <v>1</v>
      </c>
      <c r="CZ477">
        <f t="shared" si="62"/>
        <v>5</v>
      </c>
      <c r="DA477">
        <f t="shared" si="62"/>
        <v>18</v>
      </c>
      <c r="DB477">
        <f t="shared" si="63"/>
        <v>3</v>
      </c>
      <c r="DC477" s="15"/>
      <c r="DD477" s="15"/>
      <c r="DE477" s="15"/>
      <c r="DF477" s="15">
        <v>95</v>
      </c>
      <c r="DG477" s="15"/>
    </row>
    <row r="478" spans="1:111" x14ac:dyDescent="0.25">
      <c r="A478" s="1">
        <v>19</v>
      </c>
      <c r="B478" s="1" t="s">
        <v>7</v>
      </c>
      <c r="C478" s="1" t="s">
        <v>7</v>
      </c>
      <c r="D478" s="1">
        <v>6</v>
      </c>
      <c r="H478"/>
      <c r="I478"/>
      <c r="K478" s="16"/>
      <c r="L478" s="16"/>
      <c r="Q478" s="12">
        <v>1</v>
      </c>
      <c r="R478" s="12">
        <v>4</v>
      </c>
      <c r="S478" s="12" t="s">
        <v>4</v>
      </c>
      <c r="V478" s="1"/>
      <c r="Z478"/>
      <c r="AA478"/>
      <c r="AC478" s="12">
        <v>0.1</v>
      </c>
      <c r="AD478" s="12">
        <v>0.1</v>
      </c>
      <c r="AE478" s="12" t="s">
        <v>164</v>
      </c>
      <c r="AL478"/>
      <c r="AM478"/>
      <c r="AX478" s="1">
        <v>1</v>
      </c>
      <c r="AY478" s="1">
        <v>2</v>
      </c>
      <c r="AZ478" s="1" t="s">
        <v>4</v>
      </c>
      <c r="CH478" s="1">
        <v>0.1</v>
      </c>
      <c r="CI478" s="1">
        <v>1</v>
      </c>
      <c r="CJ478" s="1" t="s">
        <v>4</v>
      </c>
      <c r="CK478" s="16"/>
      <c r="CL478" s="16"/>
      <c r="CN478"/>
      <c r="CO478"/>
      <c r="CT478">
        <f t="shared" si="56"/>
        <v>2.2000000000000002</v>
      </c>
      <c r="CU478">
        <f t="shared" si="57"/>
        <v>7.1</v>
      </c>
      <c r="CV478">
        <f t="shared" si="58"/>
        <v>4</v>
      </c>
      <c r="CW478" s="16">
        <f t="shared" si="59"/>
        <v>0.1</v>
      </c>
      <c r="CX478" s="16">
        <f t="shared" si="60"/>
        <v>0.1</v>
      </c>
      <c r="CY478" s="16">
        <f t="shared" si="61"/>
        <v>1</v>
      </c>
      <c r="CZ478">
        <f t="shared" si="62"/>
        <v>2.1</v>
      </c>
      <c r="DA478">
        <f t="shared" si="62"/>
        <v>7</v>
      </c>
      <c r="DB478">
        <f t="shared" si="63"/>
        <v>3</v>
      </c>
      <c r="DC478" s="15"/>
      <c r="DD478" s="15">
        <v>0.1</v>
      </c>
      <c r="DE478" s="15">
        <v>3</v>
      </c>
      <c r="DF478" s="15">
        <v>95</v>
      </c>
      <c r="DG478" s="15"/>
    </row>
    <row r="479" spans="1:111" x14ac:dyDescent="0.25">
      <c r="A479" s="1">
        <v>19</v>
      </c>
      <c r="B479" s="1" t="s">
        <v>7</v>
      </c>
      <c r="C479" s="1" t="s">
        <v>7</v>
      </c>
      <c r="D479" s="1">
        <v>7</v>
      </c>
      <c r="H479"/>
      <c r="I479"/>
      <c r="K479" s="16"/>
      <c r="L479" s="16"/>
      <c r="Q479" s="12">
        <v>1</v>
      </c>
      <c r="R479" s="12">
        <v>5</v>
      </c>
      <c r="S479" s="12" t="s">
        <v>4</v>
      </c>
      <c r="V479" s="1"/>
      <c r="Z479"/>
      <c r="AA479"/>
      <c r="AC479" s="12">
        <v>0.1</v>
      </c>
      <c r="AD479" s="12">
        <v>0.1</v>
      </c>
      <c r="AE479" s="12" t="s">
        <v>164</v>
      </c>
      <c r="AL479"/>
      <c r="AM479"/>
      <c r="AX479" s="1">
        <v>1</v>
      </c>
      <c r="AY479" s="1">
        <v>3</v>
      </c>
      <c r="AZ479" s="1" t="s">
        <v>4</v>
      </c>
      <c r="CH479" s="1">
        <v>1</v>
      </c>
      <c r="CI479" s="1">
        <v>4</v>
      </c>
      <c r="CJ479" s="1" t="s">
        <v>4</v>
      </c>
      <c r="CK479" s="16"/>
      <c r="CL479" s="16"/>
      <c r="CN479"/>
      <c r="CO479"/>
      <c r="CQ479" s="12">
        <v>1</v>
      </c>
      <c r="CR479" s="12">
        <v>4</v>
      </c>
      <c r="CS479" s="12" t="s">
        <v>4</v>
      </c>
      <c r="CT479">
        <f t="shared" si="56"/>
        <v>4.0999999999999996</v>
      </c>
      <c r="CU479">
        <f t="shared" si="57"/>
        <v>16.100000000000001</v>
      </c>
      <c r="CV479">
        <f t="shared" si="58"/>
        <v>5</v>
      </c>
      <c r="CW479" s="16">
        <f t="shared" si="59"/>
        <v>0.1</v>
      </c>
      <c r="CX479" s="16">
        <f t="shared" si="60"/>
        <v>0.1</v>
      </c>
      <c r="CY479" s="16">
        <f t="shared" si="61"/>
        <v>1</v>
      </c>
      <c r="CZ479">
        <f t="shared" si="62"/>
        <v>4</v>
      </c>
      <c r="DA479">
        <f t="shared" si="62"/>
        <v>16</v>
      </c>
      <c r="DB479">
        <f t="shared" si="63"/>
        <v>4</v>
      </c>
      <c r="DC479" s="15"/>
      <c r="DD479" s="15"/>
      <c r="DE479" s="15"/>
      <c r="DF479" s="15">
        <v>96</v>
      </c>
      <c r="DG479" s="15"/>
    </row>
    <row r="480" spans="1:111" x14ac:dyDescent="0.25">
      <c r="A480" s="1">
        <v>19</v>
      </c>
      <c r="B480" s="1" t="s">
        <v>7</v>
      </c>
      <c r="C480" s="1" t="s">
        <v>7</v>
      </c>
      <c r="D480" s="1">
        <v>8</v>
      </c>
      <c r="H480"/>
      <c r="I480"/>
      <c r="K480" s="16"/>
      <c r="L480" s="16"/>
      <c r="Q480" s="12">
        <v>1</v>
      </c>
      <c r="R480" s="12">
        <v>4</v>
      </c>
      <c r="S480" s="12" t="s">
        <v>4</v>
      </c>
      <c r="V480" s="1"/>
      <c r="Z480"/>
      <c r="AA480"/>
      <c r="AC480" s="12">
        <v>0.1</v>
      </c>
      <c r="AD480" s="12">
        <v>0.1</v>
      </c>
      <c r="AE480" s="12" t="s">
        <v>164</v>
      </c>
      <c r="AL480"/>
      <c r="AM480"/>
      <c r="AX480" s="1">
        <v>1</v>
      </c>
      <c r="AY480" s="1">
        <v>2</v>
      </c>
      <c r="AZ480" s="1" t="s">
        <v>4</v>
      </c>
      <c r="CK480" s="16"/>
      <c r="CL480" s="16"/>
      <c r="CN480"/>
      <c r="CO480"/>
      <c r="CT480">
        <f t="shared" si="56"/>
        <v>2.1</v>
      </c>
      <c r="CU480">
        <f t="shared" si="57"/>
        <v>6.1</v>
      </c>
      <c r="CV480">
        <f t="shared" si="58"/>
        <v>3</v>
      </c>
      <c r="CW480" s="16">
        <f t="shared" si="59"/>
        <v>0.1</v>
      </c>
      <c r="CX480" s="16">
        <f t="shared" si="60"/>
        <v>0.1</v>
      </c>
      <c r="CY480" s="16">
        <f t="shared" si="61"/>
        <v>1</v>
      </c>
      <c r="CZ480">
        <f t="shared" si="62"/>
        <v>2</v>
      </c>
      <c r="DA480">
        <f t="shared" si="62"/>
        <v>6</v>
      </c>
      <c r="DB480">
        <f t="shared" si="63"/>
        <v>2</v>
      </c>
      <c r="DC480" s="15"/>
      <c r="DD480" s="15">
        <v>8</v>
      </c>
      <c r="DE480" s="15">
        <v>10</v>
      </c>
      <c r="DF480" s="15">
        <v>80</v>
      </c>
      <c r="DG480" s="15"/>
    </row>
    <row r="481" spans="1:111" x14ac:dyDescent="0.25">
      <c r="A481" s="1">
        <v>19</v>
      </c>
      <c r="B481" s="1" t="s">
        <v>7</v>
      </c>
      <c r="C481" s="1" t="s">
        <v>7</v>
      </c>
      <c r="D481" s="1">
        <v>9</v>
      </c>
      <c r="H481"/>
      <c r="I481"/>
      <c r="K481" s="16"/>
      <c r="L481" s="16"/>
      <c r="Q481" s="12">
        <v>1</v>
      </c>
      <c r="R481" s="12">
        <v>2</v>
      </c>
      <c r="S481" s="12" t="s">
        <v>4</v>
      </c>
      <c r="V481" s="1"/>
      <c r="Z481"/>
      <c r="AA481"/>
      <c r="AC481" s="12">
        <v>0.1</v>
      </c>
      <c r="AD481" s="12">
        <v>0.1</v>
      </c>
      <c r="AE481" s="12" t="s">
        <v>164</v>
      </c>
      <c r="AL481"/>
      <c r="AM481"/>
      <c r="AX481" s="1">
        <v>2</v>
      </c>
      <c r="AY481" s="1">
        <v>4</v>
      </c>
      <c r="AZ481" s="1" t="s">
        <v>4</v>
      </c>
      <c r="CH481" s="1">
        <v>1</v>
      </c>
      <c r="CI481" s="1">
        <v>2</v>
      </c>
      <c r="CJ481" s="1" t="s">
        <v>4</v>
      </c>
      <c r="CK481" s="16"/>
      <c r="CL481" s="16"/>
      <c r="CN481"/>
      <c r="CO481"/>
      <c r="CT481">
        <f t="shared" si="56"/>
        <v>4.0999999999999996</v>
      </c>
      <c r="CU481">
        <f t="shared" si="57"/>
        <v>8.1</v>
      </c>
      <c r="CV481">
        <f t="shared" si="58"/>
        <v>4</v>
      </c>
      <c r="CW481" s="16">
        <f t="shared" si="59"/>
        <v>0.1</v>
      </c>
      <c r="CX481" s="16">
        <f t="shared" si="60"/>
        <v>0.1</v>
      </c>
      <c r="CY481" s="16">
        <f t="shared" si="61"/>
        <v>1</v>
      </c>
      <c r="CZ481">
        <f t="shared" si="62"/>
        <v>4</v>
      </c>
      <c r="DA481">
        <f t="shared" si="62"/>
        <v>8</v>
      </c>
      <c r="DB481">
        <f t="shared" si="63"/>
        <v>3</v>
      </c>
      <c r="DC481" s="15"/>
      <c r="DD481" s="15">
        <v>1</v>
      </c>
      <c r="DE481" s="15"/>
      <c r="DF481" s="15">
        <v>95</v>
      </c>
      <c r="DG481" s="15"/>
    </row>
    <row r="482" spans="1:111" x14ac:dyDescent="0.25">
      <c r="A482" s="1">
        <v>19</v>
      </c>
      <c r="B482" s="1" t="s">
        <v>7</v>
      </c>
      <c r="C482" s="1" t="s">
        <v>7</v>
      </c>
      <c r="D482" s="1">
        <v>10</v>
      </c>
      <c r="H482"/>
      <c r="I482"/>
      <c r="K482" s="16"/>
      <c r="L482" s="16"/>
      <c r="Q482" s="12">
        <v>2</v>
      </c>
      <c r="R482" s="12">
        <v>6</v>
      </c>
      <c r="S482" s="12" t="s">
        <v>4</v>
      </c>
      <c r="V482" s="1"/>
      <c r="Z482"/>
      <c r="AA482"/>
      <c r="AC482" s="12">
        <v>0.1</v>
      </c>
      <c r="AD482" s="12">
        <v>0.1</v>
      </c>
      <c r="AE482" s="12" t="s">
        <v>164</v>
      </c>
      <c r="AL482"/>
      <c r="AM482"/>
      <c r="AX482" s="1">
        <v>1</v>
      </c>
      <c r="AY482" s="1">
        <v>2</v>
      </c>
      <c r="AZ482" s="1" t="s">
        <v>4</v>
      </c>
      <c r="CH482" s="1">
        <v>1</v>
      </c>
      <c r="CI482" s="1">
        <v>4</v>
      </c>
      <c r="CJ482" s="1" t="s">
        <v>4</v>
      </c>
      <c r="CK482" s="16"/>
      <c r="CL482" s="16"/>
      <c r="CN482"/>
      <c r="CO482"/>
      <c r="CT482">
        <f t="shared" si="56"/>
        <v>4.0999999999999996</v>
      </c>
      <c r="CU482">
        <f t="shared" si="57"/>
        <v>12.1</v>
      </c>
      <c r="CV482">
        <f t="shared" si="58"/>
        <v>4</v>
      </c>
      <c r="CW482" s="16">
        <f t="shared" si="59"/>
        <v>0.1</v>
      </c>
      <c r="CX482" s="16">
        <f t="shared" si="60"/>
        <v>0.1</v>
      </c>
      <c r="CY482" s="16">
        <f t="shared" si="61"/>
        <v>1</v>
      </c>
      <c r="CZ482">
        <f t="shared" si="62"/>
        <v>4</v>
      </c>
      <c r="DA482">
        <f t="shared" si="62"/>
        <v>12</v>
      </c>
      <c r="DB482">
        <f t="shared" si="63"/>
        <v>3</v>
      </c>
      <c r="DC482" s="15"/>
      <c r="DD482" s="15">
        <v>2</v>
      </c>
      <c r="DE482" s="15"/>
      <c r="DF482" s="15">
        <v>94</v>
      </c>
      <c r="DG482" s="15"/>
    </row>
    <row r="483" spans="1:111" x14ac:dyDescent="0.25">
      <c r="A483" s="1">
        <v>20</v>
      </c>
      <c r="B483" s="1" t="s">
        <v>7</v>
      </c>
      <c r="C483" s="1" t="s">
        <v>5</v>
      </c>
      <c r="D483" s="1">
        <v>1</v>
      </c>
      <c r="Q483" s="12">
        <v>1</v>
      </c>
      <c r="R483" s="12">
        <v>5</v>
      </c>
      <c r="S483" s="12" t="s">
        <v>4</v>
      </c>
      <c r="V483" s="1"/>
      <c r="Z483"/>
      <c r="AA483"/>
      <c r="AC483" s="12">
        <v>0.1</v>
      </c>
      <c r="AD483" s="12">
        <v>0.1</v>
      </c>
      <c r="AE483" s="12" t="s">
        <v>164</v>
      </c>
      <c r="AL483"/>
      <c r="AM483"/>
      <c r="CH483" s="1">
        <v>1</v>
      </c>
      <c r="CI483" s="1">
        <v>5</v>
      </c>
      <c r="CJ483" s="1" t="s">
        <v>4</v>
      </c>
      <c r="CN483"/>
      <c r="CO483"/>
      <c r="CT483">
        <f t="shared" si="56"/>
        <v>2.1</v>
      </c>
      <c r="CU483">
        <f t="shared" si="57"/>
        <v>10.1</v>
      </c>
      <c r="CV483">
        <f t="shared" si="58"/>
        <v>3</v>
      </c>
      <c r="CW483" s="16">
        <f t="shared" si="59"/>
        <v>0.1</v>
      </c>
      <c r="CX483" s="16">
        <f t="shared" si="60"/>
        <v>0.1</v>
      </c>
      <c r="CY483" s="16">
        <f t="shared" si="61"/>
        <v>1</v>
      </c>
      <c r="CZ483">
        <f t="shared" si="62"/>
        <v>2</v>
      </c>
      <c r="DA483">
        <f t="shared" si="62"/>
        <v>10</v>
      </c>
      <c r="DB483">
        <f t="shared" si="63"/>
        <v>2</v>
      </c>
      <c r="DC483" s="15"/>
      <c r="DD483" s="15"/>
      <c r="DE483" s="15"/>
      <c r="DF483" s="15">
        <v>98</v>
      </c>
      <c r="DG483" s="15"/>
    </row>
    <row r="484" spans="1:111" x14ac:dyDescent="0.25">
      <c r="A484" s="1">
        <v>20</v>
      </c>
      <c r="B484" s="1" t="s">
        <v>7</v>
      </c>
      <c r="C484" s="1" t="s">
        <v>5</v>
      </c>
      <c r="D484" s="1">
        <v>2</v>
      </c>
      <c r="Q484" s="12">
        <v>1</v>
      </c>
      <c r="R484" s="12">
        <v>5</v>
      </c>
      <c r="S484" s="12" t="s">
        <v>4</v>
      </c>
      <c r="V484" s="1"/>
      <c r="W484" s="12">
        <v>0.1</v>
      </c>
      <c r="X484" s="12">
        <v>0.1</v>
      </c>
      <c r="Y484" s="12" t="s">
        <v>4</v>
      </c>
      <c r="Z484"/>
      <c r="AA484"/>
      <c r="AC484" s="12">
        <v>0.1</v>
      </c>
      <c r="AD484" s="12">
        <v>0.1</v>
      </c>
      <c r="AE484" s="12" t="s">
        <v>164</v>
      </c>
      <c r="AL484"/>
      <c r="AM484"/>
      <c r="CH484" s="1">
        <v>2</v>
      </c>
      <c r="CI484" s="1">
        <v>7</v>
      </c>
      <c r="CJ484" s="1" t="s">
        <v>4</v>
      </c>
      <c r="CN484"/>
      <c r="CO484"/>
      <c r="CT484">
        <f t="shared" si="56"/>
        <v>3.2</v>
      </c>
      <c r="CU484">
        <f t="shared" si="57"/>
        <v>12.2</v>
      </c>
      <c r="CV484">
        <f t="shared" si="58"/>
        <v>4</v>
      </c>
      <c r="CW484" s="16">
        <f t="shared" si="59"/>
        <v>0.1</v>
      </c>
      <c r="CX484" s="16">
        <f t="shared" si="60"/>
        <v>0.1</v>
      </c>
      <c r="CY484" s="16">
        <f t="shared" si="61"/>
        <v>1</v>
      </c>
      <c r="CZ484">
        <f t="shared" si="62"/>
        <v>3.1</v>
      </c>
      <c r="DA484">
        <f t="shared" si="62"/>
        <v>12.1</v>
      </c>
      <c r="DB484">
        <f t="shared" si="63"/>
        <v>3</v>
      </c>
      <c r="DC484" s="15">
        <v>2</v>
      </c>
      <c r="DD484" s="15">
        <v>1</v>
      </c>
      <c r="DE484" s="15">
        <v>2</v>
      </c>
      <c r="DF484" s="15">
        <v>92</v>
      </c>
      <c r="DG484" s="15"/>
    </row>
    <row r="485" spans="1:111" x14ac:dyDescent="0.25">
      <c r="A485" s="1">
        <v>20</v>
      </c>
      <c r="B485" s="1" t="s">
        <v>7</v>
      </c>
      <c r="C485" s="1" t="s">
        <v>5</v>
      </c>
      <c r="D485" s="1">
        <v>3</v>
      </c>
      <c r="Q485" s="12">
        <v>1</v>
      </c>
      <c r="R485" s="12">
        <v>5</v>
      </c>
      <c r="S485" s="12" t="s">
        <v>4</v>
      </c>
      <c r="V485" s="1"/>
      <c r="W485" s="12">
        <v>0.1</v>
      </c>
      <c r="X485" s="12">
        <v>0.1</v>
      </c>
      <c r="Y485" s="12" t="s">
        <v>4</v>
      </c>
      <c r="Z485"/>
      <c r="AA485"/>
      <c r="AC485" s="12">
        <v>0.1</v>
      </c>
      <c r="AD485" s="12">
        <v>0.1</v>
      </c>
      <c r="AE485" s="12" t="s">
        <v>164</v>
      </c>
      <c r="AL485"/>
      <c r="AM485"/>
      <c r="CH485" s="1">
        <v>1</v>
      </c>
      <c r="CI485" s="1">
        <v>5</v>
      </c>
      <c r="CJ485" s="1" t="s">
        <v>4</v>
      </c>
      <c r="CN485"/>
      <c r="CO485"/>
      <c r="CT485">
        <f t="shared" si="56"/>
        <v>2.2000000000000002</v>
      </c>
      <c r="CU485">
        <f t="shared" si="57"/>
        <v>10.199999999999999</v>
      </c>
      <c r="CV485">
        <f t="shared" si="58"/>
        <v>4</v>
      </c>
      <c r="CW485" s="16">
        <f t="shared" si="59"/>
        <v>0.1</v>
      </c>
      <c r="CX485" s="16">
        <f t="shared" si="60"/>
        <v>0.1</v>
      </c>
      <c r="CY485" s="16">
        <f t="shared" si="61"/>
        <v>1</v>
      </c>
      <c r="CZ485">
        <f t="shared" si="62"/>
        <v>2.1</v>
      </c>
      <c r="DA485">
        <f t="shared" si="62"/>
        <v>10.1</v>
      </c>
      <c r="DB485">
        <f t="shared" si="63"/>
        <v>3</v>
      </c>
      <c r="DC485" s="15"/>
      <c r="DD485" s="15">
        <v>1</v>
      </c>
      <c r="DE485" s="15"/>
      <c r="DF485" s="15">
        <v>97</v>
      </c>
      <c r="DG485" s="15"/>
    </row>
    <row r="486" spans="1:111" x14ac:dyDescent="0.25">
      <c r="A486" s="1">
        <v>20</v>
      </c>
      <c r="B486" s="1" t="s">
        <v>7</v>
      </c>
      <c r="C486" s="1" t="s">
        <v>5</v>
      </c>
      <c r="D486" s="1">
        <v>4</v>
      </c>
      <c r="Q486" s="12">
        <v>1</v>
      </c>
      <c r="R486" s="12">
        <v>5</v>
      </c>
      <c r="S486" s="12" t="s">
        <v>4</v>
      </c>
      <c r="V486" s="1"/>
      <c r="Z486"/>
      <c r="AA486"/>
      <c r="AC486" s="12">
        <v>0.1</v>
      </c>
      <c r="AD486" s="12">
        <v>0.1</v>
      </c>
      <c r="AE486" s="12" t="s">
        <v>164</v>
      </c>
      <c r="AL486"/>
      <c r="AM486"/>
      <c r="CH486" s="1">
        <v>1</v>
      </c>
      <c r="CI486" s="1">
        <v>4</v>
      </c>
      <c r="CJ486" s="1" t="s">
        <v>4</v>
      </c>
      <c r="CN486"/>
      <c r="CO486"/>
      <c r="CT486">
        <f t="shared" si="56"/>
        <v>2.1</v>
      </c>
      <c r="CU486">
        <f t="shared" si="57"/>
        <v>9.1</v>
      </c>
      <c r="CV486">
        <f t="shared" si="58"/>
        <v>3</v>
      </c>
      <c r="CW486" s="16">
        <f t="shared" si="59"/>
        <v>0.1</v>
      </c>
      <c r="CX486" s="16">
        <f t="shared" si="60"/>
        <v>0.1</v>
      </c>
      <c r="CY486" s="16">
        <f t="shared" si="61"/>
        <v>1</v>
      </c>
      <c r="CZ486">
        <f t="shared" si="62"/>
        <v>2</v>
      </c>
      <c r="DA486">
        <f t="shared" si="62"/>
        <v>9</v>
      </c>
      <c r="DB486">
        <f t="shared" si="63"/>
        <v>2</v>
      </c>
      <c r="DC486" s="15">
        <v>3</v>
      </c>
      <c r="DD486" s="15">
        <v>0.1</v>
      </c>
      <c r="DE486" s="15">
        <v>1</v>
      </c>
      <c r="DF486" s="15">
        <v>94</v>
      </c>
      <c r="DG486" s="15"/>
    </row>
    <row r="487" spans="1:111" x14ac:dyDescent="0.25">
      <c r="A487" s="1">
        <v>20</v>
      </c>
      <c r="B487" s="1" t="s">
        <v>7</v>
      </c>
      <c r="C487" s="1" t="s">
        <v>5</v>
      </c>
      <c r="D487" s="1">
        <v>5</v>
      </c>
      <c r="Q487" s="12">
        <v>1</v>
      </c>
      <c r="R487" s="12">
        <v>4</v>
      </c>
      <c r="S487" s="12" t="s">
        <v>4</v>
      </c>
      <c r="V487" s="1"/>
      <c r="W487" s="12">
        <v>0.1</v>
      </c>
      <c r="X487" s="12">
        <v>0.1</v>
      </c>
      <c r="Y487" s="12" t="s">
        <v>4</v>
      </c>
      <c r="Z487"/>
      <c r="AA487"/>
      <c r="AL487"/>
      <c r="AM487"/>
      <c r="BG487" s="12">
        <v>0.1</v>
      </c>
      <c r="BH487" s="12">
        <v>1</v>
      </c>
      <c r="BI487" s="12" t="s">
        <v>4</v>
      </c>
      <c r="CN487"/>
      <c r="CO487"/>
      <c r="CT487">
        <f t="shared" si="56"/>
        <v>1.2000000000000002</v>
      </c>
      <c r="CU487">
        <f t="shared" si="57"/>
        <v>5.0999999999999996</v>
      </c>
      <c r="CV487">
        <f t="shared" si="58"/>
        <v>3</v>
      </c>
      <c r="CW487" s="16">
        <f t="shared" si="59"/>
        <v>0</v>
      </c>
      <c r="CX487" s="16">
        <f t="shared" si="60"/>
        <v>0</v>
      </c>
      <c r="CY487" s="16">
        <f t="shared" si="61"/>
        <v>0</v>
      </c>
      <c r="CZ487">
        <f t="shared" si="62"/>
        <v>1.2000000000000002</v>
      </c>
      <c r="DA487">
        <f t="shared" si="62"/>
        <v>5.0999999999999996</v>
      </c>
      <c r="DB487">
        <f t="shared" si="63"/>
        <v>3</v>
      </c>
      <c r="DC487" s="15">
        <v>98</v>
      </c>
      <c r="DD487" s="15"/>
      <c r="DE487" s="15"/>
      <c r="DF487" s="15">
        <v>1</v>
      </c>
      <c r="DG487" s="15"/>
    </row>
    <row r="488" spans="1:111" x14ac:dyDescent="0.25">
      <c r="A488" s="1">
        <v>20</v>
      </c>
      <c r="B488" s="1" t="s">
        <v>7</v>
      </c>
      <c r="C488" s="1" t="s">
        <v>5</v>
      </c>
      <c r="D488" s="1">
        <v>6</v>
      </c>
      <c r="Q488" s="12">
        <v>2</v>
      </c>
      <c r="R488" s="12">
        <v>7</v>
      </c>
      <c r="S488" s="12" t="s">
        <v>4</v>
      </c>
      <c r="V488" s="1"/>
      <c r="Z488"/>
      <c r="AA488"/>
      <c r="AL488"/>
      <c r="AM488"/>
      <c r="CH488" s="1">
        <v>0.1</v>
      </c>
      <c r="CI488" s="1">
        <v>1</v>
      </c>
      <c r="CJ488" s="1" t="s">
        <v>4</v>
      </c>
      <c r="CN488"/>
      <c r="CO488"/>
      <c r="CT488">
        <f t="shared" si="56"/>
        <v>2.1</v>
      </c>
      <c r="CU488">
        <f t="shared" si="57"/>
        <v>8</v>
      </c>
      <c r="CV488">
        <f t="shared" si="58"/>
        <v>2</v>
      </c>
      <c r="CW488" s="16">
        <f t="shared" si="59"/>
        <v>0</v>
      </c>
      <c r="CX488" s="16">
        <f t="shared" si="60"/>
        <v>0</v>
      </c>
      <c r="CY488" s="16">
        <f t="shared" si="61"/>
        <v>0</v>
      </c>
      <c r="CZ488">
        <f t="shared" si="62"/>
        <v>2.1</v>
      </c>
      <c r="DA488">
        <f t="shared" si="62"/>
        <v>8</v>
      </c>
      <c r="DB488">
        <f t="shared" si="63"/>
        <v>2</v>
      </c>
      <c r="DC488" s="15">
        <v>80</v>
      </c>
      <c r="DD488" s="15">
        <v>8</v>
      </c>
      <c r="DE488" s="15"/>
      <c r="DF488" s="15">
        <v>10</v>
      </c>
      <c r="DG488" s="15"/>
    </row>
    <row r="489" spans="1:111" x14ac:dyDescent="0.25">
      <c r="A489" s="1">
        <v>20</v>
      </c>
      <c r="B489" s="1" t="s">
        <v>7</v>
      </c>
      <c r="C489" s="1" t="s">
        <v>5</v>
      </c>
      <c r="D489" s="1">
        <v>7</v>
      </c>
      <c r="Q489" s="12">
        <v>1</v>
      </c>
      <c r="R489" s="12">
        <v>6</v>
      </c>
      <c r="S489" s="12" t="s">
        <v>4</v>
      </c>
      <c r="V489" s="1"/>
      <c r="W489" s="12">
        <v>0.1</v>
      </c>
      <c r="X489" s="12">
        <v>0.1</v>
      </c>
      <c r="Y489" s="12" t="s">
        <v>4</v>
      </c>
      <c r="Z489"/>
      <c r="AA489"/>
      <c r="AC489" s="12">
        <v>0.1</v>
      </c>
      <c r="AD489" s="12">
        <v>0.1</v>
      </c>
      <c r="AE489" s="12" t="s">
        <v>164</v>
      </c>
      <c r="AL489"/>
      <c r="AM489"/>
      <c r="CH489" s="1">
        <v>1</v>
      </c>
      <c r="CI489" s="1">
        <v>5</v>
      </c>
      <c r="CJ489" s="1" t="s">
        <v>4</v>
      </c>
      <c r="CN489"/>
      <c r="CO489"/>
      <c r="CT489">
        <f t="shared" si="56"/>
        <v>2.2000000000000002</v>
      </c>
      <c r="CU489">
        <f t="shared" si="57"/>
        <v>11.2</v>
      </c>
      <c r="CV489">
        <f t="shared" si="58"/>
        <v>4</v>
      </c>
      <c r="CW489" s="16">
        <f t="shared" si="59"/>
        <v>0.1</v>
      </c>
      <c r="CX489" s="16">
        <f t="shared" si="60"/>
        <v>0.1</v>
      </c>
      <c r="CY489" s="16">
        <f t="shared" si="61"/>
        <v>1</v>
      </c>
      <c r="CZ489">
        <f t="shared" si="62"/>
        <v>2.1</v>
      </c>
      <c r="DA489">
        <f t="shared" si="62"/>
        <v>11.1</v>
      </c>
      <c r="DB489">
        <f t="shared" si="63"/>
        <v>3</v>
      </c>
      <c r="DC489" s="15">
        <v>3</v>
      </c>
      <c r="DD489" s="15"/>
      <c r="DE489" s="15"/>
      <c r="DF489" s="15">
        <v>95</v>
      </c>
      <c r="DG489" s="15"/>
    </row>
    <row r="490" spans="1:111" x14ac:dyDescent="0.25">
      <c r="A490" s="1">
        <v>20</v>
      </c>
      <c r="B490" s="1" t="s">
        <v>7</v>
      </c>
      <c r="C490" s="1" t="s">
        <v>5</v>
      </c>
      <c r="D490" s="1">
        <v>8</v>
      </c>
      <c r="Q490" s="12">
        <v>2</v>
      </c>
      <c r="R490" s="12">
        <v>7</v>
      </c>
      <c r="S490" s="12" t="s">
        <v>4</v>
      </c>
      <c r="V490" s="1"/>
      <c r="Z490"/>
      <c r="AA490"/>
      <c r="AL490"/>
      <c r="AM490"/>
      <c r="CH490" s="1">
        <v>1</v>
      </c>
      <c r="CI490" s="1">
        <v>4</v>
      </c>
      <c r="CJ490" s="1" t="s">
        <v>4</v>
      </c>
      <c r="CN490"/>
      <c r="CO490"/>
      <c r="CT490">
        <f t="shared" si="56"/>
        <v>3</v>
      </c>
      <c r="CU490">
        <f t="shared" si="57"/>
        <v>11</v>
      </c>
      <c r="CV490">
        <f t="shared" si="58"/>
        <v>2</v>
      </c>
      <c r="CW490" s="16">
        <f t="shared" si="59"/>
        <v>0</v>
      </c>
      <c r="CX490" s="16">
        <f t="shared" si="60"/>
        <v>0</v>
      </c>
      <c r="CY490" s="16">
        <f t="shared" si="61"/>
        <v>0</v>
      </c>
      <c r="CZ490">
        <f t="shared" si="62"/>
        <v>3</v>
      </c>
      <c r="DA490">
        <f t="shared" si="62"/>
        <v>11</v>
      </c>
      <c r="DB490">
        <f t="shared" si="63"/>
        <v>2</v>
      </c>
      <c r="DC490" s="15">
        <v>70</v>
      </c>
      <c r="DD490" s="15">
        <v>2</v>
      </c>
      <c r="DE490" s="15">
        <v>1</v>
      </c>
      <c r="DF490" s="15">
        <v>24</v>
      </c>
      <c r="DG490" s="15"/>
    </row>
    <row r="491" spans="1:111" x14ac:dyDescent="0.25">
      <c r="A491" s="1">
        <v>20</v>
      </c>
      <c r="B491" s="1" t="s">
        <v>7</v>
      </c>
      <c r="C491" s="1" t="s">
        <v>5</v>
      </c>
      <c r="D491" s="1">
        <v>9</v>
      </c>
      <c r="Q491" s="12">
        <v>1</v>
      </c>
      <c r="R491" s="12">
        <v>5</v>
      </c>
      <c r="S491" s="12" t="s">
        <v>4</v>
      </c>
      <c r="V491" s="1"/>
      <c r="W491" s="12">
        <v>0.1</v>
      </c>
      <c r="X491" s="12">
        <v>0.1</v>
      </c>
      <c r="Y491" s="12" t="s">
        <v>4</v>
      </c>
      <c r="Z491"/>
      <c r="AA491"/>
      <c r="AC491" s="12">
        <v>0.1</v>
      </c>
      <c r="AD491" s="12">
        <v>0.1</v>
      </c>
      <c r="AE491" s="12" t="s">
        <v>164</v>
      </c>
      <c r="AL491"/>
      <c r="AM491"/>
      <c r="CH491" s="1">
        <v>1</v>
      </c>
      <c r="CI491" s="1">
        <v>4</v>
      </c>
      <c r="CJ491" s="1" t="s">
        <v>4</v>
      </c>
      <c r="CN491"/>
      <c r="CO491"/>
      <c r="CT491">
        <f t="shared" si="56"/>
        <v>2.2000000000000002</v>
      </c>
      <c r="CU491">
        <f t="shared" si="57"/>
        <v>9.1999999999999993</v>
      </c>
      <c r="CV491">
        <f t="shared" si="58"/>
        <v>4</v>
      </c>
      <c r="CW491" s="16">
        <f t="shared" si="59"/>
        <v>0.1</v>
      </c>
      <c r="CX491" s="16">
        <f t="shared" si="60"/>
        <v>0.1</v>
      </c>
      <c r="CY491" s="16">
        <f t="shared" si="61"/>
        <v>1</v>
      </c>
      <c r="CZ491">
        <f t="shared" si="62"/>
        <v>2.1</v>
      </c>
      <c r="DA491">
        <f t="shared" si="62"/>
        <v>9.1</v>
      </c>
      <c r="DB491">
        <f t="shared" si="63"/>
        <v>3</v>
      </c>
      <c r="DC491" s="15">
        <v>75</v>
      </c>
      <c r="DD491" s="15">
        <v>2</v>
      </c>
      <c r="DE491" s="15">
        <v>1</v>
      </c>
      <c r="DF491" s="15">
        <v>20</v>
      </c>
      <c r="DG491" s="15"/>
    </row>
    <row r="492" spans="1:111" x14ac:dyDescent="0.25">
      <c r="A492" s="1">
        <v>20</v>
      </c>
      <c r="B492" s="1" t="s">
        <v>7</v>
      </c>
      <c r="C492" s="1" t="s">
        <v>5</v>
      </c>
      <c r="D492" s="1">
        <v>10</v>
      </c>
      <c r="Q492" s="12">
        <v>1</v>
      </c>
      <c r="R492" s="12">
        <v>4</v>
      </c>
      <c r="S492" s="12" t="s">
        <v>4</v>
      </c>
      <c r="V492" s="1"/>
      <c r="Z492"/>
      <c r="AA492"/>
      <c r="AC492" s="12">
        <v>0.1</v>
      </c>
      <c r="AD492" s="12">
        <v>0.1</v>
      </c>
      <c r="AE492" s="12" t="s">
        <v>164</v>
      </c>
      <c r="AL492"/>
      <c r="AM492"/>
      <c r="CH492" s="1">
        <v>1</v>
      </c>
      <c r="CI492" s="1">
        <v>5</v>
      </c>
      <c r="CJ492" s="1" t="s">
        <v>4</v>
      </c>
      <c r="CN492"/>
      <c r="CO492"/>
      <c r="CT492">
        <f t="shared" si="56"/>
        <v>2.1</v>
      </c>
      <c r="CU492">
        <f t="shared" si="57"/>
        <v>9.1</v>
      </c>
      <c r="CV492">
        <f t="shared" si="58"/>
        <v>3</v>
      </c>
      <c r="CW492" s="16">
        <f t="shared" si="59"/>
        <v>0.1</v>
      </c>
      <c r="CX492" s="16">
        <f t="shared" si="60"/>
        <v>0.1</v>
      </c>
      <c r="CY492" s="16">
        <f t="shared" si="61"/>
        <v>1</v>
      </c>
      <c r="CZ492">
        <f t="shared" si="62"/>
        <v>2</v>
      </c>
      <c r="DA492">
        <f t="shared" si="62"/>
        <v>9</v>
      </c>
      <c r="DB492">
        <f t="shared" si="63"/>
        <v>2</v>
      </c>
      <c r="DC492" s="15">
        <v>4</v>
      </c>
      <c r="DD492" s="15">
        <v>0.1</v>
      </c>
      <c r="DE492" s="15"/>
      <c r="DF492" s="15">
        <v>94</v>
      </c>
      <c r="DG492" s="15"/>
    </row>
    <row r="493" spans="1:111" x14ac:dyDescent="0.25">
      <c r="A493" s="1">
        <v>20</v>
      </c>
      <c r="B493" s="1" t="s">
        <v>7</v>
      </c>
      <c r="C493" s="1" t="s">
        <v>6</v>
      </c>
      <c r="D493" s="1">
        <v>1</v>
      </c>
      <c r="Q493" s="12">
        <v>1</v>
      </c>
      <c r="R493" s="12">
        <v>3</v>
      </c>
      <c r="S493" s="12" t="s">
        <v>4</v>
      </c>
      <c r="V493" s="1"/>
      <c r="W493" s="12">
        <v>0.1</v>
      </c>
      <c r="X493" s="12">
        <v>0.1</v>
      </c>
      <c r="Y493" s="12" t="s">
        <v>4</v>
      </c>
      <c r="Z493"/>
      <c r="AA493"/>
      <c r="AF493" s="1">
        <v>0.1</v>
      </c>
      <c r="AG493" s="1">
        <v>0.1</v>
      </c>
      <c r="AH493" s="1" t="s">
        <v>164</v>
      </c>
      <c r="AL493"/>
      <c r="AM493"/>
      <c r="CH493" s="1">
        <v>1</v>
      </c>
      <c r="CI493" s="1">
        <v>2</v>
      </c>
      <c r="CJ493" s="1" t="s">
        <v>4</v>
      </c>
      <c r="CN493"/>
      <c r="CO493"/>
      <c r="CT493">
        <f t="shared" si="56"/>
        <v>2.2000000000000002</v>
      </c>
      <c r="CU493">
        <f t="shared" si="57"/>
        <v>5.2</v>
      </c>
      <c r="CV493">
        <f t="shared" si="58"/>
        <v>4</v>
      </c>
      <c r="CW493" s="16">
        <f t="shared" si="59"/>
        <v>0.1</v>
      </c>
      <c r="CX493" s="16">
        <f t="shared" si="60"/>
        <v>0.1</v>
      </c>
      <c r="CY493" s="16">
        <f t="shared" si="61"/>
        <v>1</v>
      </c>
      <c r="CZ493">
        <f t="shared" si="62"/>
        <v>2.1</v>
      </c>
      <c r="DA493">
        <f t="shared" si="62"/>
        <v>5.0999999999999996</v>
      </c>
      <c r="DB493">
        <f t="shared" si="63"/>
        <v>3</v>
      </c>
      <c r="DC493" s="15">
        <v>95</v>
      </c>
      <c r="DD493" s="15">
        <v>1</v>
      </c>
      <c r="DE493" s="15">
        <v>1</v>
      </c>
      <c r="DF493" s="15">
        <v>1</v>
      </c>
      <c r="DG493" s="15"/>
    </row>
    <row r="494" spans="1:111" x14ac:dyDescent="0.25">
      <c r="A494" s="1">
        <v>20</v>
      </c>
      <c r="B494" s="1" t="s">
        <v>7</v>
      </c>
      <c r="C494" s="1" t="s">
        <v>6</v>
      </c>
      <c r="D494" s="1">
        <v>2</v>
      </c>
      <c r="Q494" s="12">
        <v>1</v>
      </c>
      <c r="R494" s="12">
        <v>5</v>
      </c>
      <c r="S494" s="12" t="s">
        <v>4</v>
      </c>
      <c r="V494" s="1"/>
      <c r="W494" s="12">
        <v>0.1</v>
      </c>
      <c r="X494" s="12">
        <v>0.1</v>
      </c>
      <c r="Y494" s="12" t="s">
        <v>4</v>
      </c>
      <c r="Z494"/>
      <c r="AA494"/>
      <c r="AC494" s="12">
        <v>0.1</v>
      </c>
      <c r="AD494" s="12">
        <v>0.1</v>
      </c>
      <c r="AE494" s="12" t="s">
        <v>164</v>
      </c>
      <c r="AF494" s="1">
        <v>0.1</v>
      </c>
      <c r="AG494" s="1">
        <v>0.1</v>
      </c>
      <c r="AH494" s="1" t="s">
        <v>164</v>
      </c>
      <c r="AL494"/>
      <c r="AM494"/>
      <c r="CH494" s="1">
        <v>1</v>
      </c>
      <c r="CI494" s="1">
        <v>5</v>
      </c>
      <c r="CJ494" s="1" t="s">
        <v>4</v>
      </c>
      <c r="CN494"/>
      <c r="CO494"/>
      <c r="CT494">
        <f t="shared" si="56"/>
        <v>2.3000000000000003</v>
      </c>
      <c r="CU494">
        <f t="shared" si="57"/>
        <v>10.299999999999999</v>
      </c>
      <c r="CV494">
        <f t="shared" si="58"/>
        <v>5</v>
      </c>
      <c r="CW494" s="16">
        <f t="shared" si="59"/>
        <v>0.2</v>
      </c>
      <c r="CX494" s="16">
        <f t="shared" si="60"/>
        <v>0.2</v>
      </c>
      <c r="CY494" s="16">
        <f t="shared" si="61"/>
        <v>2</v>
      </c>
      <c r="CZ494">
        <f t="shared" si="62"/>
        <v>2.1</v>
      </c>
      <c r="DA494">
        <f t="shared" si="62"/>
        <v>10.1</v>
      </c>
      <c r="DB494">
        <f t="shared" si="63"/>
        <v>3</v>
      </c>
      <c r="DC494" s="15">
        <v>26</v>
      </c>
      <c r="DD494" s="15">
        <v>2</v>
      </c>
      <c r="DE494" s="15"/>
      <c r="DF494" s="15">
        <v>70</v>
      </c>
      <c r="DG494" s="15"/>
    </row>
    <row r="495" spans="1:111" x14ac:dyDescent="0.25">
      <c r="A495" s="1">
        <v>20</v>
      </c>
      <c r="B495" s="1" t="s">
        <v>7</v>
      </c>
      <c r="C495" s="1" t="s">
        <v>6</v>
      </c>
      <c r="D495" s="1">
        <v>3</v>
      </c>
      <c r="Q495" s="12">
        <v>1</v>
      </c>
      <c r="R495" s="12">
        <v>2</v>
      </c>
      <c r="S495" s="12" t="s">
        <v>4</v>
      </c>
      <c r="V495" s="1"/>
      <c r="Z495"/>
      <c r="AA495"/>
      <c r="AL495"/>
      <c r="AM495"/>
      <c r="CH495" s="1">
        <v>1</v>
      </c>
      <c r="CI495" s="1">
        <v>5</v>
      </c>
      <c r="CJ495" s="1" t="s">
        <v>4</v>
      </c>
      <c r="CK495" s="12">
        <v>1</v>
      </c>
      <c r="CL495" s="12">
        <v>4</v>
      </c>
      <c r="CM495" s="12" t="s">
        <v>164</v>
      </c>
      <c r="CN495"/>
      <c r="CO495"/>
      <c r="CT495">
        <f t="shared" si="56"/>
        <v>3</v>
      </c>
      <c r="CU495">
        <f t="shared" si="57"/>
        <v>11</v>
      </c>
      <c r="CV495">
        <f t="shared" si="58"/>
        <v>3</v>
      </c>
      <c r="CW495" s="16">
        <f t="shared" si="59"/>
        <v>1</v>
      </c>
      <c r="CX495" s="16">
        <f t="shared" si="60"/>
        <v>4</v>
      </c>
      <c r="CY495" s="16">
        <f t="shared" si="61"/>
        <v>1</v>
      </c>
      <c r="CZ495">
        <f t="shared" si="62"/>
        <v>2</v>
      </c>
      <c r="DA495">
        <f t="shared" si="62"/>
        <v>7</v>
      </c>
      <c r="DB495">
        <f t="shared" si="63"/>
        <v>2</v>
      </c>
      <c r="DC495" s="15">
        <v>7</v>
      </c>
      <c r="DD495" s="15">
        <v>0.1</v>
      </c>
      <c r="DE495" s="15"/>
      <c r="DF495" s="15">
        <v>90</v>
      </c>
      <c r="DG495" s="15"/>
    </row>
    <row r="496" spans="1:111" x14ac:dyDescent="0.25">
      <c r="A496" s="1">
        <v>20</v>
      </c>
      <c r="B496" s="1" t="s">
        <v>7</v>
      </c>
      <c r="C496" s="1" t="s">
        <v>6</v>
      </c>
      <c r="D496" s="1">
        <v>4</v>
      </c>
      <c r="Q496" s="12">
        <v>1</v>
      </c>
      <c r="R496" s="12">
        <v>3</v>
      </c>
      <c r="S496" s="12" t="s">
        <v>4</v>
      </c>
      <c r="V496" s="1"/>
      <c r="Z496"/>
      <c r="AA496"/>
      <c r="AL496"/>
      <c r="AM496"/>
      <c r="CH496" s="1">
        <v>1</v>
      </c>
      <c r="CI496" s="1">
        <v>5</v>
      </c>
      <c r="CJ496" s="1" t="s">
        <v>4</v>
      </c>
      <c r="CK496" s="12">
        <v>1</v>
      </c>
      <c r="CL496" s="12">
        <v>3</v>
      </c>
      <c r="CM496" s="12" t="s">
        <v>164</v>
      </c>
      <c r="CN496"/>
      <c r="CO496"/>
      <c r="CT496">
        <f t="shared" si="56"/>
        <v>3</v>
      </c>
      <c r="CU496">
        <f t="shared" si="57"/>
        <v>11</v>
      </c>
      <c r="CV496">
        <f t="shared" si="58"/>
        <v>3</v>
      </c>
      <c r="CW496" s="16">
        <f t="shared" si="59"/>
        <v>1</v>
      </c>
      <c r="CX496" s="16">
        <f t="shared" si="60"/>
        <v>3</v>
      </c>
      <c r="CY496" s="16">
        <f t="shared" si="61"/>
        <v>1</v>
      </c>
      <c r="CZ496">
        <f t="shared" si="62"/>
        <v>2</v>
      </c>
      <c r="DA496">
        <f t="shared" si="62"/>
        <v>8</v>
      </c>
      <c r="DB496">
        <f t="shared" si="63"/>
        <v>2</v>
      </c>
      <c r="DC496" s="15">
        <v>2</v>
      </c>
      <c r="DD496" s="15">
        <v>2</v>
      </c>
      <c r="DE496" s="15"/>
      <c r="DF496" s="15">
        <v>93</v>
      </c>
      <c r="DG496" s="15"/>
    </row>
    <row r="497" spans="1:111" x14ac:dyDescent="0.25">
      <c r="A497" s="1">
        <v>20</v>
      </c>
      <c r="B497" s="1" t="s">
        <v>7</v>
      </c>
      <c r="C497" s="1" t="s">
        <v>6</v>
      </c>
      <c r="D497" s="1">
        <v>5</v>
      </c>
      <c r="Q497" s="12">
        <v>1</v>
      </c>
      <c r="R497" s="12">
        <v>5</v>
      </c>
      <c r="S497" s="12" t="s">
        <v>4</v>
      </c>
      <c r="V497" s="1"/>
      <c r="Z497"/>
      <c r="AA497"/>
      <c r="AC497" s="12">
        <v>0.1</v>
      </c>
      <c r="AD497" s="12">
        <v>0.1</v>
      </c>
      <c r="AE497" s="12" t="s">
        <v>164</v>
      </c>
      <c r="AF497" s="1">
        <v>0.1</v>
      </c>
      <c r="AG497" s="1">
        <v>0.1</v>
      </c>
      <c r="AH497" s="1" t="s">
        <v>164</v>
      </c>
      <c r="AL497"/>
      <c r="AM497"/>
      <c r="CH497" s="1">
        <v>1</v>
      </c>
      <c r="CI497" s="1">
        <v>5</v>
      </c>
      <c r="CJ497" s="1" t="s">
        <v>4</v>
      </c>
      <c r="CN497"/>
      <c r="CO497"/>
      <c r="CT497">
        <f t="shared" si="56"/>
        <v>2.2000000000000002</v>
      </c>
      <c r="CU497">
        <f t="shared" si="57"/>
        <v>10.199999999999999</v>
      </c>
      <c r="CV497">
        <f t="shared" si="58"/>
        <v>4</v>
      </c>
      <c r="CW497" s="16">
        <f t="shared" si="59"/>
        <v>0.2</v>
      </c>
      <c r="CX497" s="16">
        <f t="shared" si="60"/>
        <v>0.2</v>
      </c>
      <c r="CY497" s="16">
        <f t="shared" si="61"/>
        <v>2</v>
      </c>
      <c r="CZ497">
        <f t="shared" si="62"/>
        <v>2</v>
      </c>
      <c r="DA497">
        <f t="shared" si="62"/>
        <v>10</v>
      </c>
      <c r="DB497">
        <f t="shared" si="63"/>
        <v>2</v>
      </c>
      <c r="DC497" s="15">
        <v>2</v>
      </c>
      <c r="DD497" s="15"/>
      <c r="DE497" s="15"/>
      <c r="DF497" s="15">
        <v>96</v>
      </c>
      <c r="DG497" s="15"/>
    </row>
    <row r="498" spans="1:111" x14ac:dyDescent="0.25">
      <c r="A498" s="1">
        <v>20</v>
      </c>
      <c r="B498" s="1" t="s">
        <v>7</v>
      </c>
      <c r="C498" s="1" t="s">
        <v>6</v>
      </c>
      <c r="D498" s="1">
        <v>6</v>
      </c>
      <c r="Q498" s="12">
        <v>1</v>
      </c>
      <c r="R498" s="12">
        <v>4</v>
      </c>
      <c r="S498" s="12" t="s">
        <v>4</v>
      </c>
      <c r="V498" s="1"/>
      <c r="Z498"/>
      <c r="AA498"/>
      <c r="AC498" s="12">
        <v>0.1</v>
      </c>
      <c r="AD498" s="12">
        <v>0.1</v>
      </c>
      <c r="AE498" s="12" t="s">
        <v>164</v>
      </c>
      <c r="AL498"/>
      <c r="AM498"/>
      <c r="CH498" s="1">
        <v>1</v>
      </c>
      <c r="CI498" s="1">
        <v>4</v>
      </c>
      <c r="CJ498" s="1" t="s">
        <v>4</v>
      </c>
      <c r="CN498"/>
      <c r="CO498"/>
      <c r="CT498">
        <f t="shared" si="56"/>
        <v>2.1</v>
      </c>
      <c r="CU498">
        <f t="shared" si="57"/>
        <v>8.1</v>
      </c>
      <c r="CV498">
        <f t="shared" si="58"/>
        <v>3</v>
      </c>
      <c r="CW498" s="16">
        <f t="shared" si="59"/>
        <v>0.1</v>
      </c>
      <c r="CX498" s="16">
        <f t="shared" si="60"/>
        <v>0.1</v>
      </c>
      <c r="CY498" s="16">
        <f t="shared" si="61"/>
        <v>1</v>
      </c>
      <c r="CZ498">
        <f t="shared" si="62"/>
        <v>2</v>
      </c>
      <c r="DA498">
        <f t="shared" si="62"/>
        <v>8</v>
      </c>
      <c r="DB498">
        <f t="shared" si="63"/>
        <v>2</v>
      </c>
      <c r="DC498" s="15">
        <v>1</v>
      </c>
      <c r="DD498" s="15"/>
      <c r="DE498" s="15">
        <v>1</v>
      </c>
      <c r="DF498" s="15">
        <v>96</v>
      </c>
      <c r="DG498" s="15"/>
    </row>
    <row r="499" spans="1:111" x14ac:dyDescent="0.25">
      <c r="A499" s="1">
        <v>20</v>
      </c>
      <c r="B499" s="1" t="s">
        <v>7</v>
      </c>
      <c r="C499" s="1" t="s">
        <v>6</v>
      </c>
      <c r="D499" s="1">
        <v>7</v>
      </c>
      <c r="Q499" s="12">
        <v>2</v>
      </c>
      <c r="R499" s="12">
        <v>6</v>
      </c>
      <c r="S499" s="12" t="s">
        <v>4</v>
      </c>
      <c r="V499" s="1"/>
      <c r="Z499"/>
      <c r="AA499"/>
      <c r="AL499"/>
      <c r="AM499"/>
      <c r="CH499" s="1">
        <v>1</v>
      </c>
      <c r="CI499" s="1">
        <v>5</v>
      </c>
      <c r="CJ499" s="1" t="s">
        <v>4</v>
      </c>
      <c r="CN499"/>
      <c r="CO499"/>
      <c r="CT499">
        <f t="shared" si="56"/>
        <v>3</v>
      </c>
      <c r="CU499">
        <f t="shared" si="57"/>
        <v>11</v>
      </c>
      <c r="CV499">
        <f t="shared" si="58"/>
        <v>2</v>
      </c>
      <c r="CW499" s="16">
        <f t="shared" si="59"/>
        <v>0</v>
      </c>
      <c r="CX499" s="16">
        <f t="shared" si="60"/>
        <v>0</v>
      </c>
      <c r="CY499" s="16">
        <f t="shared" si="61"/>
        <v>0</v>
      </c>
      <c r="CZ499">
        <f t="shared" si="62"/>
        <v>3</v>
      </c>
      <c r="DA499">
        <f t="shared" si="62"/>
        <v>11</v>
      </c>
      <c r="DB499">
        <f t="shared" si="63"/>
        <v>2</v>
      </c>
      <c r="DC499" s="15">
        <v>3</v>
      </c>
      <c r="DD499" s="15">
        <v>3</v>
      </c>
      <c r="DE499" s="15"/>
      <c r="DF499" s="15">
        <v>91</v>
      </c>
      <c r="DG499" s="15"/>
    </row>
    <row r="500" spans="1:111" x14ac:dyDescent="0.25">
      <c r="A500" s="1">
        <v>20</v>
      </c>
      <c r="B500" s="1" t="s">
        <v>7</v>
      </c>
      <c r="C500" s="1" t="s">
        <v>6</v>
      </c>
      <c r="D500" s="1">
        <v>8</v>
      </c>
      <c r="Q500" s="12">
        <v>1</v>
      </c>
      <c r="R500" s="12">
        <v>4</v>
      </c>
      <c r="S500" s="12" t="s">
        <v>4</v>
      </c>
      <c r="V500" s="1"/>
      <c r="Z500"/>
      <c r="AA500"/>
      <c r="AF500" s="1">
        <v>0.1</v>
      </c>
      <c r="AG500" s="1">
        <v>0.1</v>
      </c>
      <c r="AH500" s="1" t="s">
        <v>164</v>
      </c>
      <c r="AL500"/>
      <c r="AM500"/>
      <c r="CH500" s="1">
        <v>0.1</v>
      </c>
      <c r="CI500" s="1">
        <v>0.1</v>
      </c>
      <c r="CJ500" s="1" t="s">
        <v>4</v>
      </c>
      <c r="CK500" s="12">
        <v>1</v>
      </c>
      <c r="CL500" s="12">
        <v>4</v>
      </c>
      <c r="CM500" s="12" t="s">
        <v>164</v>
      </c>
      <c r="CN500"/>
      <c r="CO500"/>
      <c r="CT500">
        <f t="shared" si="56"/>
        <v>2.2000000000000002</v>
      </c>
      <c r="CU500">
        <f t="shared" si="57"/>
        <v>8.1999999999999993</v>
      </c>
      <c r="CV500">
        <f t="shared" si="58"/>
        <v>4</v>
      </c>
      <c r="CW500" s="16">
        <f t="shared" si="59"/>
        <v>1.1000000000000001</v>
      </c>
      <c r="CX500" s="16">
        <f t="shared" si="60"/>
        <v>4.0999999999999996</v>
      </c>
      <c r="CY500" s="16">
        <f t="shared" si="61"/>
        <v>2</v>
      </c>
      <c r="CZ500">
        <f t="shared" si="62"/>
        <v>1.1000000000000001</v>
      </c>
      <c r="DA500">
        <f t="shared" si="62"/>
        <v>4.0999999999999996</v>
      </c>
      <c r="DB500">
        <f t="shared" si="63"/>
        <v>2</v>
      </c>
      <c r="DC500" s="15">
        <v>1</v>
      </c>
      <c r="DD500" s="15">
        <v>0.1</v>
      </c>
      <c r="DE500" s="15">
        <v>2</v>
      </c>
      <c r="DF500" s="15">
        <v>95</v>
      </c>
      <c r="DG500" s="15"/>
    </row>
    <row r="501" spans="1:111" x14ac:dyDescent="0.25">
      <c r="A501" s="1">
        <v>20</v>
      </c>
      <c r="B501" s="1" t="s">
        <v>7</v>
      </c>
      <c r="C501" s="1" t="s">
        <v>6</v>
      </c>
      <c r="D501" s="1">
        <v>9</v>
      </c>
      <c r="Q501" s="12">
        <v>1</v>
      </c>
      <c r="R501" s="12">
        <v>5</v>
      </c>
      <c r="S501" s="12" t="s">
        <v>4</v>
      </c>
      <c r="V501" s="1"/>
      <c r="Z501"/>
      <c r="AA501"/>
      <c r="AC501" s="12">
        <v>0.1</v>
      </c>
      <c r="AD501" s="12">
        <v>0.1</v>
      </c>
      <c r="AE501" s="12" t="s">
        <v>164</v>
      </c>
      <c r="AL501"/>
      <c r="AM501"/>
      <c r="CH501" s="1">
        <v>2</v>
      </c>
      <c r="CI501" s="1">
        <v>7</v>
      </c>
      <c r="CJ501" s="1" t="s">
        <v>4</v>
      </c>
      <c r="CN501"/>
      <c r="CO501"/>
      <c r="CT501">
        <f t="shared" si="56"/>
        <v>3.1</v>
      </c>
      <c r="CU501">
        <f t="shared" si="57"/>
        <v>12.1</v>
      </c>
      <c r="CV501">
        <f t="shared" si="58"/>
        <v>3</v>
      </c>
      <c r="CW501" s="16">
        <f t="shared" si="59"/>
        <v>0.1</v>
      </c>
      <c r="CX501" s="16">
        <f t="shared" si="60"/>
        <v>0.1</v>
      </c>
      <c r="CY501" s="16">
        <f t="shared" si="61"/>
        <v>1</v>
      </c>
      <c r="CZ501">
        <f t="shared" si="62"/>
        <v>3</v>
      </c>
      <c r="DA501">
        <f t="shared" si="62"/>
        <v>12</v>
      </c>
      <c r="DB501">
        <f t="shared" si="63"/>
        <v>2</v>
      </c>
      <c r="DC501" s="15"/>
      <c r="DD501" s="15"/>
      <c r="DE501" s="15"/>
      <c r="DF501" s="15">
        <v>97</v>
      </c>
      <c r="DG501" s="15"/>
    </row>
    <row r="502" spans="1:111" x14ac:dyDescent="0.25">
      <c r="A502" s="1">
        <v>20</v>
      </c>
      <c r="B502" s="1" t="s">
        <v>7</v>
      </c>
      <c r="C502" s="1" t="s">
        <v>6</v>
      </c>
      <c r="D502" s="1">
        <v>10</v>
      </c>
      <c r="Q502" s="12">
        <v>0.1</v>
      </c>
      <c r="R502" s="12">
        <v>1</v>
      </c>
      <c r="S502" s="12" t="s">
        <v>4</v>
      </c>
      <c r="V502" s="1"/>
      <c r="Z502"/>
      <c r="AA502"/>
      <c r="AL502"/>
      <c r="AM502"/>
      <c r="CH502" s="1">
        <v>1</v>
      </c>
      <c r="CI502" s="1">
        <v>5</v>
      </c>
      <c r="CJ502" s="1" t="s">
        <v>4</v>
      </c>
      <c r="CK502" s="12">
        <v>1</v>
      </c>
      <c r="CL502" s="12">
        <v>4</v>
      </c>
      <c r="CM502" s="12" t="s">
        <v>164</v>
      </c>
      <c r="CN502"/>
      <c r="CO502"/>
      <c r="CT502">
        <f t="shared" si="56"/>
        <v>2.1</v>
      </c>
      <c r="CU502">
        <f t="shared" si="57"/>
        <v>10</v>
      </c>
      <c r="CV502">
        <f t="shared" si="58"/>
        <v>3</v>
      </c>
      <c r="CW502" s="16">
        <f t="shared" si="59"/>
        <v>1</v>
      </c>
      <c r="CX502" s="16">
        <f t="shared" si="60"/>
        <v>4</v>
      </c>
      <c r="CY502" s="16">
        <f t="shared" si="61"/>
        <v>1</v>
      </c>
      <c r="CZ502">
        <f t="shared" si="62"/>
        <v>1.1000000000000001</v>
      </c>
      <c r="DA502">
        <f t="shared" si="62"/>
        <v>6</v>
      </c>
      <c r="DB502">
        <f t="shared" si="63"/>
        <v>2</v>
      </c>
      <c r="DC502" s="15">
        <v>6</v>
      </c>
      <c r="DD502" s="15">
        <v>2</v>
      </c>
      <c r="DE502" s="15"/>
      <c r="DF502" s="15">
        <v>90</v>
      </c>
      <c r="DG502" s="15"/>
    </row>
    <row r="503" spans="1:111" x14ac:dyDescent="0.25">
      <c r="A503" s="1">
        <v>20</v>
      </c>
      <c r="B503" s="1" t="s">
        <v>7</v>
      </c>
      <c r="C503" s="1" t="s">
        <v>7</v>
      </c>
      <c r="D503" s="1">
        <v>1</v>
      </c>
      <c r="Q503" s="12">
        <v>1</v>
      </c>
      <c r="R503" s="12">
        <v>5</v>
      </c>
      <c r="S503" s="12" t="s">
        <v>4</v>
      </c>
      <c r="V503" s="1"/>
      <c r="Z503"/>
      <c r="AA503"/>
      <c r="AL503"/>
      <c r="AM503"/>
      <c r="CN503"/>
      <c r="CO503"/>
      <c r="CT503">
        <f t="shared" si="56"/>
        <v>1</v>
      </c>
      <c r="CU503">
        <f t="shared" si="57"/>
        <v>5</v>
      </c>
      <c r="CV503">
        <f t="shared" si="58"/>
        <v>1</v>
      </c>
      <c r="CW503" s="16">
        <f t="shared" si="59"/>
        <v>0</v>
      </c>
      <c r="CX503" s="16">
        <f t="shared" si="60"/>
        <v>0</v>
      </c>
      <c r="CY503" s="16">
        <f t="shared" si="61"/>
        <v>0</v>
      </c>
      <c r="CZ503">
        <f t="shared" si="62"/>
        <v>1</v>
      </c>
      <c r="DA503">
        <f t="shared" si="62"/>
        <v>5</v>
      </c>
      <c r="DB503">
        <f t="shared" si="63"/>
        <v>1</v>
      </c>
      <c r="DC503" s="15">
        <v>98</v>
      </c>
      <c r="DD503" s="15">
        <v>1</v>
      </c>
      <c r="DE503" s="15"/>
      <c r="DF503" s="15"/>
      <c r="DG503" s="15"/>
    </row>
    <row r="504" spans="1:111" x14ac:dyDescent="0.25">
      <c r="A504" s="1">
        <v>20</v>
      </c>
      <c r="B504" s="1" t="s">
        <v>7</v>
      </c>
      <c r="C504" s="1" t="s">
        <v>7</v>
      </c>
      <c r="D504" s="1">
        <v>2</v>
      </c>
      <c r="Q504" s="12">
        <v>2</v>
      </c>
      <c r="R504" s="12">
        <v>7</v>
      </c>
      <c r="S504" s="12" t="s">
        <v>4</v>
      </c>
      <c r="V504" s="1"/>
      <c r="W504" s="12">
        <v>0.1</v>
      </c>
      <c r="X504" s="12">
        <v>0.1</v>
      </c>
      <c r="Y504" s="12" t="s">
        <v>4</v>
      </c>
      <c r="Z504"/>
      <c r="AA504"/>
      <c r="AL504"/>
      <c r="AM504"/>
      <c r="CH504" s="1">
        <v>1</v>
      </c>
      <c r="CI504" s="1">
        <v>4</v>
      </c>
      <c r="CJ504" s="1" t="s">
        <v>4</v>
      </c>
      <c r="CN504"/>
      <c r="CO504"/>
      <c r="CT504">
        <f t="shared" si="56"/>
        <v>3.1</v>
      </c>
      <c r="CU504">
        <f t="shared" si="57"/>
        <v>11.1</v>
      </c>
      <c r="CV504">
        <f t="shared" si="58"/>
        <v>3</v>
      </c>
      <c r="CW504" s="16">
        <f t="shared" si="59"/>
        <v>0</v>
      </c>
      <c r="CX504" s="16">
        <f t="shared" si="60"/>
        <v>0</v>
      </c>
      <c r="CY504" s="16">
        <f t="shared" si="61"/>
        <v>0</v>
      </c>
      <c r="CZ504">
        <f t="shared" si="62"/>
        <v>3.1</v>
      </c>
      <c r="DA504">
        <f t="shared" si="62"/>
        <v>11.1</v>
      </c>
      <c r="DB504">
        <f t="shared" si="63"/>
        <v>3</v>
      </c>
      <c r="DC504" s="15">
        <v>5</v>
      </c>
      <c r="DD504" s="15"/>
      <c r="DE504" s="15"/>
      <c r="DF504" s="15">
        <v>92</v>
      </c>
      <c r="DG504" s="15"/>
    </row>
    <row r="505" spans="1:111" x14ac:dyDescent="0.25">
      <c r="A505" s="1">
        <v>20</v>
      </c>
      <c r="B505" s="1" t="s">
        <v>7</v>
      </c>
      <c r="C505" s="1" t="s">
        <v>7</v>
      </c>
      <c r="D505" s="1">
        <v>3</v>
      </c>
      <c r="Q505" s="12">
        <v>2</v>
      </c>
      <c r="R505" s="12">
        <v>7</v>
      </c>
      <c r="S505" s="12" t="s">
        <v>4</v>
      </c>
      <c r="V505" s="1"/>
      <c r="Z505"/>
      <c r="AA505"/>
      <c r="AL505"/>
      <c r="AM505"/>
      <c r="CH505" s="1">
        <v>1</v>
      </c>
      <c r="CI505" s="1">
        <v>4</v>
      </c>
      <c r="CJ505" s="1" t="s">
        <v>4</v>
      </c>
      <c r="CN505"/>
      <c r="CO505"/>
      <c r="CT505">
        <f t="shared" si="56"/>
        <v>3</v>
      </c>
      <c r="CU505">
        <f t="shared" si="57"/>
        <v>11</v>
      </c>
      <c r="CV505">
        <f t="shared" si="58"/>
        <v>2</v>
      </c>
      <c r="CW505" s="16">
        <f t="shared" si="59"/>
        <v>0</v>
      </c>
      <c r="CX505" s="16">
        <f t="shared" si="60"/>
        <v>0</v>
      </c>
      <c r="CY505" s="16">
        <f t="shared" si="61"/>
        <v>0</v>
      </c>
      <c r="CZ505">
        <f t="shared" si="62"/>
        <v>3</v>
      </c>
      <c r="DA505">
        <f t="shared" si="62"/>
        <v>11</v>
      </c>
      <c r="DB505">
        <f t="shared" si="63"/>
        <v>2</v>
      </c>
      <c r="DC505" s="15">
        <v>5</v>
      </c>
      <c r="DD505" s="15"/>
      <c r="DE505" s="15"/>
      <c r="DF505" s="15">
        <v>92</v>
      </c>
      <c r="DG505" s="15"/>
    </row>
    <row r="506" spans="1:111" x14ac:dyDescent="0.25">
      <c r="A506" s="1">
        <v>20</v>
      </c>
      <c r="B506" s="1" t="s">
        <v>7</v>
      </c>
      <c r="C506" s="1" t="s">
        <v>7</v>
      </c>
      <c r="D506" s="1">
        <v>4</v>
      </c>
      <c r="Q506" s="12">
        <v>1</v>
      </c>
      <c r="R506" s="12">
        <v>5</v>
      </c>
      <c r="S506" s="12" t="s">
        <v>4</v>
      </c>
      <c r="V506" s="1"/>
      <c r="Z506"/>
      <c r="AA506"/>
      <c r="AL506"/>
      <c r="AM506"/>
      <c r="CH506" s="1">
        <v>1</v>
      </c>
      <c r="CI506" s="1">
        <v>3</v>
      </c>
      <c r="CJ506" s="1" t="s">
        <v>4</v>
      </c>
      <c r="CN506"/>
      <c r="CO506"/>
      <c r="CT506">
        <f t="shared" si="56"/>
        <v>2</v>
      </c>
      <c r="CU506">
        <f t="shared" si="57"/>
        <v>8</v>
      </c>
      <c r="CV506">
        <f t="shared" si="58"/>
        <v>2</v>
      </c>
      <c r="CW506" s="16">
        <f t="shared" si="59"/>
        <v>0</v>
      </c>
      <c r="CX506" s="16">
        <f t="shared" si="60"/>
        <v>0</v>
      </c>
      <c r="CY506" s="16">
        <f t="shared" si="61"/>
        <v>0</v>
      </c>
      <c r="CZ506">
        <f t="shared" si="62"/>
        <v>2</v>
      </c>
      <c r="DA506">
        <f t="shared" si="62"/>
        <v>8</v>
      </c>
      <c r="DB506">
        <f t="shared" si="63"/>
        <v>2</v>
      </c>
      <c r="DC506" s="15">
        <v>90</v>
      </c>
      <c r="DD506" s="15">
        <v>2</v>
      </c>
      <c r="DE506" s="15"/>
      <c r="DF506" s="15">
        <v>6</v>
      </c>
      <c r="DG506" s="15"/>
    </row>
    <row r="507" spans="1:111" x14ac:dyDescent="0.25">
      <c r="A507" s="1">
        <v>20</v>
      </c>
      <c r="B507" s="1" t="s">
        <v>7</v>
      </c>
      <c r="C507" s="1" t="s">
        <v>7</v>
      </c>
      <c r="D507" s="1">
        <v>5</v>
      </c>
      <c r="Q507" s="12">
        <v>2</v>
      </c>
      <c r="R507" s="12">
        <v>7</v>
      </c>
      <c r="S507" s="12" t="s">
        <v>4</v>
      </c>
      <c r="V507" s="1"/>
      <c r="Z507"/>
      <c r="AA507"/>
      <c r="AL507"/>
      <c r="AM507"/>
      <c r="CN507"/>
      <c r="CO507"/>
      <c r="CT507">
        <f t="shared" si="56"/>
        <v>2</v>
      </c>
      <c r="CU507">
        <f t="shared" si="57"/>
        <v>7</v>
      </c>
      <c r="CV507">
        <f t="shared" si="58"/>
        <v>1</v>
      </c>
      <c r="CW507" s="16">
        <f t="shared" si="59"/>
        <v>0</v>
      </c>
      <c r="CX507" s="16">
        <f t="shared" si="60"/>
        <v>0</v>
      </c>
      <c r="CY507" s="16">
        <f t="shared" si="61"/>
        <v>0</v>
      </c>
      <c r="CZ507">
        <f t="shared" si="62"/>
        <v>2</v>
      </c>
      <c r="DA507">
        <f t="shared" si="62"/>
        <v>7</v>
      </c>
      <c r="DB507">
        <f t="shared" si="63"/>
        <v>1</v>
      </c>
      <c r="DC507" s="15">
        <v>95</v>
      </c>
      <c r="DD507" s="15">
        <v>0.1</v>
      </c>
      <c r="DE507" s="15"/>
      <c r="DF507" s="15">
        <v>3</v>
      </c>
      <c r="DG507" s="15"/>
    </row>
    <row r="508" spans="1:111" x14ac:dyDescent="0.25">
      <c r="A508" s="1">
        <v>20</v>
      </c>
      <c r="B508" s="1" t="s">
        <v>7</v>
      </c>
      <c r="C508" s="1" t="s">
        <v>7</v>
      </c>
      <c r="D508" s="1">
        <v>6</v>
      </c>
      <c r="Q508" s="12">
        <v>1</v>
      </c>
      <c r="R508" s="12">
        <v>4</v>
      </c>
      <c r="S508" s="12" t="s">
        <v>4</v>
      </c>
      <c r="V508" s="1"/>
      <c r="W508" s="12">
        <v>0.1</v>
      </c>
      <c r="X508" s="12">
        <v>1</v>
      </c>
      <c r="Y508" s="12" t="s">
        <v>4</v>
      </c>
      <c r="Z508"/>
      <c r="AA508"/>
      <c r="AL508"/>
      <c r="AM508"/>
      <c r="CH508" s="1">
        <v>2</v>
      </c>
      <c r="CI508" s="1">
        <v>7</v>
      </c>
      <c r="CJ508" s="1" t="s">
        <v>4</v>
      </c>
      <c r="CN508"/>
      <c r="CO508"/>
      <c r="CT508">
        <f t="shared" si="56"/>
        <v>3.1</v>
      </c>
      <c r="CU508">
        <f t="shared" si="57"/>
        <v>12</v>
      </c>
      <c r="CV508">
        <f t="shared" si="58"/>
        <v>3</v>
      </c>
      <c r="CW508" s="16">
        <f t="shared" si="59"/>
        <v>0</v>
      </c>
      <c r="CX508" s="16">
        <f t="shared" si="60"/>
        <v>0</v>
      </c>
      <c r="CY508" s="16">
        <f t="shared" si="61"/>
        <v>0</v>
      </c>
      <c r="CZ508">
        <f t="shared" si="62"/>
        <v>3.1</v>
      </c>
      <c r="DA508">
        <f t="shared" si="62"/>
        <v>12</v>
      </c>
      <c r="DB508">
        <f t="shared" si="63"/>
        <v>3</v>
      </c>
      <c r="DC508" s="15">
        <v>10</v>
      </c>
      <c r="DD508" s="15">
        <v>0.1</v>
      </c>
      <c r="DE508" s="15"/>
      <c r="DF508" s="15">
        <v>87</v>
      </c>
      <c r="DG508" s="15"/>
    </row>
    <row r="509" spans="1:111" x14ac:dyDescent="0.25">
      <c r="A509" s="1">
        <v>20</v>
      </c>
      <c r="B509" s="1" t="s">
        <v>7</v>
      </c>
      <c r="C509" s="1" t="s">
        <v>7</v>
      </c>
      <c r="D509" s="1">
        <v>7</v>
      </c>
      <c r="Q509" s="12">
        <v>3</v>
      </c>
      <c r="R509" s="12">
        <v>8</v>
      </c>
      <c r="S509" s="12" t="s">
        <v>4</v>
      </c>
      <c r="V509" s="1"/>
      <c r="Z509"/>
      <c r="AA509"/>
      <c r="AL509"/>
      <c r="AM509"/>
      <c r="CH509" s="1">
        <v>1</v>
      </c>
      <c r="CI509" s="1">
        <v>5</v>
      </c>
      <c r="CJ509" s="1" t="s">
        <v>4</v>
      </c>
      <c r="CN509"/>
      <c r="CO509"/>
      <c r="CT509">
        <f t="shared" si="56"/>
        <v>4</v>
      </c>
      <c r="CU509">
        <f t="shared" si="57"/>
        <v>13</v>
      </c>
      <c r="CV509">
        <f t="shared" si="58"/>
        <v>2</v>
      </c>
      <c r="CW509" s="16">
        <f t="shared" si="59"/>
        <v>0</v>
      </c>
      <c r="CX509" s="16">
        <f t="shared" si="60"/>
        <v>0</v>
      </c>
      <c r="CY509" s="16">
        <f t="shared" si="61"/>
        <v>0</v>
      </c>
      <c r="CZ509">
        <f t="shared" si="62"/>
        <v>4</v>
      </c>
      <c r="DA509">
        <f t="shared" si="62"/>
        <v>13</v>
      </c>
      <c r="DB509">
        <f t="shared" si="63"/>
        <v>2</v>
      </c>
      <c r="DC509" s="15">
        <v>1</v>
      </c>
      <c r="DD509" s="15">
        <v>3</v>
      </c>
      <c r="DE509" s="15"/>
      <c r="DF509" s="15">
        <v>92</v>
      </c>
      <c r="DG509" s="15"/>
    </row>
    <row r="510" spans="1:111" x14ac:dyDescent="0.25">
      <c r="A510" s="1">
        <v>20</v>
      </c>
      <c r="B510" s="1" t="s">
        <v>7</v>
      </c>
      <c r="C510" s="1" t="s">
        <v>7</v>
      </c>
      <c r="D510" s="1">
        <v>8</v>
      </c>
      <c r="Q510" s="12">
        <v>1</v>
      </c>
      <c r="R510" s="12">
        <v>5</v>
      </c>
      <c r="S510" s="12" t="s">
        <v>4</v>
      </c>
      <c r="V510" s="1"/>
      <c r="Z510"/>
      <c r="AA510"/>
      <c r="AC510" s="12">
        <v>0.1</v>
      </c>
      <c r="AD510" s="12">
        <v>0.1</v>
      </c>
      <c r="AE510" s="12" t="s">
        <v>164</v>
      </c>
      <c r="AL510"/>
      <c r="AM510"/>
      <c r="CH510" s="1">
        <v>2</v>
      </c>
      <c r="CI510" s="1">
        <v>8</v>
      </c>
      <c r="CJ510" s="1" t="s">
        <v>4</v>
      </c>
      <c r="CN510"/>
      <c r="CO510"/>
      <c r="CT510">
        <f t="shared" si="56"/>
        <v>3.1</v>
      </c>
      <c r="CU510">
        <f t="shared" si="57"/>
        <v>13.1</v>
      </c>
      <c r="CV510">
        <f t="shared" si="58"/>
        <v>3</v>
      </c>
      <c r="CW510" s="16">
        <f t="shared" si="59"/>
        <v>0.1</v>
      </c>
      <c r="CX510" s="16">
        <f t="shared" si="60"/>
        <v>0.1</v>
      </c>
      <c r="CY510" s="16">
        <f t="shared" si="61"/>
        <v>1</v>
      </c>
      <c r="CZ510">
        <f t="shared" si="62"/>
        <v>3</v>
      </c>
      <c r="DA510">
        <f t="shared" si="62"/>
        <v>13</v>
      </c>
      <c r="DB510">
        <f t="shared" si="63"/>
        <v>2</v>
      </c>
      <c r="DC510" s="15">
        <v>3</v>
      </c>
      <c r="DD510" s="15"/>
      <c r="DE510" s="15"/>
      <c r="DF510" s="15">
        <v>94</v>
      </c>
      <c r="DG510" s="15"/>
    </row>
    <row r="511" spans="1:111" x14ac:dyDescent="0.25">
      <c r="A511" s="1">
        <v>20</v>
      </c>
      <c r="B511" s="1" t="s">
        <v>7</v>
      </c>
      <c r="C511" s="1" t="s">
        <v>7</v>
      </c>
      <c r="D511" s="1">
        <v>9</v>
      </c>
      <c r="Q511" s="12">
        <v>2</v>
      </c>
      <c r="R511" s="12">
        <v>6</v>
      </c>
      <c r="S511" s="12" t="s">
        <v>4</v>
      </c>
      <c r="V511" s="1"/>
      <c r="W511" s="12">
        <v>0.1</v>
      </c>
      <c r="X511" s="12">
        <v>0.1</v>
      </c>
      <c r="Y511" s="12" t="s">
        <v>4</v>
      </c>
      <c r="Z511"/>
      <c r="AA511"/>
      <c r="AL511"/>
      <c r="AM511"/>
      <c r="CH511" s="1">
        <v>1</v>
      </c>
      <c r="CI511" s="1">
        <v>5</v>
      </c>
      <c r="CJ511" s="1" t="s">
        <v>4</v>
      </c>
      <c r="CN511"/>
      <c r="CO511"/>
      <c r="CT511">
        <f t="shared" si="56"/>
        <v>3.1</v>
      </c>
      <c r="CU511">
        <f t="shared" si="57"/>
        <v>11.1</v>
      </c>
      <c r="CV511">
        <f t="shared" si="58"/>
        <v>3</v>
      </c>
      <c r="CW511" s="16">
        <f t="shared" si="59"/>
        <v>0</v>
      </c>
      <c r="CX511" s="16">
        <f t="shared" si="60"/>
        <v>0</v>
      </c>
      <c r="CY511" s="16">
        <f t="shared" si="61"/>
        <v>0</v>
      </c>
      <c r="CZ511">
        <f t="shared" si="62"/>
        <v>3.1</v>
      </c>
      <c r="DA511">
        <f t="shared" si="62"/>
        <v>11.1</v>
      </c>
      <c r="DB511">
        <f t="shared" si="63"/>
        <v>3</v>
      </c>
      <c r="DC511" s="15">
        <v>10</v>
      </c>
      <c r="DD511" s="15">
        <v>2</v>
      </c>
      <c r="DE511" s="15">
        <v>2</v>
      </c>
      <c r="DF511" s="15">
        <v>83</v>
      </c>
      <c r="DG511" s="15"/>
    </row>
    <row r="512" spans="1:111" x14ac:dyDescent="0.25">
      <c r="A512" s="1">
        <v>20</v>
      </c>
      <c r="B512" s="1" t="s">
        <v>7</v>
      </c>
      <c r="C512" s="1" t="s">
        <v>7</v>
      </c>
      <c r="D512" s="1">
        <v>10</v>
      </c>
      <c r="Q512" s="12">
        <v>1</v>
      </c>
      <c r="R512" s="12">
        <v>4</v>
      </c>
      <c r="S512" s="12" t="s">
        <v>4</v>
      </c>
      <c r="V512" s="1"/>
      <c r="Z512"/>
      <c r="AA512"/>
      <c r="AL512"/>
      <c r="AM512"/>
      <c r="CH512" s="1">
        <v>1</v>
      </c>
      <c r="CI512" s="1">
        <v>5</v>
      </c>
      <c r="CJ512" s="1" t="s">
        <v>4</v>
      </c>
      <c r="CN512"/>
      <c r="CO512"/>
      <c r="CT512">
        <f t="shared" si="56"/>
        <v>2</v>
      </c>
      <c r="CU512">
        <f t="shared" si="57"/>
        <v>9</v>
      </c>
      <c r="CV512">
        <f t="shared" si="58"/>
        <v>2</v>
      </c>
      <c r="CW512" s="16">
        <f t="shared" si="59"/>
        <v>0</v>
      </c>
      <c r="CX512" s="16">
        <f t="shared" si="60"/>
        <v>0</v>
      </c>
      <c r="CY512" s="16">
        <f t="shared" si="61"/>
        <v>0</v>
      </c>
      <c r="CZ512">
        <f t="shared" si="62"/>
        <v>2</v>
      </c>
      <c r="DA512">
        <f t="shared" si="62"/>
        <v>9</v>
      </c>
      <c r="DB512">
        <f t="shared" si="63"/>
        <v>2</v>
      </c>
      <c r="DC512" s="15">
        <v>80</v>
      </c>
      <c r="DD512" s="15">
        <v>0.1</v>
      </c>
      <c r="DE512" s="15"/>
      <c r="DF512" s="15">
        <v>18</v>
      </c>
      <c r="DG512" s="15"/>
    </row>
    <row r="513" spans="1:111" x14ac:dyDescent="0.25">
      <c r="A513" s="1">
        <v>21</v>
      </c>
      <c r="B513" s="1" t="s">
        <v>7</v>
      </c>
      <c r="C513" s="1" t="s">
        <v>5</v>
      </c>
      <c r="D513" s="1">
        <v>1</v>
      </c>
      <c r="H513"/>
      <c r="I513"/>
      <c r="K513" s="16"/>
      <c r="L513" s="16"/>
      <c r="Q513" s="12">
        <v>2</v>
      </c>
      <c r="R513" s="12">
        <v>6</v>
      </c>
      <c r="S513" s="12" t="s">
        <v>4</v>
      </c>
      <c r="V513" s="1"/>
      <c r="W513" s="12">
        <v>0.1</v>
      </c>
      <c r="X513" s="12">
        <v>0.1</v>
      </c>
      <c r="Y513" s="12" t="s">
        <v>4</v>
      </c>
      <c r="Z513"/>
      <c r="AA513"/>
      <c r="AF513" s="1">
        <v>0.1</v>
      </c>
      <c r="AG513" s="1">
        <v>0.1</v>
      </c>
      <c r="AH513" s="1" t="s">
        <v>164</v>
      </c>
      <c r="AL513"/>
      <c r="AM513"/>
      <c r="CH513" s="1">
        <v>1</v>
      </c>
      <c r="CI513" s="1">
        <v>4</v>
      </c>
      <c r="CJ513" s="1" t="s">
        <v>4</v>
      </c>
      <c r="CK513" s="16"/>
      <c r="CL513" s="16"/>
      <c r="CN513"/>
      <c r="CO513"/>
      <c r="CT513">
        <f t="shared" si="56"/>
        <v>3.2</v>
      </c>
      <c r="CU513">
        <f t="shared" si="57"/>
        <v>10.199999999999999</v>
      </c>
      <c r="CV513">
        <f t="shared" si="58"/>
        <v>4</v>
      </c>
      <c r="CW513" s="16">
        <f t="shared" si="59"/>
        <v>0.1</v>
      </c>
      <c r="CX513" s="16">
        <f t="shared" si="60"/>
        <v>0.1</v>
      </c>
      <c r="CY513" s="16">
        <f t="shared" si="61"/>
        <v>1</v>
      </c>
      <c r="CZ513">
        <f t="shared" si="62"/>
        <v>3.1</v>
      </c>
      <c r="DA513">
        <f t="shared" si="62"/>
        <v>10.1</v>
      </c>
      <c r="DB513">
        <f t="shared" si="63"/>
        <v>3</v>
      </c>
      <c r="DC513" s="15">
        <v>5</v>
      </c>
      <c r="DD513" s="15">
        <v>1</v>
      </c>
      <c r="DE513" s="15"/>
      <c r="DF513" s="15">
        <v>91</v>
      </c>
      <c r="DG513" s="15"/>
    </row>
    <row r="514" spans="1:111" x14ac:dyDescent="0.25">
      <c r="A514" s="1">
        <v>21</v>
      </c>
      <c r="B514" s="1" t="s">
        <v>7</v>
      </c>
      <c r="C514" s="1" t="s">
        <v>5</v>
      </c>
      <c r="D514" s="1">
        <v>2</v>
      </c>
      <c r="H514"/>
      <c r="I514"/>
      <c r="K514" s="16"/>
      <c r="L514" s="16"/>
      <c r="Q514" s="12">
        <v>1</v>
      </c>
      <c r="R514" s="12">
        <v>3</v>
      </c>
      <c r="S514" s="12" t="s">
        <v>4</v>
      </c>
      <c r="V514" s="1"/>
      <c r="W514" s="12">
        <v>0.1</v>
      </c>
      <c r="X514" s="12">
        <v>1</v>
      </c>
      <c r="Y514" s="12" t="s">
        <v>4</v>
      </c>
      <c r="Z514"/>
      <c r="AA514"/>
      <c r="AF514" s="1">
        <v>0.1</v>
      </c>
      <c r="AG514" s="1">
        <v>0.1</v>
      </c>
      <c r="AH514" s="1" t="s">
        <v>164</v>
      </c>
      <c r="AL514"/>
      <c r="AM514"/>
      <c r="CH514" s="1">
        <v>1</v>
      </c>
      <c r="CI514" s="1">
        <v>5</v>
      </c>
      <c r="CJ514" s="1" t="s">
        <v>4</v>
      </c>
      <c r="CK514" s="16"/>
      <c r="CL514" s="16"/>
      <c r="CN514"/>
      <c r="CO514"/>
      <c r="CT514">
        <f t="shared" si="56"/>
        <v>2.2000000000000002</v>
      </c>
      <c r="CU514">
        <f t="shared" si="57"/>
        <v>9.1</v>
      </c>
      <c r="CV514">
        <f t="shared" si="58"/>
        <v>4</v>
      </c>
      <c r="CW514" s="16">
        <f t="shared" si="59"/>
        <v>0.1</v>
      </c>
      <c r="CX514" s="16">
        <f t="shared" si="60"/>
        <v>0.1</v>
      </c>
      <c r="CY514" s="16">
        <f t="shared" si="61"/>
        <v>1</v>
      </c>
      <c r="CZ514">
        <f t="shared" si="62"/>
        <v>2.1</v>
      </c>
      <c r="DA514">
        <f t="shared" si="62"/>
        <v>9</v>
      </c>
      <c r="DB514">
        <f t="shared" si="63"/>
        <v>3</v>
      </c>
      <c r="DC514" s="15">
        <v>38</v>
      </c>
      <c r="DD514" s="15">
        <v>0.1</v>
      </c>
      <c r="DE514" s="15"/>
      <c r="DF514" s="15">
        <v>60</v>
      </c>
      <c r="DG514" s="15"/>
    </row>
    <row r="515" spans="1:111" x14ac:dyDescent="0.25">
      <c r="A515" s="1">
        <v>21</v>
      </c>
      <c r="B515" s="1" t="s">
        <v>7</v>
      </c>
      <c r="C515" s="1" t="s">
        <v>5</v>
      </c>
      <c r="D515" s="1">
        <v>3</v>
      </c>
      <c r="H515"/>
      <c r="I515"/>
      <c r="K515" s="16"/>
      <c r="L515" s="16"/>
      <c r="Q515" s="12">
        <v>1</v>
      </c>
      <c r="R515" s="12">
        <v>3</v>
      </c>
      <c r="S515" s="12" t="s">
        <v>4</v>
      </c>
      <c r="V515" s="1"/>
      <c r="Z515"/>
      <c r="AA515"/>
      <c r="AF515" s="1">
        <v>0.1</v>
      </c>
      <c r="AG515" s="1">
        <v>0.1</v>
      </c>
      <c r="AH515" s="1" t="s">
        <v>164</v>
      </c>
      <c r="AL515"/>
      <c r="AM515"/>
      <c r="CH515" s="1">
        <v>2</v>
      </c>
      <c r="CI515" s="1">
        <v>6</v>
      </c>
      <c r="CJ515" s="1" t="s">
        <v>4</v>
      </c>
      <c r="CK515" s="16"/>
      <c r="CL515" s="16"/>
      <c r="CN515"/>
      <c r="CO515"/>
      <c r="CQ515" s="12">
        <v>0.1</v>
      </c>
      <c r="CR515" s="12">
        <v>0.1</v>
      </c>
      <c r="CS515" s="12" t="s">
        <v>4</v>
      </c>
      <c r="CT515">
        <f t="shared" si="56"/>
        <v>3.2</v>
      </c>
      <c r="CU515">
        <f t="shared" si="57"/>
        <v>9.1999999999999993</v>
      </c>
      <c r="CV515">
        <f t="shared" si="58"/>
        <v>4</v>
      </c>
      <c r="CW515" s="16">
        <f t="shared" si="59"/>
        <v>0.1</v>
      </c>
      <c r="CX515" s="16">
        <f t="shared" si="60"/>
        <v>0.1</v>
      </c>
      <c r="CY515" s="16">
        <f t="shared" si="61"/>
        <v>1</v>
      </c>
      <c r="CZ515">
        <f t="shared" si="62"/>
        <v>3.1</v>
      </c>
      <c r="DA515">
        <f t="shared" si="62"/>
        <v>9.1</v>
      </c>
      <c r="DB515">
        <f t="shared" si="63"/>
        <v>3</v>
      </c>
      <c r="DC515" s="15">
        <v>27</v>
      </c>
      <c r="DD515" s="15"/>
      <c r="DE515" s="15"/>
      <c r="DF515" s="15">
        <v>70</v>
      </c>
      <c r="DG515" s="15"/>
    </row>
    <row r="516" spans="1:111" x14ac:dyDescent="0.25">
      <c r="A516" s="1">
        <v>21</v>
      </c>
      <c r="B516" s="1" t="s">
        <v>7</v>
      </c>
      <c r="C516" s="1" t="s">
        <v>5</v>
      </c>
      <c r="D516" s="1">
        <v>4</v>
      </c>
      <c r="H516"/>
      <c r="I516"/>
      <c r="K516" s="16"/>
      <c r="L516" s="16"/>
      <c r="Q516" s="12">
        <v>1</v>
      </c>
      <c r="R516" s="12">
        <v>2</v>
      </c>
      <c r="S516" s="12" t="s">
        <v>4</v>
      </c>
      <c r="V516" s="1"/>
      <c r="Z516"/>
      <c r="AA516"/>
      <c r="AF516" s="1">
        <v>0.1</v>
      </c>
      <c r="AG516" s="1">
        <v>0.1</v>
      </c>
      <c r="AH516" s="1" t="s">
        <v>164</v>
      </c>
      <c r="AL516"/>
      <c r="AM516"/>
      <c r="CH516" s="1">
        <v>1</v>
      </c>
      <c r="CI516" s="1">
        <v>5</v>
      </c>
      <c r="CJ516" s="1" t="s">
        <v>4</v>
      </c>
      <c r="CK516" s="16"/>
      <c r="CL516" s="16"/>
      <c r="CN516"/>
      <c r="CO516"/>
      <c r="CQ516" s="12">
        <v>1</v>
      </c>
      <c r="CR516" s="12">
        <v>4</v>
      </c>
      <c r="CS516" s="12" t="s">
        <v>4</v>
      </c>
      <c r="CT516">
        <f t="shared" ref="CT516:CT579" si="64">SUM(E516,H516,K516,N516,Q516,T516,W516,Z516,AC516,AF516,AI516,AL516,AO516,AR516,AU516,AX516,BA516,BD516,BG516,BJ516,BM516,BP516,BS516,BV516,BY516,CB516,CE516,CH516,CK516,CN516,CQ516)</f>
        <v>3.1</v>
      </c>
      <c r="CU516">
        <f t="shared" ref="CU516:CU579" si="65">SUM(F516,I516,L516,O516,R516,U516,X516,AA516,AD516,AG516,AJ516,AM516,AP516,AS516,AV516,AY516,BB516,BE516,BH516,BK516,BN516,BQ516,BQ516,BT516,BW516,BZ516,CC516,CF516,CI516,CL516,CO516,CR516)</f>
        <v>11.1</v>
      </c>
      <c r="CV516">
        <f t="shared" ref="CV516:CV579" si="66">COUNT(E516:CS516)/2</f>
        <v>4</v>
      </c>
      <c r="CW516" s="16">
        <f t="shared" ref="CW516:CW579" si="67">SUM(E516,K516,N516,T516,Z516,AC516,AF516,AI516,AL516,AO516,AU516,BA516,BD516,BJ516,BM516,BS516,BV516,BY516,CB516,CE516,CK516,CN516)</f>
        <v>0.1</v>
      </c>
      <c r="CX516" s="16">
        <f t="shared" ref="CX516:CX579" si="68">SUM(F516,L516,O516,U516,AA516,AD516,AG516,AJ516,AM516,AP516,AV516,BB516,BE516,BK516,BN516,BQ516,BT516,BW516,BZ516,CC516,CF516,CL516,CO516)</f>
        <v>0.1</v>
      </c>
      <c r="CY516" s="16">
        <f t="shared" ref="CY516:CY579" si="69">COUNTIF(E516:CS516,"N")</f>
        <v>1</v>
      </c>
      <c r="CZ516">
        <f t="shared" ref="CZ516:DA579" si="70">SUM(H516,Q516,W516,AR516,AX516,BG516,CH516,CQ516)</f>
        <v>3</v>
      </c>
      <c r="DA516">
        <f t="shared" si="70"/>
        <v>11</v>
      </c>
      <c r="DB516">
        <f t="shared" ref="DB516:DB579" si="71">COUNTIF(E516:CS516,"I")</f>
        <v>3</v>
      </c>
      <c r="DC516" s="15">
        <v>5</v>
      </c>
      <c r="DD516" s="15"/>
      <c r="DE516" s="15"/>
      <c r="DF516" s="15">
        <v>92</v>
      </c>
      <c r="DG516" s="15"/>
    </row>
    <row r="517" spans="1:111" x14ac:dyDescent="0.25">
      <c r="A517" s="1">
        <v>21</v>
      </c>
      <c r="B517" s="1" t="s">
        <v>7</v>
      </c>
      <c r="C517" s="1" t="s">
        <v>5</v>
      </c>
      <c r="D517" s="1">
        <v>5</v>
      </c>
      <c r="H517"/>
      <c r="I517"/>
      <c r="K517" s="16"/>
      <c r="L517" s="16"/>
      <c r="Q517" s="12">
        <v>1</v>
      </c>
      <c r="R517" s="12">
        <v>3</v>
      </c>
      <c r="S517" s="12" t="s">
        <v>4</v>
      </c>
      <c r="V517" s="1"/>
      <c r="W517" s="12">
        <v>0.1</v>
      </c>
      <c r="X517" s="12">
        <v>0.1</v>
      </c>
      <c r="Y517" s="12" t="s">
        <v>4</v>
      </c>
      <c r="Z517"/>
      <c r="AA517"/>
      <c r="AF517" s="1">
        <v>0.1</v>
      </c>
      <c r="AG517" s="1">
        <v>0.1</v>
      </c>
      <c r="AH517" s="1" t="s">
        <v>164</v>
      </c>
      <c r="AL517"/>
      <c r="AM517"/>
      <c r="CH517" s="1">
        <v>1</v>
      </c>
      <c r="CI517" s="1">
        <v>4</v>
      </c>
      <c r="CJ517" s="1" t="s">
        <v>4</v>
      </c>
      <c r="CK517" s="16"/>
      <c r="CL517" s="16"/>
      <c r="CN517"/>
      <c r="CO517"/>
      <c r="CQ517" s="12">
        <v>1</v>
      </c>
      <c r="CR517" s="12">
        <v>3</v>
      </c>
      <c r="CS517" s="12" t="s">
        <v>4</v>
      </c>
      <c r="CT517">
        <f t="shared" si="64"/>
        <v>3.2</v>
      </c>
      <c r="CU517">
        <f t="shared" si="65"/>
        <v>10.199999999999999</v>
      </c>
      <c r="CV517">
        <f t="shared" si="66"/>
        <v>5</v>
      </c>
      <c r="CW517" s="16">
        <f t="shared" si="67"/>
        <v>0.1</v>
      </c>
      <c r="CX517" s="16">
        <f t="shared" si="68"/>
        <v>0.1</v>
      </c>
      <c r="CY517" s="16">
        <f t="shared" si="69"/>
        <v>1</v>
      </c>
      <c r="CZ517">
        <f t="shared" si="70"/>
        <v>3.1</v>
      </c>
      <c r="DA517">
        <f t="shared" si="70"/>
        <v>10.1</v>
      </c>
      <c r="DB517">
        <f t="shared" si="71"/>
        <v>4</v>
      </c>
      <c r="DC517" s="15">
        <v>17</v>
      </c>
      <c r="DD517" s="15"/>
      <c r="DE517" s="15"/>
      <c r="DF517" s="15">
        <v>80</v>
      </c>
      <c r="DG517" s="15"/>
    </row>
    <row r="518" spans="1:111" x14ac:dyDescent="0.25">
      <c r="A518" s="1">
        <v>21</v>
      </c>
      <c r="B518" s="1" t="s">
        <v>7</v>
      </c>
      <c r="C518" s="1" t="s">
        <v>5</v>
      </c>
      <c r="D518" s="1">
        <v>6</v>
      </c>
      <c r="H518"/>
      <c r="I518"/>
      <c r="K518" s="16"/>
      <c r="L518" s="16"/>
      <c r="Q518" s="12">
        <v>1</v>
      </c>
      <c r="R518" s="12">
        <v>5</v>
      </c>
      <c r="S518" s="12" t="s">
        <v>4</v>
      </c>
      <c r="V518" s="1"/>
      <c r="Z518"/>
      <c r="AA518"/>
      <c r="AL518"/>
      <c r="AM518"/>
      <c r="CH518" s="1">
        <v>2</v>
      </c>
      <c r="CI518" s="1">
        <v>7</v>
      </c>
      <c r="CJ518" s="1" t="s">
        <v>4</v>
      </c>
      <c r="CK518" s="16"/>
      <c r="CL518" s="16"/>
      <c r="CN518"/>
      <c r="CO518"/>
      <c r="CT518">
        <f t="shared" si="64"/>
        <v>3</v>
      </c>
      <c r="CU518">
        <f t="shared" si="65"/>
        <v>12</v>
      </c>
      <c r="CV518">
        <f t="shared" si="66"/>
        <v>2</v>
      </c>
      <c r="CW518" s="16">
        <f t="shared" si="67"/>
        <v>0</v>
      </c>
      <c r="CX518" s="16">
        <f t="shared" si="68"/>
        <v>0</v>
      </c>
      <c r="CY518" s="16">
        <f t="shared" si="69"/>
        <v>0</v>
      </c>
      <c r="CZ518">
        <f t="shared" si="70"/>
        <v>3</v>
      </c>
      <c r="DA518">
        <f t="shared" si="70"/>
        <v>12</v>
      </c>
      <c r="DB518">
        <f t="shared" si="71"/>
        <v>2</v>
      </c>
      <c r="DC518" s="15">
        <v>1</v>
      </c>
      <c r="DD518" s="15">
        <v>0.1</v>
      </c>
      <c r="DE518" s="15">
        <v>1</v>
      </c>
      <c r="DF518" s="15">
        <v>95</v>
      </c>
      <c r="DG518" s="15"/>
    </row>
    <row r="519" spans="1:111" x14ac:dyDescent="0.25">
      <c r="A519" s="1">
        <v>21</v>
      </c>
      <c r="B519" s="1" t="s">
        <v>7</v>
      </c>
      <c r="C519" s="1" t="s">
        <v>5</v>
      </c>
      <c r="D519" s="1">
        <v>7</v>
      </c>
      <c r="H519"/>
      <c r="I519"/>
      <c r="K519" s="16"/>
      <c r="L519" s="16"/>
      <c r="Q519" s="12">
        <v>1</v>
      </c>
      <c r="R519" s="12">
        <v>7</v>
      </c>
      <c r="S519" s="12" t="s">
        <v>4</v>
      </c>
      <c r="V519" s="1"/>
      <c r="Z519"/>
      <c r="AA519"/>
      <c r="AF519" s="1">
        <v>0.1</v>
      </c>
      <c r="AG519" s="1">
        <v>0.1</v>
      </c>
      <c r="AH519" s="1" t="s">
        <v>164</v>
      </c>
      <c r="AL519"/>
      <c r="AM519"/>
      <c r="CH519" s="1">
        <v>1</v>
      </c>
      <c r="CI519" s="1">
        <v>3</v>
      </c>
      <c r="CJ519" s="1" t="s">
        <v>4</v>
      </c>
      <c r="CK519" s="16"/>
      <c r="CL519" s="16"/>
      <c r="CN519"/>
      <c r="CO519"/>
      <c r="CT519">
        <f t="shared" si="64"/>
        <v>2.1</v>
      </c>
      <c r="CU519">
        <f t="shared" si="65"/>
        <v>10.1</v>
      </c>
      <c r="CV519">
        <f t="shared" si="66"/>
        <v>3</v>
      </c>
      <c r="CW519" s="16">
        <f t="shared" si="67"/>
        <v>0.1</v>
      </c>
      <c r="CX519" s="16">
        <f t="shared" si="68"/>
        <v>0.1</v>
      </c>
      <c r="CY519" s="16">
        <f t="shared" si="69"/>
        <v>1</v>
      </c>
      <c r="CZ519">
        <f t="shared" si="70"/>
        <v>2</v>
      </c>
      <c r="DA519">
        <f t="shared" si="70"/>
        <v>10</v>
      </c>
      <c r="DB519">
        <f t="shared" si="71"/>
        <v>2</v>
      </c>
      <c r="DC519" s="15">
        <v>1</v>
      </c>
      <c r="DD519" s="15">
        <v>1</v>
      </c>
      <c r="DE519" s="15"/>
      <c r="DF519" s="15">
        <v>96</v>
      </c>
      <c r="DG519" s="15"/>
    </row>
    <row r="520" spans="1:111" x14ac:dyDescent="0.25">
      <c r="A520" s="1">
        <v>21</v>
      </c>
      <c r="B520" s="1" t="s">
        <v>7</v>
      </c>
      <c r="C520" s="1" t="s">
        <v>5</v>
      </c>
      <c r="D520" s="1">
        <v>8</v>
      </c>
      <c r="H520"/>
      <c r="I520"/>
      <c r="K520" s="16"/>
      <c r="L520" s="16"/>
      <c r="Q520" s="12">
        <v>1</v>
      </c>
      <c r="R520" s="12">
        <v>4</v>
      </c>
      <c r="S520" s="12" t="s">
        <v>4</v>
      </c>
      <c r="V520" s="1"/>
      <c r="W520" s="12">
        <v>0.1</v>
      </c>
      <c r="X520" s="12">
        <v>0.1</v>
      </c>
      <c r="Y520" s="12" t="s">
        <v>4</v>
      </c>
      <c r="Z520"/>
      <c r="AA520"/>
      <c r="AL520"/>
      <c r="AM520"/>
      <c r="CH520" s="1">
        <v>1</v>
      </c>
      <c r="CI520" s="1">
        <v>4</v>
      </c>
      <c r="CJ520" s="1" t="s">
        <v>4</v>
      </c>
      <c r="CK520" s="16"/>
      <c r="CL520" s="16"/>
      <c r="CN520"/>
      <c r="CO520"/>
      <c r="CQ520" s="12">
        <v>1</v>
      </c>
      <c r="CR520" s="12">
        <v>2</v>
      </c>
      <c r="CS520" s="12" t="s">
        <v>4</v>
      </c>
      <c r="CT520">
        <f t="shared" si="64"/>
        <v>3.1</v>
      </c>
      <c r="CU520">
        <f t="shared" si="65"/>
        <v>10.1</v>
      </c>
      <c r="CV520">
        <f t="shared" si="66"/>
        <v>4</v>
      </c>
      <c r="CW520" s="16">
        <f t="shared" si="67"/>
        <v>0</v>
      </c>
      <c r="CX520" s="16">
        <f t="shared" si="68"/>
        <v>0</v>
      </c>
      <c r="CY520" s="16">
        <f t="shared" si="69"/>
        <v>0</v>
      </c>
      <c r="CZ520">
        <f t="shared" si="70"/>
        <v>3.1</v>
      </c>
      <c r="DA520">
        <f t="shared" si="70"/>
        <v>10.1</v>
      </c>
      <c r="DB520">
        <f t="shared" si="71"/>
        <v>4</v>
      </c>
      <c r="DC520" s="15">
        <v>2</v>
      </c>
      <c r="DD520" s="15">
        <v>0.1</v>
      </c>
      <c r="DE520" s="15">
        <v>1</v>
      </c>
      <c r="DF520" s="15">
        <v>94</v>
      </c>
      <c r="DG520" s="15"/>
    </row>
    <row r="521" spans="1:111" x14ac:dyDescent="0.25">
      <c r="A521" s="1">
        <v>21</v>
      </c>
      <c r="B521" s="1" t="s">
        <v>7</v>
      </c>
      <c r="C521" s="1" t="s">
        <v>5</v>
      </c>
      <c r="D521" s="1">
        <v>9</v>
      </c>
      <c r="Q521" s="12">
        <v>1</v>
      </c>
      <c r="R521" s="12">
        <v>3</v>
      </c>
      <c r="S521" s="12" t="s">
        <v>4</v>
      </c>
      <c r="V521" s="1"/>
      <c r="Z521"/>
      <c r="AA521"/>
      <c r="AF521" s="1">
        <v>0.1</v>
      </c>
      <c r="AG521" s="1">
        <v>0.1</v>
      </c>
      <c r="AH521" s="1" t="s">
        <v>164</v>
      </c>
      <c r="AL521"/>
      <c r="AM521"/>
      <c r="CH521" s="1">
        <v>1</v>
      </c>
      <c r="CI521" s="1">
        <v>5</v>
      </c>
      <c r="CJ521" s="1" t="s">
        <v>4</v>
      </c>
      <c r="CN521"/>
      <c r="CO521"/>
      <c r="CT521">
        <f t="shared" si="64"/>
        <v>2.1</v>
      </c>
      <c r="CU521">
        <f t="shared" si="65"/>
        <v>8.1</v>
      </c>
      <c r="CV521">
        <f t="shared" si="66"/>
        <v>3</v>
      </c>
      <c r="CW521" s="16">
        <f t="shared" si="67"/>
        <v>0.1</v>
      </c>
      <c r="CX521" s="16">
        <f t="shared" si="68"/>
        <v>0.1</v>
      </c>
      <c r="CY521" s="16">
        <f t="shared" si="69"/>
        <v>1</v>
      </c>
      <c r="CZ521">
        <f t="shared" si="70"/>
        <v>2</v>
      </c>
      <c r="DA521">
        <f t="shared" si="70"/>
        <v>8</v>
      </c>
      <c r="DB521">
        <f t="shared" si="71"/>
        <v>2</v>
      </c>
      <c r="DC521" s="15">
        <v>3</v>
      </c>
      <c r="DD521" s="15"/>
      <c r="DE521" s="15"/>
      <c r="DF521" s="15">
        <v>95</v>
      </c>
      <c r="DG521" s="15"/>
    </row>
    <row r="522" spans="1:111" x14ac:dyDescent="0.25">
      <c r="A522" s="1">
        <v>21</v>
      </c>
      <c r="B522" s="1" t="s">
        <v>7</v>
      </c>
      <c r="C522" s="1" t="s">
        <v>5</v>
      </c>
      <c r="D522" s="1">
        <v>10</v>
      </c>
      <c r="Q522" s="12">
        <v>1</v>
      </c>
      <c r="R522" s="12">
        <v>3</v>
      </c>
      <c r="S522" s="12" t="s">
        <v>4</v>
      </c>
      <c r="V522" s="1"/>
      <c r="W522" s="12">
        <v>0.1</v>
      </c>
      <c r="X522" s="12">
        <v>0.1</v>
      </c>
      <c r="Y522" s="12" t="s">
        <v>4</v>
      </c>
      <c r="Z522"/>
      <c r="AA522"/>
      <c r="AF522" s="1">
        <v>0.1</v>
      </c>
      <c r="AG522" s="1">
        <v>0.1</v>
      </c>
      <c r="AH522" s="1" t="s">
        <v>164</v>
      </c>
      <c r="AL522"/>
      <c r="AM522"/>
      <c r="CH522" s="1">
        <v>1</v>
      </c>
      <c r="CI522" s="1">
        <v>4</v>
      </c>
      <c r="CJ522" s="1" t="s">
        <v>4</v>
      </c>
      <c r="CN522"/>
      <c r="CO522"/>
      <c r="CQ522" s="12">
        <v>1</v>
      </c>
      <c r="CR522" s="12">
        <v>5</v>
      </c>
      <c r="CS522" s="12" t="s">
        <v>4</v>
      </c>
      <c r="CT522">
        <f t="shared" si="64"/>
        <v>3.2</v>
      </c>
      <c r="CU522">
        <f t="shared" si="65"/>
        <v>12.2</v>
      </c>
      <c r="CV522">
        <f t="shared" si="66"/>
        <v>5</v>
      </c>
      <c r="CW522" s="16">
        <f t="shared" si="67"/>
        <v>0.1</v>
      </c>
      <c r="CX522" s="16">
        <f t="shared" si="68"/>
        <v>0.1</v>
      </c>
      <c r="CY522" s="16">
        <f t="shared" si="69"/>
        <v>1</v>
      </c>
      <c r="CZ522">
        <f t="shared" si="70"/>
        <v>3.1</v>
      </c>
      <c r="DA522">
        <f t="shared" si="70"/>
        <v>12.1</v>
      </c>
      <c r="DB522">
        <f t="shared" si="71"/>
        <v>4</v>
      </c>
      <c r="DC522" s="15">
        <v>37</v>
      </c>
      <c r="DD522" s="15">
        <v>0.1</v>
      </c>
      <c r="DE522" s="15"/>
      <c r="DF522" s="15">
        <v>60</v>
      </c>
      <c r="DG522" s="15"/>
    </row>
    <row r="523" spans="1:111" x14ac:dyDescent="0.25">
      <c r="A523" s="1">
        <v>21</v>
      </c>
      <c r="B523" s="1" t="s">
        <v>7</v>
      </c>
      <c r="C523" s="1" t="s">
        <v>6</v>
      </c>
      <c r="D523" s="1">
        <v>1</v>
      </c>
      <c r="H523"/>
      <c r="I523"/>
      <c r="K523" s="16"/>
      <c r="L523" s="16"/>
      <c r="Q523" s="12">
        <v>2</v>
      </c>
      <c r="R523" s="12">
        <v>7</v>
      </c>
      <c r="S523" s="12" t="s">
        <v>4</v>
      </c>
      <c r="V523" s="1"/>
      <c r="Z523"/>
      <c r="AA523"/>
      <c r="AL523"/>
      <c r="AM523"/>
      <c r="CH523" s="1">
        <v>1</v>
      </c>
      <c r="CI523" s="1">
        <v>5</v>
      </c>
      <c r="CJ523" s="1" t="s">
        <v>4</v>
      </c>
      <c r="CK523" s="16"/>
      <c r="CL523" s="16"/>
      <c r="CN523"/>
      <c r="CO523"/>
      <c r="CT523">
        <f t="shared" si="64"/>
        <v>3</v>
      </c>
      <c r="CU523">
        <f t="shared" si="65"/>
        <v>12</v>
      </c>
      <c r="CV523">
        <f t="shared" si="66"/>
        <v>2</v>
      </c>
      <c r="CW523" s="16">
        <f t="shared" si="67"/>
        <v>0</v>
      </c>
      <c r="CX523" s="16">
        <f t="shared" si="68"/>
        <v>0</v>
      </c>
      <c r="CY523" s="16">
        <f t="shared" si="69"/>
        <v>0</v>
      </c>
      <c r="CZ523">
        <f t="shared" si="70"/>
        <v>3</v>
      </c>
      <c r="DA523">
        <f t="shared" si="70"/>
        <v>12</v>
      </c>
      <c r="DB523">
        <f t="shared" si="71"/>
        <v>2</v>
      </c>
      <c r="DC523" s="15">
        <v>3</v>
      </c>
      <c r="DD523" s="15">
        <v>0.1</v>
      </c>
      <c r="DE523" s="15"/>
      <c r="DF523" s="15">
        <v>94</v>
      </c>
      <c r="DG523" s="15"/>
    </row>
    <row r="524" spans="1:111" x14ac:dyDescent="0.25">
      <c r="A524" s="1">
        <v>21</v>
      </c>
      <c r="B524" s="1" t="s">
        <v>7</v>
      </c>
      <c r="C524" s="1" t="s">
        <v>6</v>
      </c>
      <c r="D524" s="1">
        <v>2</v>
      </c>
      <c r="H524"/>
      <c r="I524"/>
      <c r="K524" s="16"/>
      <c r="L524" s="16"/>
      <c r="Q524" s="12">
        <v>1</v>
      </c>
      <c r="R524" s="12">
        <v>6</v>
      </c>
      <c r="S524" s="12" t="s">
        <v>4</v>
      </c>
      <c r="V524" s="1"/>
      <c r="Z524"/>
      <c r="AA524"/>
      <c r="AF524" s="1">
        <v>0.1</v>
      </c>
      <c r="AG524" s="1">
        <v>0.1</v>
      </c>
      <c r="AH524" s="1" t="s">
        <v>164</v>
      </c>
      <c r="AL524"/>
      <c r="AM524"/>
      <c r="CH524" s="1">
        <v>1</v>
      </c>
      <c r="CI524" s="1">
        <v>5</v>
      </c>
      <c r="CJ524" s="1" t="s">
        <v>4</v>
      </c>
      <c r="CK524" s="16"/>
      <c r="CL524" s="16"/>
      <c r="CN524"/>
      <c r="CO524"/>
      <c r="CT524">
        <f t="shared" si="64"/>
        <v>2.1</v>
      </c>
      <c r="CU524">
        <f t="shared" si="65"/>
        <v>11.1</v>
      </c>
      <c r="CV524">
        <f t="shared" si="66"/>
        <v>3</v>
      </c>
      <c r="CW524" s="16">
        <f t="shared" si="67"/>
        <v>0.1</v>
      </c>
      <c r="CX524" s="16">
        <f t="shared" si="68"/>
        <v>0.1</v>
      </c>
      <c r="CY524" s="16">
        <f t="shared" si="69"/>
        <v>1</v>
      </c>
      <c r="CZ524">
        <f t="shared" si="70"/>
        <v>2</v>
      </c>
      <c r="DA524">
        <f t="shared" si="70"/>
        <v>11</v>
      </c>
      <c r="DB524">
        <f t="shared" si="71"/>
        <v>2</v>
      </c>
      <c r="DC524" s="15">
        <v>3</v>
      </c>
      <c r="DD524" s="15">
        <v>0.1</v>
      </c>
      <c r="DE524" s="15">
        <v>1</v>
      </c>
      <c r="DF524" s="15">
        <v>94</v>
      </c>
      <c r="DG524" s="15"/>
    </row>
    <row r="525" spans="1:111" x14ac:dyDescent="0.25">
      <c r="A525" s="1">
        <v>21</v>
      </c>
      <c r="B525" s="1" t="s">
        <v>7</v>
      </c>
      <c r="C525" s="1" t="s">
        <v>6</v>
      </c>
      <c r="D525" s="1">
        <v>3</v>
      </c>
      <c r="H525"/>
      <c r="I525"/>
      <c r="K525" s="16"/>
      <c r="L525" s="16"/>
      <c r="Q525" s="12">
        <v>1</v>
      </c>
      <c r="R525" s="12">
        <v>3</v>
      </c>
      <c r="S525" s="12" t="s">
        <v>4</v>
      </c>
      <c r="V525" s="1"/>
      <c r="W525" s="12">
        <v>0.1</v>
      </c>
      <c r="X525" s="12">
        <v>0.1</v>
      </c>
      <c r="Y525" s="12" t="s">
        <v>4</v>
      </c>
      <c r="Z525"/>
      <c r="AA525"/>
      <c r="AF525" s="1">
        <v>0.1</v>
      </c>
      <c r="AG525" s="1">
        <v>0.1</v>
      </c>
      <c r="AH525" s="1" t="s">
        <v>164</v>
      </c>
      <c r="AL525"/>
      <c r="AM525"/>
      <c r="CH525" s="1">
        <v>2</v>
      </c>
      <c r="CI525" s="1">
        <v>7</v>
      </c>
      <c r="CJ525" s="1" t="s">
        <v>4</v>
      </c>
      <c r="CK525" s="16"/>
      <c r="CL525" s="16"/>
      <c r="CN525"/>
      <c r="CO525"/>
      <c r="CT525">
        <f t="shared" si="64"/>
        <v>3.2</v>
      </c>
      <c r="CU525">
        <f t="shared" si="65"/>
        <v>10.199999999999999</v>
      </c>
      <c r="CV525">
        <f t="shared" si="66"/>
        <v>4</v>
      </c>
      <c r="CW525" s="16">
        <f t="shared" si="67"/>
        <v>0.1</v>
      </c>
      <c r="CX525" s="16">
        <f t="shared" si="68"/>
        <v>0.1</v>
      </c>
      <c r="CY525" s="16">
        <f t="shared" si="69"/>
        <v>1</v>
      </c>
      <c r="CZ525">
        <f t="shared" si="70"/>
        <v>3.1</v>
      </c>
      <c r="DA525">
        <f t="shared" si="70"/>
        <v>10.1</v>
      </c>
      <c r="DB525">
        <f t="shared" si="71"/>
        <v>3</v>
      </c>
      <c r="DC525" s="15">
        <v>7</v>
      </c>
      <c r="DD525" s="15">
        <v>2</v>
      </c>
      <c r="DE525" s="15"/>
      <c r="DF525" s="15">
        <v>88</v>
      </c>
      <c r="DG525" s="15"/>
    </row>
    <row r="526" spans="1:111" x14ac:dyDescent="0.25">
      <c r="A526" s="1">
        <v>21</v>
      </c>
      <c r="B526" s="1" t="s">
        <v>7</v>
      </c>
      <c r="C526" s="1" t="s">
        <v>6</v>
      </c>
      <c r="D526" s="1">
        <v>4</v>
      </c>
      <c r="H526"/>
      <c r="I526"/>
      <c r="K526" s="16"/>
      <c r="L526" s="16"/>
      <c r="Q526" s="12">
        <v>1</v>
      </c>
      <c r="R526" s="12">
        <v>5</v>
      </c>
      <c r="S526" s="12" t="s">
        <v>4</v>
      </c>
      <c r="V526" s="1"/>
      <c r="W526" s="12">
        <v>0.1</v>
      </c>
      <c r="X526" s="12">
        <v>0.1</v>
      </c>
      <c r="Y526" s="12" t="s">
        <v>4</v>
      </c>
      <c r="Z526"/>
      <c r="AA526"/>
      <c r="AF526" s="1">
        <v>0.1</v>
      </c>
      <c r="AG526" s="1">
        <v>0.1</v>
      </c>
      <c r="AH526" s="1" t="s">
        <v>164</v>
      </c>
      <c r="AL526"/>
      <c r="AM526"/>
      <c r="CH526" s="1">
        <v>1</v>
      </c>
      <c r="CI526" s="1">
        <v>6</v>
      </c>
      <c r="CJ526" s="1" t="s">
        <v>4</v>
      </c>
      <c r="CK526" s="16"/>
      <c r="CL526" s="16"/>
      <c r="CN526"/>
      <c r="CO526"/>
      <c r="CT526">
        <f t="shared" si="64"/>
        <v>2.2000000000000002</v>
      </c>
      <c r="CU526">
        <f t="shared" si="65"/>
        <v>11.2</v>
      </c>
      <c r="CV526">
        <f t="shared" si="66"/>
        <v>4</v>
      </c>
      <c r="CW526" s="16">
        <f t="shared" si="67"/>
        <v>0.1</v>
      </c>
      <c r="CX526" s="16">
        <f t="shared" si="68"/>
        <v>0.1</v>
      </c>
      <c r="CY526" s="16">
        <f t="shared" si="69"/>
        <v>1</v>
      </c>
      <c r="CZ526">
        <f t="shared" si="70"/>
        <v>2.1</v>
      </c>
      <c r="DA526">
        <f t="shared" si="70"/>
        <v>11.1</v>
      </c>
      <c r="DB526">
        <f t="shared" si="71"/>
        <v>3</v>
      </c>
      <c r="DC526" s="15">
        <v>2</v>
      </c>
      <c r="DD526" s="15">
        <v>1</v>
      </c>
      <c r="DE526" s="15"/>
      <c r="DF526" s="15">
        <v>95</v>
      </c>
      <c r="DG526" s="15"/>
    </row>
    <row r="527" spans="1:111" x14ac:dyDescent="0.25">
      <c r="A527" s="1">
        <v>21</v>
      </c>
      <c r="B527" s="1" t="s">
        <v>7</v>
      </c>
      <c r="C527" s="1" t="s">
        <v>6</v>
      </c>
      <c r="D527" s="1">
        <v>5</v>
      </c>
      <c r="H527"/>
      <c r="I527"/>
      <c r="K527" s="16"/>
      <c r="L527" s="16"/>
      <c r="Q527" s="12">
        <v>1</v>
      </c>
      <c r="R527" s="12">
        <v>4</v>
      </c>
      <c r="S527" s="12" t="s">
        <v>4</v>
      </c>
      <c r="V527" s="1"/>
      <c r="W527" s="12">
        <v>0.1</v>
      </c>
      <c r="X527" s="12">
        <v>0.1</v>
      </c>
      <c r="Y527" s="12" t="s">
        <v>4</v>
      </c>
      <c r="Z527"/>
      <c r="AA527"/>
      <c r="AC527" s="12">
        <v>0.1</v>
      </c>
      <c r="AD527" s="12">
        <v>0.1</v>
      </c>
      <c r="AE527" s="12" t="s">
        <v>164</v>
      </c>
      <c r="AL527"/>
      <c r="AM527"/>
      <c r="CH527" s="1">
        <v>1</v>
      </c>
      <c r="CI527" s="1">
        <v>4</v>
      </c>
      <c r="CJ527" s="1" t="s">
        <v>4</v>
      </c>
      <c r="CK527" s="16"/>
      <c r="CL527" s="16"/>
      <c r="CN527"/>
      <c r="CO527"/>
      <c r="CT527">
        <f t="shared" si="64"/>
        <v>2.2000000000000002</v>
      </c>
      <c r="CU527">
        <f t="shared" si="65"/>
        <v>8.1999999999999993</v>
      </c>
      <c r="CV527">
        <f t="shared" si="66"/>
        <v>4</v>
      </c>
      <c r="CW527" s="16">
        <f t="shared" si="67"/>
        <v>0.1</v>
      </c>
      <c r="CX527" s="16">
        <f t="shared" si="68"/>
        <v>0.1</v>
      </c>
      <c r="CY527" s="16">
        <f t="shared" si="69"/>
        <v>1</v>
      </c>
      <c r="CZ527">
        <f t="shared" si="70"/>
        <v>2.1</v>
      </c>
      <c r="DA527">
        <f t="shared" si="70"/>
        <v>8.1</v>
      </c>
      <c r="DB527">
        <f t="shared" si="71"/>
        <v>3</v>
      </c>
      <c r="DC527" s="15">
        <v>2</v>
      </c>
      <c r="DD527" s="15"/>
      <c r="DE527" s="15"/>
      <c r="DF527" s="15">
        <v>96</v>
      </c>
      <c r="DG527" s="15"/>
    </row>
    <row r="528" spans="1:111" x14ac:dyDescent="0.25">
      <c r="A528" s="1">
        <v>21</v>
      </c>
      <c r="B528" s="1" t="s">
        <v>7</v>
      </c>
      <c r="C528" s="1" t="s">
        <v>6</v>
      </c>
      <c r="D528" s="1">
        <v>6</v>
      </c>
      <c r="H528"/>
      <c r="I528"/>
      <c r="K528" s="16"/>
      <c r="L528" s="16"/>
      <c r="Q528" s="12">
        <v>1</v>
      </c>
      <c r="R528" s="12">
        <v>5</v>
      </c>
      <c r="S528" s="12" t="s">
        <v>4</v>
      </c>
      <c r="V528" s="1"/>
      <c r="W528" s="12">
        <v>0.1</v>
      </c>
      <c r="X528" s="12">
        <v>0.1</v>
      </c>
      <c r="Y528" s="12" t="s">
        <v>4</v>
      </c>
      <c r="Z528"/>
      <c r="AA528"/>
      <c r="AL528"/>
      <c r="AM528"/>
      <c r="CH528" s="1">
        <v>2</v>
      </c>
      <c r="CI528" s="1">
        <v>7</v>
      </c>
      <c r="CJ528" s="1" t="s">
        <v>4</v>
      </c>
      <c r="CK528" s="16"/>
      <c r="CL528" s="16"/>
      <c r="CN528"/>
      <c r="CO528"/>
      <c r="CT528">
        <f t="shared" si="64"/>
        <v>3.1</v>
      </c>
      <c r="CU528">
        <f t="shared" si="65"/>
        <v>12.1</v>
      </c>
      <c r="CV528">
        <f t="shared" si="66"/>
        <v>3</v>
      </c>
      <c r="CW528" s="16">
        <f t="shared" si="67"/>
        <v>0</v>
      </c>
      <c r="CX528" s="16">
        <f t="shared" si="68"/>
        <v>0</v>
      </c>
      <c r="CY528" s="16">
        <f t="shared" si="69"/>
        <v>0</v>
      </c>
      <c r="CZ528">
        <f t="shared" si="70"/>
        <v>3.1</v>
      </c>
      <c r="DA528">
        <f t="shared" si="70"/>
        <v>12.1</v>
      </c>
      <c r="DB528">
        <f t="shared" si="71"/>
        <v>3</v>
      </c>
      <c r="DC528" s="15">
        <v>2</v>
      </c>
      <c r="DD528" s="15">
        <v>1</v>
      </c>
      <c r="DE528" s="15">
        <v>1</v>
      </c>
      <c r="DF528" s="15">
        <v>93</v>
      </c>
      <c r="DG528" s="15"/>
    </row>
    <row r="529" spans="1:111" x14ac:dyDescent="0.25">
      <c r="A529" s="1">
        <v>21</v>
      </c>
      <c r="B529" s="1" t="s">
        <v>7</v>
      </c>
      <c r="C529" s="1" t="s">
        <v>6</v>
      </c>
      <c r="D529" s="1">
        <v>7</v>
      </c>
      <c r="H529"/>
      <c r="I529"/>
      <c r="K529" s="16"/>
      <c r="L529" s="16"/>
      <c r="Q529" s="12">
        <v>1</v>
      </c>
      <c r="R529" s="12">
        <v>5</v>
      </c>
      <c r="S529" s="12" t="s">
        <v>4</v>
      </c>
      <c r="V529" s="1"/>
      <c r="W529" s="12">
        <v>0.1</v>
      </c>
      <c r="X529" s="12">
        <v>0.1</v>
      </c>
      <c r="Y529" s="12" t="s">
        <v>4</v>
      </c>
      <c r="Z529"/>
      <c r="AA529"/>
      <c r="AC529" s="12">
        <v>0.1</v>
      </c>
      <c r="AD529" s="12">
        <v>0.1</v>
      </c>
      <c r="AE529" s="12" t="s">
        <v>164</v>
      </c>
      <c r="AF529" s="1">
        <v>0.1</v>
      </c>
      <c r="AG529" s="1">
        <v>0.1</v>
      </c>
      <c r="AH529" s="1" t="s">
        <v>164</v>
      </c>
      <c r="AL529"/>
      <c r="AM529"/>
      <c r="CH529" s="1">
        <v>1</v>
      </c>
      <c r="CI529" s="1">
        <v>3</v>
      </c>
      <c r="CJ529" s="1" t="s">
        <v>4</v>
      </c>
      <c r="CK529" s="16"/>
      <c r="CL529" s="16"/>
      <c r="CN529"/>
      <c r="CO529"/>
      <c r="CT529">
        <f t="shared" si="64"/>
        <v>2.3000000000000003</v>
      </c>
      <c r="CU529">
        <f t="shared" si="65"/>
        <v>8.2999999999999989</v>
      </c>
      <c r="CV529">
        <f t="shared" si="66"/>
        <v>5</v>
      </c>
      <c r="CW529" s="16">
        <f t="shared" si="67"/>
        <v>0.2</v>
      </c>
      <c r="CX529" s="16">
        <f t="shared" si="68"/>
        <v>0.2</v>
      </c>
      <c r="CY529" s="16">
        <f t="shared" si="69"/>
        <v>2</v>
      </c>
      <c r="CZ529">
        <f t="shared" si="70"/>
        <v>2.1</v>
      </c>
      <c r="DA529">
        <f t="shared" si="70"/>
        <v>8.1</v>
      </c>
      <c r="DB529">
        <f t="shared" si="71"/>
        <v>3</v>
      </c>
      <c r="DC529" s="15">
        <v>3</v>
      </c>
      <c r="DD529" s="15">
        <v>2</v>
      </c>
      <c r="DE529" s="15"/>
      <c r="DF529" s="15">
        <v>93</v>
      </c>
      <c r="DG529" s="15"/>
    </row>
    <row r="530" spans="1:111" x14ac:dyDescent="0.25">
      <c r="A530" s="1">
        <v>21</v>
      </c>
      <c r="B530" s="1" t="s">
        <v>7</v>
      </c>
      <c r="C530" s="1" t="s">
        <v>6</v>
      </c>
      <c r="D530" s="1">
        <v>8</v>
      </c>
      <c r="H530"/>
      <c r="I530"/>
      <c r="K530" s="16"/>
      <c r="L530" s="16"/>
      <c r="Q530" s="12">
        <v>1</v>
      </c>
      <c r="R530" s="12">
        <v>5</v>
      </c>
      <c r="S530" s="12" t="s">
        <v>4</v>
      </c>
      <c r="V530" s="1"/>
      <c r="Z530"/>
      <c r="AA530"/>
      <c r="AL530"/>
      <c r="AM530"/>
      <c r="CH530" s="1">
        <v>1</v>
      </c>
      <c r="CI530" s="1">
        <v>6</v>
      </c>
      <c r="CJ530" s="1" t="s">
        <v>4</v>
      </c>
      <c r="CK530" s="16"/>
      <c r="CL530" s="16"/>
      <c r="CN530"/>
      <c r="CO530"/>
      <c r="CQ530" s="12">
        <v>0.1</v>
      </c>
      <c r="CR530" s="12">
        <v>0.1</v>
      </c>
      <c r="CS530" s="12" t="s">
        <v>4</v>
      </c>
      <c r="CT530">
        <f t="shared" si="64"/>
        <v>2.1</v>
      </c>
      <c r="CU530">
        <f t="shared" si="65"/>
        <v>11.1</v>
      </c>
      <c r="CV530">
        <f t="shared" si="66"/>
        <v>3</v>
      </c>
      <c r="CW530" s="16">
        <f t="shared" si="67"/>
        <v>0</v>
      </c>
      <c r="CX530" s="16">
        <f t="shared" si="68"/>
        <v>0</v>
      </c>
      <c r="CY530" s="16">
        <f t="shared" si="69"/>
        <v>0</v>
      </c>
      <c r="CZ530">
        <f t="shared" si="70"/>
        <v>2.1</v>
      </c>
      <c r="DA530">
        <f t="shared" si="70"/>
        <v>11.1</v>
      </c>
      <c r="DB530">
        <f t="shared" si="71"/>
        <v>3</v>
      </c>
      <c r="DC530" s="15">
        <v>2</v>
      </c>
      <c r="DD530" s="15"/>
      <c r="DE530" s="15"/>
      <c r="DF530" s="15">
        <v>96</v>
      </c>
      <c r="DG530" s="15"/>
    </row>
    <row r="531" spans="1:111" x14ac:dyDescent="0.25">
      <c r="A531" s="1">
        <v>21</v>
      </c>
      <c r="B531" s="1" t="s">
        <v>7</v>
      </c>
      <c r="C531" s="1" t="s">
        <v>6</v>
      </c>
      <c r="D531" s="1">
        <v>9</v>
      </c>
      <c r="H531"/>
      <c r="I531"/>
      <c r="K531" s="16"/>
      <c r="L531" s="16"/>
      <c r="Q531" s="12">
        <v>1</v>
      </c>
      <c r="R531" s="12">
        <v>3</v>
      </c>
      <c r="S531" s="12" t="s">
        <v>4</v>
      </c>
      <c r="V531" s="1"/>
      <c r="W531" s="12">
        <v>0.1</v>
      </c>
      <c r="X531" s="12">
        <v>0.1</v>
      </c>
      <c r="Y531" s="12" t="s">
        <v>4</v>
      </c>
      <c r="Z531"/>
      <c r="AA531"/>
      <c r="AF531" s="1">
        <v>0.1</v>
      </c>
      <c r="AG531" s="1">
        <v>0.1</v>
      </c>
      <c r="AH531" s="1" t="s">
        <v>164</v>
      </c>
      <c r="AL531"/>
      <c r="AM531"/>
      <c r="CH531" s="1">
        <v>2</v>
      </c>
      <c r="CI531" s="1">
        <v>7</v>
      </c>
      <c r="CJ531" s="1" t="s">
        <v>4</v>
      </c>
      <c r="CK531" s="16"/>
      <c r="CL531" s="16"/>
      <c r="CN531"/>
      <c r="CO531"/>
      <c r="CT531">
        <f t="shared" si="64"/>
        <v>3.2</v>
      </c>
      <c r="CU531">
        <f t="shared" si="65"/>
        <v>10.199999999999999</v>
      </c>
      <c r="CV531">
        <f t="shared" si="66"/>
        <v>4</v>
      </c>
      <c r="CW531" s="16">
        <f t="shared" si="67"/>
        <v>0.1</v>
      </c>
      <c r="CX531" s="16">
        <f t="shared" si="68"/>
        <v>0.1</v>
      </c>
      <c r="CY531" s="16">
        <f t="shared" si="69"/>
        <v>1</v>
      </c>
      <c r="CZ531">
        <f t="shared" si="70"/>
        <v>3.1</v>
      </c>
      <c r="DA531">
        <f t="shared" si="70"/>
        <v>10.1</v>
      </c>
      <c r="DB531">
        <f t="shared" si="71"/>
        <v>3</v>
      </c>
      <c r="DC531" s="15">
        <v>15</v>
      </c>
      <c r="DD531" s="15">
        <v>2</v>
      </c>
      <c r="DE531" s="15"/>
      <c r="DF531" s="15">
        <v>80</v>
      </c>
      <c r="DG531" s="15"/>
    </row>
    <row r="532" spans="1:111" x14ac:dyDescent="0.25">
      <c r="A532" s="1">
        <v>21</v>
      </c>
      <c r="B532" s="1" t="s">
        <v>7</v>
      </c>
      <c r="C532" s="1" t="s">
        <v>6</v>
      </c>
      <c r="D532" s="1">
        <v>10</v>
      </c>
      <c r="H532"/>
      <c r="I532"/>
      <c r="K532" s="16"/>
      <c r="L532" s="16"/>
      <c r="Q532" s="12">
        <v>1</v>
      </c>
      <c r="R532" s="12">
        <v>5</v>
      </c>
      <c r="S532" s="12" t="s">
        <v>4</v>
      </c>
      <c r="V532" s="1"/>
      <c r="W532" s="12">
        <v>0.1</v>
      </c>
      <c r="X532" s="12">
        <v>0.1</v>
      </c>
      <c r="Y532" s="12" t="s">
        <v>4</v>
      </c>
      <c r="Z532"/>
      <c r="AA532"/>
      <c r="AL532"/>
      <c r="AM532"/>
      <c r="CH532" s="1">
        <v>1</v>
      </c>
      <c r="CI532" s="1">
        <v>5</v>
      </c>
      <c r="CJ532" s="1" t="s">
        <v>4</v>
      </c>
      <c r="CK532" s="16"/>
      <c r="CL532" s="16"/>
      <c r="CN532"/>
      <c r="CO532"/>
      <c r="CT532">
        <f t="shared" si="64"/>
        <v>2.1</v>
      </c>
      <c r="CU532">
        <f t="shared" si="65"/>
        <v>10.1</v>
      </c>
      <c r="CV532">
        <f t="shared" si="66"/>
        <v>3</v>
      </c>
      <c r="CW532" s="16">
        <f t="shared" si="67"/>
        <v>0</v>
      </c>
      <c r="CX532" s="16">
        <f t="shared" si="68"/>
        <v>0</v>
      </c>
      <c r="CY532" s="16">
        <f t="shared" si="69"/>
        <v>0</v>
      </c>
      <c r="CZ532">
        <f t="shared" si="70"/>
        <v>2.1</v>
      </c>
      <c r="DA532">
        <f t="shared" si="70"/>
        <v>10.1</v>
      </c>
      <c r="DB532">
        <f t="shared" si="71"/>
        <v>3</v>
      </c>
      <c r="DC532" s="15">
        <v>10</v>
      </c>
      <c r="DD532" s="15">
        <v>1</v>
      </c>
      <c r="DE532" s="15"/>
      <c r="DF532" s="15">
        <v>87</v>
      </c>
      <c r="DG532" s="15"/>
    </row>
    <row r="533" spans="1:111" x14ac:dyDescent="0.25">
      <c r="A533" s="1">
        <v>21</v>
      </c>
      <c r="B533" s="1" t="s">
        <v>7</v>
      </c>
      <c r="C533" s="1" t="s">
        <v>7</v>
      </c>
      <c r="D533" s="1">
        <v>1</v>
      </c>
      <c r="H533"/>
      <c r="I533"/>
      <c r="K533" s="16"/>
      <c r="L533" s="16"/>
      <c r="Q533" s="12">
        <v>1</v>
      </c>
      <c r="R533" s="12">
        <v>3</v>
      </c>
      <c r="S533" s="12" t="s">
        <v>4</v>
      </c>
      <c r="V533" s="1"/>
      <c r="W533" s="12">
        <v>0.1</v>
      </c>
      <c r="X533" s="12">
        <v>0.1</v>
      </c>
      <c r="Y533" s="12" t="s">
        <v>4</v>
      </c>
      <c r="Z533"/>
      <c r="AA533"/>
      <c r="AL533"/>
      <c r="AM533"/>
      <c r="CH533" s="1">
        <v>2</v>
      </c>
      <c r="CI533" s="1">
        <v>7</v>
      </c>
      <c r="CJ533" s="1" t="s">
        <v>4</v>
      </c>
      <c r="CK533" s="16"/>
      <c r="CL533" s="16"/>
      <c r="CN533"/>
      <c r="CO533"/>
      <c r="CT533">
        <f t="shared" si="64"/>
        <v>3.1</v>
      </c>
      <c r="CU533">
        <f t="shared" si="65"/>
        <v>10.1</v>
      </c>
      <c r="CV533">
        <f t="shared" si="66"/>
        <v>3</v>
      </c>
      <c r="CW533" s="16">
        <f t="shared" si="67"/>
        <v>0</v>
      </c>
      <c r="CX533" s="16">
        <f t="shared" si="68"/>
        <v>0</v>
      </c>
      <c r="CY533" s="16">
        <f t="shared" si="69"/>
        <v>0</v>
      </c>
      <c r="CZ533">
        <f t="shared" si="70"/>
        <v>3.1</v>
      </c>
      <c r="DA533">
        <f t="shared" si="70"/>
        <v>10.1</v>
      </c>
      <c r="DB533">
        <f t="shared" si="71"/>
        <v>3</v>
      </c>
      <c r="DC533" s="15">
        <v>17</v>
      </c>
      <c r="DD533" s="15">
        <v>0.1</v>
      </c>
      <c r="DE533" s="15"/>
      <c r="DF533" s="15">
        <v>80</v>
      </c>
      <c r="DG533" s="15"/>
    </row>
    <row r="534" spans="1:111" x14ac:dyDescent="0.25">
      <c r="A534" s="1">
        <v>21</v>
      </c>
      <c r="B534" s="1" t="s">
        <v>7</v>
      </c>
      <c r="C534" s="1" t="s">
        <v>7</v>
      </c>
      <c r="D534" s="1">
        <v>2</v>
      </c>
      <c r="H534"/>
      <c r="I534"/>
      <c r="K534" s="16"/>
      <c r="L534" s="16"/>
      <c r="Q534" s="12">
        <v>1</v>
      </c>
      <c r="R534" s="12">
        <v>4</v>
      </c>
      <c r="S534" s="12" t="s">
        <v>4</v>
      </c>
      <c r="V534" s="1"/>
      <c r="W534" s="12">
        <v>0.1</v>
      </c>
      <c r="X534" s="12">
        <v>0.1</v>
      </c>
      <c r="Y534" s="12" t="s">
        <v>4</v>
      </c>
      <c r="Z534"/>
      <c r="AA534"/>
      <c r="AF534" s="1">
        <v>0.1</v>
      </c>
      <c r="AG534" s="1">
        <v>0.1</v>
      </c>
      <c r="AH534" s="1" t="s">
        <v>164</v>
      </c>
      <c r="AL534"/>
      <c r="AM534"/>
      <c r="CH534" s="1">
        <v>1</v>
      </c>
      <c r="CI534" s="1">
        <v>5</v>
      </c>
      <c r="CJ534" s="1" t="s">
        <v>4</v>
      </c>
      <c r="CK534" s="16"/>
      <c r="CL534" s="16"/>
      <c r="CN534"/>
      <c r="CO534"/>
      <c r="CT534">
        <f t="shared" si="64"/>
        <v>2.2000000000000002</v>
      </c>
      <c r="CU534">
        <f t="shared" si="65"/>
        <v>9.1999999999999993</v>
      </c>
      <c r="CV534">
        <f t="shared" si="66"/>
        <v>4</v>
      </c>
      <c r="CW534" s="16">
        <f t="shared" si="67"/>
        <v>0.1</v>
      </c>
      <c r="CX534" s="16">
        <f t="shared" si="68"/>
        <v>0.1</v>
      </c>
      <c r="CY534" s="16">
        <f t="shared" si="69"/>
        <v>1</v>
      </c>
      <c r="CZ534">
        <f t="shared" si="70"/>
        <v>2.1</v>
      </c>
      <c r="DA534">
        <f t="shared" si="70"/>
        <v>9.1</v>
      </c>
      <c r="DB534">
        <f t="shared" si="71"/>
        <v>3</v>
      </c>
      <c r="DC534" s="15">
        <v>18</v>
      </c>
      <c r="DD534" s="15">
        <v>0.1</v>
      </c>
      <c r="DE534" s="15"/>
      <c r="DF534" s="15">
        <v>80</v>
      </c>
      <c r="DG534" s="15"/>
    </row>
    <row r="535" spans="1:111" x14ac:dyDescent="0.25">
      <c r="A535" s="1">
        <v>21</v>
      </c>
      <c r="B535" s="1" t="s">
        <v>7</v>
      </c>
      <c r="C535" s="1" t="s">
        <v>7</v>
      </c>
      <c r="D535" s="1">
        <v>3</v>
      </c>
      <c r="H535"/>
      <c r="I535"/>
      <c r="K535" s="16"/>
      <c r="L535" s="16"/>
      <c r="Q535" s="12">
        <v>1</v>
      </c>
      <c r="R535" s="12">
        <v>5</v>
      </c>
      <c r="S535" s="12" t="s">
        <v>4</v>
      </c>
      <c r="V535" s="1"/>
      <c r="Z535"/>
      <c r="AA535"/>
      <c r="AC535" s="12">
        <v>0.1</v>
      </c>
      <c r="AD535" s="12">
        <v>0.1</v>
      </c>
      <c r="AE535" s="12" t="s">
        <v>164</v>
      </c>
      <c r="AF535" s="1">
        <v>0.1</v>
      </c>
      <c r="AG535" s="1">
        <v>0.1</v>
      </c>
      <c r="AH535" s="1" t="s">
        <v>164</v>
      </c>
      <c r="AL535"/>
      <c r="AM535"/>
      <c r="CH535" s="1">
        <v>2</v>
      </c>
      <c r="CI535" s="1">
        <v>7</v>
      </c>
      <c r="CJ535" s="1" t="s">
        <v>4</v>
      </c>
      <c r="CK535" s="16"/>
      <c r="CL535" s="16"/>
      <c r="CN535"/>
      <c r="CO535"/>
      <c r="CT535">
        <f t="shared" si="64"/>
        <v>3.2</v>
      </c>
      <c r="CU535">
        <f t="shared" si="65"/>
        <v>12.2</v>
      </c>
      <c r="CV535">
        <f t="shared" si="66"/>
        <v>4</v>
      </c>
      <c r="CW535" s="16">
        <f t="shared" si="67"/>
        <v>0.2</v>
      </c>
      <c r="CX535" s="16">
        <f t="shared" si="68"/>
        <v>0.2</v>
      </c>
      <c r="CY535" s="16">
        <f t="shared" si="69"/>
        <v>2</v>
      </c>
      <c r="CZ535">
        <f t="shared" si="70"/>
        <v>3</v>
      </c>
      <c r="DA535">
        <f t="shared" si="70"/>
        <v>12</v>
      </c>
      <c r="DB535">
        <f t="shared" si="71"/>
        <v>2</v>
      </c>
      <c r="DC535" s="15">
        <v>6</v>
      </c>
      <c r="DD535" s="15">
        <v>1</v>
      </c>
      <c r="DE535" s="15"/>
      <c r="DF535" s="15">
        <v>90</v>
      </c>
      <c r="DG535" s="15"/>
    </row>
    <row r="536" spans="1:111" x14ac:dyDescent="0.25">
      <c r="A536" s="1">
        <v>21</v>
      </c>
      <c r="B536" s="1" t="s">
        <v>7</v>
      </c>
      <c r="C536" s="1" t="s">
        <v>7</v>
      </c>
      <c r="D536" s="1">
        <v>4</v>
      </c>
      <c r="H536"/>
      <c r="I536"/>
      <c r="K536" s="16"/>
      <c r="L536" s="16"/>
      <c r="Q536" s="12">
        <v>1</v>
      </c>
      <c r="R536" s="12">
        <v>3</v>
      </c>
      <c r="S536" s="12" t="s">
        <v>4</v>
      </c>
      <c r="V536" s="1"/>
      <c r="Z536"/>
      <c r="AA536"/>
      <c r="AF536" s="1">
        <v>0.1</v>
      </c>
      <c r="AG536" s="1">
        <v>0.1</v>
      </c>
      <c r="AH536" s="1" t="s">
        <v>164</v>
      </c>
      <c r="AL536"/>
      <c r="AM536"/>
      <c r="CH536" s="1">
        <v>1</v>
      </c>
      <c r="CI536" s="1">
        <v>5</v>
      </c>
      <c r="CJ536" s="1" t="s">
        <v>4</v>
      </c>
      <c r="CK536" s="16"/>
      <c r="CL536" s="16"/>
      <c r="CN536"/>
      <c r="CO536"/>
      <c r="CT536">
        <f t="shared" si="64"/>
        <v>2.1</v>
      </c>
      <c r="CU536">
        <f t="shared" si="65"/>
        <v>8.1</v>
      </c>
      <c r="CV536">
        <f t="shared" si="66"/>
        <v>3</v>
      </c>
      <c r="CW536" s="16">
        <f t="shared" si="67"/>
        <v>0.1</v>
      </c>
      <c r="CX536" s="16">
        <f t="shared" si="68"/>
        <v>0.1</v>
      </c>
      <c r="CY536" s="16">
        <f t="shared" si="69"/>
        <v>1</v>
      </c>
      <c r="CZ536">
        <f t="shared" si="70"/>
        <v>2</v>
      </c>
      <c r="DA536">
        <f t="shared" si="70"/>
        <v>8</v>
      </c>
      <c r="DB536">
        <f t="shared" si="71"/>
        <v>2</v>
      </c>
      <c r="DC536" s="15">
        <v>6</v>
      </c>
      <c r="DD536" s="15">
        <v>2</v>
      </c>
      <c r="DE536" s="15"/>
      <c r="DF536" s="15">
        <v>90</v>
      </c>
      <c r="DG536" s="15"/>
    </row>
    <row r="537" spans="1:111" x14ac:dyDescent="0.25">
      <c r="A537" s="1">
        <v>21</v>
      </c>
      <c r="B537" s="1" t="s">
        <v>7</v>
      </c>
      <c r="C537" s="1" t="s">
        <v>7</v>
      </c>
      <c r="D537" s="1">
        <v>5</v>
      </c>
      <c r="H537"/>
      <c r="I537"/>
      <c r="K537" s="16"/>
      <c r="L537" s="16"/>
      <c r="Q537" s="12">
        <v>1</v>
      </c>
      <c r="R537" s="12">
        <v>5</v>
      </c>
      <c r="S537" s="12" t="s">
        <v>4</v>
      </c>
      <c r="V537" s="1"/>
      <c r="W537" s="12">
        <v>0.1</v>
      </c>
      <c r="X537" s="12">
        <v>0.1</v>
      </c>
      <c r="Y537" s="12" t="s">
        <v>4</v>
      </c>
      <c r="Z537"/>
      <c r="AA537"/>
      <c r="AF537" s="1">
        <v>0.1</v>
      </c>
      <c r="AG537" s="1">
        <v>0.1</v>
      </c>
      <c r="AH537" s="1" t="s">
        <v>164</v>
      </c>
      <c r="AL537"/>
      <c r="AM537"/>
      <c r="CH537" s="1">
        <v>2</v>
      </c>
      <c r="CI537" s="1">
        <v>7</v>
      </c>
      <c r="CJ537" s="1" t="s">
        <v>4</v>
      </c>
      <c r="CK537" s="16"/>
      <c r="CL537" s="16"/>
      <c r="CN537"/>
      <c r="CO537"/>
      <c r="CT537">
        <f t="shared" si="64"/>
        <v>3.2</v>
      </c>
      <c r="CU537">
        <f t="shared" si="65"/>
        <v>12.2</v>
      </c>
      <c r="CV537">
        <f t="shared" si="66"/>
        <v>4</v>
      </c>
      <c r="CW537" s="16">
        <f t="shared" si="67"/>
        <v>0.1</v>
      </c>
      <c r="CX537" s="16">
        <f t="shared" si="68"/>
        <v>0.1</v>
      </c>
      <c r="CY537" s="16">
        <f t="shared" si="69"/>
        <v>1</v>
      </c>
      <c r="CZ537">
        <f t="shared" si="70"/>
        <v>3.1</v>
      </c>
      <c r="DA537">
        <f t="shared" si="70"/>
        <v>12.1</v>
      </c>
      <c r="DB537">
        <f t="shared" si="71"/>
        <v>3</v>
      </c>
      <c r="DC537" s="15">
        <v>1</v>
      </c>
      <c r="DD537" s="15">
        <v>3</v>
      </c>
      <c r="DE537" s="15"/>
      <c r="DF537" s="15">
        <v>93</v>
      </c>
      <c r="DG537" s="15"/>
    </row>
    <row r="538" spans="1:111" x14ac:dyDescent="0.25">
      <c r="A538" s="1">
        <v>21</v>
      </c>
      <c r="B538" s="1" t="s">
        <v>7</v>
      </c>
      <c r="C538" s="1" t="s">
        <v>7</v>
      </c>
      <c r="D538" s="1">
        <v>6</v>
      </c>
      <c r="H538"/>
      <c r="I538"/>
      <c r="K538" s="16"/>
      <c r="L538" s="16"/>
      <c r="Q538" s="12">
        <v>1</v>
      </c>
      <c r="R538" s="12">
        <v>5</v>
      </c>
      <c r="S538" s="12" t="s">
        <v>4</v>
      </c>
      <c r="V538" s="1"/>
      <c r="Z538"/>
      <c r="AA538"/>
      <c r="AC538" s="12">
        <v>0.1</v>
      </c>
      <c r="AD538" s="12">
        <v>0.1</v>
      </c>
      <c r="AE538" s="12" t="s">
        <v>164</v>
      </c>
      <c r="AL538"/>
      <c r="AM538"/>
      <c r="CH538" s="1">
        <v>1</v>
      </c>
      <c r="CI538" s="1">
        <v>6</v>
      </c>
      <c r="CJ538" s="1" t="s">
        <v>4</v>
      </c>
      <c r="CK538" s="16"/>
      <c r="CL538" s="16"/>
      <c r="CN538"/>
      <c r="CO538"/>
      <c r="CT538">
        <f t="shared" si="64"/>
        <v>2.1</v>
      </c>
      <c r="CU538">
        <f t="shared" si="65"/>
        <v>11.1</v>
      </c>
      <c r="CV538">
        <f t="shared" si="66"/>
        <v>3</v>
      </c>
      <c r="CW538" s="16">
        <f t="shared" si="67"/>
        <v>0.1</v>
      </c>
      <c r="CX538" s="16">
        <f t="shared" si="68"/>
        <v>0.1</v>
      </c>
      <c r="CY538" s="16">
        <f t="shared" si="69"/>
        <v>1</v>
      </c>
      <c r="CZ538">
        <f t="shared" si="70"/>
        <v>2</v>
      </c>
      <c r="DA538">
        <f t="shared" si="70"/>
        <v>11</v>
      </c>
      <c r="DB538">
        <f t="shared" si="71"/>
        <v>2</v>
      </c>
      <c r="DC538" s="15">
        <v>14</v>
      </c>
      <c r="DD538" s="15">
        <v>0.1</v>
      </c>
      <c r="DE538" s="15"/>
      <c r="DF538" s="15">
        <v>84</v>
      </c>
      <c r="DG538" s="15"/>
    </row>
    <row r="539" spans="1:111" x14ac:dyDescent="0.25">
      <c r="A539" s="1">
        <v>21</v>
      </c>
      <c r="B539" s="1" t="s">
        <v>7</v>
      </c>
      <c r="C539" s="1" t="s">
        <v>7</v>
      </c>
      <c r="D539" s="1">
        <v>7</v>
      </c>
      <c r="H539"/>
      <c r="I539"/>
      <c r="K539" s="16"/>
      <c r="L539" s="16"/>
      <c r="Q539" s="12">
        <v>1</v>
      </c>
      <c r="R539" s="12">
        <v>5</v>
      </c>
      <c r="S539" s="12" t="s">
        <v>4</v>
      </c>
      <c r="V539" s="1"/>
      <c r="W539" s="12">
        <v>0.1</v>
      </c>
      <c r="X539" s="12">
        <v>0.1</v>
      </c>
      <c r="Y539" s="12" t="s">
        <v>4</v>
      </c>
      <c r="Z539"/>
      <c r="AA539"/>
      <c r="AF539" s="1">
        <v>0.1</v>
      </c>
      <c r="AG539" s="1">
        <v>0.1</v>
      </c>
      <c r="AH539" s="1" t="s">
        <v>164</v>
      </c>
      <c r="AL539"/>
      <c r="AM539"/>
      <c r="CH539" s="1">
        <v>1</v>
      </c>
      <c r="CI539" s="1">
        <v>6</v>
      </c>
      <c r="CJ539" s="1" t="s">
        <v>4</v>
      </c>
      <c r="CK539" s="16"/>
      <c r="CL539" s="16"/>
      <c r="CN539"/>
      <c r="CO539"/>
      <c r="CQ539" s="12">
        <v>1</v>
      </c>
      <c r="CR539" s="12">
        <v>4</v>
      </c>
      <c r="CS539" s="12" t="s">
        <v>4</v>
      </c>
      <c r="CT539">
        <f t="shared" si="64"/>
        <v>3.2</v>
      </c>
      <c r="CU539">
        <f t="shared" si="65"/>
        <v>15.2</v>
      </c>
      <c r="CV539">
        <f t="shared" si="66"/>
        <v>5</v>
      </c>
      <c r="CW539" s="16">
        <f t="shared" si="67"/>
        <v>0.1</v>
      </c>
      <c r="CX539" s="16">
        <f t="shared" si="68"/>
        <v>0.1</v>
      </c>
      <c r="CY539" s="16">
        <f t="shared" si="69"/>
        <v>1</v>
      </c>
      <c r="CZ539">
        <f t="shared" si="70"/>
        <v>3.1</v>
      </c>
      <c r="DA539">
        <f t="shared" si="70"/>
        <v>15.1</v>
      </c>
      <c r="DB539">
        <f t="shared" si="71"/>
        <v>4</v>
      </c>
      <c r="DC539" s="15">
        <v>6</v>
      </c>
      <c r="DD539" s="15">
        <v>1</v>
      </c>
      <c r="DE539" s="15"/>
      <c r="DF539" s="15">
        <v>90</v>
      </c>
      <c r="DG539" s="15"/>
    </row>
    <row r="540" spans="1:111" x14ac:dyDescent="0.25">
      <c r="A540" s="1">
        <v>21</v>
      </c>
      <c r="B540" s="1" t="s">
        <v>7</v>
      </c>
      <c r="C540" s="1" t="s">
        <v>7</v>
      </c>
      <c r="D540" s="1">
        <v>8</v>
      </c>
      <c r="H540"/>
      <c r="I540"/>
      <c r="K540" s="16"/>
      <c r="L540" s="16"/>
      <c r="Q540" s="12">
        <v>1</v>
      </c>
      <c r="R540" s="12">
        <v>5</v>
      </c>
      <c r="S540" s="12" t="s">
        <v>4</v>
      </c>
      <c r="V540" s="1"/>
      <c r="W540" s="12">
        <v>0.1</v>
      </c>
      <c r="X540" s="12">
        <v>0.1</v>
      </c>
      <c r="Y540" s="12" t="s">
        <v>4</v>
      </c>
      <c r="Z540"/>
      <c r="AA540"/>
      <c r="AC540" s="12">
        <v>0.1</v>
      </c>
      <c r="AD540" s="12">
        <v>0.1</v>
      </c>
      <c r="AE540" s="12" t="s">
        <v>164</v>
      </c>
      <c r="AL540"/>
      <c r="AM540"/>
      <c r="CH540" s="1">
        <v>1</v>
      </c>
      <c r="CI540" s="1">
        <v>5</v>
      </c>
      <c r="CJ540" s="1" t="s">
        <v>4</v>
      </c>
      <c r="CK540" s="16"/>
      <c r="CL540" s="16"/>
      <c r="CN540"/>
      <c r="CO540"/>
      <c r="CT540">
        <f t="shared" si="64"/>
        <v>2.2000000000000002</v>
      </c>
      <c r="CU540">
        <f t="shared" si="65"/>
        <v>10.199999999999999</v>
      </c>
      <c r="CV540">
        <f t="shared" si="66"/>
        <v>4</v>
      </c>
      <c r="CW540" s="16">
        <f t="shared" si="67"/>
        <v>0.1</v>
      </c>
      <c r="CX540" s="16">
        <f t="shared" si="68"/>
        <v>0.1</v>
      </c>
      <c r="CY540" s="16">
        <f t="shared" si="69"/>
        <v>1</v>
      </c>
      <c r="CZ540">
        <f t="shared" si="70"/>
        <v>2.1</v>
      </c>
      <c r="DA540">
        <f t="shared" si="70"/>
        <v>10.1</v>
      </c>
      <c r="DB540">
        <f t="shared" si="71"/>
        <v>3</v>
      </c>
      <c r="DC540" s="15">
        <v>17</v>
      </c>
      <c r="DD540" s="15">
        <v>1</v>
      </c>
      <c r="DE540" s="15"/>
      <c r="DF540" s="15">
        <v>80</v>
      </c>
      <c r="DG540" s="15"/>
    </row>
    <row r="541" spans="1:111" x14ac:dyDescent="0.25">
      <c r="A541" s="1">
        <v>21</v>
      </c>
      <c r="B541" s="1" t="s">
        <v>7</v>
      </c>
      <c r="C541" s="1" t="s">
        <v>7</v>
      </c>
      <c r="D541" s="1">
        <v>9</v>
      </c>
      <c r="H541"/>
      <c r="I541"/>
      <c r="K541" s="16"/>
      <c r="L541" s="16"/>
      <c r="Q541" s="12">
        <v>1</v>
      </c>
      <c r="R541" s="12">
        <v>5</v>
      </c>
      <c r="S541" s="12" t="s">
        <v>4</v>
      </c>
      <c r="V541" s="1"/>
      <c r="W541" s="12">
        <v>0.1</v>
      </c>
      <c r="X541" s="12">
        <v>0.1</v>
      </c>
      <c r="Y541" s="12" t="s">
        <v>4</v>
      </c>
      <c r="Z541"/>
      <c r="AA541"/>
      <c r="AF541" s="1">
        <v>0.1</v>
      </c>
      <c r="AG541" s="1">
        <v>0.1</v>
      </c>
      <c r="AH541" s="1" t="s">
        <v>164</v>
      </c>
      <c r="AL541"/>
      <c r="AM541"/>
      <c r="CH541" s="1">
        <v>2</v>
      </c>
      <c r="CI541" s="1">
        <v>7</v>
      </c>
      <c r="CJ541" s="1" t="s">
        <v>4</v>
      </c>
      <c r="CK541" s="16"/>
      <c r="CL541" s="16"/>
      <c r="CN541"/>
      <c r="CO541"/>
      <c r="CQ541" s="12">
        <v>1</v>
      </c>
      <c r="CR541" s="12">
        <v>4</v>
      </c>
      <c r="CS541" s="12" t="s">
        <v>4</v>
      </c>
      <c r="CT541">
        <f t="shared" si="64"/>
        <v>4.2</v>
      </c>
      <c r="CU541">
        <f t="shared" si="65"/>
        <v>16.2</v>
      </c>
      <c r="CV541">
        <f t="shared" si="66"/>
        <v>5</v>
      </c>
      <c r="CW541" s="16">
        <f t="shared" si="67"/>
        <v>0.1</v>
      </c>
      <c r="CX541" s="16">
        <f t="shared" si="68"/>
        <v>0.1</v>
      </c>
      <c r="CY541" s="16">
        <f t="shared" si="69"/>
        <v>1</v>
      </c>
      <c r="CZ541">
        <f t="shared" si="70"/>
        <v>4.0999999999999996</v>
      </c>
      <c r="DA541">
        <f t="shared" si="70"/>
        <v>16.100000000000001</v>
      </c>
      <c r="DB541">
        <f t="shared" si="71"/>
        <v>4</v>
      </c>
      <c r="DC541" s="15">
        <v>80</v>
      </c>
      <c r="DD541" s="15">
        <v>3</v>
      </c>
      <c r="DE541" s="15"/>
      <c r="DF541" s="15">
        <v>13</v>
      </c>
      <c r="DG541" s="15"/>
    </row>
    <row r="542" spans="1:111" x14ac:dyDescent="0.25">
      <c r="A542" s="1">
        <v>21</v>
      </c>
      <c r="B542" s="1" t="s">
        <v>7</v>
      </c>
      <c r="C542" s="1" t="s">
        <v>7</v>
      </c>
      <c r="D542" s="1">
        <v>10</v>
      </c>
      <c r="H542"/>
      <c r="I542"/>
      <c r="K542" s="16"/>
      <c r="L542" s="16"/>
      <c r="Q542" s="12">
        <v>1</v>
      </c>
      <c r="R542" s="12">
        <v>4</v>
      </c>
      <c r="S542" s="12" t="s">
        <v>4</v>
      </c>
      <c r="V542" s="1"/>
      <c r="Z542"/>
      <c r="AA542"/>
      <c r="AL542"/>
      <c r="AM542"/>
      <c r="CH542" s="1">
        <v>1</v>
      </c>
      <c r="CI542" s="1">
        <v>5</v>
      </c>
      <c r="CJ542" s="1" t="s">
        <v>4</v>
      </c>
      <c r="CK542" s="16"/>
      <c r="CL542" s="16"/>
      <c r="CN542"/>
      <c r="CO542"/>
      <c r="CT542">
        <f t="shared" si="64"/>
        <v>2</v>
      </c>
      <c r="CU542">
        <f t="shared" si="65"/>
        <v>9</v>
      </c>
      <c r="CV542">
        <f t="shared" si="66"/>
        <v>2</v>
      </c>
      <c r="CW542" s="16">
        <f t="shared" si="67"/>
        <v>0</v>
      </c>
      <c r="CX542" s="16">
        <f t="shared" si="68"/>
        <v>0</v>
      </c>
      <c r="CY542" s="16">
        <f t="shared" si="69"/>
        <v>0</v>
      </c>
      <c r="CZ542">
        <f t="shared" si="70"/>
        <v>2</v>
      </c>
      <c r="DA542">
        <f t="shared" si="70"/>
        <v>9</v>
      </c>
      <c r="DB542">
        <f t="shared" si="71"/>
        <v>2</v>
      </c>
      <c r="DC542" s="15">
        <v>3</v>
      </c>
      <c r="DD542" s="15">
        <v>1</v>
      </c>
      <c r="DE542" s="15"/>
      <c r="DF542" s="15">
        <v>94</v>
      </c>
      <c r="DG542" s="15"/>
    </row>
    <row r="543" spans="1:111" x14ac:dyDescent="0.25">
      <c r="A543" s="1">
        <v>22</v>
      </c>
      <c r="B543" s="1" t="s">
        <v>7</v>
      </c>
      <c r="C543" s="1" t="s">
        <v>5</v>
      </c>
      <c r="D543" s="1">
        <v>1</v>
      </c>
      <c r="Q543" s="12">
        <v>1</v>
      </c>
      <c r="R543" s="12">
        <v>3</v>
      </c>
      <c r="S543" s="12" t="s">
        <v>4</v>
      </c>
      <c r="V543" s="1"/>
      <c r="CE543" s="12">
        <v>2</v>
      </c>
      <c r="CF543" s="12">
        <v>5</v>
      </c>
      <c r="CG543" s="12" t="s">
        <v>164</v>
      </c>
      <c r="CH543" s="1">
        <v>2</v>
      </c>
      <c r="CI543" s="1">
        <v>4</v>
      </c>
      <c r="CJ543" s="1" t="s">
        <v>4</v>
      </c>
      <c r="CT543">
        <f t="shared" si="64"/>
        <v>5</v>
      </c>
      <c r="CU543">
        <f t="shared" si="65"/>
        <v>12</v>
      </c>
      <c r="CV543">
        <f t="shared" si="66"/>
        <v>3</v>
      </c>
      <c r="CW543" s="16">
        <f t="shared" si="67"/>
        <v>2</v>
      </c>
      <c r="CX543" s="16">
        <f t="shared" si="68"/>
        <v>5</v>
      </c>
      <c r="CY543" s="16">
        <f t="shared" si="69"/>
        <v>1</v>
      </c>
      <c r="CZ543">
        <f t="shared" si="70"/>
        <v>3</v>
      </c>
      <c r="DA543">
        <f t="shared" si="70"/>
        <v>7</v>
      </c>
      <c r="DB543">
        <f t="shared" si="71"/>
        <v>2</v>
      </c>
      <c r="DC543" s="15">
        <v>10</v>
      </c>
      <c r="DD543" s="15"/>
      <c r="DE543" s="15"/>
      <c r="DF543" s="15">
        <v>85</v>
      </c>
      <c r="DG543" s="15"/>
    </row>
    <row r="544" spans="1:111" x14ac:dyDescent="0.25">
      <c r="A544" s="1">
        <v>22</v>
      </c>
      <c r="B544" s="1" t="s">
        <v>7</v>
      </c>
      <c r="C544" s="1" t="s">
        <v>5</v>
      </c>
      <c r="D544" s="1">
        <v>2</v>
      </c>
      <c r="Q544" s="12">
        <v>1</v>
      </c>
      <c r="R544" s="12">
        <v>5</v>
      </c>
      <c r="S544" s="12" t="s">
        <v>4</v>
      </c>
      <c r="V544" s="1"/>
      <c r="CH544" s="1">
        <v>0.1</v>
      </c>
      <c r="CI544" s="1">
        <v>1</v>
      </c>
      <c r="CJ544" s="1" t="s">
        <v>4</v>
      </c>
      <c r="CT544">
        <f t="shared" si="64"/>
        <v>1.1000000000000001</v>
      </c>
      <c r="CU544">
        <f t="shared" si="65"/>
        <v>6</v>
      </c>
      <c r="CV544">
        <f t="shared" si="66"/>
        <v>2</v>
      </c>
      <c r="CW544" s="16">
        <f t="shared" si="67"/>
        <v>0</v>
      </c>
      <c r="CX544" s="16">
        <f t="shared" si="68"/>
        <v>0</v>
      </c>
      <c r="CY544" s="16">
        <f t="shared" si="69"/>
        <v>0</v>
      </c>
      <c r="CZ544">
        <f t="shared" si="70"/>
        <v>1.1000000000000001</v>
      </c>
      <c r="DA544">
        <f t="shared" si="70"/>
        <v>6</v>
      </c>
      <c r="DB544">
        <f t="shared" si="71"/>
        <v>2</v>
      </c>
      <c r="DC544" s="15">
        <v>2</v>
      </c>
      <c r="DD544" s="15"/>
      <c r="DE544" s="15"/>
      <c r="DF544" s="15">
        <v>97</v>
      </c>
      <c r="DG544" s="15"/>
    </row>
    <row r="545" spans="1:111" x14ac:dyDescent="0.25">
      <c r="A545" s="1">
        <v>22</v>
      </c>
      <c r="B545" s="1" t="s">
        <v>7</v>
      </c>
      <c r="C545" s="1" t="s">
        <v>5</v>
      </c>
      <c r="D545" s="1">
        <v>3</v>
      </c>
      <c r="Q545" s="12">
        <v>1</v>
      </c>
      <c r="R545" s="12">
        <v>3</v>
      </c>
      <c r="S545" s="12" t="s">
        <v>4</v>
      </c>
      <c r="V545" s="1"/>
      <c r="AF545" s="1">
        <v>0.1</v>
      </c>
      <c r="AG545" s="1">
        <v>0.1</v>
      </c>
      <c r="AH545" s="1" t="s">
        <v>164</v>
      </c>
      <c r="CH545" s="1">
        <v>0.1</v>
      </c>
      <c r="CI545" s="1">
        <v>0.1</v>
      </c>
      <c r="CJ545" s="1" t="s">
        <v>4</v>
      </c>
      <c r="CT545">
        <f t="shared" si="64"/>
        <v>1.2000000000000002</v>
      </c>
      <c r="CU545">
        <f t="shared" si="65"/>
        <v>3.2</v>
      </c>
      <c r="CV545">
        <f t="shared" si="66"/>
        <v>3</v>
      </c>
      <c r="CW545" s="16">
        <f t="shared" si="67"/>
        <v>0.1</v>
      </c>
      <c r="CX545" s="16">
        <f t="shared" si="68"/>
        <v>0.1</v>
      </c>
      <c r="CY545" s="16">
        <f t="shared" si="69"/>
        <v>1</v>
      </c>
      <c r="CZ545">
        <f t="shared" si="70"/>
        <v>1.1000000000000001</v>
      </c>
      <c r="DA545">
        <f t="shared" si="70"/>
        <v>3.1</v>
      </c>
      <c r="DB545">
        <f t="shared" si="71"/>
        <v>2</v>
      </c>
      <c r="DC545" s="15">
        <v>2</v>
      </c>
      <c r="DD545" s="15"/>
      <c r="DE545" s="15"/>
      <c r="DF545" s="15">
        <v>97</v>
      </c>
      <c r="DG545" s="15"/>
    </row>
    <row r="546" spans="1:111" x14ac:dyDescent="0.25">
      <c r="A546" s="1">
        <v>22</v>
      </c>
      <c r="B546" s="1" t="s">
        <v>7</v>
      </c>
      <c r="C546" s="1" t="s">
        <v>5</v>
      </c>
      <c r="D546" s="1">
        <v>4</v>
      </c>
      <c r="Q546" s="12">
        <v>1</v>
      </c>
      <c r="R546" s="12">
        <v>3</v>
      </c>
      <c r="S546" s="12" t="s">
        <v>4</v>
      </c>
      <c r="V546" s="1"/>
      <c r="AF546" s="1">
        <v>0.1</v>
      </c>
      <c r="AG546" s="1">
        <v>0.1</v>
      </c>
      <c r="AH546" s="1" t="s">
        <v>164</v>
      </c>
      <c r="CH546" s="1">
        <v>0.1</v>
      </c>
      <c r="CI546" s="1">
        <v>2</v>
      </c>
      <c r="CJ546" s="1" t="s">
        <v>4</v>
      </c>
      <c r="CT546">
        <f t="shared" si="64"/>
        <v>1.2000000000000002</v>
      </c>
      <c r="CU546">
        <f t="shared" si="65"/>
        <v>5.0999999999999996</v>
      </c>
      <c r="CV546">
        <f t="shared" si="66"/>
        <v>3</v>
      </c>
      <c r="CW546" s="16">
        <f t="shared" si="67"/>
        <v>0.1</v>
      </c>
      <c r="CX546" s="16">
        <f t="shared" si="68"/>
        <v>0.1</v>
      </c>
      <c r="CY546" s="16">
        <f t="shared" si="69"/>
        <v>1</v>
      </c>
      <c r="CZ546">
        <f t="shared" si="70"/>
        <v>1.1000000000000001</v>
      </c>
      <c r="DA546">
        <f t="shared" si="70"/>
        <v>5</v>
      </c>
      <c r="DB546">
        <f t="shared" si="71"/>
        <v>2</v>
      </c>
      <c r="DC546" s="15">
        <v>3</v>
      </c>
      <c r="DD546" s="15"/>
      <c r="DE546" s="15"/>
      <c r="DF546" s="15">
        <v>96</v>
      </c>
      <c r="DG546" s="15"/>
    </row>
    <row r="547" spans="1:111" x14ac:dyDescent="0.25">
      <c r="A547" s="1">
        <v>22</v>
      </c>
      <c r="B547" s="1" t="s">
        <v>7</v>
      </c>
      <c r="C547" s="1" t="s">
        <v>5</v>
      </c>
      <c r="D547" s="1">
        <v>5</v>
      </c>
      <c r="Q547" s="12">
        <v>1</v>
      </c>
      <c r="R547" s="12">
        <v>2</v>
      </c>
      <c r="S547" s="12" t="s">
        <v>4</v>
      </c>
      <c r="V547" s="1"/>
      <c r="AF547" s="1">
        <v>0.1</v>
      </c>
      <c r="AG547" s="1">
        <v>0.1</v>
      </c>
      <c r="AH547" s="1" t="s">
        <v>164</v>
      </c>
      <c r="CE547" s="12">
        <v>1</v>
      </c>
      <c r="CF547" s="12">
        <v>3</v>
      </c>
      <c r="CG547" s="12" t="s">
        <v>164</v>
      </c>
      <c r="CH547" s="1">
        <v>0.1</v>
      </c>
      <c r="CI547" s="1">
        <v>2</v>
      </c>
      <c r="CJ547" s="1" t="s">
        <v>4</v>
      </c>
      <c r="CT547">
        <f t="shared" si="64"/>
        <v>2.2000000000000002</v>
      </c>
      <c r="CU547">
        <f t="shared" si="65"/>
        <v>7.1</v>
      </c>
      <c r="CV547">
        <f t="shared" si="66"/>
        <v>4</v>
      </c>
      <c r="CW547" s="16">
        <f t="shared" si="67"/>
        <v>1.1000000000000001</v>
      </c>
      <c r="CX547" s="16">
        <f t="shared" si="68"/>
        <v>3.1</v>
      </c>
      <c r="CY547" s="16">
        <f t="shared" si="69"/>
        <v>2</v>
      </c>
      <c r="CZ547">
        <f t="shared" si="70"/>
        <v>1.1000000000000001</v>
      </c>
      <c r="DA547">
        <f t="shared" si="70"/>
        <v>4</v>
      </c>
      <c r="DB547">
        <f t="shared" si="71"/>
        <v>2</v>
      </c>
      <c r="DC547" s="15">
        <v>4</v>
      </c>
      <c r="DD547" s="15"/>
      <c r="DE547" s="15"/>
      <c r="DF547" s="15">
        <v>94</v>
      </c>
      <c r="DG547" s="15"/>
    </row>
    <row r="548" spans="1:111" x14ac:dyDescent="0.25">
      <c r="A548" s="1">
        <v>22</v>
      </c>
      <c r="B548" s="1" t="s">
        <v>7</v>
      </c>
      <c r="C548" s="1" t="s">
        <v>5</v>
      </c>
      <c r="D548" s="1">
        <v>6</v>
      </c>
      <c r="Q548" s="12">
        <v>1</v>
      </c>
      <c r="R548" s="12">
        <v>5</v>
      </c>
      <c r="S548" s="12" t="s">
        <v>4</v>
      </c>
      <c r="V548" s="1"/>
      <c r="AC548" s="12">
        <v>0.1</v>
      </c>
      <c r="AD548" s="12">
        <v>0.1</v>
      </c>
      <c r="AE548" s="12" t="s">
        <v>164</v>
      </c>
      <c r="CH548" s="1">
        <v>1</v>
      </c>
      <c r="CI548" s="1">
        <v>6</v>
      </c>
      <c r="CJ548" s="1" t="s">
        <v>4</v>
      </c>
      <c r="CT548">
        <f t="shared" si="64"/>
        <v>2.1</v>
      </c>
      <c r="CU548">
        <f t="shared" si="65"/>
        <v>11.1</v>
      </c>
      <c r="CV548">
        <f t="shared" si="66"/>
        <v>3</v>
      </c>
      <c r="CW548" s="16">
        <f t="shared" si="67"/>
        <v>0.1</v>
      </c>
      <c r="CX548" s="16">
        <f t="shared" si="68"/>
        <v>0.1</v>
      </c>
      <c r="CY548" s="16">
        <f t="shared" si="69"/>
        <v>1</v>
      </c>
      <c r="CZ548">
        <f t="shared" si="70"/>
        <v>2</v>
      </c>
      <c r="DA548">
        <f t="shared" si="70"/>
        <v>11</v>
      </c>
      <c r="DB548">
        <f t="shared" si="71"/>
        <v>2</v>
      </c>
      <c r="DC548" s="15">
        <v>6</v>
      </c>
      <c r="DD548" s="15"/>
      <c r="DE548" s="15"/>
      <c r="DF548" s="15">
        <v>92</v>
      </c>
      <c r="DG548" s="15"/>
    </row>
    <row r="549" spans="1:111" x14ac:dyDescent="0.25">
      <c r="A549" s="1">
        <v>22</v>
      </c>
      <c r="B549" s="1" t="s">
        <v>7</v>
      </c>
      <c r="C549" s="1" t="s">
        <v>5</v>
      </c>
      <c r="D549" s="1">
        <v>7</v>
      </c>
      <c r="Q549" s="12">
        <v>1</v>
      </c>
      <c r="R549" s="12">
        <v>3</v>
      </c>
      <c r="S549" s="12" t="s">
        <v>4</v>
      </c>
      <c r="V549" s="1"/>
      <c r="CE549" s="12">
        <v>2</v>
      </c>
      <c r="CF549" s="12">
        <v>5</v>
      </c>
      <c r="CG549" s="12" t="s">
        <v>164</v>
      </c>
      <c r="CH549" s="1">
        <v>0.1</v>
      </c>
      <c r="CI549" s="1">
        <v>2</v>
      </c>
      <c r="CJ549" s="1" t="s">
        <v>4</v>
      </c>
      <c r="CT549">
        <f t="shared" si="64"/>
        <v>3.1</v>
      </c>
      <c r="CU549">
        <f t="shared" si="65"/>
        <v>10</v>
      </c>
      <c r="CV549">
        <f t="shared" si="66"/>
        <v>3</v>
      </c>
      <c r="CW549" s="16">
        <f t="shared" si="67"/>
        <v>2</v>
      </c>
      <c r="CX549" s="16">
        <f t="shared" si="68"/>
        <v>5</v>
      </c>
      <c r="CY549" s="16">
        <f t="shared" si="69"/>
        <v>1</v>
      </c>
      <c r="CZ549">
        <f t="shared" si="70"/>
        <v>1.1000000000000001</v>
      </c>
      <c r="DA549">
        <f t="shared" si="70"/>
        <v>5</v>
      </c>
      <c r="DB549">
        <f t="shared" si="71"/>
        <v>2</v>
      </c>
      <c r="DC549" s="15">
        <v>7</v>
      </c>
      <c r="DD549" s="15"/>
      <c r="DE549" s="15"/>
      <c r="DF549" s="15">
        <v>90</v>
      </c>
      <c r="DG549" s="15"/>
    </row>
    <row r="550" spans="1:111" x14ac:dyDescent="0.25">
      <c r="A550" s="1">
        <v>22</v>
      </c>
      <c r="B550" s="1" t="s">
        <v>7</v>
      </c>
      <c r="C550" s="1" t="s">
        <v>5</v>
      </c>
      <c r="D550" s="1">
        <v>8</v>
      </c>
      <c r="Q550" s="12">
        <v>0.1</v>
      </c>
      <c r="R550" s="12">
        <v>2</v>
      </c>
      <c r="S550" s="12" t="s">
        <v>4</v>
      </c>
      <c r="V550" s="1"/>
      <c r="CE550" s="12">
        <v>2</v>
      </c>
      <c r="CF550" s="12">
        <v>5</v>
      </c>
      <c r="CG550" s="12" t="s">
        <v>164</v>
      </c>
      <c r="CH550" s="1">
        <v>1</v>
      </c>
      <c r="CI550" s="1">
        <v>3</v>
      </c>
      <c r="CJ550" s="1" t="s">
        <v>4</v>
      </c>
      <c r="CT550">
        <f t="shared" si="64"/>
        <v>3.1</v>
      </c>
      <c r="CU550">
        <f t="shared" si="65"/>
        <v>10</v>
      </c>
      <c r="CV550">
        <f t="shared" si="66"/>
        <v>3</v>
      </c>
      <c r="CW550" s="16">
        <f t="shared" si="67"/>
        <v>2</v>
      </c>
      <c r="CX550" s="16">
        <f t="shared" si="68"/>
        <v>5</v>
      </c>
      <c r="CY550" s="16">
        <f t="shared" si="69"/>
        <v>1</v>
      </c>
      <c r="CZ550">
        <f t="shared" si="70"/>
        <v>1.1000000000000001</v>
      </c>
      <c r="DA550">
        <f t="shared" si="70"/>
        <v>5</v>
      </c>
      <c r="DB550">
        <f t="shared" si="71"/>
        <v>2</v>
      </c>
      <c r="DC550" s="15">
        <v>10</v>
      </c>
      <c r="DD550" s="15"/>
      <c r="DE550" s="15"/>
      <c r="DF550" s="15">
        <v>87</v>
      </c>
      <c r="DG550" s="15"/>
    </row>
    <row r="551" spans="1:111" x14ac:dyDescent="0.25">
      <c r="A551" s="1">
        <v>22</v>
      </c>
      <c r="B551" s="1" t="s">
        <v>7</v>
      </c>
      <c r="C551" s="1" t="s">
        <v>5</v>
      </c>
      <c r="D551" s="1">
        <v>9</v>
      </c>
      <c r="Q551" s="12">
        <v>1</v>
      </c>
      <c r="R551" s="12">
        <v>4</v>
      </c>
      <c r="S551" s="12" t="s">
        <v>4</v>
      </c>
      <c r="V551" s="1"/>
      <c r="AF551" s="1">
        <v>0.1</v>
      </c>
      <c r="AG551" s="1">
        <v>0.1</v>
      </c>
      <c r="AH551" s="1" t="s">
        <v>164</v>
      </c>
      <c r="CE551" s="12">
        <v>1</v>
      </c>
      <c r="CF551" s="12">
        <v>3</v>
      </c>
      <c r="CG551" s="12" t="s">
        <v>164</v>
      </c>
      <c r="CH551" s="1">
        <v>2</v>
      </c>
      <c r="CI551" s="1">
        <v>8</v>
      </c>
      <c r="CJ551" s="1" t="s">
        <v>4</v>
      </c>
      <c r="CT551">
        <f t="shared" si="64"/>
        <v>4.0999999999999996</v>
      </c>
      <c r="CU551">
        <f t="shared" si="65"/>
        <v>15.1</v>
      </c>
      <c r="CV551">
        <f t="shared" si="66"/>
        <v>4</v>
      </c>
      <c r="CW551" s="16">
        <f t="shared" si="67"/>
        <v>1.1000000000000001</v>
      </c>
      <c r="CX551" s="16">
        <f t="shared" si="68"/>
        <v>3.1</v>
      </c>
      <c r="CY551" s="16">
        <f t="shared" si="69"/>
        <v>2</v>
      </c>
      <c r="CZ551">
        <f t="shared" si="70"/>
        <v>3</v>
      </c>
      <c r="DA551">
        <f t="shared" si="70"/>
        <v>12</v>
      </c>
      <c r="DB551">
        <f t="shared" si="71"/>
        <v>2</v>
      </c>
      <c r="DC551" s="15">
        <v>6</v>
      </c>
      <c r="DD551" s="15">
        <v>0.1</v>
      </c>
      <c r="DE551" s="15"/>
      <c r="DF551" s="15">
        <v>90</v>
      </c>
      <c r="DG551" s="15"/>
    </row>
    <row r="552" spans="1:111" x14ac:dyDescent="0.25">
      <c r="A552" s="1">
        <v>22</v>
      </c>
      <c r="B552" s="1" t="s">
        <v>7</v>
      </c>
      <c r="C552" s="1" t="s">
        <v>5</v>
      </c>
      <c r="D552" s="1">
        <v>10</v>
      </c>
      <c r="Q552" s="12">
        <v>0.1</v>
      </c>
      <c r="R552" s="12">
        <v>1</v>
      </c>
      <c r="S552" s="12" t="s">
        <v>4</v>
      </c>
      <c r="V552" s="1"/>
      <c r="AF552" s="1">
        <v>0.1</v>
      </c>
      <c r="AG552" s="1">
        <v>0.1</v>
      </c>
      <c r="AH552" s="1" t="s">
        <v>164</v>
      </c>
      <c r="CH552" s="1">
        <v>1</v>
      </c>
      <c r="CI552" s="1">
        <v>6</v>
      </c>
      <c r="CJ552" s="1" t="s">
        <v>4</v>
      </c>
      <c r="CT552">
        <f t="shared" si="64"/>
        <v>1.2</v>
      </c>
      <c r="CU552">
        <f t="shared" si="65"/>
        <v>7.1</v>
      </c>
      <c r="CV552">
        <f t="shared" si="66"/>
        <v>3</v>
      </c>
      <c r="CW552" s="16">
        <f t="shared" si="67"/>
        <v>0.1</v>
      </c>
      <c r="CX552" s="16">
        <f t="shared" si="68"/>
        <v>0.1</v>
      </c>
      <c r="CY552" s="16">
        <f t="shared" si="69"/>
        <v>1</v>
      </c>
      <c r="CZ552">
        <f t="shared" si="70"/>
        <v>1.1000000000000001</v>
      </c>
      <c r="DA552">
        <f t="shared" si="70"/>
        <v>7</v>
      </c>
      <c r="DB552">
        <f t="shared" si="71"/>
        <v>2</v>
      </c>
      <c r="DC552" s="15">
        <v>75</v>
      </c>
      <c r="DD552" s="15"/>
      <c r="DE552" s="15"/>
      <c r="DF552" s="15">
        <v>24</v>
      </c>
      <c r="DG552" s="15"/>
    </row>
    <row r="553" spans="1:111" x14ac:dyDescent="0.25">
      <c r="A553" s="1">
        <v>22</v>
      </c>
      <c r="B553" s="1" t="s">
        <v>7</v>
      </c>
      <c r="C553" s="1" t="s">
        <v>6</v>
      </c>
      <c r="D553" s="1">
        <v>1</v>
      </c>
      <c r="Q553" s="12">
        <v>1</v>
      </c>
      <c r="R553" s="12">
        <v>3</v>
      </c>
      <c r="S553" s="12" t="s">
        <v>4</v>
      </c>
      <c r="V553" s="1"/>
      <c r="CE553" s="12">
        <v>2</v>
      </c>
      <c r="CF553" s="12">
        <v>6</v>
      </c>
      <c r="CG553" s="12" t="s">
        <v>164</v>
      </c>
      <c r="CH553" s="1">
        <v>0.1</v>
      </c>
      <c r="CI553" s="1">
        <v>1</v>
      </c>
      <c r="CJ553" s="1" t="s">
        <v>4</v>
      </c>
      <c r="CT553">
        <f t="shared" si="64"/>
        <v>3.1</v>
      </c>
      <c r="CU553">
        <f t="shared" si="65"/>
        <v>10</v>
      </c>
      <c r="CV553">
        <f t="shared" si="66"/>
        <v>3</v>
      </c>
      <c r="CW553" s="16">
        <f t="shared" si="67"/>
        <v>2</v>
      </c>
      <c r="CX553" s="16">
        <f t="shared" si="68"/>
        <v>6</v>
      </c>
      <c r="CY553" s="16">
        <f t="shared" si="69"/>
        <v>1</v>
      </c>
      <c r="CZ553">
        <f t="shared" si="70"/>
        <v>1.1000000000000001</v>
      </c>
      <c r="DA553">
        <f t="shared" si="70"/>
        <v>4</v>
      </c>
      <c r="DB553">
        <f t="shared" si="71"/>
        <v>2</v>
      </c>
      <c r="DC553" s="15">
        <v>6</v>
      </c>
      <c r="DD553" s="15"/>
      <c r="DE553" s="15"/>
      <c r="DF553" s="15">
        <v>91</v>
      </c>
      <c r="DG553" s="15"/>
    </row>
    <row r="554" spans="1:111" x14ac:dyDescent="0.25">
      <c r="A554" s="1">
        <v>22</v>
      </c>
      <c r="B554" s="1" t="s">
        <v>7</v>
      </c>
      <c r="C554" s="1" t="s">
        <v>6</v>
      </c>
      <c r="D554" s="1">
        <v>2</v>
      </c>
      <c r="Q554" s="12">
        <v>1</v>
      </c>
      <c r="R554" s="12">
        <v>4</v>
      </c>
      <c r="S554" s="12" t="s">
        <v>4</v>
      </c>
      <c r="V554" s="1"/>
      <c r="AF554" s="1">
        <v>0.1</v>
      </c>
      <c r="AG554" s="1">
        <v>0.1</v>
      </c>
      <c r="AH554" s="1" t="s">
        <v>164</v>
      </c>
      <c r="CE554" s="12">
        <v>2</v>
      </c>
      <c r="CF554" s="12">
        <v>6</v>
      </c>
      <c r="CG554" s="12" t="s">
        <v>164</v>
      </c>
      <c r="CH554" s="1">
        <v>0.1</v>
      </c>
      <c r="CI554" s="1">
        <v>1</v>
      </c>
      <c r="CJ554" s="1" t="s">
        <v>4</v>
      </c>
      <c r="CT554">
        <f t="shared" si="64"/>
        <v>3.2</v>
      </c>
      <c r="CU554">
        <f t="shared" si="65"/>
        <v>11.1</v>
      </c>
      <c r="CV554">
        <f t="shared" si="66"/>
        <v>4</v>
      </c>
      <c r="CW554" s="16">
        <f t="shared" si="67"/>
        <v>2.1</v>
      </c>
      <c r="CX554" s="16">
        <f t="shared" si="68"/>
        <v>6.1</v>
      </c>
      <c r="CY554" s="16">
        <f t="shared" si="69"/>
        <v>2</v>
      </c>
      <c r="CZ554">
        <f t="shared" si="70"/>
        <v>1.1000000000000001</v>
      </c>
      <c r="DA554">
        <f t="shared" si="70"/>
        <v>5</v>
      </c>
      <c r="DB554">
        <f t="shared" si="71"/>
        <v>2</v>
      </c>
      <c r="DC554" s="15">
        <v>7</v>
      </c>
      <c r="DD554" s="15">
        <v>0.1</v>
      </c>
      <c r="DE554" s="15"/>
      <c r="DF554" s="15">
        <v>90</v>
      </c>
      <c r="DG554" s="15"/>
    </row>
    <row r="555" spans="1:111" x14ac:dyDescent="0.25">
      <c r="A555" s="1">
        <v>22</v>
      </c>
      <c r="B555" s="1" t="s">
        <v>7</v>
      </c>
      <c r="C555" s="1" t="s">
        <v>6</v>
      </c>
      <c r="D555" s="1">
        <v>3</v>
      </c>
      <c r="Q555" s="12">
        <v>1</v>
      </c>
      <c r="R555" s="12">
        <v>3</v>
      </c>
      <c r="S555" s="12" t="s">
        <v>4</v>
      </c>
      <c r="V555" s="1"/>
      <c r="AF555" s="1">
        <v>0.1</v>
      </c>
      <c r="AG555" s="1">
        <v>0.1</v>
      </c>
      <c r="AH555" s="1" t="s">
        <v>164</v>
      </c>
      <c r="CH555" s="1">
        <v>3</v>
      </c>
      <c r="CI555" s="1">
        <v>18</v>
      </c>
      <c r="CJ555" s="1" t="s">
        <v>4</v>
      </c>
      <c r="CT555">
        <f t="shared" si="64"/>
        <v>4.0999999999999996</v>
      </c>
      <c r="CU555">
        <f t="shared" si="65"/>
        <v>21.1</v>
      </c>
      <c r="CV555">
        <f t="shared" si="66"/>
        <v>3</v>
      </c>
      <c r="CW555" s="16">
        <f t="shared" si="67"/>
        <v>0.1</v>
      </c>
      <c r="CX555" s="16">
        <f t="shared" si="68"/>
        <v>0.1</v>
      </c>
      <c r="CY555" s="16">
        <f t="shared" si="69"/>
        <v>1</v>
      </c>
      <c r="CZ555">
        <f t="shared" si="70"/>
        <v>4</v>
      </c>
      <c r="DA555">
        <f t="shared" si="70"/>
        <v>21</v>
      </c>
      <c r="DB555">
        <f t="shared" si="71"/>
        <v>2</v>
      </c>
      <c r="DC555" s="15"/>
      <c r="DD555" s="15"/>
      <c r="DE555" s="15"/>
      <c r="DF555" s="15">
        <v>96</v>
      </c>
      <c r="DG555" s="15"/>
    </row>
    <row r="556" spans="1:111" x14ac:dyDescent="0.25">
      <c r="A556" s="1">
        <v>22</v>
      </c>
      <c r="B556" s="1" t="s">
        <v>7</v>
      </c>
      <c r="C556" s="1" t="s">
        <v>6</v>
      </c>
      <c r="D556" s="1">
        <v>4</v>
      </c>
      <c r="Q556" s="12">
        <v>0.1</v>
      </c>
      <c r="R556" s="12">
        <v>0.1</v>
      </c>
      <c r="S556" s="12" t="s">
        <v>4</v>
      </c>
      <c r="V556" s="1"/>
      <c r="CH556" s="1">
        <v>0.1</v>
      </c>
      <c r="CI556" s="1">
        <v>0.1</v>
      </c>
      <c r="CJ556" s="1" t="s">
        <v>4</v>
      </c>
      <c r="CT556">
        <f t="shared" si="64"/>
        <v>0.2</v>
      </c>
      <c r="CU556">
        <f t="shared" si="65"/>
        <v>0.2</v>
      </c>
      <c r="CV556">
        <f t="shared" si="66"/>
        <v>2</v>
      </c>
      <c r="CW556" s="16">
        <f t="shared" si="67"/>
        <v>0</v>
      </c>
      <c r="CX556" s="16">
        <f t="shared" si="68"/>
        <v>0</v>
      </c>
      <c r="CY556" s="16">
        <f t="shared" si="69"/>
        <v>0</v>
      </c>
      <c r="CZ556">
        <f t="shared" si="70"/>
        <v>0.2</v>
      </c>
      <c r="DA556">
        <f t="shared" si="70"/>
        <v>0.2</v>
      </c>
      <c r="DB556">
        <f t="shared" si="71"/>
        <v>2</v>
      </c>
      <c r="DC556" s="15">
        <v>99</v>
      </c>
      <c r="DD556" s="15"/>
      <c r="DE556" s="15"/>
      <c r="DF556" s="15">
        <v>1</v>
      </c>
      <c r="DG556" s="15"/>
    </row>
    <row r="557" spans="1:111" x14ac:dyDescent="0.25">
      <c r="A557" s="1">
        <v>22</v>
      </c>
      <c r="B557" s="1" t="s">
        <v>7</v>
      </c>
      <c r="C557" s="1" t="s">
        <v>6</v>
      </c>
      <c r="D557" s="1">
        <v>5</v>
      </c>
      <c r="Q557" s="12">
        <v>1</v>
      </c>
      <c r="R557" s="12">
        <v>4</v>
      </c>
      <c r="S557" s="12" t="s">
        <v>4</v>
      </c>
      <c r="V557" s="1"/>
      <c r="AF557" s="1">
        <v>0.1</v>
      </c>
      <c r="AG557" s="1">
        <v>0.1</v>
      </c>
      <c r="AH557" s="1" t="s">
        <v>164</v>
      </c>
      <c r="CH557" s="1">
        <v>1</v>
      </c>
      <c r="CI557" s="1">
        <v>5</v>
      </c>
      <c r="CJ557" s="1" t="s">
        <v>4</v>
      </c>
      <c r="CT557">
        <f t="shared" si="64"/>
        <v>2.1</v>
      </c>
      <c r="CU557">
        <f t="shared" si="65"/>
        <v>9.1</v>
      </c>
      <c r="CV557">
        <f t="shared" si="66"/>
        <v>3</v>
      </c>
      <c r="CW557" s="16">
        <f t="shared" si="67"/>
        <v>0.1</v>
      </c>
      <c r="CX557" s="16">
        <f t="shared" si="68"/>
        <v>0.1</v>
      </c>
      <c r="CY557" s="16">
        <f t="shared" si="69"/>
        <v>1</v>
      </c>
      <c r="CZ557">
        <f t="shared" si="70"/>
        <v>2</v>
      </c>
      <c r="DA557">
        <f t="shared" si="70"/>
        <v>9</v>
      </c>
      <c r="DB557">
        <f t="shared" si="71"/>
        <v>2</v>
      </c>
      <c r="DC557" s="15">
        <v>10</v>
      </c>
      <c r="DD557" s="15">
        <v>0.1</v>
      </c>
      <c r="DE557" s="15"/>
      <c r="DF557" s="15">
        <v>88</v>
      </c>
      <c r="DG557" s="15"/>
    </row>
    <row r="558" spans="1:111" x14ac:dyDescent="0.25">
      <c r="A558" s="1">
        <v>22</v>
      </c>
      <c r="B558" s="1" t="s">
        <v>7</v>
      </c>
      <c r="C558" s="1" t="s">
        <v>6</v>
      </c>
      <c r="D558" s="1">
        <v>6</v>
      </c>
      <c r="Q558" s="12">
        <v>0.1</v>
      </c>
      <c r="R558" s="12">
        <v>2</v>
      </c>
      <c r="S558" s="12" t="s">
        <v>4</v>
      </c>
      <c r="V558" s="1"/>
      <c r="CE558" s="12">
        <v>2</v>
      </c>
      <c r="CF558" s="12">
        <v>6</v>
      </c>
      <c r="CG558" s="12" t="s">
        <v>164</v>
      </c>
      <c r="CH558" s="1">
        <v>0.1</v>
      </c>
      <c r="CI558" s="1">
        <v>0.1</v>
      </c>
      <c r="CJ558" s="1" t="s">
        <v>4</v>
      </c>
      <c r="CT558">
        <f t="shared" si="64"/>
        <v>2.2000000000000002</v>
      </c>
      <c r="CU558">
        <f t="shared" si="65"/>
        <v>8.1</v>
      </c>
      <c r="CV558">
        <f t="shared" si="66"/>
        <v>3</v>
      </c>
      <c r="CW558" s="16">
        <f t="shared" si="67"/>
        <v>2</v>
      </c>
      <c r="CX558" s="16">
        <f t="shared" si="68"/>
        <v>6</v>
      </c>
      <c r="CY558" s="16">
        <f t="shared" si="69"/>
        <v>1</v>
      </c>
      <c r="CZ558">
        <f t="shared" si="70"/>
        <v>0.2</v>
      </c>
      <c r="DA558">
        <f t="shared" si="70"/>
        <v>2.1</v>
      </c>
      <c r="DB558">
        <f t="shared" si="71"/>
        <v>2</v>
      </c>
      <c r="DC558" s="15">
        <v>25</v>
      </c>
      <c r="DD558" s="15"/>
      <c r="DE558" s="15"/>
      <c r="DF558" s="15">
        <v>73</v>
      </c>
      <c r="DG558" s="15"/>
    </row>
    <row r="559" spans="1:111" x14ac:dyDescent="0.25">
      <c r="A559" s="1">
        <v>22</v>
      </c>
      <c r="B559" s="1" t="s">
        <v>7</v>
      </c>
      <c r="C559" s="1" t="s">
        <v>6</v>
      </c>
      <c r="D559" s="1">
        <v>7</v>
      </c>
      <c r="Q559" s="12">
        <v>1</v>
      </c>
      <c r="R559" s="12">
        <v>4</v>
      </c>
      <c r="S559" s="12" t="s">
        <v>4</v>
      </c>
      <c r="V559" s="1"/>
      <c r="AF559" s="1">
        <v>0.1</v>
      </c>
      <c r="AG559" s="1">
        <v>0.1</v>
      </c>
      <c r="AH559" s="1" t="s">
        <v>164</v>
      </c>
      <c r="CH559" s="1">
        <v>0.1</v>
      </c>
      <c r="CI559" s="1">
        <v>2</v>
      </c>
      <c r="CJ559" s="1" t="s">
        <v>4</v>
      </c>
      <c r="CT559">
        <f t="shared" si="64"/>
        <v>1.2000000000000002</v>
      </c>
      <c r="CU559">
        <f t="shared" si="65"/>
        <v>6.1</v>
      </c>
      <c r="CV559">
        <f t="shared" si="66"/>
        <v>3</v>
      </c>
      <c r="CW559" s="16">
        <f t="shared" si="67"/>
        <v>0.1</v>
      </c>
      <c r="CX559" s="16">
        <f t="shared" si="68"/>
        <v>0.1</v>
      </c>
      <c r="CY559" s="16">
        <f t="shared" si="69"/>
        <v>1</v>
      </c>
      <c r="CZ559">
        <f t="shared" si="70"/>
        <v>1.1000000000000001</v>
      </c>
      <c r="DA559">
        <f t="shared" si="70"/>
        <v>6</v>
      </c>
      <c r="DB559">
        <f t="shared" si="71"/>
        <v>2</v>
      </c>
      <c r="DC559" s="15">
        <v>9</v>
      </c>
      <c r="DD559" s="15"/>
      <c r="DE559" s="15"/>
      <c r="DF559" s="15">
        <v>90</v>
      </c>
      <c r="DG559" s="15"/>
    </row>
    <row r="560" spans="1:111" x14ac:dyDescent="0.25">
      <c r="A560" s="1">
        <v>22</v>
      </c>
      <c r="B560" s="1" t="s">
        <v>7</v>
      </c>
      <c r="C560" s="1" t="s">
        <v>6</v>
      </c>
      <c r="D560" s="1">
        <v>8</v>
      </c>
      <c r="Q560" s="12">
        <v>1</v>
      </c>
      <c r="R560" s="12">
        <v>5</v>
      </c>
      <c r="S560" s="12" t="s">
        <v>4</v>
      </c>
      <c r="V560" s="1"/>
      <c r="AF560" s="1">
        <v>0.1</v>
      </c>
      <c r="AG560" s="1">
        <v>0.1</v>
      </c>
      <c r="AH560" s="1" t="s">
        <v>164</v>
      </c>
      <c r="CE560" s="12">
        <v>1</v>
      </c>
      <c r="CF560" s="12">
        <v>2</v>
      </c>
      <c r="CG560" s="12" t="s">
        <v>164</v>
      </c>
      <c r="CH560" s="1">
        <v>1</v>
      </c>
      <c r="CI560" s="1">
        <v>4</v>
      </c>
      <c r="CJ560" s="1" t="s">
        <v>4</v>
      </c>
      <c r="CT560">
        <f t="shared" si="64"/>
        <v>3.1</v>
      </c>
      <c r="CU560">
        <f t="shared" si="65"/>
        <v>11.1</v>
      </c>
      <c r="CV560">
        <f t="shared" si="66"/>
        <v>4</v>
      </c>
      <c r="CW560" s="16">
        <f t="shared" si="67"/>
        <v>1.1000000000000001</v>
      </c>
      <c r="CX560" s="16">
        <f t="shared" si="68"/>
        <v>2.1</v>
      </c>
      <c r="CY560" s="16">
        <f t="shared" si="69"/>
        <v>2</v>
      </c>
      <c r="CZ560">
        <f t="shared" si="70"/>
        <v>2</v>
      </c>
      <c r="DA560">
        <f t="shared" si="70"/>
        <v>9</v>
      </c>
      <c r="DB560">
        <f t="shared" si="71"/>
        <v>2</v>
      </c>
      <c r="DC560" s="15">
        <v>10</v>
      </c>
      <c r="DD560" s="15"/>
      <c r="DE560" s="15"/>
      <c r="DF560" s="15">
        <v>87</v>
      </c>
      <c r="DG560" s="15"/>
    </row>
    <row r="561" spans="1:111" x14ac:dyDescent="0.25">
      <c r="A561" s="1">
        <v>22</v>
      </c>
      <c r="B561" s="1" t="s">
        <v>7</v>
      </c>
      <c r="C561" s="1" t="s">
        <v>6</v>
      </c>
      <c r="D561" s="1">
        <v>9</v>
      </c>
      <c r="Q561" s="12">
        <v>0.1</v>
      </c>
      <c r="R561" s="12">
        <v>2</v>
      </c>
      <c r="S561" s="12" t="s">
        <v>4</v>
      </c>
      <c r="V561" s="1"/>
      <c r="AF561" s="1">
        <v>0.1</v>
      </c>
      <c r="AG561" s="1">
        <v>0.1</v>
      </c>
      <c r="AH561" s="1" t="s">
        <v>164</v>
      </c>
      <c r="CH561" s="1">
        <v>0.1</v>
      </c>
      <c r="CI561" s="1">
        <v>2</v>
      </c>
      <c r="CJ561" s="1" t="s">
        <v>4</v>
      </c>
      <c r="CT561">
        <f t="shared" si="64"/>
        <v>0.30000000000000004</v>
      </c>
      <c r="CU561">
        <f t="shared" si="65"/>
        <v>4.0999999999999996</v>
      </c>
      <c r="CV561">
        <f t="shared" si="66"/>
        <v>3</v>
      </c>
      <c r="CW561" s="16">
        <f t="shared" si="67"/>
        <v>0.1</v>
      </c>
      <c r="CX561" s="16">
        <f t="shared" si="68"/>
        <v>0.1</v>
      </c>
      <c r="CY561" s="16">
        <f t="shared" si="69"/>
        <v>1</v>
      </c>
      <c r="CZ561">
        <f t="shared" si="70"/>
        <v>0.2</v>
      </c>
      <c r="DA561">
        <f t="shared" si="70"/>
        <v>4</v>
      </c>
      <c r="DB561">
        <f t="shared" si="71"/>
        <v>2</v>
      </c>
      <c r="DC561" s="15">
        <v>2</v>
      </c>
      <c r="DD561" s="15"/>
      <c r="DE561" s="15"/>
      <c r="DF561" s="15">
        <v>98</v>
      </c>
      <c r="DG561" s="15"/>
    </row>
    <row r="562" spans="1:111" x14ac:dyDescent="0.25">
      <c r="A562" s="1">
        <v>22</v>
      </c>
      <c r="B562" s="1" t="s">
        <v>7</v>
      </c>
      <c r="C562" s="1" t="s">
        <v>6</v>
      </c>
      <c r="D562" s="1">
        <v>10</v>
      </c>
      <c r="Q562" s="12">
        <v>0.1</v>
      </c>
      <c r="R562" s="12">
        <v>2</v>
      </c>
      <c r="S562" s="12" t="s">
        <v>4</v>
      </c>
      <c r="V562" s="1"/>
      <c r="AF562" s="1">
        <v>0.1</v>
      </c>
      <c r="AG562" s="1">
        <v>0.1</v>
      </c>
      <c r="AH562" s="1" t="s">
        <v>164</v>
      </c>
      <c r="CE562" s="12">
        <v>1</v>
      </c>
      <c r="CF562" s="12">
        <v>2</v>
      </c>
      <c r="CG562" s="12" t="s">
        <v>164</v>
      </c>
      <c r="CH562" s="1">
        <v>0.1</v>
      </c>
      <c r="CI562" s="1">
        <v>0.1</v>
      </c>
      <c r="CJ562" s="1" t="s">
        <v>4</v>
      </c>
      <c r="CT562">
        <f t="shared" si="64"/>
        <v>1.3</v>
      </c>
      <c r="CU562">
        <f t="shared" si="65"/>
        <v>4.1999999999999993</v>
      </c>
      <c r="CV562">
        <f t="shared" si="66"/>
        <v>4</v>
      </c>
      <c r="CW562" s="16">
        <f t="shared" si="67"/>
        <v>1.1000000000000001</v>
      </c>
      <c r="CX562" s="16">
        <f t="shared" si="68"/>
        <v>2.1</v>
      </c>
      <c r="CY562" s="16">
        <f t="shared" si="69"/>
        <v>2</v>
      </c>
      <c r="CZ562">
        <f t="shared" si="70"/>
        <v>0.2</v>
      </c>
      <c r="DA562">
        <f t="shared" si="70"/>
        <v>2.1</v>
      </c>
      <c r="DB562">
        <f t="shared" si="71"/>
        <v>2</v>
      </c>
      <c r="DC562" s="15">
        <v>6</v>
      </c>
      <c r="DD562" s="15"/>
      <c r="DE562" s="15"/>
      <c r="DF562" s="15">
        <v>93</v>
      </c>
      <c r="DG562" s="15"/>
    </row>
    <row r="563" spans="1:111" x14ac:dyDescent="0.25">
      <c r="A563" s="1">
        <v>22</v>
      </c>
      <c r="B563" s="1" t="s">
        <v>7</v>
      </c>
      <c r="C563" s="1" t="s">
        <v>7</v>
      </c>
      <c r="D563" s="1">
        <v>1</v>
      </c>
      <c r="Q563" s="12">
        <v>1</v>
      </c>
      <c r="R563" s="12">
        <v>3</v>
      </c>
      <c r="S563" s="12" t="s">
        <v>4</v>
      </c>
      <c r="V563" s="1"/>
      <c r="CH563" s="1">
        <v>1</v>
      </c>
      <c r="CI563" s="1">
        <v>5</v>
      </c>
      <c r="CJ563" s="1" t="s">
        <v>4</v>
      </c>
      <c r="CT563">
        <f t="shared" si="64"/>
        <v>2</v>
      </c>
      <c r="CU563">
        <f t="shared" si="65"/>
        <v>8</v>
      </c>
      <c r="CV563">
        <f t="shared" si="66"/>
        <v>2</v>
      </c>
      <c r="CW563" s="16">
        <f t="shared" si="67"/>
        <v>0</v>
      </c>
      <c r="CX563" s="16">
        <f t="shared" si="68"/>
        <v>0</v>
      </c>
      <c r="CY563" s="16">
        <f t="shared" si="69"/>
        <v>0</v>
      </c>
      <c r="CZ563">
        <f t="shared" si="70"/>
        <v>2</v>
      </c>
      <c r="DA563">
        <f t="shared" si="70"/>
        <v>8</v>
      </c>
      <c r="DB563">
        <f t="shared" si="71"/>
        <v>2</v>
      </c>
      <c r="DC563" s="15">
        <v>2</v>
      </c>
      <c r="DD563" s="15"/>
      <c r="DE563" s="15"/>
      <c r="DF563" s="15">
        <v>96</v>
      </c>
      <c r="DG563" s="15"/>
    </row>
    <row r="564" spans="1:111" x14ac:dyDescent="0.25">
      <c r="A564" s="1">
        <v>22</v>
      </c>
      <c r="B564" s="1" t="s">
        <v>7</v>
      </c>
      <c r="C564" s="1" t="s">
        <v>7</v>
      </c>
      <c r="D564" s="1">
        <v>2</v>
      </c>
      <c r="Q564" s="12">
        <v>0.1</v>
      </c>
      <c r="R564" s="12">
        <v>2</v>
      </c>
      <c r="S564" s="12" t="s">
        <v>4</v>
      </c>
      <c r="V564" s="1"/>
      <c r="AF564" s="1">
        <v>0.1</v>
      </c>
      <c r="AG564" s="1">
        <v>0.1</v>
      </c>
      <c r="AH564" s="1" t="s">
        <v>164</v>
      </c>
      <c r="CH564" s="1">
        <v>2</v>
      </c>
      <c r="CI564" s="1">
        <v>5</v>
      </c>
      <c r="CJ564" s="1" t="s">
        <v>4</v>
      </c>
      <c r="CT564">
        <f t="shared" si="64"/>
        <v>2.2000000000000002</v>
      </c>
      <c r="CU564">
        <f t="shared" si="65"/>
        <v>7.1</v>
      </c>
      <c r="CV564">
        <f t="shared" si="66"/>
        <v>3</v>
      </c>
      <c r="CW564" s="16">
        <f t="shared" si="67"/>
        <v>0.1</v>
      </c>
      <c r="CX564" s="16">
        <f t="shared" si="68"/>
        <v>0.1</v>
      </c>
      <c r="CY564" s="16">
        <f t="shared" si="69"/>
        <v>1</v>
      </c>
      <c r="CZ564">
        <f t="shared" si="70"/>
        <v>2.1</v>
      </c>
      <c r="DA564">
        <f t="shared" si="70"/>
        <v>7</v>
      </c>
      <c r="DB564">
        <f t="shared" si="71"/>
        <v>2</v>
      </c>
      <c r="DC564" s="15">
        <v>2</v>
      </c>
      <c r="DD564" s="15"/>
      <c r="DE564" s="15"/>
      <c r="DF564" s="15">
        <v>96</v>
      </c>
      <c r="DG564" s="15"/>
    </row>
    <row r="565" spans="1:111" x14ac:dyDescent="0.25">
      <c r="A565" s="1">
        <v>22</v>
      </c>
      <c r="B565" s="1" t="s">
        <v>7</v>
      </c>
      <c r="C565" s="1" t="s">
        <v>7</v>
      </c>
      <c r="D565" s="1">
        <v>3</v>
      </c>
      <c r="Q565" s="12">
        <v>1</v>
      </c>
      <c r="R565" s="12">
        <v>5</v>
      </c>
      <c r="S565" s="12" t="s">
        <v>4</v>
      </c>
      <c r="V565" s="1"/>
      <c r="AF565" s="1">
        <v>0.1</v>
      </c>
      <c r="AG565" s="1">
        <v>0.1</v>
      </c>
      <c r="AH565" s="1" t="s">
        <v>164</v>
      </c>
      <c r="CH565" s="1">
        <v>1</v>
      </c>
      <c r="CI565" s="1">
        <v>4</v>
      </c>
      <c r="CJ565" s="1" t="s">
        <v>4</v>
      </c>
      <c r="CT565">
        <f t="shared" si="64"/>
        <v>2.1</v>
      </c>
      <c r="CU565">
        <f t="shared" si="65"/>
        <v>9.1</v>
      </c>
      <c r="CV565">
        <f t="shared" si="66"/>
        <v>3</v>
      </c>
      <c r="CW565" s="16">
        <f t="shared" si="67"/>
        <v>0.1</v>
      </c>
      <c r="CX565" s="16">
        <f t="shared" si="68"/>
        <v>0.1</v>
      </c>
      <c r="CY565" s="16">
        <f t="shared" si="69"/>
        <v>1</v>
      </c>
      <c r="CZ565">
        <f t="shared" si="70"/>
        <v>2</v>
      </c>
      <c r="DA565">
        <f t="shared" si="70"/>
        <v>9</v>
      </c>
      <c r="DB565">
        <f t="shared" si="71"/>
        <v>2</v>
      </c>
      <c r="DC565" s="15"/>
      <c r="DD565" s="15"/>
      <c r="DE565" s="15"/>
      <c r="DF565" s="15">
        <v>98</v>
      </c>
      <c r="DG565" s="15"/>
    </row>
    <row r="566" spans="1:111" x14ac:dyDescent="0.25">
      <c r="A566" s="1">
        <v>22</v>
      </c>
      <c r="B566" s="1" t="s">
        <v>7</v>
      </c>
      <c r="C566" s="1" t="s">
        <v>7</v>
      </c>
      <c r="D566" s="1">
        <v>4</v>
      </c>
      <c r="Q566" s="12">
        <v>1</v>
      </c>
      <c r="R566" s="12">
        <v>3</v>
      </c>
      <c r="S566" s="12" t="s">
        <v>4</v>
      </c>
      <c r="V566" s="1"/>
      <c r="CH566" s="1">
        <v>2</v>
      </c>
      <c r="CI566" s="1">
        <v>8</v>
      </c>
      <c r="CJ566" s="1" t="s">
        <v>4</v>
      </c>
      <c r="CT566">
        <f t="shared" si="64"/>
        <v>3</v>
      </c>
      <c r="CU566">
        <f t="shared" si="65"/>
        <v>11</v>
      </c>
      <c r="CV566">
        <f t="shared" si="66"/>
        <v>2</v>
      </c>
      <c r="CW566" s="16">
        <f t="shared" si="67"/>
        <v>0</v>
      </c>
      <c r="CX566" s="16">
        <f t="shared" si="68"/>
        <v>0</v>
      </c>
      <c r="CY566" s="16">
        <f t="shared" si="69"/>
        <v>0</v>
      </c>
      <c r="CZ566">
        <f t="shared" si="70"/>
        <v>3</v>
      </c>
      <c r="DA566">
        <f t="shared" si="70"/>
        <v>11</v>
      </c>
      <c r="DB566">
        <f t="shared" si="71"/>
        <v>2</v>
      </c>
      <c r="DC566" s="15">
        <v>15</v>
      </c>
      <c r="DD566" s="15"/>
      <c r="DE566" s="15"/>
      <c r="DF566" s="15">
        <v>82</v>
      </c>
      <c r="DG566" s="15"/>
    </row>
    <row r="567" spans="1:111" x14ac:dyDescent="0.25">
      <c r="A567" s="1">
        <v>22</v>
      </c>
      <c r="B567" s="1" t="s">
        <v>7</v>
      </c>
      <c r="C567" s="1" t="s">
        <v>7</v>
      </c>
      <c r="D567" s="1">
        <v>5</v>
      </c>
      <c r="Q567" s="12">
        <v>0.1</v>
      </c>
      <c r="R567" s="12">
        <v>0.1</v>
      </c>
      <c r="S567" s="12" t="s">
        <v>4</v>
      </c>
      <c r="V567" s="1"/>
      <c r="BD567" s="1">
        <v>0.1</v>
      </c>
      <c r="BE567" s="1">
        <v>0.1</v>
      </c>
      <c r="BF567" s="1" t="s">
        <v>164</v>
      </c>
      <c r="CE567" s="12">
        <v>2</v>
      </c>
      <c r="CF567" s="12">
        <v>6</v>
      </c>
      <c r="CG567" s="12" t="s">
        <v>164</v>
      </c>
      <c r="CH567" s="1">
        <v>0.1</v>
      </c>
      <c r="CI567" s="1">
        <v>0.1</v>
      </c>
      <c r="CJ567" s="1" t="s">
        <v>4</v>
      </c>
      <c r="CT567">
        <f t="shared" si="64"/>
        <v>2.3000000000000003</v>
      </c>
      <c r="CU567">
        <f t="shared" si="65"/>
        <v>6.3</v>
      </c>
      <c r="CV567">
        <f t="shared" si="66"/>
        <v>4</v>
      </c>
      <c r="CW567" s="16">
        <f t="shared" si="67"/>
        <v>2.1</v>
      </c>
      <c r="CX567" s="16">
        <f t="shared" si="68"/>
        <v>6.1</v>
      </c>
      <c r="CY567" s="16">
        <f t="shared" si="69"/>
        <v>2</v>
      </c>
      <c r="CZ567">
        <f t="shared" si="70"/>
        <v>0.2</v>
      </c>
      <c r="DA567">
        <f t="shared" si="70"/>
        <v>0.2</v>
      </c>
      <c r="DB567">
        <f t="shared" si="71"/>
        <v>2</v>
      </c>
      <c r="DC567" s="15">
        <v>96</v>
      </c>
      <c r="DD567" s="15">
        <v>0.1</v>
      </c>
      <c r="DE567" s="15"/>
      <c r="DF567" s="15">
        <v>2</v>
      </c>
      <c r="DG567" s="15"/>
    </row>
    <row r="568" spans="1:111" x14ac:dyDescent="0.25">
      <c r="A568" s="1">
        <v>22</v>
      </c>
      <c r="B568" s="1" t="s">
        <v>7</v>
      </c>
      <c r="C568" s="1" t="s">
        <v>7</v>
      </c>
      <c r="D568" s="1">
        <v>6</v>
      </c>
      <c r="Q568" s="12">
        <v>1</v>
      </c>
      <c r="R568" s="12">
        <v>4</v>
      </c>
      <c r="S568" s="12" t="s">
        <v>4</v>
      </c>
      <c r="V568" s="1"/>
      <c r="AF568" s="1">
        <v>0.1</v>
      </c>
      <c r="AG568" s="1">
        <v>0.1</v>
      </c>
      <c r="AH568" s="1" t="s">
        <v>164</v>
      </c>
      <c r="CH568" s="1">
        <v>2</v>
      </c>
      <c r="CI568" s="1">
        <v>8</v>
      </c>
      <c r="CJ568" s="1" t="s">
        <v>4</v>
      </c>
      <c r="CT568">
        <f t="shared" si="64"/>
        <v>3.1</v>
      </c>
      <c r="CU568">
        <f t="shared" si="65"/>
        <v>12.1</v>
      </c>
      <c r="CV568">
        <f t="shared" si="66"/>
        <v>3</v>
      </c>
      <c r="CW568" s="16">
        <f t="shared" si="67"/>
        <v>0.1</v>
      </c>
      <c r="CX568" s="16">
        <f t="shared" si="68"/>
        <v>0.1</v>
      </c>
      <c r="CY568" s="16">
        <f t="shared" si="69"/>
        <v>1</v>
      </c>
      <c r="CZ568">
        <f t="shared" si="70"/>
        <v>3</v>
      </c>
      <c r="DA568">
        <f t="shared" si="70"/>
        <v>12</v>
      </c>
      <c r="DB568">
        <f t="shared" si="71"/>
        <v>2</v>
      </c>
      <c r="DC568" s="15"/>
      <c r="DD568" s="15"/>
      <c r="DE568" s="15"/>
      <c r="DF568" s="15">
        <v>97</v>
      </c>
      <c r="DG568" s="15"/>
    </row>
    <row r="569" spans="1:111" x14ac:dyDescent="0.25">
      <c r="A569" s="1">
        <v>22</v>
      </c>
      <c r="B569" s="1" t="s">
        <v>7</v>
      </c>
      <c r="C569" s="1" t="s">
        <v>7</v>
      </c>
      <c r="D569" s="1">
        <v>7</v>
      </c>
      <c r="Q569" s="12">
        <v>1</v>
      </c>
      <c r="R569" s="12">
        <v>3</v>
      </c>
      <c r="S569" s="12" t="s">
        <v>4</v>
      </c>
      <c r="V569" s="1"/>
      <c r="AF569" s="1">
        <v>0.1</v>
      </c>
      <c r="AG569" s="1">
        <v>0.1</v>
      </c>
      <c r="AH569" s="1" t="s">
        <v>164</v>
      </c>
      <c r="CH569" s="1">
        <v>1</v>
      </c>
      <c r="CI569" s="1">
        <v>3</v>
      </c>
      <c r="CJ569" s="1" t="s">
        <v>4</v>
      </c>
      <c r="CT569">
        <f t="shared" si="64"/>
        <v>2.1</v>
      </c>
      <c r="CU569">
        <f t="shared" si="65"/>
        <v>6.1</v>
      </c>
      <c r="CV569">
        <f t="shared" si="66"/>
        <v>3</v>
      </c>
      <c r="CW569" s="16">
        <f t="shared" si="67"/>
        <v>0.1</v>
      </c>
      <c r="CX569" s="16">
        <f t="shared" si="68"/>
        <v>0.1</v>
      </c>
      <c r="CY569" s="16">
        <f t="shared" si="69"/>
        <v>1</v>
      </c>
      <c r="CZ569">
        <f t="shared" si="70"/>
        <v>2</v>
      </c>
      <c r="DA569">
        <f t="shared" si="70"/>
        <v>6</v>
      </c>
      <c r="DB569">
        <f t="shared" si="71"/>
        <v>2</v>
      </c>
      <c r="DC569" s="15">
        <v>28</v>
      </c>
      <c r="DD569" s="15"/>
      <c r="DE569" s="15"/>
      <c r="DF569" s="15">
        <v>70</v>
      </c>
      <c r="DG569" s="15"/>
    </row>
    <row r="570" spans="1:111" x14ac:dyDescent="0.25">
      <c r="A570" s="1">
        <v>22</v>
      </c>
      <c r="B570" s="1" t="s">
        <v>7</v>
      </c>
      <c r="C570" s="1" t="s">
        <v>7</v>
      </c>
      <c r="D570" s="1">
        <v>8</v>
      </c>
      <c r="Q570" s="12">
        <v>1</v>
      </c>
      <c r="R570" s="12">
        <v>3</v>
      </c>
      <c r="S570" s="12" t="s">
        <v>4</v>
      </c>
      <c r="V570" s="1"/>
      <c r="CH570" s="1">
        <v>2</v>
      </c>
      <c r="CI570" s="1">
        <v>8</v>
      </c>
      <c r="CJ570" s="1" t="s">
        <v>4</v>
      </c>
      <c r="CT570">
        <f t="shared" si="64"/>
        <v>3</v>
      </c>
      <c r="CU570">
        <f t="shared" si="65"/>
        <v>11</v>
      </c>
      <c r="CV570">
        <f t="shared" si="66"/>
        <v>2</v>
      </c>
      <c r="CW570" s="16">
        <f t="shared" si="67"/>
        <v>0</v>
      </c>
      <c r="CX570" s="16">
        <f t="shared" si="68"/>
        <v>0</v>
      </c>
      <c r="CY570" s="16">
        <f t="shared" si="69"/>
        <v>0</v>
      </c>
      <c r="CZ570">
        <f t="shared" si="70"/>
        <v>3</v>
      </c>
      <c r="DA570">
        <f t="shared" si="70"/>
        <v>11</v>
      </c>
      <c r="DB570">
        <f t="shared" si="71"/>
        <v>2</v>
      </c>
      <c r="DC570" s="15">
        <v>6</v>
      </c>
      <c r="DD570" s="15"/>
      <c r="DE570" s="15"/>
      <c r="DF570" s="15">
        <v>91</v>
      </c>
      <c r="DG570" s="15"/>
    </row>
    <row r="571" spans="1:111" x14ac:dyDescent="0.25">
      <c r="A571" s="1">
        <v>22</v>
      </c>
      <c r="B571" s="1" t="s">
        <v>7</v>
      </c>
      <c r="C571" s="1" t="s">
        <v>7</v>
      </c>
      <c r="D571" s="1">
        <v>9</v>
      </c>
      <c r="Q571" s="12">
        <v>2</v>
      </c>
      <c r="R571" s="12">
        <v>8</v>
      </c>
      <c r="S571" s="12" t="s">
        <v>4</v>
      </c>
      <c r="V571" s="1"/>
      <c r="AF571" s="1">
        <v>0.1</v>
      </c>
      <c r="AG571" s="1">
        <v>0.1</v>
      </c>
      <c r="AH571" s="1" t="s">
        <v>164</v>
      </c>
      <c r="CH571" s="1">
        <v>1</v>
      </c>
      <c r="CI571" s="1">
        <v>5</v>
      </c>
      <c r="CJ571" s="1" t="s">
        <v>4</v>
      </c>
      <c r="CT571">
        <f t="shared" si="64"/>
        <v>3.1</v>
      </c>
      <c r="CU571">
        <f t="shared" si="65"/>
        <v>13.1</v>
      </c>
      <c r="CV571">
        <f t="shared" si="66"/>
        <v>3</v>
      </c>
      <c r="CW571" s="16">
        <f t="shared" si="67"/>
        <v>0.1</v>
      </c>
      <c r="CX571" s="16">
        <f t="shared" si="68"/>
        <v>0.1</v>
      </c>
      <c r="CY571" s="16">
        <f t="shared" si="69"/>
        <v>1</v>
      </c>
      <c r="CZ571">
        <f t="shared" si="70"/>
        <v>3</v>
      </c>
      <c r="DA571">
        <f t="shared" si="70"/>
        <v>13</v>
      </c>
      <c r="DB571">
        <f t="shared" si="71"/>
        <v>2</v>
      </c>
      <c r="DC571" s="15"/>
      <c r="DD571" s="15"/>
      <c r="DE571" s="15"/>
      <c r="DF571" s="15">
        <v>97</v>
      </c>
      <c r="DG571" s="15"/>
    </row>
    <row r="572" spans="1:111" x14ac:dyDescent="0.25">
      <c r="A572" s="1">
        <v>22</v>
      </c>
      <c r="B572" s="1" t="s">
        <v>7</v>
      </c>
      <c r="C572" s="1" t="s">
        <v>7</v>
      </c>
      <c r="D572" s="1">
        <v>10</v>
      </c>
      <c r="Q572" s="12">
        <v>0.1</v>
      </c>
      <c r="R572" s="12">
        <v>2</v>
      </c>
      <c r="S572" s="12" t="s">
        <v>4</v>
      </c>
      <c r="V572" s="1"/>
      <c r="CE572" s="12">
        <v>2</v>
      </c>
      <c r="CF572" s="12">
        <v>4</v>
      </c>
      <c r="CG572" s="12" t="s">
        <v>164</v>
      </c>
      <c r="CH572" s="1">
        <v>0.1</v>
      </c>
      <c r="CI572" s="1">
        <v>0.1</v>
      </c>
      <c r="CJ572" s="1" t="s">
        <v>4</v>
      </c>
      <c r="CT572">
        <f t="shared" si="64"/>
        <v>2.2000000000000002</v>
      </c>
      <c r="CU572">
        <f t="shared" si="65"/>
        <v>6.1</v>
      </c>
      <c r="CV572">
        <f t="shared" si="66"/>
        <v>3</v>
      </c>
      <c r="CW572" s="16">
        <f t="shared" si="67"/>
        <v>2</v>
      </c>
      <c r="CX572" s="16">
        <f t="shared" si="68"/>
        <v>4</v>
      </c>
      <c r="CY572" s="16">
        <f t="shared" si="69"/>
        <v>1</v>
      </c>
      <c r="CZ572">
        <f t="shared" si="70"/>
        <v>0.2</v>
      </c>
      <c r="DA572">
        <f t="shared" si="70"/>
        <v>2.1</v>
      </c>
      <c r="DB572">
        <f t="shared" si="71"/>
        <v>2</v>
      </c>
      <c r="DC572" s="15">
        <v>40</v>
      </c>
      <c r="DD572" s="15"/>
      <c r="DE572" s="15"/>
      <c r="DF572" s="15">
        <v>58</v>
      </c>
      <c r="DG572" s="15"/>
    </row>
    <row r="573" spans="1:111" x14ac:dyDescent="0.25">
      <c r="A573" s="1">
        <v>23</v>
      </c>
      <c r="B573" s="1" t="s">
        <v>7</v>
      </c>
      <c r="C573" s="1" t="s">
        <v>5</v>
      </c>
      <c r="D573" s="1">
        <v>1</v>
      </c>
      <c r="Q573" s="12">
        <v>4</v>
      </c>
      <c r="R573" s="12">
        <v>18</v>
      </c>
      <c r="S573" s="12" t="s">
        <v>4</v>
      </c>
      <c r="V573" s="1"/>
      <c r="CT573">
        <f t="shared" si="64"/>
        <v>4</v>
      </c>
      <c r="CU573">
        <f t="shared" si="65"/>
        <v>18</v>
      </c>
      <c r="CV573">
        <f t="shared" si="66"/>
        <v>1</v>
      </c>
      <c r="CW573" s="16">
        <f t="shared" si="67"/>
        <v>0</v>
      </c>
      <c r="CX573" s="16">
        <f t="shared" si="68"/>
        <v>0</v>
      </c>
      <c r="CY573" s="16">
        <f t="shared" si="69"/>
        <v>0</v>
      </c>
      <c r="CZ573">
        <f t="shared" si="70"/>
        <v>4</v>
      </c>
      <c r="DA573">
        <f t="shared" si="70"/>
        <v>18</v>
      </c>
      <c r="DB573">
        <f t="shared" si="71"/>
        <v>1</v>
      </c>
      <c r="DC573" s="15"/>
      <c r="DD573" s="15"/>
      <c r="DE573" s="15"/>
      <c r="DF573" s="15">
        <v>96</v>
      </c>
      <c r="DG573" s="15"/>
    </row>
    <row r="574" spans="1:111" x14ac:dyDescent="0.25">
      <c r="A574" s="1">
        <v>23</v>
      </c>
      <c r="B574" s="1" t="s">
        <v>7</v>
      </c>
      <c r="C574" s="1" t="s">
        <v>5</v>
      </c>
      <c r="D574" s="1">
        <v>2</v>
      </c>
      <c r="Q574" s="12">
        <v>2</v>
      </c>
      <c r="R574" s="12">
        <v>10</v>
      </c>
      <c r="S574" s="12" t="s">
        <v>4</v>
      </c>
      <c r="V574" s="1"/>
      <c r="CB574" s="1">
        <v>0.1</v>
      </c>
      <c r="CC574" s="1">
        <v>0.1</v>
      </c>
      <c r="CD574" s="1" t="s">
        <v>164</v>
      </c>
      <c r="CH574" s="1">
        <v>0.1</v>
      </c>
      <c r="CI574" s="1">
        <v>1</v>
      </c>
      <c r="CJ574" s="1" t="s">
        <v>4</v>
      </c>
      <c r="CT574">
        <f t="shared" si="64"/>
        <v>2.2000000000000002</v>
      </c>
      <c r="CU574">
        <f t="shared" si="65"/>
        <v>11.1</v>
      </c>
      <c r="CV574">
        <f t="shared" si="66"/>
        <v>3</v>
      </c>
      <c r="CW574" s="16">
        <f t="shared" si="67"/>
        <v>0.1</v>
      </c>
      <c r="CX574" s="16">
        <f t="shared" si="68"/>
        <v>0.1</v>
      </c>
      <c r="CY574" s="16">
        <f t="shared" si="69"/>
        <v>1</v>
      </c>
      <c r="CZ574">
        <f t="shared" si="70"/>
        <v>2.1</v>
      </c>
      <c r="DA574">
        <f t="shared" si="70"/>
        <v>11</v>
      </c>
      <c r="DB574">
        <f t="shared" si="71"/>
        <v>2</v>
      </c>
      <c r="DC574" s="15">
        <v>2</v>
      </c>
      <c r="DD574" s="15"/>
      <c r="DE574" s="15"/>
      <c r="DF574" s="15">
        <v>96</v>
      </c>
      <c r="DG574" s="15"/>
    </row>
    <row r="575" spans="1:111" x14ac:dyDescent="0.25">
      <c r="A575" s="1">
        <v>23</v>
      </c>
      <c r="B575" s="1" t="s">
        <v>7</v>
      </c>
      <c r="C575" s="1" t="s">
        <v>5</v>
      </c>
      <c r="D575" s="1">
        <v>3</v>
      </c>
      <c r="Q575" s="12">
        <v>1</v>
      </c>
      <c r="R575" s="12">
        <v>5</v>
      </c>
      <c r="S575" s="12" t="s">
        <v>4</v>
      </c>
      <c r="V575" s="1"/>
      <c r="CH575" s="1">
        <v>0.1</v>
      </c>
      <c r="CI575" s="1">
        <v>0.1</v>
      </c>
      <c r="CJ575" s="1" t="s">
        <v>4</v>
      </c>
      <c r="CT575">
        <f t="shared" si="64"/>
        <v>1.1000000000000001</v>
      </c>
      <c r="CU575">
        <f t="shared" si="65"/>
        <v>5.0999999999999996</v>
      </c>
      <c r="CV575">
        <f t="shared" si="66"/>
        <v>2</v>
      </c>
      <c r="CW575" s="16">
        <f t="shared" si="67"/>
        <v>0</v>
      </c>
      <c r="CX575" s="16">
        <f t="shared" si="68"/>
        <v>0</v>
      </c>
      <c r="CY575" s="16">
        <f t="shared" si="69"/>
        <v>0</v>
      </c>
      <c r="CZ575">
        <f t="shared" si="70"/>
        <v>1.1000000000000001</v>
      </c>
      <c r="DA575">
        <f t="shared" si="70"/>
        <v>5.0999999999999996</v>
      </c>
      <c r="DB575">
        <f t="shared" si="71"/>
        <v>2</v>
      </c>
      <c r="DC575" s="15">
        <v>0.1</v>
      </c>
      <c r="DD575" s="15"/>
      <c r="DE575" s="15"/>
      <c r="DF575" s="15">
        <v>99</v>
      </c>
      <c r="DG575" s="15"/>
    </row>
    <row r="576" spans="1:111" x14ac:dyDescent="0.25">
      <c r="A576" s="1">
        <v>23</v>
      </c>
      <c r="B576" s="1" t="s">
        <v>7</v>
      </c>
      <c r="C576" s="1" t="s">
        <v>5</v>
      </c>
      <c r="D576" s="1">
        <v>4</v>
      </c>
      <c r="Q576" s="12">
        <v>1</v>
      </c>
      <c r="R576" s="12">
        <v>7</v>
      </c>
      <c r="S576" s="12" t="s">
        <v>4</v>
      </c>
      <c r="V576" s="1"/>
      <c r="CT576">
        <f t="shared" si="64"/>
        <v>1</v>
      </c>
      <c r="CU576">
        <f t="shared" si="65"/>
        <v>7</v>
      </c>
      <c r="CV576">
        <f t="shared" si="66"/>
        <v>1</v>
      </c>
      <c r="CW576" s="16">
        <f t="shared" si="67"/>
        <v>0</v>
      </c>
      <c r="CX576" s="16">
        <f t="shared" si="68"/>
        <v>0</v>
      </c>
      <c r="CY576" s="16">
        <f t="shared" si="69"/>
        <v>0</v>
      </c>
      <c r="CZ576">
        <f t="shared" si="70"/>
        <v>1</v>
      </c>
      <c r="DA576">
        <f t="shared" si="70"/>
        <v>7</v>
      </c>
      <c r="DB576">
        <f t="shared" si="71"/>
        <v>1</v>
      </c>
      <c r="DC576" s="15"/>
      <c r="DD576" s="15"/>
      <c r="DE576" s="15"/>
      <c r="DF576" s="15">
        <v>99</v>
      </c>
      <c r="DG576" s="15"/>
    </row>
    <row r="577" spans="1:111" x14ac:dyDescent="0.25">
      <c r="A577" s="1">
        <v>23</v>
      </c>
      <c r="B577" s="1" t="s">
        <v>7</v>
      </c>
      <c r="C577" s="1" t="s">
        <v>5</v>
      </c>
      <c r="D577" s="1">
        <v>5</v>
      </c>
      <c r="Q577" s="12">
        <v>0.1</v>
      </c>
      <c r="R577" s="12">
        <v>2</v>
      </c>
      <c r="S577" s="12" t="s">
        <v>4</v>
      </c>
      <c r="V577" s="1"/>
      <c r="CH577" s="1">
        <v>0.1</v>
      </c>
      <c r="CI577" s="1">
        <v>0.1</v>
      </c>
      <c r="CJ577" s="1" t="s">
        <v>4</v>
      </c>
      <c r="CT577">
        <f t="shared" si="64"/>
        <v>0.2</v>
      </c>
      <c r="CU577">
        <f t="shared" si="65"/>
        <v>2.1</v>
      </c>
      <c r="CV577">
        <f t="shared" si="66"/>
        <v>2</v>
      </c>
      <c r="CW577" s="16">
        <f t="shared" si="67"/>
        <v>0</v>
      </c>
      <c r="CX577" s="16">
        <f t="shared" si="68"/>
        <v>0</v>
      </c>
      <c r="CY577" s="16">
        <f t="shared" si="69"/>
        <v>0</v>
      </c>
      <c r="CZ577">
        <f t="shared" si="70"/>
        <v>0.2</v>
      </c>
      <c r="DA577">
        <f t="shared" si="70"/>
        <v>2.1</v>
      </c>
      <c r="DB577">
        <f t="shared" si="71"/>
        <v>2</v>
      </c>
      <c r="DC577" s="15">
        <v>3</v>
      </c>
      <c r="DD577" s="15"/>
      <c r="DE577" s="15"/>
      <c r="DF577" s="15">
        <v>97</v>
      </c>
      <c r="DG577" s="15"/>
    </row>
    <row r="578" spans="1:111" x14ac:dyDescent="0.25">
      <c r="A578" s="1">
        <v>23</v>
      </c>
      <c r="B578" s="1" t="s">
        <v>7</v>
      </c>
      <c r="C578" s="1" t="s">
        <v>5</v>
      </c>
      <c r="D578" s="1">
        <v>6</v>
      </c>
      <c r="Q578" s="12">
        <v>1</v>
      </c>
      <c r="R578" s="12">
        <v>3</v>
      </c>
      <c r="S578" s="12" t="s">
        <v>4</v>
      </c>
      <c r="V578" s="1"/>
      <c r="CH578" s="1">
        <v>0.1</v>
      </c>
      <c r="CI578" s="1">
        <v>1</v>
      </c>
      <c r="CJ578" s="1" t="s">
        <v>4</v>
      </c>
      <c r="CT578">
        <f t="shared" si="64"/>
        <v>1.1000000000000001</v>
      </c>
      <c r="CU578">
        <f t="shared" si="65"/>
        <v>4</v>
      </c>
      <c r="CV578">
        <f t="shared" si="66"/>
        <v>2</v>
      </c>
      <c r="CW578" s="16">
        <f t="shared" si="67"/>
        <v>0</v>
      </c>
      <c r="CX578" s="16">
        <f t="shared" si="68"/>
        <v>0</v>
      </c>
      <c r="CY578" s="16">
        <f t="shared" si="69"/>
        <v>0</v>
      </c>
      <c r="CZ578">
        <f t="shared" si="70"/>
        <v>1.1000000000000001</v>
      </c>
      <c r="DA578">
        <f t="shared" si="70"/>
        <v>4</v>
      </c>
      <c r="DB578">
        <f t="shared" si="71"/>
        <v>2</v>
      </c>
      <c r="DC578" s="15"/>
      <c r="DD578" s="15"/>
      <c r="DE578" s="15"/>
      <c r="DF578" s="15">
        <v>99</v>
      </c>
      <c r="DG578" s="15"/>
    </row>
    <row r="579" spans="1:111" x14ac:dyDescent="0.25">
      <c r="A579" s="1">
        <v>23</v>
      </c>
      <c r="B579" s="1" t="s">
        <v>7</v>
      </c>
      <c r="C579" s="1" t="s">
        <v>5</v>
      </c>
      <c r="D579" s="1">
        <v>7</v>
      </c>
      <c r="Q579" s="12">
        <v>1</v>
      </c>
      <c r="R579" s="12">
        <v>3</v>
      </c>
      <c r="S579" s="12" t="s">
        <v>4</v>
      </c>
      <c r="V579" s="1"/>
      <c r="CH579" s="1">
        <v>0.1</v>
      </c>
      <c r="CI579" s="1">
        <v>1</v>
      </c>
      <c r="CJ579" s="1" t="s">
        <v>4</v>
      </c>
      <c r="CT579">
        <f t="shared" si="64"/>
        <v>1.1000000000000001</v>
      </c>
      <c r="CU579">
        <f t="shared" si="65"/>
        <v>4</v>
      </c>
      <c r="CV579">
        <f t="shared" si="66"/>
        <v>2</v>
      </c>
      <c r="CW579" s="16">
        <f t="shared" si="67"/>
        <v>0</v>
      </c>
      <c r="CX579" s="16">
        <f t="shared" si="68"/>
        <v>0</v>
      </c>
      <c r="CY579" s="16">
        <f t="shared" si="69"/>
        <v>0</v>
      </c>
      <c r="CZ579">
        <f t="shared" si="70"/>
        <v>1.1000000000000001</v>
      </c>
      <c r="DA579">
        <f t="shared" si="70"/>
        <v>4</v>
      </c>
      <c r="DB579">
        <f t="shared" si="71"/>
        <v>2</v>
      </c>
      <c r="DC579" s="15">
        <v>4</v>
      </c>
      <c r="DD579" s="15"/>
      <c r="DE579" s="15"/>
      <c r="DF579" s="15">
        <v>95</v>
      </c>
      <c r="DG579" s="15"/>
    </row>
    <row r="580" spans="1:111" x14ac:dyDescent="0.25">
      <c r="A580" s="1">
        <v>23</v>
      </c>
      <c r="B580" s="1" t="s">
        <v>7</v>
      </c>
      <c r="C580" s="1" t="s">
        <v>5</v>
      </c>
      <c r="D580" s="1">
        <v>8</v>
      </c>
      <c r="Q580" s="12">
        <v>1</v>
      </c>
      <c r="R580" s="12">
        <v>7</v>
      </c>
      <c r="S580" s="12" t="s">
        <v>4</v>
      </c>
      <c r="V580" s="1"/>
      <c r="CE580" s="12">
        <v>1</v>
      </c>
      <c r="CF580" s="12">
        <v>2</v>
      </c>
      <c r="CG580" s="12" t="s">
        <v>164</v>
      </c>
      <c r="CH580" s="1">
        <v>0.1</v>
      </c>
      <c r="CI580" s="1">
        <v>0.1</v>
      </c>
      <c r="CJ580" s="1" t="s">
        <v>4</v>
      </c>
      <c r="CT580">
        <f t="shared" ref="CT580:CT643" si="72">SUM(E580,H580,K580,N580,Q580,T580,W580,Z580,AC580,AF580,AI580,AL580,AO580,AR580,AU580,AX580,BA580,BD580,BG580,BJ580,BM580,BP580,BS580,BV580,BY580,CB580,CE580,CH580,CK580,CN580,CQ580)</f>
        <v>2.1</v>
      </c>
      <c r="CU580">
        <f t="shared" ref="CU580:CU643" si="73">SUM(F580,I580,L580,O580,R580,U580,X580,AA580,AD580,AG580,AJ580,AM580,AP580,AS580,AV580,AY580,BB580,BE580,BH580,BK580,BN580,BQ580,BQ580,BT580,BW580,BZ580,CC580,CF580,CI580,CL580,CO580,CR580)</f>
        <v>9.1</v>
      </c>
      <c r="CV580">
        <f t="shared" ref="CV580:CV643" si="74">COUNT(E580:CS580)/2</f>
        <v>3</v>
      </c>
      <c r="CW580" s="16">
        <f t="shared" ref="CW580:CW643" si="75">SUM(E580,K580,N580,T580,Z580,AC580,AF580,AI580,AL580,AO580,AU580,BA580,BD580,BJ580,BM580,BS580,BV580,BY580,CB580,CE580,CK580,CN580)</f>
        <v>1</v>
      </c>
      <c r="CX580" s="16">
        <f t="shared" ref="CX580:CX643" si="76">SUM(F580,L580,O580,U580,AA580,AD580,AG580,AJ580,AM580,AP580,AV580,BB580,BE580,BK580,BN580,BQ580,BT580,BW580,BZ580,CC580,CF580,CL580,CO580)</f>
        <v>2</v>
      </c>
      <c r="CY580" s="16">
        <f t="shared" ref="CY580:CY643" si="77">COUNTIF(E580:CS580,"N")</f>
        <v>1</v>
      </c>
      <c r="CZ580">
        <f t="shared" ref="CZ580:DA643" si="78">SUM(H580,Q580,W580,AR580,AX580,BG580,CH580,CQ580)</f>
        <v>1.1000000000000001</v>
      </c>
      <c r="DA580">
        <f t="shared" si="78"/>
        <v>7.1</v>
      </c>
      <c r="DB580">
        <f t="shared" ref="DB580:DB643" si="79">COUNTIF(E580:CS580,"I")</f>
        <v>2</v>
      </c>
      <c r="DC580" s="15">
        <v>1</v>
      </c>
      <c r="DD580" s="15"/>
      <c r="DE580" s="15">
        <v>15</v>
      </c>
      <c r="DF580" s="15">
        <v>82</v>
      </c>
      <c r="DG580" s="15"/>
    </row>
    <row r="581" spans="1:111" x14ac:dyDescent="0.25">
      <c r="A581" s="1">
        <v>23</v>
      </c>
      <c r="B581" s="1" t="s">
        <v>7</v>
      </c>
      <c r="C581" s="1" t="s">
        <v>5</v>
      </c>
      <c r="D581" s="1">
        <v>9</v>
      </c>
      <c r="Q581" s="12">
        <v>1</v>
      </c>
      <c r="R581" s="12">
        <v>4</v>
      </c>
      <c r="S581" s="12" t="s">
        <v>4</v>
      </c>
      <c r="V581" s="1"/>
      <c r="AX581" s="1">
        <v>0.1</v>
      </c>
      <c r="AY581" s="1">
        <v>0.1</v>
      </c>
      <c r="AZ581" s="1" t="s">
        <v>4</v>
      </c>
      <c r="CE581" s="12">
        <v>0.1</v>
      </c>
      <c r="CF581" s="12">
        <v>0.1</v>
      </c>
      <c r="CG581" s="12" t="s">
        <v>164</v>
      </c>
      <c r="CH581" s="1">
        <v>0.1</v>
      </c>
      <c r="CI581" s="1">
        <v>1</v>
      </c>
      <c r="CJ581" s="1" t="s">
        <v>4</v>
      </c>
      <c r="CT581">
        <f t="shared" si="72"/>
        <v>1.3000000000000003</v>
      </c>
      <c r="CU581">
        <f t="shared" si="73"/>
        <v>5.1999999999999993</v>
      </c>
      <c r="CV581">
        <f t="shared" si="74"/>
        <v>4</v>
      </c>
      <c r="CW581" s="16">
        <f t="shared" si="75"/>
        <v>0.1</v>
      </c>
      <c r="CX581" s="16">
        <f t="shared" si="76"/>
        <v>0.1</v>
      </c>
      <c r="CY581" s="16">
        <f t="shared" si="77"/>
        <v>1</v>
      </c>
      <c r="CZ581">
        <f t="shared" si="78"/>
        <v>1.2000000000000002</v>
      </c>
      <c r="DA581">
        <f t="shared" si="78"/>
        <v>5.0999999999999996</v>
      </c>
      <c r="DB581">
        <f t="shared" si="79"/>
        <v>3</v>
      </c>
      <c r="DC581" s="15"/>
      <c r="DD581" s="15"/>
      <c r="DE581" s="15"/>
      <c r="DF581" s="15">
        <v>99</v>
      </c>
      <c r="DG581" s="15"/>
    </row>
    <row r="582" spans="1:111" x14ac:dyDescent="0.25">
      <c r="A582" s="1">
        <v>23</v>
      </c>
      <c r="B582" s="1" t="s">
        <v>7</v>
      </c>
      <c r="C582" s="1" t="s">
        <v>5</v>
      </c>
      <c r="D582" s="1">
        <v>10</v>
      </c>
      <c r="Q582" s="12">
        <v>1</v>
      </c>
      <c r="R582" s="12">
        <v>4</v>
      </c>
      <c r="S582" s="12" t="s">
        <v>4</v>
      </c>
      <c r="V582" s="1"/>
      <c r="CH582" s="1">
        <v>1</v>
      </c>
      <c r="CI582" s="1">
        <v>3</v>
      </c>
      <c r="CJ582" s="1" t="s">
        <v>4</v>
      </c>
      <c r="CT582">
        <f t="shared" si="72"/>
        <v>2</v>
      </c>
      <c r="CU582">
        <f t="shared" si="73"/>
        <v>7</v>
      </c>
      <c r="CV582">
        <f t="shared" si="74"/>
        <v>2</v>
      </c>
      <c r="CW582" s="16">
        <f t="shared" si="75"/>
        <v>0</v>
      </c>
      <c r="CX582" s="16">
        <f t="shared" si="76"/>
        <v>0</v>
      </c>
      <c r="CY582" s="16">
        <f t="shared" si="77"/>
        <v>0</v>
      </c>
      <c r="CZ582">
        <f t="shared" si="78"/>
        <v>2</v>
      </c>
      <c r="DA582">
        <f t="shared" si="78"/>
        <v>7</v>
      </c>
      <c r="DB582">
        <f t="shared" si="79"/>
        <v>2</v>
      </c>
      <c r="DC582" s="15"/>
      <c r="DD582" s="15"/>
      <c r="DE582" s="15"/>
      <c r="DF582" s="15">
        <v>98</v>
      </c>
      <c r="DG582" s="15"/>
    </row>
    <row r="583" spans="1:111" x14ac:dyDescent="0.25">
      <c r="A583" s="1">
        <v>23</v>
      </c>
      <c r="B583" s="1" t="s">
        <v>7</v>
      </c>
      <c r="C583" s="1" t="s">
        <v>6</v>
      </c>
      <c r="D583" s="1">
        <v>1</v>
      </c>
      <c r="Q583" s="12">
        <v>1</v>
      </c>
      <c r="R583" s="12">
        <v>3</v>
      </c>
      <c r="S583" s="12" t="s">
        <v>4</v>
      </c>
      <c r="V583" s="1"/>
      <c r="CH583" s="1">
        <v>1</v>
      </c>
      <c r="CI583" s="1">
        <v>3</v>
      </c>
      <c r="CJ583" s="1" t="s">
        <v>4</v>
      </c>
      <c r="CT583">
        <f t="shared" si="72"/>
        <v>2</v>
      </c>
      <c r="CU583">
        <f t="shared" si="73"/>
        <v>6</v>
      </c>
      <c r="CV583">
        <f t="shared" si="74"/>
        <v>2</v>
      </c>
      <c r="CW583" s="16">
        <f t="shared" si="75"/>
        <v>0</v>
      </c>
      <c r="CX583" s="16">
        <f t="shared" si="76"/>
        <v>0</v>
      </c>
      <c r="CY583" s="16">
        <f t="shared" si="77"/>
        <v>0</v>
      </c>
      <c r="CZ583">
        <f t="shared" si="78"/>
        <v>2</v>
      </c>
      <c r="DA583">
        <f t="shared" si="78"/>
        <v>6</v>
      </c>
      <c r="DB583">
        <f t="shared" si="79"/>
        <v>2</v>
      </c>
      <c r="DC583" s="15"/>
      <c r="DD583" s="15"/>
      <c r="DE583" s="15"/>
      <c r="DF583" s="15">
        <v>98</v>
      </c>
      <c r="DG583" s="15"/>
    </row>
    <row r="584" spans="1:111" x14ac:dyDescent="0.25">
      <c r="A584" s="1">
        <v>23</v>
      </c>
      <c r="B584" s="1" t="s">
        <v>7</v>
      </c>
      <c r="C584" s="1" t="s">
        <v>6</v>
      </c>
      <c r="D584" s="1">
        <v>2</v>
      </c>
      <c r="Q584" s="12">
        <v>1</v>
      </c>
      <c r="R584" s="12">
        <v>3</v>
      </c>
      <c r="S584" s="12" t="s">
        <v>4</v>
      </c>
      <c r="V584" s="1"/>
      <c r="CH584" s="18">
        <v>0.1</v>
      </c>
      <c r="CI584" s="1">
        <v>2</v>
      </c>
      <c r="CJ584" s="1" t="s">
        <v>4</v>
      </c>
      <c r="CT584">
        <f t="shared" si="72"/>
        <v>1.1000000000000001</v>
      </c>
      <c r="CU584">
        <f t="shared" si="73"/>
        <v>5</v>
      </c>
      <c r="CV584">
        <f t="shared" si="74"/>
        <v>2</v>
      </c>
      <c r="CW584" s="16">
        <f t="shared" si="75"/>
        <v>0</v>
      </c>
      <c r="CX584" s="16">
        <f t="shared" si="76"/>
        <v>0</v>
      </c>
      <c r="CY584" s="16">
        <f t="shared" si="77"/>
        <v>0</v>
      </c>
      <c r="CZ584">
        <f t="shared" si="78"/>
        <v>1.1000000000000001</v>
      </c>
      <c r="DA584">
        <f t="shared" si="78"/>
        <v>5</v>
      </c>
      <c r="DB584">
        <f t="shared" si="79"/>
        <v>2</v>
      </c>
      <c r="DC584" s="15"/>
      <c r="DD584" s="15"/>
      <c r="DE584" s="15"/>
      <c r="DF584" s="15">
        <v>99</v>
      </c>
      <c r="DG584" s="15"/>
    </row>
    <row r="585" spans="1:111" x14ac:dyDescent="0.25">
      <c r="A585" s="1">
        <v>23</v>
      </c>
      <c r="B585" s="1" t="s">
        <v>7</v>
      </c>
      <c r="C585" s="1" t="s">
        <v>6</v>
      </c>
      <c r="D585" s="1">
        <v>3</v>
      </c>
      <c r="Q585" s="12">
        <v>1</v>
      </c>
      <c r="R585" s="12">
        <v>4</v>
      </c>
      <c r="S585" s="12" t="s">
        <v>4</v>
      </c>
      <c r="V585" s="1"/>
      <c r="CH585" s="1">
        <v>1</v>
      </c>
      <c r="CI585" s="1">
        <v>4</v>
      </c>
      <c r="CJ585" s="1" t="s">
        <v>4</v>
      </c>
      <c r="CT585">
        <f t="shared" si="72"/>
        <v>2</v>
      </c>
      <c r="CU585">
        <f t="shared" si="73"/>
        <v>8</v>
      </c>
      <c r="CV585">
        <f t="shared" si="74"/>
        <v>2</v>
      </c>
      <c r="CW585" s="16">
        <f t="shared" si="75"/>
        <v>0</v>
      </c>
      <c r="CX585" s="16">
        <f t="shared" si="76"/>
        <v>0</v>
      </c>
      <c r="CY585" s="16">
        <f t="shared" si="77"/>
        <v>0</v>
      </c>
      <c r="CZ585">
        <f t="shared" si="78"/>
        <v>2</v>
      </c>
      <c r="DA585">
        <f t="shared" si="78"/>
        <v>8</v>
      </c>
      <c r="DB585">
        <f t="shared" si="79"/>
        <v>2</v>
      </c>
      <c r="DC585" s="15"/>
      <c r="DD585" s="15"/>
      <c r="DE585" s="15"/>
      <c r="DF585" s="15">
        <v>98</v>
      </c>
      <c r="DG585" s="15"/>
    </row>
    <row r="586" spans="1:111" x14ac:dyDescent="0.25">
      <c r="A586" s="1">
        <v>23</v>
      </c>
      <c r="B586" s="1" t="s">
        <v>7</v>
      </c>
      <c r="C586" s="1" t="s">
        <v>6</v>
      </c>
      <c r="D586" s="1">
        <v>4</v>
      </c>
      <c r="Q586" s="12">
        <v>1</v>
      </c>
      <c r="R586" s="12">
        <v>3</v>
      </c>
      <c r="S586" s="12" t="s">
        <v>4</v>
      </c>
      <c r="V586" s="1"/>
      <c r="CH586" s="1">
        <v>0.1</v>
      </c>
      <c r="CI586" s="1">
        <v>0.1</v>
      </c>
      <c r="CJ586" s="1" t="s">
        <v>4</v>
      </c>
      <c r="CT586">
        <f t="shared" si="72"/>
        <v>1.1000000000000001</v>
      </c>
      <c r="CU586">
        <f t="shared" si="73"/>
        <v>3.1</v>
      </c>
      <c r="CV586">
        <f t="shared" si="74"/>
        <v>2</v>
      </c>
      <c r="CW586" s="16">
        <f t="shared" si="75"/>
        <v>0</v>
      </c>
      <c r="CX586" s="16">
        <f t="shared" si="76"/>
        <v>0</v>
      </c>
      <c r="CY586" s="16">
        <f t="shared" si="77"/>
        <v>0</v>
      </c>
      <c r="CZ586">
        <f t="shared" si="78"/>
        <v>1.1000000000000001</v>
      </c>
      <c r="DA586">
        <f t="shared" si="78"/>
        <v>3.1</v>
      </c>
      <c r="DB586">
        <f t="shared" si="79"/>
        <v>2</v>
      </c>
      <c r="DC586" s="15"/>
      <c r="DD586" s="15"/>
      <c r="DE586" s="15"/>
      <c r="DF586" s="15">
        <v>99</v>
      </c>
      <c r="DG586" s="15"/>
    </row>
    <row r="587" spans="1:111" x14ac:dyDescent="0.25">
      <c r="A587" s="1">
        <v>23</v>
      </c>
      <c r="B587" s="1" t="s">
        <v>7</v>
      </c>
      <c r="C587" s="1" t="s">
        <v>6</v>
      </c>
      <c r="D587" s="1">
        <v>5</v>
      </c>
      <c r="Q587" s="12">
        <v>1</v>
      </c>
      <c r="R587" s="12">
        <v>3</v>
      </c>
      <c r="S587" s="12" t="s">
        <v>4</v>
      </c>
      <c r="V587" s="1"/>
      <c r="CH587" s="1">
        <v>0.1</v>
      </c>
      <c r="CI587" s="1">
        <v>2</v>
      </c>
      <c r="CJ587" s="1" t="s">
        <v>4</v>
      </c>
      <c r="CT587">
        <f t="shared" si="72"/>
        <v>1.1000000000000001</v>
      </c>
      <c r="CU587">
        <f t="shared" si="73"/>
        <v>5</v>
      </c>
      <c r="CV587">
        <f t="shared" si="74"/>
        <v>2</v>
      </c>
      <c r="CW587" s="16">
        <f t="shared" si="75"/>
        <v>0</v>
      </c>
      <c r="CX587" s="16">
        <f t="shared" si="76"/>
        <v>0</v>
      </c>
      <c r="CY587" s="16">
        <f t="shared" si="77"/>
        <v>0</v>
      </c>
      <c r="CZ587">
        <f t="shared" si="78"/>
        <v>1.1000000000000001</v>
      </c>
      <c r="DA587">
        <f t="shared" si="78"/>
        <v>5</v>
      </c>
      <c r="DB587">
        <f t="shared" si="79"/>
        <v>2</v>
      </c>
      <c r="DC587" s="15">
        <v>3</v>
      </c>
      <c r="DD587" s="15"/>
      <c r="DE587" s="15"/>
      <c r="DF587" s="15">
        <v>96</v>
      </c>
      <c r="DG587" s="15"/>
    </row>
    <row r="588" spans="1:111" x14ac:dyDescent="0.25">
      <c r="A588" s="1">
        <v>23</v>
      </c>
      <c r="B588" s="1" t="s">
        <v>7</v>
      </c>
      <c r="C588" s="1" t="s">
        <v>6</v>
      </c>
      <c r="D588" s="1">
        <v>6</v>
      </c>
      <c r="Q588" s="12">
        <v>1</v>
      </c>
      <c r="R588" s="12">
        <v>4</v>
      </c>
      <c r="S588" s="12" t="s">
        <v>4</v>
      </c>
      <c r="V588" s="1"/>
      <c r="CH588" s="1">
        <v>0.1</v>
      </c>
      <c r="CI588" s="1">
        <v>1</v>
      </c>
      <c r="CJ588" s="1" t="s">
        <v>4</v>
      </c>
      <c r="CT588">
        <f t="shared" si="72"/>
        <v>1.1000000000000001</v>
      </c>
      <c r="CU588">
        <f t="shared" si="73"/>
        <v>5</v>
      </c>
      <c r="CV588">
        <f t="shared" si="74"/>
        <v>2</v>
      </c>
      <c r="CW588" s="16">
        <f t="shared" si="75"/>
        <v>0</v>
      </c>
      <c r="CX588" s="16">
        <f t="shared" si="76"/>
        <v>0</v>
      </c>
      <c r="CY588" s="16">
        <f t="shared" si="77"/>
        <v>0</v>
      </c>
      <c r="CZ588">
        <f t="shared" si="78"/>
        <v>1.1000000000000001</v>
      </c>
      <c r="DA588">
        <f t="shared" si="78"/>
        <v>5</v>
      </c>
      <c r="DB588">
        <f t="shared" si="79"/>
        <v>2</v>
      </c>
      <c r="DC588" s="15"/>
      <c r="DD588" s="15"/>
      <c r="DE588" s="15"/>
      <c r="DF588" s="15">
        <v>99</v>
      </c>
      <c r="DG588" s="15"/>
    </row>
    <row r="589" spans="1:111" x14ac:dyDescent="0.25">
      <c r="A589" s="1">
        <v>23</v>
      </c>
      <c r="B589" s="1" t="s">
        <v>7</v>
      </c>
      <c r="C589" s="1" t="s">
        <v>6</v>
      </c>
      <c r="D589" s="1">
        <v>7</v>
      </c>
      <c r="Q589" s="12">
        <v>1</v>
      </c>
      <c r="R589" s="12">
        <v>3</v>
      </c>
      <c r="S589" s="12" t="s">
        <v>4</v>
      </c>
      <c r="V589" s="1"/>
      <c r="AX589" s="1">
        <v>1</v>
      </c>
      <c r="AY589" s="1">
        <v>3</v>
      </c>
      <c r="AZ589" s="1" t="s">
        <v>4</v>
      </c>
      <c r="CH589" s="1">
        <v>0.1</v>
      </c>
      <c r="CI589" s="1">
        <v>0.1</v>
      </c>
      <c r="CJ589" s="1" t="s">
        <v>4</v>
      </c>
      <c r="CT589">
        <f t="shared" si="72"/>
        <v>2.1</v>
      </c>
      <c r="CU589">
        <f t="shared" si="73"/>
        <v>6.1</v>
      </c>
      <c r="CV589">
        <f t="shared" si="74"/>
        <v>3</v>
      </c>
      <c r="CW589" s="16">
        <f t="shared" si="75"/>
        <v>0</v>
      </c>
      <c r="CX589" s="16">
        <f t="shared" si="76"/>
        <v>0</v>
      </c>
      <c r="CY589" s="16">
        <f t="shared" si="77"/>
        <v>0</v>
      </c>
      <c r="CZ589">
        <f t="shared" si="78"/>
        <v>2.1</v>
      </c>
      <c r="DA589">
        <f t="shared" si="78"/>
        <v>6.1</v>
      </c>
      <c r="DB589">
        <f t="shared" si="79"/>
        <v>3</v>
      </c>
      <c r="DC589" s="15"/>
      <c r="DD589" s="15"/>
      <c r="DE589" s="15"/>
      <c r="DF589" s="15">
        <v>98</v>
      </c>
      <c r="DG589" s="15"/>
    </row>
    <row r="590" spans="1:111" x14ac:dyDescent="0.25">
      <c r="A590" s="1">
        <v>23</v>
      </c>
      <c r="B590" s="1" t="s">
        <v>7</v>
      </c>
      <c r="C590" s="1" t="s">
        <v>6</v>
      </c>
      <c r="D590" s="1">
        <v>8</v>
      </c>
      <c r="Q590" s="12">
        <v>0.1</v>
      </c>
      <c r="R590" s="12">
        <v>1</v>
      </c>
      <c r="S590" s="12" t="s">
        <v>4</v>
      </c>
      <c r="V590" s="1"/>
      <c r="AX590" s="1">
        <v>0.1</v>
      </c>
      <c r="AY590" s="1">
        <v>0.1</v>
      </c>
      <c r="AZ590" s="1" t="s">
        <v>4</v>
      </c>
      <c r="CH590" s="1">
        <v>0.1</v>
      </c>
      <c r="CI590" s="1">
        <v>0.1</v>
      </c>
      <c r="CJ590" s="1" t="s">
        <v>4</v>
      </c>
      <c r="CT590">
        <f t="shared" si="72"/>
        <v>0.30000000000000004</v>
      </c>
      <c r="CU590">
        <f t="shared" si="73"/>
        <v>1.2000000000000002</v>
      </c>
      <c r="CV590">
        <f t="shared" si="74"/>
        <v>3</v>
      </c>
      <c r="CW590" s="16">
        <f t="shared" si="75"/>
        <v>0</v>
      </c>
      <c r="CX590" s="16">
        <f t="shared" si="76"/>
        <v>0</v>
      </c>
      <c r="CY590" s="16">
        <f t="shared" si="77"/>
        <v>0</v>
      </c>
      <c r="CZ590">
        <f t="shared" si="78"/>
        <v>0.30000000000000004</v>
      </c>
      <c r="DA590">
        <f t="shared" si="78"/>
        <v>1.2000000000000002</v>
      </c>
      <c r="DB590">
        <f t="shared" si="79"/>
        <v>3</v>
      </c>
      <c r="DC590" s="15">
        <v>1</v>
      </c>
      <c r="DD590" s="15"/>
      <c r="DE590" s="15"/>
      <c r="DF590" s="15">
        <v>99</v>
      </c>
      <c r="DG590" s="15"/>
    </row>
    <row r="591" spans="1:111" x14ac:dyDescent="0.25">
      <c r="A591" s="1">
        <v>23</v>
      </c>
      <c r="B591" s="1" t="s">
        <v>7</v>
      </c>
      <c r="C591" s="1" t="s">
        <v>6</v>
      </c>
      <c r="D591" s="1">
        <v>9</v>
      </c>
      <c r="Q591" s="12">
        <v>1</v>
      </c>
      <c r="R591" s="12">
        <v>4</v>
      </c>
      <c r="S591" s="12" t="s">
        <v>4</v>
      </c>
      <c r="V591" s="1"/>
      <c r="CT591">
        <f t="shared" si="72"/>
        <v>1</v>
      </c>
      <c r="CU591">
        <f t="shared" si="73"/>
        <v>4</v>
      </c>
      <c r="CV591">
        <f t="shared" si="74"/>
        <v>1</v>
      </c>
      <c r="CW591" s="16">
        <f t="shared" si="75"/>
        <v>0</v>
      </c>
      <c r="CX591" s="16">
        <f t="shared" si="76"/>
        <v>0</v>
      </c>
      <c r="CY591" s="16">
        <f t="shared" si="77"/>
        <v>0</v>
      </c>
      <c r="CZ591">
        <f t="shared" si="78"/>
        <v>1</v>
      </c>
      <c r="DA591">
        <f t="shared" si="78"/>
        <v>4</v>
      </c>
      <c r="DB591">
        <f t="shared" si="79"/>
        <v>1</v>
      </c>
      <c r="DC591" s="15"/>
      <c r="DD591" s="15"/>
      <c r="DE591" s="15"/>
      <c r="DF591" s="15">
        <v>99</v>
      </c>
      <c r="DG591" s="15"/>
    </row>
    <row r="592" spans="1:111" x14ac:dyDescent="0.25">
      <c r="A592" s="1">
        <v>23</v>
      </c>
      <c r="B592" s="1" t="s">
        <v>7</v>
      </c>
      <c r="C592" s="1" t="s">
        <v>6</v>
      </c>
      <c r="D592" s="1">
        <v>10</v>
      </c>
      <c r="Q592" s="12">
        <v>1</v>
      </c>
      <c r="R592" s="12">
        <v>3</v>
      </c>
      <c r="S592" s="12" t="s">
        <v>4</v>
      </c>
      <c r="V592" s="1"/>
      <c r="CH592" s="1">
        <v>0.1</v>
      </c>
      <c r="CI592" s="1">
        <v>0.1</v>
      </c>
      <c r="CJ592" s="1" t="s">
        <v>4</v>
      </c>
      <c r="CT592">
        <f t="shared" si="72"/>
        <v>1.1000000000000001</v>
      </c>
      <c r="CU592">
        <f t="shared" si="73"/>
        <v>3.1</v>
      </c>
      <c r="CV592">
        <f t="shared" si="74"/>
        <v>2</v>
      </c>
      <c r="CW592" s="16">
        <f t="shared" si="75"/>
        <v>0</v>
      </c>
      <c r="CX592" s="16">
        <f t="shared" si="76"/>
        <v>0</v>
      </c>
      <c r="CY592" s="16">
        <f t="shared" si="77"/>
        <v>0</v>
      </c>
      <c r="CZ592">
        <f t="shared" si="78"/>
        <v>1.1000000000000001</v>
      </c>
      <c r="DA592">
        <f t="shared" si="78"/>
        <v>3.1</v>
      </c>
      <c r="DB592">
        <f t="shared" si="79"/>
        <v>2</v>
      </c>
      <c r="DC592" s="15"/>
      <c r="DD592" s="15"/>
      <c r="DE592" s="15"/>
      <c r="DF592" s="15">
        <v>99</v>
      </c>
      <c r="DG592" s="15"/>
    </row>
    <row r="593" spans="1:111" x14ac:dyDescent="0.25">
      <c r="A593" s="1">
        <v>23</v>
      </c>
      <c r="B593" s="1" t="s">
        <v>7</v>
      </c>
      <c r="C593" s="1" t="s">
        <v>7</v>
      </c>
      <c r="D593" s="1">
        <v>1</v>
      </c>
      <c r="H593"/>
      <c r="I593"/>
      <c r="K593" s="16"/>
      <c r="L593" s="16"/>
      <c r="Q593" s="12">
        <v>1</v>
      </c>
      <c r="R593" s="12">
        <v>3</v>
      </c>
      <c r="S593" s="12" t="s">
        <v>4</v>
      </c>
      <c r="V593" s="1"/>
      <c r="Z593"/>
      <c r="AA593"/>
      <c r="AL593"/>
      <c r="AM593"/>
      <c r="AX593" s="1">
        <v>0.1</v>
      </c>
      <c r="AY593" s="1">
        <v>2</v>
      </c>
      <c r="AZ593" s="1" t="s">
        <v>4</v>
      </c>
      <c r="CH593" s="1">
        <v>0.1</v>
      </c>
      <c r="CI593" s="1">
        <v>0.1</v>
      </c>
      <c r="CJ593" s="1" t="s">
        <v>4</v>
      </c>
      <c r="CK593" s="16"/>
      <c r="CL593" s="16"/>
      <c r="CN593"/>
      <c r="CO593"/>
      <c r="CT593">
        <f t="shared" si="72"/>
        <v>1.2000000000000002</v>
      </c>
      <c r="CU593">
        <f t="shared" si="73"/>
        <v>5.0999999999999996</v>
      </c>
      <c r="CV593">
        <f t="shared" si="74"/>
        <v>3</v>
      </c>
      <c r="CW593" s="16">
        <f t="shared" si="75"/>
        <v>0</v>
      </c>
      <c r="CX593" s="16">
        <f t="shared" si="76"/>
        <v>0</v>
      </c>
      <c r="CY593" s="16">
        <f t="shared" si="77"/>
        <v>0</v>
      </c>
      <c r="CZ593">
        <f t="shared" si="78"/>
        <v>1.2000000000000002</v>
      </c>
      <c r="DA593">
        <f t="shared" si="78"/>
        <v>5.0999999999999996</v>
      </c>
      <c r="DB593">
        <f t="shared" si="79"/>
        <v>3</v>
      </c>
      <c r="DC593" s="15"/>
      <c r="DD593" s="15"/>
      <c r="DE593" s="15"/>
      <c r="DF593" s="15">
        <v>99</v>
      </c>
      <c r="DG593" s="15"/>
    </row>
    <row r="594" spans="1:111" x14ac:dyDescent="0.25">
      <c r="A594" s="1">
        <v>23</v>
      </c>
      <c r="B594" s="1" t="s">
        <v>7</v>
      </c>
      <c r="C594" s="1" t="s">
        <v>7</v>
      </c>
      <c r="D594" s="1">
        <v>2</v>
      </c>
      <c r="H594"/>
      <c r="I594"/>
      <c r="K594" s="16"/>
      <c r="L594" s="16"/>
      <c r="Q594" s="12">
        <v>1</v>
      </c>
      <c r="R594" s="12">
        <v>3</v>
      </c>
      <c r="S594" s="12" t="s">
        <v>4</v>
      </c>
      <c r="V594" s="1"/>
      <c r="Z594"/>
      <c r="AA594"/>
      <c r="AL594"/>
      <c r="AM594"/>
      <c r="AX594" s="1">
        <v>1</v>
      </c>
      <c r="AY594" s="1">
        <v>2</v>
      </c>
      <c r="AZ594" s="1" t="s">
        <v>4</v>
      </c>
      <c r="CH594" s="1">
        <v>1</v>
      </c>
      <c r="CI594" s="1">
        <v>2</v>
      </c>
      <c r="CJ594" s="1" t="s">
        <v>4</v>
      </c>
      <c r="CK594" s="16"/>
      <c r="CL594" s="16"/>
      <c r="CN594"/>
      <c r="CO594"/>
      <c r="CT594">
        <f t="shared" si="72"/>
        <v>3</v>
      </c>
      <c r="CU594">
        <f t="shared" si="73"/>
        <v>7</v>
      </c>
      <c r="CV594">
        <f t="shared" si="74"/>
        <v>3</v>
      </c>
      <c r="CW594" s="16">
        <f t="shared" si="75"/>
        <v>0</v>
      </c>
      <c r="CX594" s="16">
        <f t="shared" si="76"/>
        <v>0</v>
      </c>
      <c r="CY594" s="16">
        <f t="shared" si="77"/>
        <v>0</v>
      </c>
      <c r="CZ594">
        <f t="shared" si="78"/>
        <v>3</v>
      </c>
      <c r="DA594">
        <f t="shared" si="78"/>
        <v>7</v>
      </c>
      <c r="DB594">
        <f t="shared" si="79"/>
        <v>3</v>
      </c>
      <c r="DC594" s="15">
        <v>3</v>
      </c>
      <c r="DD594" s="15">
        <v>0.1</v>
      </c>
      <c r="DE594" s="15"/>
      <c r="DF594" s="15">
        <v>94</v>
      </c>
      <c r="DG594" s="15"/>
    </row>
    <row r="595" spans="1:111" x14ac:dyDescent="0.25">
      <c r="A595" s="1">
        <v>23</v>
      </c>
      <c r="B595" s="1" t="s">
        <v>7</v>
      </c>
      <c r="C595" s="1" t="s">
        <v>7</v>
      </c>
      <c r="D595" s="1">
        <v>3</v>
      </c>
      <c r="H595"/>
      <c r="I595"/>
      <c r="K595" s="16"/>
      <c r="L595" s="16"/>
      <c r="Q595" s="12">
        <v>1</v>
      </c>
      <c r="R595" s="12">
        <v>3</v>
      </c>
      <c r="S595" s="12" t="s">
        <v>4</v>
      </c>
      <c r="V595" s="1"/>
      <c r="Z595"/>
      <c r="AA595"/>
      <c r="AL595"/>
      <c r="AM595"/>
      <c r="CH595" s="1">
        <v>1</v>
      </c>
      <c r="CI595" s="1">
        <v>2</v>
      </c>
      <c r="CJ595" s="1" t="s">
        <v>4</v>
      </c>
      <c r="CK595" s="16"/>
      <c r="CL595" s="16"/>
      <c r="CN595"/>
      <c r="CO595"/>
      <c r="CT595">
        <f t="shared" si="72"/>
        <v>2</v>
      </c>
      <c r="CU595">
        <f t="shared" si="73"/>
        <v>5</v>
      </c>
      <c r="CV595">
        <f t="shared" si="74"/>
        <v>2</v>
      </c>
      <c r="CW595" s="16">
        <f t="shared" si="75"/>
        <v>0</v>
      </c>
      <c r="CX595" s="16">
        <f t="shared" si="76"/>
        <v>0</v>
      </c>
      <c r="CY595" s="16">
        <f t="shared" si="77"/>
        <v>0</v>
      </c>
      <c r="CZ595">
        <f t="shared" si="78"/>
        <v>2</v>
      </c>
      <c r="DA595">
        <f t="shared" si="78"/>
        <v>5</v>
      </c>
      <c r="DB595">
        <f t="shared" si="79"/>
        <v>2</v>
      </c>
      <c r="DC595" s="15">
        <v>0.1</v>
      </c>
      <c r="DD595" s="15"/>
      <c r="DE595" s="15"/>
      <c r="DF595" s="15">
        <v>98</v>
      </c>
      <c r="DG595" s="15"/>
    </row>
    <row r="596" spans="1:111" x14ac:dyDescent="0.25">
      <c r="A596" s="1">
        <v>23</v>
      </c>
      <c r="B596" s="1" t="s">
        <v>7</v>
      </c>
      <c r="C596" s="1" t="s">
        <v>7</v>
      </c>
      <c r="D596" s="1">
        <v>4</v>
      </c>
      <c r="H596"/>
      <c r="I596"/>
      <c r="K596" s="16"/>
      <c r="L596" s="16"/>
      <c r="Q596" s="12">
        <v>1</v>
      </c>
      <c r="R596" s="12">
        <v>2</v>
      </c>
      <c r="S596" s="12" t="s">
        <v>4</v>
      </c>
      <c r="V596" s="1"/>
      <c r="Z596"/>
      <c r="AA596"/>
      <c r="AL596"/>
      <c r="AM596"/>
      <c r="CH596" s="1">
        <v>0.1</v>
      </c>
      <c r="CI596" s="1">
        <v>0.1</v>
      </c>
      <c r="CJ596" s="1" t="s">
        <v>4</v>
      </c>
      <c r="CK596" s="16"/>
      <c r="CL596" s="16"/>
      <c r="CN596"/>
      <c r="CO596"/>
      <c r="CT596">
        <f t="shared" si="72"/>
        <v>1.1000000000000001</v>
      </c>
      <c r="CU596">
        <f t="shared" si="73"/>
        <v>2.1</v>
      </c>
      <c r="CV596">
        <f t="shared" si="74"/>
        <v>2</v>
      </c>
      <c r="CW596" s="16">
        <f t="shared" si="75"/>
        <v>0</v>
      </c>
      <c r="CX596" s="16">
        <f t="shared" si="76"/>
        <v>0</v>
      </c>
      <c r="CY596" s="16">
        <f t="shared" si="77"/>
        <v>0</v>
      </c>
      <c r="CZ596">
        <f t="shared" si="78"/>
        <v>1.1000000000000001</v>
      </c>
      <c r="DA596">
        <f t="shared" si="78"/>
        <v>2.1</v>
      </c>
      <c r="DB596">
        <f t="shared" si="79"/>
        <v>2</v>
      </c>
      <c r="DC596" s="15">
        <v>9</v>
      </c>
      <c r="DD596" s="15"/>
      <c r="DE596" s="15"/>
      <c r="DF596" s="15">
        <v>90</v>
      </c>
      <c r="DG596" s="15"/>
    </row>
    <row r="597" spans="1:111" x14ac:dyDescent="0.25">
      <c r="A597" s="1">
        <v>23</v>
      </c>
      <c r="B597" s="1" t="s">
        <v>7</v>
      </c>
      <c r="C597" s="1" t="s">
        <v>7</v>
      </c>
      <c r="D597" s="1">
        <v>5</v>
      </c>
      <c r="H597"/>
      <c r="I597"/>
      <c r="K597" s="16"/>
      <c r="L597" s="16"/>
      <c r="Q597" s="12">
        <v>1</v>
      </c>
      <c r="R597" s="12">
        <v>2</v>
      </c>
      <c r="S597" s="12" t="s">
        <v>4</v>
      </c>
      <c r="V597" s="1"/>
      <c r="Z597"/>
      <c r="AA597"/>
      <c r="AL597"/>
      <c r="AM597"/>
      <c r="CH597" s="1">
        <v>1</v>
      </c>
      <c r="CI597" s="1">
        <v>2</v>
      </c>
      <c r="CJ597" s="1" t="s">
        <v>4</v>
      </c>
      <c r="CK597" s="16"/>
      <c r="CL597" s="16"/>
      <c r="CN597"/>
      <c r="CO597"/>
      <c r="CT597">
        <f t="shared" si="72"/>
        <v>2</v>
      </c>
      <c r="CU597">
        <f t="shared" si="73"/>
        <v>4</v>
      </c>
      <c r="CV597">
        <f t="shared" si="74"/>
        <v>2</v>
      </c>
      <c r="CW597" s="16">
        <f t="shared" si="75"/>
        <v>0</v>
      </c>
      <c r="CX597" s="16">
        <f t="shared" si="76"/>
        <v>0</v>
      </c>
      <c r="CY597" s="16">
        <f t="shared" si="77"/>
        <v>0</v>
      </c>
      <c r="CZ597">
        <f t="shared" si="78"/>
        <v>2</v>
      </c>
      <c r="DA597">
        <f t="shared" si="78"/>
        <v>4</v>
      </c>
      <c r="DB597">
        <f t="shared" si="79"/>
        <v>2</v>
      </c>
      <c r="DC597" s="15">
        <v>8</v>
      </c>
      <c r="DD597" s="15"/>
      <c r="DE597" s="15"/>
      <c r="DF597" s="15">
        <v>90</v>
      </c>
      <c r="DG597" s="15"/>
    </row>
    <row r="598" spans="1:111" x14ac:dyDescent="0.25">
      <c r="A598" s="1">
        <v>23</v>
      </c>
      <c r="B598" s="1" t="s">
        <v>7</v>
      </c>
      <c r="C598" s="1" t="s">
        <v>7</v>
      </c>
      <c r="D598" s="1">
        <v>6</v>
      </c>
      <c r="H598"/>
      <c r="I598"/>
      <c r="K598" s="16"/>
      <c r="L598" s="16"/>
      <c r="Q598" s="12">
        <v>1</v>
      </c>
      <c r="R598" s="12">
        <v>2</v>
      </c>
      <c r="S598" s="12" t="s">
        <v>4</v>
      </c>
      <c r="V598" s="1"/>
      <c r="Z598"/>
      <c r="AA598"/>
      <c r="AL598"/>
      <c r="AM598"/>
      <c r="CH598" s="1">
        <v>1</v>
      </c>
      <c r="CI598" s="1">
        <v>3</v>
      </c>
      <c r="CJ598" s="1" t="s">
        <v>4</v>
      </c>
      <c r="CK598" s="16"/>
      <c r="CL598" s="16"/>
      <c r="CN598"/>
      <c r="CO598"/>
      <c r="CT598">
        <f t="shared" si="72"/>
        <v>2</v>
      </c>
      <c r="CU598">
        <f t="shared" si="73"/>
        <v>5</v>
      </c>
      <c r="CV598">
        <f t="shared" si="74"/>
        <v>2</v>
      </c>
      <c r="CW598" s="16">
        <f t="shared" si="75"/>
        <v>0</v>
      </c>
      <c r="CX598" s="16">
        <f t="shared" si="76"/>
        <v>0</v>
      </c>
      <c r="CY598" s="16">
        <f t="shared" si="77"/>
        <v>0</v>
      </c>
      <c r="CZ598">
        <f t="shared" si="78"/>
        <v>2</v>
      </c>
      <c r="DA598">
        <f t="shared" si="78"/>
        <v>5</v>
      </c>
      <c r="DB598">
        <f t="shared" si="79"/>
        <v>2</v>
      </c>
      <c r="DC598" s="15">
        <v>2</v>
      </c>
      <c r="DD598" s="15"/>
      <c r="DE598" s="15"/>
      <c r="DF598" s="15">
        <v>96</v>
      </c>
      <c r="DG598" s="15"/>
    </row>
    <row r="599" spans="1:111" x14ac:dyDescent="0.25">
      <c r="A599" s="1">
        <v>23</v>
      </c>
      <c r="B599" s="1" t="s">
        <v>7</v>
      </c>
      <c r="C599" s="1" t="s">
        <v>7</v>
      </c>
      <c r="D599" s="1">
        <v>7</v>
      </c>
      <c r="H599"/>
      <c r="I599"/>
      <c r="K599" s="16"/>
      <c r="L599" s="16"/>
      <c r="Q599" s="12">
        <v>1</v>
      </c>
      <c r="R599" s="12">
        <v>2</v>
      </c>
      <c r="S599" s="12" t="s">
        <v>4</v>
      </c>
      <c r="V599" s="1"/>
      <c r="Z599"/>
      <c r="AA599"/>
      <c r="AL599"/>
      <c r="AM599"/>
      <c r="CK599" s="16"/>
      <c r="CL599" s="16"/>
      <c r="CN599"/>
      <c r="CO599"/>
      <c r="CT599">
        <f t="shared" si="72"/>
        <v>1</v>
      </c>
      <c r="CU599">
        <f t="shared" si="73"/>
        <v>2</v>
      </c>
      <c r="CV599">
        <f t="shared" si="74"/>
        <v>1</v>
      </c>
      <c r="CW599" s="16">
        <f t="shared" si="75"/>
        <v>0</v>
      </c>
      <c r="CX599" s="16">
        <f t="shared" si="76"/>
        <v>0</v>
      </c>
      <c r="CY599" s="16">
        <f t="shared" si="77"/>
        <v>0</v>
      </c>
      <c r="CZ599">
        <f t="shared" si="78"/>
        <v>1</v>
      </c>
      <c r="DA599">
        <f t="shared" si="78"/>
        <v>2</v>
      </c>
      <c r="DB599">
        <f t="shared" si="79"/>
        <v>1</v>
      </c>
      <c r="DC599" s="15">
        <v>9</v>
      </c>
      <c r="DD599" s="15"/>
      <c r="DE599" s="15"/>
      <c r="DF599" s="15">
        <v>90</v>
      </c>
      <c r="DG599" s="15"/>
    </row>
    <row r="600" spans="1:111" x14ac:dyDescent="0.25">
      <c r="A600" s="1">
        <v>23</v>
      </c>
      <c r="B600" s="1" t="s">
        <v>7</v>
      </c>
      <c r="C600" s="1" t="s">
        <v>7</v>
      </c>
      <c r="D600" s="1">
        <v>8</v>
      </c>
      <c r="H600"/>
      <c r="I600"/>
      <c r="K600" s="16"/>
      <c r="L600" s="16"/>
      <c r="Q600" s="12">
        <v>1</v>
      </c>
      <c r="R600" s="12">
        <v>3</v>
      </c>
      <c r="S600" s="12" t="s">
        <v>4</v>
      </c>
      <c r="V600" s="1"/>
      <c r="Z600"/>
      <c r="AA600"/>
      <c r="AL600"/>
      <c r="AM600"/>
      <c r="CH600" s="1">
        <v>0.1</v>
      </c>
      <c r="CI600" s="1">
        <v>1</v>
      </c>
      <c r="CJ600" s="1" t="s">
        <v>4</v>
      </c>
      <c r="CK600" s="16"/>
      <c r="CL600" s="16"/>
      <c r="CN600"/>
      <c r="CO600"/>
      <c r="CT600">
        <f t="shared" si="72"/>
        <v>1.1000000000000001</v>
      </c>
      <c r="CU600">
        <f t="shared" si="73"/>
        <v>4</v>
      </c>
      <c r="CV600">
        <f t="shared" si="74"/>
        <v>2</v>
      </c>
      <c r="CW600" s="16">
        <f t="shared" si="75"/>
        <v>0</v>
      </c>
      <c r="CX600" s="16">
        <f t="shared" si="76"/>
        <v>0</v>
      </c>
      <c r="CY600" s="16">
        <f t="shared" si="77"/>
        <v>0</v>
      </c>
      <c r="CZ600">
        <f t="shared" si="78"/>
        <v>1.1000000000000001</v>
      </c>
      <c r="DA600">
        <f t="shared" si="78"/>
        <v>4</v>
      </c>
      <c r="DB600">
        <f t="shared" si="79"/>
        <v>2</v>
      </c>
      <c r="DC600" s="15"/>
      <c r="DD600" s="15"/>
      <c r="DE600" s="15"/>
      <c r="DF600" s="15">
        <v>99</v>
      </c>
      <c r="DG600" s="15"/>
    </row>
    <row r="601" spans="1:111" x14ac:dyDescent="0.25">
      <c r="A601" s="1">
        <v>23</v>
      </c>
      <c r="B601" s="1" t="s">
        <v>7</v>
      </c>
      <c r="C601" s="1" t="s">
        <v>7</v>
      </c>
      <c r="D601" s="1">
        <v>9</v>
      </c>
      <c r="H601"/>
      <c r="I601"/>
      <c r="K601" s="16"/>
      <c r="L601" s="16"/>
      <c r="Q601" s="12">
        <v>1</v>
      </c>
      <c r="R601" s="12">
        <v>3</v>
      </c>
      <c r="S601" s="12" t="s">
        <v>4</v>
      </c>
      <c r="V601" s="1"/>
      <c r="Z601"/>
      <c r="AA601"/>
      <c r="AL601"/>
      <c r="AM601"/>
      <c r="CH601" s="1">
        <v>1</v>
      </c>
      <c r="CI601" s="1">
        <v>2</v>
      </c>
      <c r="CJ601" s="1" t="s">
        <v>4</v>
      </c>
      <c r="CK601" s="16"/>
      <c r="CL601" s="16"/>
      <c r="CN601"/>
      <c r="CO601"/>
      <c r="CT601">
        <f t="shared" si="72"/>
        <v>2</v>
      </c>
      <c r="CU601">
        <f t="shared" si="73"/>
        <v>5</v>
      </c>
      <c r="CV601">
        <f t="shared" si="74"/>
        <v>2</v>
      </c>
      <c r="CW601" s="16">
        <f t="shared" si="75"/>
        <v>0</v>
      </c>
      <c r="CX601" s="16">
        <f t="shared" si="76"/>
        <v>0</v>
      </c>
      <c r="CY601" s="16">
        <f t="shared" si="77"/>
        <v>0</v>
      </c>
      <c r="CZ601">
        <f t="shared" si="78"/>
        <v>2</v>
      </c>
      <c r="DA601">
        <f t="shared" si="78"/>
        <v>5</v>
      </c>
      <c r="DB601">
        <f t="shared" si="79"/>
        <v>2</v>
      </c>
      <c r="DC601" s="15"/>
      <c r="DD601" s="15"/>
      <c r="DE601" s="15"/>
      <c r="DF601" s="15">
        <v>98</v>
      </c>
      <c r="DG601" s="15"/>
    </row>
    <row r="602" spans="1:111" x14ac:dyDescent="0.25">
      <c r="A602" s="1">
        <v>23</v>
      </c>
      <c r="B602" s="1" t="s">
        <v>7</v>
      </c>
      <c r="C602" s="1" t="s">
        <v>7</v>
      </c>
      <c r="D602" s="1">
        <v>10</v>
      </c>
      <c r="H602"/>
      <c r="I602"/>
      <c r="K602" s="16"/>
      <c r="L602" s="16"/>
      <c r="V602" s="1"/>
      <c r="Z602"/>
      <c r="AA602"/>
      <c r="AL602"/>
      <c r="AM602"/>
      <c r="CK602" s="16"/>
      <c r="CL602" s="16"/>
      <c r="CN602"/>
      <c r="CO602"/>
      <c r="CT602">
        <f t="shared" si="72"/>
        <v>0</v>
      </c>
      <c r="CU602">
        <f t="shared" si="73"/>
        <v>0</v>
      </c>
      <c r="CV602">
        <f t="shared" si="74"/>
        <v>0</v>
      </c>
      <c r="CW602" s="16">
        <f t="shared" si="75"/>
        <v>0</v>
      </c>
      <c r="CX602" s="16">
        <f t="shared" si="76"/>
        <v>0</v>
      </c>
      <c r="CY602" s="16">
        <f t="shared" si="77"/>
        <v>0</v>
      </c>
      <c r="CZ602">
        <f t="shared" si="78"/>
        <v>0</v>
      </c>
      <c r="DA602">
        <f t="shared" si="78"/>
        <v>0</v>
      </c>
      <c r="DB602">
        <f t="shared" si="79"/>
        <v>0</v>
      </c>
      <c r="DC602" s="15"/>
      <c r="DD602" s="15"/>
      <c r="DE602" s="15"/>
      <c r="DF602" s="15"/>
      <c r="DG602" s="15"/>
    </row>
    <row r="603" spans="1:111" x14ac:dyDescent="0.25">
      <c r="A603" s="1">
        <v>24</v>
      </c>
      <c r="B603" s="1" t="s">
        <v>7</v>
      </c>
      <c r="C603" s="1" t="s">
        <v>5</v>
      </c>
      <c r="D603" s="1">
        <v>1</v>
      </c>
      <c r="Q603" s="12">
        <v>1</v>
      </c>
      <c r="R603" s="12">
        <v>5</v>
      </c>
      <c r="S603" s="12" t="s">
        <v>4</v>
      </c>
      <c r="V603" s="1"/>
      <c r="CT603">
        <f t="shared" si="72"/>
        <v>1</v>
      </c>
      <c r="CU603">
        <f t="shared" si="73"/>
        <v>5</v>
      </c>
      <c r="CV603">
        <f t="shared" si="74"/>
        <v>1</v>
      </c>
      <c r="CW603" s="16">
        <f t="shared" si="75"/>
        <v>0</v>
      </c>
      <c r="CX603" s="16">
        <f t="shared" si="76"/>
        <v>0</v>
      </c>
      <c r="CY603" s="16">
        <f t="shared" si="77"/>
        <v>0</v>
      </c>
      <c r="CZ603">
        <f t="shared" si="78"/>
        <v>1</v>
      </c>
      <c r="DA603">
        <f t="shared" si="78"/>
        <v>5</v>
      </c>
      <c r="DB603">
        <f t="shared" si="79"/>
        <v>1</v>
      </c>
      <c r="DC603" s="15">
        <v>87</v>
      </c>
      <c r="DD603" s="15"/>
      <c r="DE603" s="15"/>
      <c r="DF603" s="15">
        <v>12</v>
      </c>
      <c r="DG603" s="15"/>
    </row>
    <row r="604" spans="1:111" x14ac:dyDescent="0.25">
      <c r="A604" s="1">
        <v>24</v>
      </c>
      <c r="B604" s="1" t="s">
        <v>7</v>
      </c>
      <c r="C604" s="1" t="s">
        <v>5</v>
      </c>
      <c r="D604" s="1">
        <v>2</v>
      </c>
      <c r="Q604" s="12">
        <v>1</v>
      </c>
      <c r="R604" s="12">
        <v>5</v>
      </c>
      <c r="S604" s="12" t="s">
        <v>4</v>
      </c>
      <c r="V604" s="1"/>
      <c r="CH604" s="1">
        <v>1</v>
      </c>
      <c r="CI604" s="1">
        <v>3</v>
      </c>
      <c r="CJ604" s="1" t="s">
        <v>4</v>
      </c>
      <c r="CT604">
        <f t="shared" si="72"/>
        <v>2</v>
      </c>
      <c r="CU604">
        <f t="shared" si="73"/>
        <v>8</v>
      </c>
      <c r="CV604">
        <f t="shared" si="74"/>
        <v>2</v>
      </c>
      <c r="CW604" s="16">
        <f t="shared" si="75"/>
        <v>0</v>
      </c>
      <c r="CX604" s="16">
        <f t="shared" si="76"/>
        <v>0</v>
      </c>
      <c r="CY604" s="16">
        <f t="shared" si="77"/>
        <v>0</v>
      </c>
      <c r="CZ604">
        <f t="shared" si="78"/>
        <v>2</v>
      </c>
      <c r="DA604">
        <f t="shared" si="78"/>
        <v>8</v>
      </c>
      <c r="DB604">
        <f t="shared" si="79"/>
        <v>2</v>
      </c>
      <c r="DC604" s="15">
        <v>85</v>
      </c>
      <c r="DD604" s="15">
        <v>1</v>
      </c>
      <c r="DE604" s="15">
        <v>1</v>
      </c>
      <c r="DF604" s="15">
        <v>11</v>
      </c>
      <c r="DG604" s="15"/>
    </row>
    <row r="605" spans="1:111" x14ac:dyDescent="0.25">
      <c r="A605" s="1">
        <v>24</v>
      </c>
      <c r="B605" s="1" t="s">
        <v>7</v>
      </c>
      <c r="C605" s="1" t="s">
        <v>5</v>
      </c>
      <c r="D605" s="1">
        <v>3</v>
      </c>
      <c r="Q605" s="12">
        <v>1</v>
      </c>
      <c r="R605" s="12">
        <v>5</v>
      </c>
      <c r="S605" s="12" t="s">
        <v>4</v>
      </c>
      <c r="V605" s="1"/>
      <c r="CT605">
        <f t="shared" si="72"/>
        <v>1</v>
      </c>
      <c r="CU605">
        <f t="shared" si="73"/>
        <v>5</v>
      </c>
      <c r="CV605">
        <f t="shared" si="74"/>
        <v>1</v>
      </c>
      <c r="CW605" s="16">
        <f t="shared" si="75"/>
        <v>0</v>
      </c>
      <c r="CX605" s="16">
        <f t="shared" si="76"/>
        <v>0</v>
      </c>
      <c r="CY605" s="16">
        <f t="shared" si="77"/>
        <v>0</v>
      </c>
      <c r="CZ605">
        <f t="shared" si="78"/>
        <v>1</v>
      </c>
      <c r="DA605">
        <f t="shared" si="78"/>
        <v>5</v>
      </c>
      <c r="DB605">
        <f t="shared" si="79"/>
        <v>1</v>
      </c>
      <c r="DC605" s="15">
        <v>80</v>
      </c>
      <c r="DD605" s="15">
        <v>0.1</v>
      </c>
      <c r="DE605" s="15"/>
      <c r="DF605" s="15">
        <v>19</v>
      </c>
      <c r="DG605" s="15"/>
    </row>
    <row r="606" spans="1:111" x14ac:dyDescent="0.25">
      <c r="A606" s="1">
        <v>24</v>
      </c>
      <c r="B606" s="1" t="s">
        <v>7</v>
      </c>
      <c r="C606" s="1" t="s">
        <v>5</v>
      </c>
      <c r="D606" s="1">
        <v>4</v>
      </c>
      <c r="Q606" s="12">
        <v>1</v>
      </c>
      <c r="R606" s="12">
        <v>5</v>
      </c>
      <c r="S606" s="12" t="s">
        <v>4</v>
      </c>
      <c r="V606" s="1"/>
      <c r="CQ606" s="12">
        <v>1</v>
      </c>
      <c r="CR606" s="12">
        <v>2</v>
      </c>
      <c r="CS606" s="12" t="s">
        <v>4</v>
      </c>
      <c r="CT606">
        <f t="shared" si="72"/>
        <v>2</v>
      </c>
      <c r="CU606">
        <f t="shared" si="73"/>
        <v>7</v>
      </c>
      <c r="CV606">
        <f t="shared" si="74"/>
        <v>2</v>
      </c>
      <c r="CW606" s="16">
        <f t="shared" si="75"/>
        <v>0</v>
      </c>
      <c r="CX606" s="16">
        <f t="shared" si="76"/>
        <v>0</v>
      </c>
      <c r="CY606" s="16">
        <f t="shared" si="77"/>
        <v>0</v>
      </c>
      <c r="CZ606">
        <f t="shared" si="78"/>
        <v>2</v>
      </c>
      <c r="DA606">
        <f t="shared" si="78"/>
        <v>7</v>
      </c>
      <c r="DB606">
        <f t="shared" si="79"/>
        <v>2</v>
      </c>
      <c r="DC606" s="15">
        <v>88</v>
      </c>
      <c r="DD606" s="15"/>
      <c r="DE606" s="15"/>
      <c r="DF606" s="15">
        <v>10</v>
      </c>
      <c r="DG606" s="15"/>
    </row>
    <row r="607" spans="1:111" x14ac:dyDescent="0.25">
      <c r="A607" s="1">
        <v>24</v>
      </c>
      <c r="B607" s="1" t="s">
        <v>7</v>
      </c>
      <c r="C607" s="1" t="s">
        <v>5</v>
      </c>
      <c r="D607" s="1">
        <v>5</v>
      </c>
      <c r="Q607" s="12">
        <v>1</v>
      </c>
      <c r="R607" s="12">
        <v>6</v>
      </c>
      <c r="S607" s="12" t="s">
        <v>4</v>
      </c>
      <c r="V607" s="1"/>
      <c r="CT607">
        <f t="shared" si="72"/>
        <v>1</v>
      </c>
      <c r="CU607">
        <f t="shared" si="73"/>
        <v>6</v>
      </c>
      <c r="CV607">
        <f t="shared" si="74"/>
        <v>1</v>
      </c>
      <c r="CW607" s="16">
        <f t="shared" si="75"/>
        <v>0</v>
      </c>
      <c r="CX607" s="16">
        <f t="shared" si="76"/>
        <v>0</v>
      </c>
      <c r="CY607" s="16">
        <f t="shared" si="77"/>
        <v>0</v>
      </c>
      <c r="CZ607">
        <f t="shared" si="78"/>
        <v>1</v>
      </c>
      <c r="DA607">
        <f t="shared" si="78"/>
        <v>6</v>
      </c>
      <c r="DB607">
        <f t="shared" si="79"/>
        <v>1</v>
      </c>
      <c r="DC607" s="15">
        <v>20</v>
      </c>
      <c r="DD607" s="15"/>
      <c r="DE607" s="15"/>
      <c r="DF607" s="15">
        <v>79</v>
      </c>
      <c r="DG607" s="15"/>
    </row>
    <row r="608" spans="1:111" x14ac:dyDescent="0.25">
      <c r="A608" s="1">
        <v>24</v>
      </c>
      <c r="B608" s="1" t="s">
        <v>7</v>
      </c>
      <c r="C608" s="1" t="s">
        <v>5</v>
      </c>
      <c r="D608" s="1">
        <v>6</v>
      </c>
      <c r="Q608" s="12">
        <v>1</v>
      </c>
      <c r="R608" s="12">
        <v>5</v>
      </c>
      <c r="S608" s="12" t="s">
        <v>4</v>
      </c>
      <c r="V608" s="1"/>
      <c r="CH608" s="1">
        <v>1</v>
      </c>
      <c r="CI608" s="1">
        <v>3</v>
      </c>
      <c r="CJ608" s="1" t="s">
        <v>4</v>
      </c>
      <c r="CT608">
        <f t="shared" si="72"/>
        <v>2</v>
      </c>
      <c r="CU608">
        <f t="shared" si="73"/>
        <v>8</v>
      </c>
      <c r="CV608">
        <f t="shared" si="74"/>
        <v>2</v>
      </c>
      <c r="CW608" s="16">
        <f t="shared" si="75"/>
        <v>0</v>
      </c>
      <c r="CX608" s="16">
        <f t="shared" si="76"/>
        <v>0</v>
      </c>
      <c r="CY608" s="16">
        <f t="shared" si="77"/>
        <v>0</v>
      </c>
      <c r="CZ608">
        <f t="shared" si="78"/>
        <v>2</v>
      </c>
      <c r="DA608">
        <f t="shared" si="78"/>
        <v>8</v>
      </c>
      <c r="DB608">
        <f t="shared" si="79"/>
        <v>2</v>
      </c>
      <c r="DC608" s="15">
        <v>7</v>
      </c>
      <c r="DD608" s="15">
        <v>1</v>
      </c>
      <c r="DE608" s="15"/>
      <c r="DF608" s="15">
        <v>90</v>
      </c>
      <c r="DG608" s="15"/>
    </row>
    <row r="609" spans="1:111" x14ac:dyDescent="0.25">
      <c r="A609" s="1">
        <v>24</v>
      </c>
      <c r="B609" s="1" t="s">
        <v>7</v>
      </c>
      <c r="C609" s="1" t="s">
        <v>5</v>
      </c>
      <c r="D609" s="1">
        <v>7</v>
      </c>
      <c r="Q609" s="12">
        <v>1</v>
      </c>
      <c r="R609" s="12">
        <v>4</v>
      </c>
      <c r="S609" s="12" t="s">
        <v>4</v>
      </c>
      <c r="V609" s="1"/>
      <c r="AF609" s="1">
        <v>0.1</v>
      </c>
      <c r="AG609" s="1">
        <v>0.1</v>
      </c>
      <c r="AH609" s="1" t="s">
        <v>164</v>
      </c>
      <c r="CH609" s="1">
        <v>1</v>
      </c>
      <c r="CI609" s="1">
        <v>2</v>
      </c>
      <c r="CJ609" s="1" t="s">
        <v>4</v>
      </c>
      <c r="CT609">
        <f t="shared" si="72"/>
        <v>2.1</v>
      </c>
      <c r="CU609">
        <f t="shared" si="73"/>
        <v>6.1</v>
      </c>
      <c r="CV609">
        <f t="shared" si="74"/>
        <v>3</v>
      </c>
      <c r="CW609" s="16">
        <f t="shared" si="75"/>
        <v>0.1</v>
      </c>
      <c r="CX609" s="16">
        <f t="shared" si="76"/>
        <v>0.1</v>
      </c>
      <c r="CY609" s="16">
        <f t="shared" si="77"/>
        <v>1</v>
      </c>
      <c r="CZ609">
        <f t="shared" si="78"/>
        <v>2</v>
      </c>
      <c r="DA609">
        <f t="shared" si="78"/>
        <v>6</v>
      </c>
      <c r="DB609">
        <f t="shared" si="79"/>
        <v>2</v>
      </c>
      <c r="DC609" s="15">
        <v>25</v>
      </c>
      <c r="DD609" s="15"/>
      <c r="DE609" s="15"/>
      <c r="DF609" s="15">
        <v>73</v>
      </c>
      <c r="DG609" s="15"/>
    </row>
    <row r="610" spans="1:111" x14ac:dyDescent="0.25">
      <c r="A610" s="1">
        <v>24</v>
      </c>
      <c r="B610" s="1" t="s">
        <v>7</v>
      </c>
      <c r="C610" s="1" t="s">
        <v>5</v>
      </c>
      <c r="D610" s="1">
        <v>8</v>
      </c>
      <c r="Q610" s="12">
        <v>1</v>
      </c>
      <c r="R610" s="12">
        <v>5</v>
      </c>
      <c r="S610" s="12" t="s">
        <v>4</v>
      </c>
      <c r="V610" s="1"/>
      <c r="CT610">
        <f t="shared" si="72"/>
        <v>1</v>
      </c>
      <c r="CU610">
        <f t="shared" si="73"/>
        <v>5</v>
      </c>
      <c r="CV610">
        <f t="shared" si="74"/>
        <v>1</v>
      </c>
      <c r="CW610" s="16">
        <f t="shared" si="75"/>
        <v>0</v>
      </c>
      <c r="CX610" s="16">
        <f t="shared" si="76"/>
        <v>0</v>
      </c>
      <c r="CY610" s="16">
        <f t="shared" si="77"/>
        <v>0</v>
      </c>
      <c r="CZ610">
        <f t="shared" si="78"/>
        <v>1</v>
      </c>
      <c r="DA610">
        <f t="shared" si="78"/>
        <v>5</v>
      </c>
      <c r="DB610">
        <f t="shared" si="79"/>
        <v>1</v>
      </c>
      <c r="DC610" s="15">
        <v>9</v>
      </c>
      <c r="DD610" s="15">
        <v>0.1</v>
      </c>
      <c r="DE610" s="15"/>
      <c r="DF610" s="15">
        <v>90</v>
      </c>
      <c r="DG610" s="15"/>
    </row>
    <row r="611" spans="1:111" x14ac:dyDescent="0.25">
      <c r="A611" s="1">
        <v>24</v>
      </c>
      <c r="B611" s="1" t="s">
        <v>7</v>
      </c>
      <c r="C611" s="1" t="s">
        <v>5</v>
      </c>
      <c r="D611" s="1">
        <v>9</v>
      </c>
      <c r="Q611" s="12">
        <v>1</v>
      </c>
      <c r="R611" s="12">
        <v>2</v>
      </c>
      <c r="S611" s="12" t="s">
        <v>4</v>
      </c>
      <c r="V611" s="1"/>
      <c r="AF611" s="1">
        <v>0.1</v>
      </c>
      <c r="AG611" s="1">
        <v>0.1</v>
      </c>
      <c r="AH611" s="1" t="s">
        <v>164</v>
      </c>
      <c r="CH611" s="1">
        <v>1</v>
      </c>
      <c r="CI611" s="1">
        <v>2</v>
      </c>
      <c r="CJ611" s="1" t="s">
        <v>4</v>
      </c>
      <c r="CT611">
        <f t="shared" si="72"/>
        <v>2.1</v>
      </c>
      <c r="CU611">
        <f t="shared" si="73"/>
        <v>4.0999999999999996</v>
      </c>
      <c r="CV611">
        <f t="shared" si="74"/>
        <v>3</v>
      </c>
      <c r="CW611" s="16">
        <f t="shared" si="75"/>
        <v>0.1</v>
      </c>
      <c r="CX611" s="16">
        <f t="shared" si="76"/>
        <v>0.1</v>
      </c>
      <c r="CY611" s="16">
        <f t="shared" si="77"/>
        <v>1</v>
      </c>
      <c r="CZ611">
        <f t="shared" si="78"/>
        <v>2</v>
      </c>
      <c r="DA611">
        <f t="shared" si="78"/>
        <v>4</v>
      </c>
      <c r="DB611">
        <f t="shared" si="79"/>
        <v>2</v>
      </c>
      <c r="DC611" s="15">
        <v>25</v>
      </c>
      <c r="DD611" s="15"/>
      <c r="DE611" s="15"/>
      <c r="DF611" s="15">
        <v>73</v>
      </c>
      <c r="DG611" s="15"/>
    </row>
    <row r="612" spans="1:111" x14ac:dyDescent="0.25">
      <c r="A612" s="1">
        <v>24</v>
      </c>
      <c r="B612" s="1" t="s">
        <v>7</v>
      </c>
      <c r="C612" s="1" t="s">
        <v>5</v>
      </c>
      <c r="D612" s="1">
        <v>10</v>
      </c>
      <c r="Q612" s="12">
        <v>1</v>
      </c>
      <c r="R612" s="12">
        <v>7</v>
      </c>
      <c r="S612" s="12" t="s">
        <v>4</v>
      </c>
      <c r="V612" s="1"/>
      <c r="AF612" s="1">
        <v>0.1</v>
      </c>
      <c r="AG612" s="1">
        <v>1</v>
      </c>
      <c r="AH612" s="1" t="s">
        <v>164</v>
      </c>
      <c r="CH612" s="1">
        <v>1</v>
      </c>
      <c r="CI612" s="1">
        <v>6</v>
      </c>
      <c r="CJ612" s="1" t="s">
        <v>4</v>
      </c>
      <c r="CT612">
        <f t="shared" si="72"/>
        <v>2.1</v>
      </c>
      <c r="CU612">
        <f t="shared" si="73"/>
        <v>14</v>
      </c>
      <c r="CV612">
        <f t="shared" si="74"/>
        <v>3</v>
      </c>
      <c r="CW612" s="16">
        <f t="shared" si="75"/>
        <v>0.1</v>
      </c>
      <c r="CX612" s="16">
        <f t="shared" si="76"/>
        <v>1</v>
      </c>
      <c r="CY612" s="16">
        <f t="shared" si="77"/>
        <v>1</v>
      </c>
      <c r="CZ612">
        <f t="shared" si="78"/>
        <v>2</v>
      </c>
      <c r="DA612">
        <f t="shared" si="78"/>
        <v>13</v>
      </c>
      <c r="DB612">
        <f t="shared" si="79"/>
        <v>2</v>
      </c>
      <c r="DC612" s="15">
        <v>6</v>
      </c>
      <c r="DD612" s="15"/>
      <c r="DE612" s="15"/>
      <c r="DF612" s="15">
        <v>92</v>
      </c>
      <c r="DG612" s="15"/>
    </row>
    <row r="613" spans="1:111" x14ac:dyDescent="0.25">
      <c r="A613" s="1">
        <v>24</v>
      </c>
      <c r="B613" s="1" t="s">
        <v>7</v>
      </c>
      <c r="C613" s="1" t="s">
        <v>6</v>
      </c>
      <c r="D613" s="1">
        <v>1</v>
      </c>
      <c r="Q613" s="12">
        <v>1</v>
      </c>
      <c r="R613" s="12">
        <v>4</v>
      </c>
      <c r="S613" s="12" t="s">
        <v>4</v>
      </c>
      <c r="V613" s="1"/>
      <c r="AF613" s="1">
        <v>0.1</v>
      </c>
      <c r="AG613" s="1">
        <v>0.1</v>
      </c>
      <c r="AH613" s="1" t="s">
        <v>164</v>
      </c>
      <c r="CH613" s="1">
        <v>1</v>
      </c>
      <c r="CI613" s="1">
        <v>4</v>
      </c>
      <c r="CJ613" s="1" t="s">
        <v>4</v>
      </c>
      <c r="CT613">
        <f t="shared" si="72"/>
        <v>2.1</v>
      </c>
      <c r="CU613">
        <f t="shared" si="73"/>
        <v>8.1</v>
      </c>
      <c r="CV613">
        <f t="shared" si="74"/>
        <v>3</v>
      </c>
      <c r="CW613" s="16">
        <f t="shared" si="75"/>
        <v>0.1</v>
      </c>
      <c r="CX613" s="16">
        <f t="shared" si="76"/>
        <v>0.1</v>
      </c>
      <c r="CY613" s="16">
        <f t="shared" si="77"/>
        <v>1</v>
      </c>
      <c r="CZ613">
        <f t="shared" si="78"/>
        <v>2</v>
      </c>
      <c r="DA613">
        <f t="shared" si="78"/>
        <v>8</v>
      </c>
      <c r="DB613">
        <f t="shared" si="79"/>
        <v>2</v>
      </c>
      <c r="DC613" s="15">
        <v>5</v>
      </c>
      <c r="DD613" s="15">
        <v>0.1</v>
      </c>
      <c r="DE613" s="15"/>
      <c r="DF613" s="15">
        <v>93</v>
      </c>
      <c r="DG613" s="15"/>
    </row>
    <row r="614" spans="1:111" x14ac:dyDescent="0.25">
      <c r="A614" s="1">
        <v>24</v>
      </c>
      <c r="B614" s="1" t="s">
        <v>7</v>
      </c>
      <c r="C614" s="1" t="s">
        <v>6</v>
      </c>
      <c r="D614" s="1">
        <v>2</v>
      </c>
      <c r="Q614" s="12">
        <v>1</v>
      </c>
      <c r="R614" s="12">
        <v>4</v>
      </c>
      <c r="S614" s="12" t="s">
        <v>4</v>
      </c>
      <c r="V614" s="1"/>
      <c r="AF614" s="1">
        <v>0.1</v>
      </c>
      <c r="AG614" s="1">
        <v>0.1</v>
      </c>
      <c r="AH614" s="1" t="s">
        <v>164</v>
      </c>
      <c r="CH614" s="1">
        <v>1</v>
      </c>
      <c r="CI614" s="1">
        <v>4</v>
      </c>
      <c r="CJ614" s="1" t="s">
        <v>4</v>
      </c>
      <c r="CT614">
        <f t="shared" si="72"/>
        <v>2.1</v>
      </c>
      <c r="CU614">
        <f t="shared" si="73"/>
        <v>8.1</v>
      </c>
      <c r="CV614">
        <f t="shared" si="74"/>
        <v>3</v>
      </c>
      <c r="CW614" s="16">
        <f t="shared" si="75"/>
        <v>0.1</v>
      </c>
      <c r="CX614" s="16">
        <f t="shared" si="76"/>
        <v>0.1</v>
      </c>
      <c r="CY614" s="16">
        <f t="shared" si="77"/>
        <v>1</v>
      </c>
      <c r="CZ614">
        <f t="shared" si="78"/>
        <v>2</v>
      </c>
      <c r="DA614">
        <f t="shared" si="78"/>
        <v>8</v>
      </c>
      <c r="DB614">
        <f t="shared" si="79"/>
        <v>2</v>
      </c>
      <c r="DC614" s="15">
        <v>80</v>
      </c>
      <c r="DD614" s="15">
        <v>0.1</v>
      </c>
      <c r="DE614" s="15"/>
      <c r="DF614" s="15">
        <v>18</v>
      </c>
      <c r="DG614" s="15"/>
    </row>
    <row r="615" spans="1:111" x14ac:dyDescent="0.25">
      <c r="A615" s="1">
        <v>24</v>
      </c>
      <c r="B615" s="1" t="s">
        <v>7</v>
      </c>
      <c r="C615" s="1" t="s">
        <v>6</v>
      </c>
      <c r="D615" s="1">
        <v>3</v>
      </c>
      <c r="Q615" s="12">
        <v>1</v>
      </c>
      <c r="R615" s="12">
        <v>4</v>
      </c>
      <c r="S615" s="12" t="s">
        <v>4</v>
      </c>
      <c r="V615" s="1"/>
      <c r="AF615" s="1">
        <v>0.1</v>
      </c>
      <c r="AG615" s="1">
        <v>0.1</v>
      </c>
      <c r="AH615" s="1" t="s">
        <v>164</v>
      </c>
      <c r="CH615" s="1">
        <v>1</v>
      </c>
      <c r="CI615" s="1">
        <v>5</v>
      </c>
      <c r="CJ615" s="1" t="s">
        <v>4</v>
      </c>
      <c r="CT615">
        <f t="shared" si="72"/>
        <v>2.1</v>
      </c>
      <c r="CU615">
        <f t="shared" si="73"/>
        <v>9.1</v>
      </c>
      <c r="CV615">
        <f t="shared" si="74"/>
        <v>3</v>
      </c>
      <c r="CW615" s="16">
        <f t="shared" si="75"/>
        <v>0.1</v>
      </c>
      <c r="CX615" s="16">
        <f t="shared" si="76"/>
        <v>0.1</v>
      </c>
      <c r="CY615" s="16">
        <f t="shared" si="77"/>
        <v>1</v>
      </c>
      <c r="CZ615">
        <f t="shared" si="78"/>
        <v>2</v>
      </c>
      <c r="DA615">
        <f t="shared" si="78"/>
        <v>9</v>
      </c>
      <c r="DB615">
        <f t="shared" si="79"/>
        <v>2</v>
      </c>
      <c r="DC615" s="15">
        <v>10</v>
      </c>
      <c r="DD615" s="15">
        <v>0.1</v>
      </c>
      <c r="DE615" s="15"/>
      <c r="DF615" s="15">
        <v>88</v>
      </c>
      <c r="DG615" s="15"/>
    </row>
    <row r="616" spans="1:111" x14ac:dyDescent="0.25">
      <c r="A616" s="1">
        <v>24</v>
      </c>
      <c r="B616" s="1" t="s">
        <v>7</v>
      </c>
      <c r="C616" s="1" t="s">
        <v>6</v>
      </c>
      <c r="D616" s="1">
        <v>4</v>
      </c>
      <c r="Q616" s="12">
        <v>1</v>
      </c>
      <c r="R616" s="12">
        <v>5</v>
      </c>
      <c r="S616" s="12" t="s">
        <v>4</v>
      </c>
      <c r="V616" s="1"/>
      <c r="CH616" s="1">
        <v>1</v>
      </c>
      <c r="CI616" s="1">
        <v>3</v>
      </c>
      <c r="CJ616" s="1" t="s">
        <v>4</v>
      </c>
      <c r="CT616">
        <f t="shared" si="72"/>
        <v>2</v>
      </c>
      <c r="CU616">
        <f t="shared" si="73"/>
        <v>8</v>
      </c>
      <c r="CV616">
        <f t="shared" si="74"/>
        <v>2</v>
      </c>
      <c r="CW616" s="16">
        <f t="shared" si="75"/>
        <v>0</v>
      </c>
      <c r="CX616" s="16">
        <f t="shared" si="76"/>
        <v>0</v>
      </c>
      <c r="CY616" s="16">
        <f t="shared" si="77"/>
        <v>0</v>
      </c>
      <c r="CZ616">
        <f t="shared" si="78"/>
        <v>2</v>
      </c>
      <c r="DA616">
        <f t="shared" si="78"/>
        <v>8</v>
      </c>
      <c r="DB616">
        <f t="shared" si="79"/>
        <v>2</v>
      </c>
      <c r="DC616" s="15">
        <v>28</v>
      </c>
      <c r="DD616" s="15">
        <v>0.1</v>
      </c>
      <c r="DE616" s="15"/>
      <c r="DF616" s="15">
        <v>70</v>
      </c>
      <c r="DG616" s="15"/>
    </row>
    <row r="617" spans="1:111" x14ac:dyDescent="0.25">
      <c r="A617" s="1">
        <v>24</v>
      </c>
      <c r="B617" s="1" t="s">
        <v>7</v>
      </c>
      <c r="C617" s="1" t="s">
        <v>6</v>
      </c>
      <c r="D617" s="1">
        <v>5</v>
      </c>
      <c r="Q617" s="12">
        <v>1</v>
      </c>
      <c r="R617" s="12">
        <v>4</v>
      </c>
      <c r="S617" s="12" t="s">
        <v>4</v>
      </c>
      <c r="V617" s="1"/>
      <c r="CH617" s="1">
        <v>1</v>
      </c>
      <c r="CI617" s="1">
        <v>3</v>
      </c>
      <c r="CJ617" s="1" t="s">
        <v>4</v>
      </c>
      <c r="CQ617" s="12">
        <v>0.1</v>
      </c>
      <c r="CR617" s="12">
        <v>1</v>
      </c>
      <c r="CS617" s="12" t="s">
        <v>4</v>
      </c>
      <c r="CT617">
        <f t="shared" si="72"/>
        <v>2.1</v>
      </c>
      <c r="CU617">
        <f t="shared" si="73"/>
        <v>8</v>
      </c>
      <c r="CV617">
        <f t="shared" si="74"/>
        <v>3</v>
      </c>
      <c r="CW617" s="16">
        <f t="shared" si="75"/>
        <v>0</v>
      </c>
      <c r="CX617" s="16">
        <f t="shared" si="76"/>
        <v>0</v>
      </c>
      <c r="CY617" s="16">
        <f t="shared" si="77"/>
        <v>0</v>
      </c>
      <c r="CZ617">
        <f t="shared" si="78"/>
        <v>2.1</v>
      </c>
      <c r="DA617">
        <f t="shared" si="78"/>
        <v>8</v>
      </c>
      <c r="DB617">
        <f t="shared" si="79"/>
        <v>3</v>
      </c>
      <c r="DC617" s="15">
        <v>7</v>
      </c>
      <c r="DD617" s="15">
        <v>0.1</v>
      </c>
      <c r="DE617" s="15">
        <v>1</v>
      </c>
      <c r="DF617" s="15">
        <v>90</v>
      </c>
      <c r="DG617" s="15"/>
    </row>
    <row r="618" spans="1:111" x14ac:dyDescent="0.25">
      <c r="A618" s="1">
        <v>24</v>
      </c>
      <c r="B618" s="1" t="s">
        <v>7</v>
      </c>
      <c r="C618" s="1" t="s">
        <v>6</v>
      </c>
      <c r="D618" s="1">
        <v>6</v>
      </c>
      <c r="Q618" s="12">
        <v>1</v>
      </c>
      <c r="R618" s="12">
        <v>2</v>
      </c>
      <c r="S618" s="12" t="s">
        <v>4</v>
      </c>
      <c r="V618" s="1"/>
      <c r="CH618" s="1">
        <v>0.1</v>
      </c>
      <c r="CI618" s="1">
        <v>0.1</v>
      </c>
      <c r="CJ618" s="1" t="s">
        <v>4</v>
      </c>
      <c r="CT618">
        <f t="shared" si="72"/>
        <v>1.1000000000000001</v>
      </c>
      <c r="CU618">
        <f t="shared" si="73"/>
        <v>2.1</v>
      </c>
      <c r="CV618">
        <f t="shared" si="74"/>
        <v>2</v>
      </c>
      <c r="CW618" s="16">
        <f t="shared" si="75"/>
        <v>0</v>
      </c>
      <c r="CX618" s="16">
        <f t="shared" si="76"/>
        <v>0</v>
      </c>
      <c r="CY618" s="16">
        <f t="shared" si="77"/>
        <v>0</v>
      </c>
      <c r="CZ618">
        <f t="shared" si="78"/>
        <v>1.1000000000000001</v>
      </c>
      <c r="DA618">
        <f t="shared" si="78"/>
        <v>2.1</v>
      </c>
      <c r="DB618">
        <f t="shared" si="79"/>
        <v>2</v>
      </c>
      <c r="DC618" s="15">
        <v>80</v>
      </c>
      <c r="DD618" s="15">
        <v>0.1</v>
      </c>
      <c r="DE618" s="15"/>
      <c r="DF618" s="15">
        <v>19</v>
      </c>
      <c r="DG618" s="15"/>
    </row>
    <row r="619" spans="1:111" x14ac:dyDescent="0.25">
      <c r="A619" s="1">
        <v>24</v>
      </c>
      <c r="B619" s="1" t="s">
        <v>7</v>
      </c>
      <c r="C619" s="1" t="s">
        <v>6</v>
      </c>
      <c r="D619" s="1">
        <v>7</v>
      </c>
      <c r="Q619" s="12">
        <v>1</v>
      </c>
      <c r="R619" s="12">
        <v>5</v>
      </c>
      <c r="S619" s="12" t="s">
        <v>4</v>
      </c>
      <c r="V619" s="1"/>
      <c r="AF619" s="1">
        <v>0.1</v>
      </c>
      <c r="AG619" s="1">
        <v>0.1</v>
      </c>
      <c r="AH619" s="1" t="s">
        <v>164</v>
      </c>
      <c r="CH619" s="1">
        <v>1</v>
      </c>
      <c r="CI619" s="1">
        <v>4</v>
      </c>
      <c r="CJ619" s="1" t="s">
        <v>4</v>
      </c>
      <c r="CT619">
        <f t="shared" si="72"/>
        <v>2.1</v>
      </c>
      <c r="CU619">
        <f t="shared" si="73"/>
        <v>9.1</v>
      </c>
      <c r="CV619">
        <f t="shared" si="74"/>
        <v>3</v>
      </c>
      <c r="CW619" s="16">
        <f t="shared" si="75"/>
        <v>0.1</v>
      </c>
      <c r="CX619" s="16">
        <f t="shared" si="76"/>
        <v>0.1</v>
      </c>
      <c r="CY619" s="16">
        <f t="shared" si="77"/>
        <v>1</v>
      </c>
      <c r="CZ619">
        <f t="shared" si="78"/>
        <v>2</v>
      </c>
      <c r="DA619">
        <f t="shared" si="78"/>
        <v>9</v>
      </c>
      <c r="DB619">
        <f t="shared" si="79"/>
        <v>2</v>
      </c>
      <c r="DC619" s="15">
        <v>12</v>
      </c>
      <c r="DD619" s="15"/>
      <c r="DE619" s="15"/>
      <c r="DF619" s="15">
        <v>86</v>
      </c>
      <c r="DG619" s="15"/>
    </row>
    <row r="620" spans="1:111" x14ac:dyDescent="0.25">
      <c r="A620" s="1">
        <v>24</v>
      </c>
      <c r="B620" s="1" t="s">
        <v>7</v>
      </c>
      <c r="C620" s="1" t="s">
        <v>6</v>
      </c>
      <c r="D620" s="1">
        <v>8</v>
      </c>
      <c r="Q620" s="12">
        <v>1</v>
      </c>
      <c r="R620" s="12">
        <v>5</v>
      </c>
      <c r="S620" s="12" t="s">
        <v>4</v>
      </c>
      <c r="V620" s="1"/>
      <c r="CH620" s="1">
        <v>1</v>
      </c>
      <c r="CI620" s="1">
        <v>8</v>
      </c>
      <c r="CJ620" s="1" t="s">
        <v>4</v>
      </c>
      <c r="CT620">
        <f t="shared" si="72"/>
        <v>2</v>
      </c>
      <c r="CU620">
        <f t="shared" si="73"/>
        <v>13</v>
      </c>
      <c r="CV620">
        <f t="shared" si="74"/>
        <v>2</v>
      </c>
      <c r="CW620" s="16">
        <f t="shared" si="75"/>
        <v>0</v>
      </c>
      <c r="CX620" s="16">
        <f t="shared" si="76"/>
        <v>0</v>
      </c>
      <c r="CY620" s="16">
        <f t="shared" si="77"/>
        <v>0</v>
      </c>
      <c r="CZ620">
        <f t="shared" si="78"/>
        <v>2</v>
      </c>
      <c r="DA620">
        <f t="shared" si="78"/>
        <v>13</v>
      </c>
      <c r="DB620">
        <f t="shared" si="79"/>
        <v>2</v>
      </c>
      <c r="DC620" s="15">
        <v>2</v>
      </c>
      <c r="DD620" s="15">
        <v>0.1</v>
      </c>
      <c r="DE620" s="15"/>
      <c r="DF620" s="15">
        <v>96</v>
      </c>
      <c r="DG620" s="15"/>
    </row>
    <row r="621" spans="1:111" x14ac:dyDescent="0.25">
      <c r="A621" s="1">
        <v>24</v>
      </c>
      <c r="B621" s="1" t="s">
        <v>7</v>
      </c>
      <c r="C621" s="1" t="s">
        <v>6</v>
      </c>
      <c r="D621" s="1">
        <v>9</v>
      </c>
      <c r="Q621" s="12">
        <v>1</v>
      </c>
      <c r="R621" s="12">
        <v>8</v>
      </c>
      <c r="S621" s="12" t="s">
        <v>4</v>
      </c>
      <c r="V621" s="1"/>
      <c r="AF621" s="1">
        <v>0.1</v>
      </c>
      <c r="AG621" s="1">
        <v>0.1</v>
      </c>
      <c r="AH621" s="1" t="s">
        <v>164</v>
      </c>
      <c r="CH621" s="1">
        <v>1</v>
      </c>
      <c r="CI621" s="1">
        <v>3</v>
      </c>
      <c r="CJ621" s="1" t="s">
        <v>4</v>
      </c>
      <c r="CT621">
        <f t="shared" si="72"/>
        <v>2.1</v>
      </c>
      <c r="CU621">
        <f t="shared" si="73"/>
        <v>11.1</v>
      </c>
      <c r="CV621">
        <f t="shared" si="74"/>
        <v>3</v>
      </c>
      <c r="CW621" s="16">
        <f t="shared" si="75"/>
        <v>0.1</v>
      </c>
      <c r="CX621" s="16">
        <f t="shared" si="76"/>
        <v>0.1</v>
      </c>
      <c r="CY621" s="16">
        <f t="shared" si="77"/>
        <v>1</v>
      </c>
      <c r="CZ621">
        <f t="shared" si="78"/>
        <v>2</v>
      </c>
      <c r="DA621">
        <f t="shared" si="78"/>
        <v>11</v>
      </c>
      <c r="DB621">
        <f t="shared" si="79"/>
        <v>2</v>
      </c>
      <c r="DC621" s="15">
        <v>6</v>
      </c>
      <c r="DD621" s="15"/>
      <c r="DE621" s="15">
        <v>2</v>
      </c>
      <c r="DF621" s="15">
        <v>90</v>
      </c>
      <c r="DG621" s="15"/>
    </row>
    <row r="622" spans="1:111" x14ac:dyDescent="0.25">
      <c r="A622" s="1">
        <v>24</v>
      </c>
      <c r="B622" s="1" t="s">
        <v>7</v>
      </c>
      <c r="C622" s="1" t="s">
        <v>6</v>
      </c>
      <c r="D622" s="1">
        <v>10</v>
      </c>
      <c r="Q622" s="12">
        <v>1</v>
      </c>
      <c r="R622" s="12">
        <v>6</v>
      </c>
      <c r="S622" s="12" t="s">
        <v>4</v>
      </c>
      <c r="V622" s="1"/>
      <c r="CT622">
        <f t="shared" si="72"/>
        <v>1</v>
      </c>
      <c r="CU622">
        <f t="shared" si="73"/>
        <v>6</v>
      </c>
      <c r="CV622">
        <f t="shared" si="74"/>
        <v>1</v>
      </c>
      <c r="CW622" s="16">
        <f t="shared" si="75"/>
        <v>0</v>
      </c>
      <c r="CX622" s="16">
        <f t="shared" si="76"/>
        <v>0</v>
      </c>
      <c r="CY622" s="16">
        <f t="shared" si="77"/>
        <v>0</v>
      </c>
      <c r="CZ622">
        <f t="shared" si="78"/>
        <v>1</v>
      </c>
      <c r="DA622">
        <f t="shared" si="78"/>
        <v>6</v>
      </c>
      <c r="DB622">
        <f t="shared" si="79"/>
        <v>1</v>
      </c>
      <c r="DC622" s="15">
        <v>14</v>
      </c>
      <c r="DD622" s="15"/>
      <c r="DE622" s="15"/>
      <c r="DF622" s="15">
        <v>85</v>
      </c>
      <c r="DG622" s="15"/>
    </row>
    <row r="623" spans="1:111" x14ac:dyDescent="0.25">
      <c r="A623" s="1">
        <v>24</v>
      </c>
      <c r="B623" s="1" t="s">
        <v>7</v>
      </c>
      <c r="C623" s="1" t="s">
        <v>7</v>
      </c>
      <c r="D623" s="1">
        <v>1</v>
      </c>
      <c r="Q623" s="12">
        <v>0.1</v>
      </c>
      <c r="R623" s="12">
        <v>1</v>
      </c>
      <c r="S623" s="12" t="s">
        <v>4</v>
      </c>
      <c r="V623" s="1"/>
      <c r="CH623" s="1">
        <v>0.1</v>
      </c>
      <c r="CI623" s="1">
        <v>0.1</v>
      </c>
      <c r="CJ623" s="1" t="s">
        <v>4</v>
      </c>
      <c r="CT623">
        <f t="shared" si="72"/>
        <v>0.2</v>
      </c>
      <c r="CU623">
        <f t="shared" si="73"/>
        <v>1.1000000000000001</v>
      </c>
      <c r="CV623">
        <f t="shared" si="74"/>
        <v>2</v>
      </c>
      <c r="CW623" s="16">
        <f t="shared" si="75"/>
        <v>0</v>
      </c>
      <c r="CX623" s="16">
        <f t="shared" si="76"/>
        <v>0</v>
      </c>
      <c r="CY623" s="16">
        <f t="shared" si="77"/>
        <v>0</v>
      </c>
      <c r="CZ623">
        <f t="shared" si="78"/>
        <v>0.2</v>
      </c>
      <c r="DA623">
        <f t="shared" si="78"/>
        <v>1.1000000000000001</v>
      </c>
      <c r="DB623">
        <f t="shared" si="79"/>
        <v>2</v>
      </c>
      <c r="DC623" s="15">
        <v>92</v>
      </c>
      <c r="DD623" s="15"/>
      <c r="DE623" s="15"/>
      <c r="DF623" s="15">
        <v>8</v>
      </c>
      <c r="DG623" s="15"/>
    </row>
    <row r="624" spans="1:111" x14ac:dyDescent="0.25">
      <c r="A624" s="1">
        <v>24</v>
      </c>
      <c r="B624" s="1" t="s">
        <v>7</v>
      </c>
      <c r="C624" s="1" t="s">
        <v>7</v>
      </c>
      <c r="D624" s="1">
        <v>2</v>
      </c>
      <c r="Q624" s="12">
        <v>0.1</v>
      </c>
      <c r="R624" s="12">
        <v>1</v>
      </c>
      <c r="S624" s="12" t="s">
        <v>4</v>
      </c>
      <c r="V624" s="1"/>
      <c r="CH624" s="1">
        <v>0.1</v>
      </c>
      <c r="CI624" s="1">
        <v>0.1</v>
      </c>
      <c r="CJ624" s="1" t="s">
        <v>4</v>
      </c>
      <c r="CT624">
        <f t="shared" si="72"/>
        <v>0.2</v>
      </c>
      <c r="CU624">
        <f t="shared" si="73"/>
        <v>1.1000000000000001</v>
      </c>
      <c r="CV624">
        <f t="shared" si="74"/>
        <v>2</v>
      </c>
      <c r="CW624" s="16">
        <f t="shared" si="75"/>
        <v>0</v>
      </c>
      <c r="CX624" s="16">
        <f t="shared" si="76"/>
        <v>0</v>
      </c>
      <c r="CY624" s="16">
        <f t="shared" si="77"/>
        <v>0</v>
      </c>
      <c r="CZ624">
        <f t="shared" si="78"/>
        <v>0.2</v>
      </c>
      <c r="DA624">
        <f t="shared" si="78"/>
        <v>1.1000000000000001</v>
      </c>
      <c r="DB624">
        <f t="shared" si="79"/>
        <v>2</v>
      </c>
      <c r="DC624" s="15">
        <v>70</v>
      </c>
      <c r="DD624" s="15">
        <v>0.1</v>
      </c>
      <c r="DE624" s="15"/>
      <c r="DF624" s="15">
        <v>30</v>
      </c>
      <c r="DG624" s="15"/>
    </row>
    <row r="625" spans="1:111" x14ac:dyDescent="0.25">
      <c r="A625" s="1">
        <v>24</v>
      </c>
      <c r="B625" s="1" t="s">
        <v>7</v>
      </c>
      <c r="C625" s="1" t="s">
        <v>7</v>
      </c>
      <c r="D625" s="1">
        <v>3</v>
      </c>
      <c r="Q625" s="12">
        <v>1</v>
      </c>
      <c r="R625" s="12">
        <v>4</v>
      </c>
      <c r="S625" s="12" t="s">
        <v>4</v>
      </c>
      <c r="V625" s="1"/>
      <c r="CH625" s="1">
        <v>0.1</v>
      </c>
      <c r="CI625" s="1">
        <v>0.1</v>
      </c>
      <c r="CJ625" s="1" t="s">
        <v>4</v>
      </c>
      <c r="CT625">
        <f t="shared" si="72"/>
        <v>1.1000000000000001</v>
      </c>
      <c r="CU625">
        <f t="shared" si="73"/>
        <v>4.0999999999999996</v>
      </c>
      <c r="CV625">
        <f t="shared" si="74"/>
        <v>2</v>
      </c>
      <c r="CW625" s="16">
        <f t="shared" si="75"/>
        <v>0</v>
      </c>
      <c r="CX625" s="16">
        <f t="shared" si="76"/>
        <v>0</v>
      </c>
      <c r="CY625" s="16">
        <f t="shared" si="77"/>
        <v>0</v>
      </c>
      <c r="CZ625">
        <f t="shared" si="78"/>
        <v>1.1000000000000001</v>
      </c>
      <c r="DA625">
        <f t="shared" si="78"/>
        <v>4.0999999999999996</v>
      </c>
      <c r="DB625">
        <f t="shared" si="79"/>
        <v>2</v>
      </c>
      <c r="DC625" s="15">
        <v>44</v>
      </c>
      <c r="DD625" s="15"/>
      <c r="DE625" s="15"/>
      <c r="DF625" s="15">
        <v>55</v>
      </c>
      <c r="DG625" s="15"/>
    </row>
    <row r="626" spans="1:111" x14ac:dyDescent="0.25">
      <c r="A626" s="1">
        <v>24</v>
      </c>
      <c r="B626" s="1" t="s">
        <v>7</v>
      </c>
      <c r="C626" s="1" t="s">
        <v>7</v>
      </c>
      <c r="D626" s="1">
        <v>4</v>
      </c>
      <c r="Q626" s="12">
        <v>1</v>
      </c>
      <c r="R626" s="12">
        <v>3</v>
      </c>
      <c r="S626" s="12" t="s">
        <v>4</v>
      </c>
      <c r="V626" s="1"/>
      <c r="CH626" s="1">
        <v>1</v>
      </c>
      <c r="CI626" s="1">
        <v>2</v>
      </c>
      <c r="CJ626" s="1" t="s">
        <v>4</v>
      </c>
      <c r="CT626">
        <f t="shared" si="72"/>
        <v>2</v>
      </c>
      <c r="CU626">
        <f t="shared" si="73"/>
        <v>5</v>
      </c>
      <c r="CV626">
        <f t="shared" si="74"/>
        <v>2</v>
      </c>
      <c r="CW626" s="16">
        <f t="shared" si="75"/>
        <v>0</v>
      </c>
      <c r="CX626" s="16">
        <f t="shared" si="76"/>
        <v>0</v>
      </c>
      <c r="CY626" s="16">
        <f t="shared" si="77"/>
        <v>0</v>
      </c>
      <c r="CZ626">
        <f t="shared" si="78"/>
        <v>2</v>
      </c>
      <c r="DA626">
        <f t="shared" si="78"/>
        <v>5</v>
      </c>
      <c r="DB626">
        <f t="shared" si="79"/>
        <v>2</v>
      </c>
      <c r="DC626" s="15">
        <v>13</v>
      </c>
      <c r="DD626" s="15">
        <v>0.1</v>
      </c>
      <c r="DE626" s="15"/>
      <c r="DF626" s="15">
        <v>85</v>
      </c>
      <c r="DG626" s="15"/>
    </row>
    <row r="627" spans="1:111" x14ac:dyDescent="0.25">
      <c r="A627" s="1">
        <v>24</v>
      </c>
      <c r="B627" s="1" t="s">
        <v>7</v>
      </c>
      <c r="C627" s="1" t="s">
        <v>7</v>
      </c>
      <c r="D627" s="1">
        <v>5</v>
      </c>
      <c r="Q627" s="12">
        <v>1</v>
      </c>
      <c r="R627" s="12">
        <v>4</v>
      </c>
      <c r="S627" s="12" t="s">
        <v>4</v>
      </c>
      <c r="V627" s="1"/>
      <c r="CH627" s="1">
        <v>1</v>
      </c>
      <c r="CI627" s="1">
        <v>3</v>
      </c>
      <c r="CJ627" s="1" t="s">
        <v>4</v>
      </c>
      <c r="CT627">
        <f t="shared" si="72"/>
        <v>2</v>
      </c>
      <c r="CU627">
        <f t="shared" si="73"/>
        <v>7</v>
      </c>
      <c r="CV627">
        <f t="shared" si="74"/>
        <v>2</v>
      </c>
      <c r="CW627" s="16">
        <f t="shared" si="75"/>
        <v>0</v>
      </c>
      <c r="CX627" s="16">
        <f t="shared" si="76"/>
        <v>0</v>
      </c>
      <c r="CY627" s="16">
        <f t="shared" si="77"/>
        <v>0</v>
      </c>
      <c r="CZ627">
        <f t="shared" si="78"/>
        <v>2</v>
      </c>
      <c r="DA627">
        <f t="shared" si="78"/>
        <v>7</v>
      </c>
      <c r="DB627">
        <f t="shared" si="79"/>
        <v>2</v>
      </c>
      <c r="DC627" s="15">
        <v>6</v>
      </c>
      <c r="DD627" s="15"/>
      <c r="DE627" s="15"/>
      <c r="DF627" s="15">
        <v>92</v>
      </c>
      <c r="DG627" s="15"/>
    </row>
    <row r="628" spans="1:111" x14ac:dyDescent="0.25">
      <c r="A628" s="1">
        <v>24</v>
      </c>
      <c r="B628" s="1" t="s">
        <v>7</v>
      </c>
      <c r="C628" s="1" t="s">
        <v>7</v>
      </c>
      <c r="D628" s="1">
        <v>6</v>
      </c>
      <c r="Q628" s="12">
        <v>1</v>
      </c>
      <c r="R628" s="12">
        <v>2</v>
      </c>
      <c r="S628" s="12" t="s">
        <v>4</v>
      </c>
      <c r="V628" s="1"/>
      <c r="CH628" s="1">
        <v>0.1</v>
      </c>
      <c r="CI628" s="1">
        <v>1</v>
      </c>
      <c r="CJ628" s="1" t="s">
        <v>4</v>
      </c>
      <c r="CT628">
        <f t="shared" si="72"/>
        <v>1.1000000000000001</v>
      </c>
      <c r="CU628">
        <f t="shared" si="73"/>
        <v>3</v>
      </c>
      <c r="CV628">
        <f t="shared" si="74"/>
        <v>2</v>
      </c>
      <c r="CW628" s="16">
        <f t="shared" si="75"/>
        <v>0</v>
      </c>
      <c r="CX628" s="16">
        <f t="shared" si="76"/>
        <v>0</v>
      </c>
      <c r="CY628" s="16">
        <f t="shared" si="77"/>
        <v>0</v>
      </c>
      <c r="CZ628">
        <f t="shared" si="78"/>
        <v>1.1000000000000001</v>
      </c>
      <c r="DA628">
        <f t="shared" si="78"/>
        <v>3</v>
      </c>
      <c r="DB628">
        <f t="shared" si="79"/>
        <v>2</v>
      </c>
      <c r="DC628" s="15">
        <v>95</v>
      </c>
      <c r="DD628" s="15">
        <v>1</v>
      </c>
      <c r="DE628" s="15"/>
      <c r="DF628" s="15">
        <v>3</v>
      </c>
      <c r="DG628" s="15"/>
    </row>
    <row r="629" spans="1:111" x14ac:dyDescent="0.25">
      <c r="A629" s="1">
        <v>24</v>
      </c>
      <c r="B629" s="1" t="s">
        <v>7</v>
      </c>
      <c r="C629" s="1" t="s">
        <v>7</v>
      </c>
      <c r="D629" s="1">
        <v>7</v>
      </c>
      <c r="Q629" s="12">
        <v>1</v>
      </c>
      <c r="R629" s="12">
        <v>4</v>
      </c>
      <c r="S629" s="12" t="s">
        <v>4</v>
      </c>
      <c r="V629" s="1"/>
      <c r="CH629" s="1">
        <v>0.1</v>
      </c>
      <c r="CI629" s="1">
        <v>0.1</v>
      </c>
      <c r="CJ629" s="1" t="s">
        <v>4</v>
      </c>
      <c r="CT629">
        <f t="shared" si="72"/>
        <v>1.1000000000000001</v>
      </c>
      <c r="CU629">
        <f t="shared" si="73"/>
        <v>4.0999999999999996</v>
      </c>
      <c r="CV629">
        <f t="shared" si="74"/>
        <v>2</v>
      </c>
      <c r="CW629" s="16">
        <f t="shared" si="75"/>
        <v>0</v>
      </c>
      <c r="CX629" s="16">
        <f t="shared" si="76"/>
        <v>0</v>
      </c>
      <c r="CY629" s="16">
        <f t="shared" si="77"/>
        <v>0</v>
      </c>
      <c r="CZ629">
        <f t="shared" si="78"/>
        <v>1.1000000000000001</v>
      </c>
      <c r="DA629">
        <f t="shared" si="78"/>
        <v>4.0999999999999996</v>
      </c>
      <c r="DB629">
        <f t="shared" si="79"/>
        <v>2</v>
      </c>
      <c r="DC629" s="15">
        <v>6</v>
      </c>
      <c r="DD629" s="15">
        <v>0.1</v>
      </c>
      <c r="DE629" s="15"/>
      <c r="DF629" s="15">
        <v>93</v>
      </c>
      <c r="DG629" s="15"/>
    </row>
    <row r="630" spans="1:111" x14ac:dyDescent="0.25">
      <c r="A630" s="1">
        <v>24</v>
      </c>
      <c r="B630" s="1" t="s">
        <v>7</v>
      </c>
      <c r="C630" s="1" t="s">
        <v>7</v>
      </c>
      <c r="D630" s="1">
        <v>8</v>
      </c>
      <c r="Q630" s="12">
        <v>1</v>
      </c>
      <c r="R630" s="12">
        <v>5</v>
      </c>
      <c r="S630" s="12" t="s">
        <v>4</v>
      </c>
      <c r="V630" s="1"/>
      <c r="CH630" s="1">
        <v>0.1</v>
      </c>
      <c r="CI630" s="1">
        <v>0.1</v>
      </c>
      <c r="CJ630" s="1" t="s">
        <v>4</v>
      </c>
      <c r="CT630">
        <f t="shared" si="72"/>
        <v>1.1000000000000001</v>
      </c>
      <c r="CU630">
        <f t="shared" si="73"/>
        <v>5.0999999999999996</v>
      </c>
      <c r="CV630">
        <f t="shared" si="74"/>
        <v>2</v>
      </c>
      <c r="CW630" s="16">
        <f t="shared" si="75"/>
        <v>0</v>
      </c>
      <c r="CX630" s="16">
        <f t="shared" si="76"/>
        <v>0</v>
      </c>
      <c r="CY630" s="16">
        <f t="shared" si="77"/>
        <v>0</v>
      </c>
      <c r="CZ630">
        <f t="shared" si="78"/>
        <v>1.1000000000000001</v>
      </c>
      <c r="DA630">
        <f t="shared" si="78"/>
        <v>5.0999999999999996</v>
      </c>
      <c r="DB630">
        <f t="shared" si="79"/>
        <v>2</v>
      </c>
      <c r="DC630" s="15">
        <v>9</v>
      </c>
      <c r="DD630" s="15">
        <v>0.1</v>
      </c>
      <c r="DE630" s="15"/>
      <c r="DF630" s="15">
        <v>90</v>
      </c>
      <c r="DG630" s="15"/>
    </row>
    <row r="631" spans="1:111" x14ac:dyDescent="0.25">
      <c r="A631" s="1">
        <v>24</v>
      </c>
      <c r="B631" s="1" t="s">
        <v>7</v>
      </c>
      <c r="C631" s="1" t="s">
        <v>7</v>
      </c>
      <c r="D631" s="1">
        <v>9</v>
      </c>
      <c r="Q631" s="12">
        <v>1</v>
      </c>
      <c r="R631" s="12">
        <v>8</v>
      </c>
      <c r="S631" s="12" t="s">
        <v>4</v>
      </c>
      <c r="V631" s="1"/>
      <c r="CH631" s="1">
        <v>0.1</v>
      </c>
      <c r="CI631" s="1">
        <v>0.1</v>
      </c>
      <c r="CJ631" s="1" t="s">
        <v>4</v>
      </c>
      <c r="CT631">
        <f t="shared" si="72"/>
        <v>1.1000000000000001</v>
      </c>
      <c r="CU631">
        <f t="shared" si="73"/>
        <v>8.1</v>
      </c>
      <c r="CV631">
        <f t="shared" si="74"/>
        <v>2</v>
      </c>
      <c r="CW631" s="16">
        <f t="shared" si="75"/>
        <v>0</v>
      </c>
      <c r="CX631" s="16">
        <f t="shared" si="76"/>
        <v>0</v>
      </c>
      <c r="CY631" s="16">
        <f t="shared" si="77"/>
        <v>0</v>
      </c>
      <c r="CZ631">
        <f t="shared" si="78"/>
        <v>1.1000000000000001</v>
      </c>
      <c r="DA631">
        <f t="shared" si="78"/>
        <v>8.1</v>
      </c>
      <c r="DB631">
        <f t="shared" si="79"/>
        <v>2</v>
      </c>
      <c r="DC631" s="15">
        <v>4</v>
      </c>
      <c r="DD631" s="15"/>
      <c r="DE631" s="15"/>
      <c r="DF631" s="15">
        <v>95</v>
      </c>
      <c r="DG631" s="15"/>
    </row>
    <row r="632" spans="1:111" x14ac:dyDescent="0.25">
      <c r="A632" s="1">
        <v>24</v>
      </c>
      <c r="B632" s="1" t="s">
        <v>7</v>
      </c>
      <c r="C632" s="1" t="s">
        <v>7</v>
      </c>
      <c r="D632" s="1">
        <v>10</v>
      </c>
      <c r="Q632" s="12">
        <v>1</v>
      </c>
      <c r="R632" s="12">
        <v>3</v>
      </c>
      <c r="S632" s="12" t="s">
        <v>4</v>
      </c>
      <c r="V632" s="1"/>
      <c r="CH632" s="1">
        <v>1</v>
      </c>
      <c r="CI632" s="1">
        <v>5</v>
      </c>
      <c r="CJ632" s="1" t="s">
        <v>4</v>
      </c>
      <c r="CT632">
        <f t="shared" si="72"/>
        <v>2</v>
      </c>
      <c r="CU632">
        <f t="shared" si="73"/>
        <v>8</v>
      </c>
      <c r="CV632">
        <f t="shared" si="74"/>
        <v>2</v>
      </c>
      <c r="CW632" s="16">
        <f t="shared" si="75"/>
        <v>0</v>
      </c>
      <c r="CX632" s="16">
        <f t="shared" si="76"/>
        <v>0</v>
      </c>
      <c r="CY632" s="16">
        <f t="shared" si="77"/>
        <v>0</v>
      </c>
      <c r="CZ632">
        <f t="shared" si="78"/>
        <v>2</v>
      </c>
      <c r="DA632">
        <f t="shared" si="78"/>
        <v>8</v>
      </c>
      <c r="DB632">
        <f t="shared" si="79"/>
        <v>2</v>
      </c>
      <c r="DC632" s="15">
        <v>8</v>
      </c>
      <c r="DD632" s="15">
        <v>0.1</v>
      </c>
      <c r="DE632" s="15"/>
      <c r="DF632" s="15">
        <v>90</v>
      </c>
      <c r="DG632" s="15"/>
    </row>
    <row r="633" spans="1:111" x14ac:dyDescent="0.25">
      <c r="A633" s="1" t="s">
        <v>165</v>
      </c>
      <c r="B633" s="1" t="s">
        <v>9</v>
      </c>
      <c r="C633" s="1" t="s">
        <v>5</v>
      </c>
      <c r="D633" s="1">
        <v>1</v>
      </c>
      <c r="H633"/>
      <c r="I633"/>
      <c r="K633" s="16"/>
      <c r="L633" s="16"/>
      <c r="Q633" s="12">
        <v>1</v>
      </c>
      <c r="R633" s="12">
        <v>2</v>
      </c>
      <c r="S633" s="12" t="s">
        <v>4</v>
      </c>
      <c r="V633" s="1"/>
      <c r="Z633"/>
      <c r="AA633"/>
      <c r="AL633"/>
      <c r="AM633"/>
      <c r="AX633" s="1">
        <v>2</v>
      </c>
      <c r="AY633" s="1">
        <v>4</v>
      </c>
      <c r="AZ633" s="1" t="s">
        <v>4</v>
      </c>
      <c r="CK633" s="16"/>
      <c r="CL633" s="16"/>
      <c r="CN633"/>
      <c r="CO633"/>
      <c r="CQ633" s="16"/>
      <c r="CR633" s="16"/>
      <c r="CT633">
        <f t="shared" si="72"/>
        <v>3</v>
      </c>
      <c r="CU633">
        <f t="shared" si="73"/>
        <v>6</v>
      </c>
      <c r="CV633">
        <f t="shared" si="74"/>
        <v>2</v>
      </c>
      <c r="CW633" s="16">
        <f t="shared" si="75"/>
        <v>0</v>
      </c>
      <c r="CX633" s="16">
        <f t="shared" si="76"/>
        <v>0</v>
      </c>
      <c r="CY633" s="16">
        <f t="shared" si="77"/>
        <v>0</v>
      </c>
      <c r="CZ633">
        <f t="shared" si="78"/>
        <v>3</v>
      </c>
      <c r="DA633">
        <f t="shared" si="78"/>
        <v>6</v>
      </c>
      <c r="DB633">
        <f t="shared" si="79"/>
        <v>2</v>
      </c>
      <c r="DC633" s="15">
        <v>4</v>
      </c>
      <c r="DD633" s="15">
        <v>92</v>
      </c>
      <c r="DE633" s="15"/>
      <c r="DF633" s="15">
        <v>1</v>
      </c>
      <c r="DG633" s="15"/>
    </row>
    <row r="634" spans="1:111" x14ac:dyDescent="0.25">
      <c r="A634" s="1" t="s">
        <v>165</v>
      </c>
      <c r="B634" s="1" t="s">
        <v>9</v>
      </c>
      <c r="C634" s="1" t="s">
        <v>5</v>
      </c>
      <c r="D634" s="1">
        <v>2</v>
      </c>
      <c r="H634"/>
      <c r="I634"/>
      <c r="K634" s="16"/>
      <c r="L634" s="16"/>
      <c r="Q634" s="12">
        <v>0.1</v>
      </c>
      <c r="R634" s="12">
        <v>1</v>
      </c>
      <c r="S634" s="12" t="s">
        <v>4</v>
      </c>
      <c r="V634" s="1"/>
      <c r="Z634"/>
      <c r="AA634"/>
      <c r="AL634"/>
      <c r="AM634"/>
      <c r="AX634" s="1">
        <v>2</v>
      </c>
      <c r="AY634" s="1">
        <v>4</v>
      </c>
      <c r="AZ634" s="1" t="s">
        <v>4</v>
      </c>
      <c r="CE634" s="12">
        <v>1</v>
      </c>
      <c r="CF634" s="12">
        <v>3</v>
      </c>
      <c r="CG634" s="12" t="s">
        <v>164</v>
      </c>
      <c r="CK634" s="16"/>
      <c r="CL634" s="16"/>
      <c r="CN634"/>
      <c r="CO634"/>
      <c r="CQ634" s="16"/>
      <c r="CR634" s="16"/>
      <c r="CT634">
        <f t="shared" si="72"/>
        <v>3.1</v>
      </c>
      <c r="CU634">
        <f t="shared" si="73"/>
        <v>8</v>
      </c>
      <c r="CV634">
        <f t="shared" si="74"/>
        <v>3</v>
      </c>
      <c r="CW634" s="16">
        <f t="shared" si="75"/>
        <v>1</v>
      </c>
      <c r="CX634" s="16">
        <f t="shared" si="76"/>
        <v>3</v>
      </c>
      <c r="CY634" s="16">
        <f t="shared" si="77"/>
        <v>1</v>
      </c>
      <c r="CZ634">
        <f t="shared" si="78"/>
        <v>2.1</v>
      </c>
      <c r="DA634">
        <f t="shared" si="78"/>
        <v>5</v>
      </c>
      <c r="DB634">
        <f t="shared" si="79"/>
        <v>2</v>
      </c>
      <c r="DC634" s="15">
        <v>2</v>
      </c>
      <c r="DD634" s="15">
        <v>95</v>
      </c>
      <c r="DE634" s="15"/>
      <c r="DF634" s="15">
        <v>0.1</v>
      </c>
      <c r="DG634" s="15"/>
    </row>
    <row r="635" spans="1:111" x14ac:dyDescent="0.25">
      <c r="A635" s="1" t="s">
        <v>165</v>
      </c>
      <c r="B635" s="1" t="s">
        <v>9</v>
      </c>
      <c r="C635" s="1" t="s">
        <v>5</v>
      </c>
      <c r="D635" s="1">
        <v>3</v>
      </c>
      <c r="H635"/>
      <c r="I635"/>
      <c r="K635" s="16"/>
      <c r="L635" s="16"/>
      <c r="Q635" s="12">
        <v>0.1</v>
      </c>
      <c r="R635" s="12">
        <v>1</v>
      </c>
      <c r="S635" s="12" t="s">
        <v>4</v>
      </c>
      <c r="V635" s="1"/>
      <c r="Z635"/>
      <c r="AA635"/>
      <c r="AL635"/>
      <c r="AM635"/>
      <c r="AX635" s="1">
        <v>2</v>
      </c>
      <c r="AY635" s="1">
        <v>6</v>
      </c>
      <c r="AZ635" s="1" t="s">
        <v>4</v>
      </c>
      <c r="CK635" s="16"/>
      <c r="CL635" s="16"/>
      <c r="CN635"/>
      <c r="CO635"/>
      <c r="CQ635" s="16"/>
      <c r="CR635" s="16"/>
      <c r="CT635">
        <f t="shared" si="72"/>
        <v>2.1</v>
      </c>
      <c r="CU635">
        <f t="shared" si="73"/>
        <v>7</v>
      </c>
      <c r="CV635">
        <f t="shared" si="74"/>
        <v>2</v>
      </c>
      <c r="CW635" s="16">
        <f t="shared" si="75"/>
        <v>0</v>
      </c>
      <c r="CX635" s="16">
        <f t="shared" si="76"/>
        <v>0</v>
      </c>
      <c r="CY635" s="16">
        <f t="shared" si="77"/>
        <v>0</v>
      </c>
      <c r="CZ635">
        <f t="shared" si="78"/>
        <v>2.1</v>
      </c>
      <c r="DA635">
        <f t="shared" si="78"/>
        <v>7</v>
      </c>
      <c r="DB635">
        <f t="shared" si="79"/>
        <v>2</v>
      </c>
      <c r="DC635" s="15">
        <v>2</v>
      </c>
      <c r="DD635" s="15">
        <v>95</v>
      </c>
      <c r="DE635" s="15"/>
      <c r="DF635" s="15">
        <v>1</v>
      </c>
      <c r="DG635" s="15"/>
    </row>
    <row r="636" spans="1:111" x14ac:dyDescent="0.25">
      <c r="A636" s="1" t="s">
        <v>165</v>
      </c>
      <c r="B636" s="1" t="s">
        <v>9</v>
      </c>
      <c r="C636" s="1" t="s">
        <v>5</v>
      </c>
      <c r="D636" s="1">
        <v>4</v>
      </c>
      <c r="H636"/>
      <c r="I636"/>
      <c r="K636" s="16"/>
      <c r="L636" s="16"/>
      <c r="Q636" s="12">
        <v>0.1</v>
      </c>
      <c r="R636" s="12">
        <v>1</v>
      </c>
      <c r="S636" s="12" t="s">
        <v>4</v>
      </c>
      <c r="V636" s="1"/>
      <c r="Z636"/>
      <c r="AA636"/>
      <c r="AL636"/>
      <c r="AM636"/>
      <c r="AX636" s="1">
        <v>2</v>
      </c>
      <c r="AY636" s="1">
        <v>6</v>
      </c>
      <c r="AZ636" s="1" t="s">
        <v>4</v>
      </c>
      <c r="CE636" s="12">
        <v>1</v>
      </c>
      <c r="CF636" s="12">
        <v>2</v>
      </c>
      <c r="CG636" s="12" t="s">
        <v>164</v>
      </c>
      <c r="CH636" s="1">
        <v>0.1</v>
      </c>
      <c r="CI636" s="1">
        <v>1</v>
      </c>
      <c r="CJ636" s="1" t="s">
        <v>4</v>
      </c>
      <c r="CK636" s="16"/>
      <c r="CL636" s="16"/>
      <c r="CN636"/>
      <c r="CO636"/>
      <c r="CQ636" s="16"/>
      <c r="CR636" s="16"/>
      <c r="CT636">
        <f t="shared" si="72"/>
        <v>3.2</v>
      </c>
      <c r="CU636">
        <f t="shared" si="73"/>
        <v>10</v>
      </c>
      <c r="CV636">
        <f t="shared" si="74"/>
        <v>4</v>
      </c>
      <c r="CW636" s="16">
        <f t="shared" si="75"/>
        <v>1</v>
      </c>
      <c r="CX636" s="16">
        <f t="shared" si="76"/>
        <v>2</v>
      </c>
      <c r="CY636" s="16">
        <f t="shared" si="77"/>
        <v>1</v>
      </c>
      <c r="CZ636">
        <f t="shared" si="78"/>
        <v>2.2000000000000002</v>
      </c>
      <c r="DA636">
        <f t="shared" si="78"/>
        <v>8</v>
      </c>
      <c r="DB636">
        <f t="shared" si="79"/>
        <v>3</v>
      </c>
      <c r="DC636" s="15">
        <v>1</v>
      </c>
      <c r="DD636" s="15">
        <v>95</v>
      </c>
      <c r="DE636" s="15"/>
      <c r="DF636" s="15">
        <v>1</v>
      </c>
      <c r="DG636" s="15"/>
    </row>
    <row r="637" spans="1:111" x14ac:dyDescent="0.25">
      <c r="A637" s="1" t="s">
        <v>165</v>
      </c>
      <c r="B637" s="1" t="s">
        <v>9</v>
      </c>
      <c r="C637" s="1" t="s">
        <v>5</v>
      </c>
      <c r="D637" s="1">
        <v>5</v>
      </c>
      <c r="H637"/>
      <c r="I637"/>
      <c r="K637" s="16"/>
      <c r="L637" s="16"/>
      <c r="Q637" s="12">
        <v>1</v>
      </c>
      <c r="R637" s="12">
        <v>2</v>
      </c>
      <c r="S637" s="12" t="s">
        <v>4</v>
      </c>
      <c r="V637" s="1"/>
      <c r="Z637"/>
      <c r="AA637"/>
      <c r="AL637"/>
      <c r="AM637"/>
      <c r="AX637" s="1">
        <v>3</v>
      </c>
      <c r="AY637" s="1">
        <v>10</v>
      </c>
      <c r="AZ637" s="1" t="s">
        <v>4</v>
      </c>
      <c r="CH637" s="1">
        <v>1</v>
      </c>
      <c r="CI637" s="1">
        <v>3</v>
      </c>
      <c r="CJ637" s="1" t="s">
        <v>4</v>
      </c>
      <c r="CK637" s="16"/>
      <c r="CL637" s="16"/>
      <c r="CN637"/>
      <c r="CO637"/>
      <c r="CQ637" s="16"/>
      <c r="CR637" s="16"/>
      <c r="CT637">
        <f t="shared" si="72"/>
        <v>5</v>
      </c>
      <c r="CU637">
        <f t="shared" si="73"/>
        <v>15</v>
      </c>
      <c r="CV637">
        <f t="shared" si="74"/>
        <v>3</v>
      </c>
      <c r="CW637" s="16">
        <f t="shared" si="75"/>
        <v>0</v>
      </c>
      <c r="CX637" s="16">
        <f t="shared" si="76"/>
        <v>0</v>
      </c>
      <c r="CY637" s="16">
        <f t="shared" si="77"/>
        <v>0</v>
      </c>
      <c r="CZ637">
        <f t="shared" si="78"/>
        <v>5</v>
      </c>
      <c r="DA637">
        <f t="shared" si="78"/>
        <v>15</v>
      </c>
      <c r="DB637">
        <f t="shared" si="79"/>
        <v>3</v>
      </c>
      <c r="DC637" s="15"/>
      <c r="DD637" s="15">
        <v>35</v>
      </c>
      <c r="DE637" s="15"/>
      <c r="DF637" s="15">
        <v>60</v>
      </c>
      <c r="DG637" s="15"/>
    </row>
    <row r="638" spans="1:111" x14ac:dyDescent="0.25">
      <c r="A638" s="1" t="s">
        <v>165</v>
      </c>
      <c r="B638" s="1" t="s">
        <v>9</v>
      </c>
      <c r="C638" s="1" t="s">
        <v>5</v>
      </c>
      <c r="D638" s="1">
        <v>6</v>
      </c>
      <c r="H638"/>
      <c r="I638"/>
      <c r="K638" s="16"/>
      <c r="L638" s="16"/>
      <c r="Q638" s="12">
        <v>1</v>
      </c>
      <c r="R638" s="12">
        <v>3</v>
      </c>
      <c r="S638" s="12" t="s">
        <v>4</v>
      </c>
      <c r="V638" s="1"/>
      <c r="Z638"/>
      <c r="AA638"/>
      <c r="AL638"/>
      <c r="AM638"/>
      <c r="AX638" s="1">
        <v>2</v>
      </c>
      <c r="AY638" s="1">
        <v>6</v>
      </c>
      <c r="AZ638" s="1" t="s">
        <v>4</v>
      </c>
      <c r="CH638" s="1">
        <v>0.1</v>
      </c>
      <c r="CI638" s="1">
        <v>0.1</v>
      </c>
      <c r="CJ638" s="1" t="s">
        <v>4</v>
      </c>
      <c r="CK638" s="16"/>
      <c r="CL638" s="16"/>
      <c r="CN638"/>
      <c r="CO638"/>
      <c r="CQ638" s="16"/>
      <c r="CR638" s="16"/>
      <c r="CT638">
        <f t="shared" si="72"/>
        <v>3.1</v>
      </c>
      <c r="CU638">
        <f t="shared" si="73"/>
        <v>9.1</v>
      </c>
      <c r="CV638">
        <f t="shared" si="74"/>
        <v>3</v>
      </c>
      <c r="CW638" s="16">
        <f t="shared" si="75"/>
        <v>0</v>
      </c>
      <c r="CX638" s="16">
        <f t="shared" si="76"/>
        <v>0</v>
      </c>
      <c r="CY638" s="16">
        <f t="shared" si="77"/>
        <v>0</v>
      </c>
      <c r="CZ638">
        <f t="shared" si="78"/>
        <v>3.1</v>
      </c>
      <c r="DA638">
        <f t="shared" si="78"/>
        <v>9.1</v>
      </c>
      <c r="DB638">
        <f t="shared" si="79"/>
        <v>3</v>
      </c>
      <c r="DC638" s="15">
        <v>1</v>
      </c>
      <c r="DD638" s="15">
        <v>95</v>
      </c>
      <c r="DE638" s="15"/>
      <c r="DF638" s="15">
        <v>1</v>
      </c>
      <c r="DG638" s="15"/>
    </row>
    <row r="639" spans="1:111" x14ac:dyDescent="0.25">
      <c r="A639" s="1" t="s">
        <v>165</v>
      </c>
      <c r="B639" s="1" t="s">
        <v>9</v>
      </c>
      <c r="C639" s="1" t="s">
        <v>5</v>
      </c>
      <c r="D639" s="1">
        <v>7</v>
      </c>
      <c r="H639"/>
      <c r="I639"/>
      <c r="K639" s="16"/>
      <c r="L639" s="16"/>
      <c r="Q639" s="12">
        <v>1</v>
      </c>
      <c r="R639" s="12">
        <v>3</v>
      </c>
      <c r="S639" s="12" t="s">
        <v>4</v>
      </c>
      <c r="V639" s="1"/>
      <c r="Z639"/>
      <c r="AA639"/>
      <c r="AL639"/>
      <c r="AM639"/>
      <c r="AX639" s="1">
        <v>2</v>
      </c>
      <c r="AY639" s="1">
        <v>7</v>
      </c>
      <c r="AZ639" s="1" t="s">
        <v>4</v>
      </c>
      <c r="CK639" s="16"/>
      <c r="CL639" s="16"/>
      <c r="CN639"/>
      <c r="CO639"/>
      <c r="CQ639" s="16"/>
      <c r="CR639" s="16"/>
      <c r="CT639">
        <f t="shared" si="72"/>
        <v>3</v>
      </c>
      <c r="CU639">
        <f t="shared" si="73"/>
        <v>10</v>
      </c>
      <c r="CV639">
        <f t="shared" si="74"/>
        <v>2</v>
      </c>
      <c r="CW639" s="16">
        <f t="shared" si="75"/>
        <v>0</v>
      </c>
      <c r="CX639" s="16">
        <f t="shared" si="76"/>
        <v>0</v>
      </c>
      <c r="CY639" s="16">
        <f t="shared" si="77"/>
        <v>0</v>
      </c>
      <c r="CZ639">
        <f t="shared" si="78"/>
        <v>3</v>
      </c>
      <c r="DA639">
        <f t="shared" si="78"/>
        <v>10</v>
      </c>
      <c r="DB639">
        <f t="shared" si="79"/>
        <v>2</v>
      </c>
      <c r="DC639" s="15">
        <v>3</v>
      </c>
      <c r="DD639" s="15">
        <v>92</v>
      </c>
      <c r="DE639" s="15"/>
      <c r="DF639" s="15">
        <v>2</v>
      </c>
      <c r="DG639" s="15"/>
    </row>
    <row r="640" spans="1:111" x14ac:dyDescent="0.25">
      <c r="A640" s="1" t="s">
        <v>165</v>
      </c>
      <c r="B640" s="1" t="s">
        <v>9</v>
      </c>
      <c r="C640" s="1" t="s">
        <v>5</v>
      </c>
      <c r="D640" s="1">
        <v>8</v>
      </c>
      <c r="H640"/>
      <c r="I640"/>
      <c r="K640" s="16"/>
      <c r="L640" s="16"/>
      <c r="Q640" s="12">
        <v>1</v>
      </c>
      <c r="R640" s="12">
        <v>3</v>
      </c>
      <c r="S640" s="12" t="s">
        <v>4</v>
      </c>
      <c r="V640" s="1"/>
      <c r="Z640"/>
      <c r="AA640"/>
      <c r="AL640"/>
      <c r="AM640"/>
      <c r="AX640" s="1">
        <v>2</v>
      </c>
      <c r="AY640" s="1">
        <v>8</v>
      </c>
      <c r="AZ640" s="1" t="s">
        <v>4</v>
      </c>
      <c r="CH640" s="1">
        <v>1</v>
      </c>
      <c r="CI640" s="1">
        <v>3</v>
      </c>
      <c r="CJ640" s="1" t="s">
        <v>4</v>
      </c>
      <c r="CK640" s="16"/>
      <c r="CL640" s="16"/>
      <c r="CN640"/>
      <c r="CO640"/>
      <c r="CQ640" s="16"/>
      <c r="CR640" s="16"/>
      <c r="CT640">
        <f t="shared" si="72"/>
        <v>4</v>
      </c>
      <c r="CU640">
        <f t="shared" si="73"/>
        <v>14</v>
      </c>
      <c r="CV640">
        <f t="shared" si="74"/>
        <v>3</v>
      </c>
      <c r="CW640" s="16">
        <f t="shared" si="75"/>
        <v>0</v>
      </c>
      <c r="CX640" s="16">
        <f t="shared" si="76"/>
        <v>0</v>
      </c>
      <c r="CY640" s="16">
        <f t="shared" si="77"/>
        <v>0</v>
      </c>
      <c r="CZ640">
        <f t="shared" si="78"/>
        <v>4</v>
      </c>
      <c r="DA640">
        <f t="shared" si="78"/>
        <v>14</v>
      </c>
      <c r="DB640">
        <f t="shared" si="79"/>
        <v>3</v>
      </c>
      <c r="DC640" s="15"/>
      <c r="DD640" s="15">
        <v>30</v>
      </c>
      <c r="DE640" s="15"/>
      <c r="DF640" s="15">
        <v>66</v>
      </c>
      <c r="DG640" s="15"/>
    </row>
    <row r="641" spans="1:111" x14ac:dyDescent="0.25">
      <c r="A641" s="1" t="s">
        <v>165</v>
      </c>
      <c r="B641" s="1" t="s">
        <v>9</v>
      </c>
      <c r="C641" s="1" t="s">
        <v>5</v>
      </c>
      <c r="D641" s="1">
        <v>9</v>
      </c>
      <c r="H641"/>
      <c r="I641"/>
      <c r="K641" s="16"/>
      <c r="L641" s="16"/>
      <c r="Q641" s="12">
        <v>1</v>
      </c>
      <c r="R641" s="12">
        <v>2</v>
      </c>
      <c r="S641" s="12" t="s">
        <v>4</v>
      </c>
      <c r="V641" s="1"/>
      <c r="Z641"/>
      <c r="AA641"/>
      <c r="AL641"/>
      <c r="AM641"/>
      <c r="AX641" s="1">
        <v>2</v>
      </c>
      <c r="AY641" s="1">
        <v>5</v>
      </c>
      <c r="AZ641" s="1" t="s">
        <v>4</v>
      </c>
      <c r="CE641" s="12">
        <v>2</v>
      </c>
      <c r="CF641" s="12">
        <v>4</v>
      </c>
      <c r="CG641" s="12" t="s">
        <v>164</v>
      </c>
      <c r="CK641" s="16"/>
      <c r="CL641" s="16"/>
      <c r="CN641"/>
      <c r="CO641"/>
      <c r="CQ641" s="16"/>
      <c r="CR641" s="16"/>
      <c r="CT641">
        <f t="shared" si="72"/>
        <v>5</v>
      </c>
      <c r="CU641">
        <f t="shared" si="73"/>
        <v>11</v>
      </c>
      <c r="CV641">
        <f t="shared" si="74"/>
        <v>3</v>
      </c>
      <c r="CW641" s="16">
        <f t="shared" si="75"/>
        <v>2</v>
      </c>
      <c r="CX641" s="16">
        <f t="shared" si="76"/>
        <v>4</v>
      </c>
      <c r="CY641" s="16">
        <f t="shared" si="77"/>
        <v>1</v>
      </c>
      <c r="CZ641">
        <f t="shared" si="78"/>
        <v>3</v>
      </c>
      <c r="DA641">
        <f t="shared" si="78"/>
        <v>7</v>
      </c>
      <c r="DB641">
        <f t="shared" si="79"/>
        <v>2</v>
      </c>
      <c r="DC641" s="15">
        <v>1</v>
      </c>
      <c r="DD641" s="15">
        <v>86</v>
      </c>
      <c r="DE641" s="15">
        <v>3</v>
      </c>
      <c r="DF641" s="15">
        <v>5</v>
      </c>
      <c r="DG641" s="15"/>
    </row>
    <row r="642" spans="1:111" x14ac:dyDescent="0.25">
      <c r="A642" s="1" t="s">
        <v>165</v>
      </c>
      <c r="B642" s="1" t="s">
        <v>9</v>
      </c>
      <c r="C642" s="1" t="s">
        <v>5</v>
      </c>
      <c r="D642" s="1">
        <v>10</v>
      </c>
      <c r="H642"/>
      <c r="I642"/>
      <c r="K642" s="16"/>
      <c r="L642" s="16"/>
      <c r="Q642" s="12">
        <v>0.1</v>
      </c>
      <c r="R642" s="12">
        <v>1</v>
      </c>
      <c r="S642" s="12" t="s">
        <v>4</v>
      </c>
      <c r="V642" s="1"/>
      <c r="Z642"/>
      <c r="AA642"/>
      <c r="AL642"/>
      <c r="AM642"/>
      <c r="AX642" s="1">
        <v>2</v>
      </c>
      <c r="AY642" s="1">
        <v>4</v>
      </c>
      <c r="AZ642" s="1" t="s">
        <v>4</v>
      </c>
      <c r="BG642" s="12">
        <v>0.1</v>
      </c>
      <c r="BH642" s="12">
        <v>0.1</v>
      </c>
      <c r="BI642" s="12" t="s">
        <v>4</v>
      </c>
      <c r="CK642" s="16"/>
      <c r="CL642" s="16"/>
      <c r="CN642"/>
      <c r="CO642"/>
      <c r="CQ642" s="16"/>
      <c r="CR642" s="16"/>
      <c r="CT642">
        <f t="shared" si="72"/>
        <v>2.2000000000000002</v>
      </c>
      <c r="CU642">
        <f t="shared" si="73"/>
        <v>5.0999999999999996</v>
      </c>
      <c r="CV642">
        <f t="shared" si="74"/>
        <v>3</v>
      </c>
      <c r="CW642" s="16">
        <f t="shared" si="75"/>
        <v>0</v>
      </c>
      <c r="CX642" s="16">
        <f t="shared" si="76"/>
        <v>0</v>
      </c>
      <c r="CY642" s="16">
        <f t="shared" si="77"/>
        <v>0</v>
      </c>
      <c r="CZ642">
        <f t="shared" si="78"/>
        <v>2.2000000000000002</v>
      </c>
      <c r="DA642">
        <f t="shared" si="78"/>
        <v>5.0999999999999996</v>
      </c>
      <c r="DB642">
        <f t="shared" si="79"/>
        <v>3</v>
      </c>
      <c r="DC642" s="15">
        <v>50</v>
      </c>
      <c r="DD642" s="15">
        <v>30</v>
      </c>
      <c r="DE642" s="15">
        <v>8</v>
      </c>
      <c r="DF642" s="15">
        <v>10</v>
      </c>
      <c r="DG642" s="15"/>
    </row>
    <row r="643" spans="1:111" x14ac:dyDescent="0.25">
      <c r="A643" s="1" t="s">
        <v>165</v>
      </c>
      <c r="B643" s="1" t="s">
        <v>9</v>
      </c>
      <c r="C643" s="1" t="s">
        <v>6</v>
      </c>
      <c r="D643" s="1">
        <v>1</v>
      </c>
      <c r="H643"/>
      <c r="I643"/>
      <c r="K643" s="16"/>
      <c r="L643" s="16"/>
      <c r="Q643" s="12">
        <v>1</v>
      </c>
      <c r="R643" s="12">
        <v>2</v>
      </c>
      <c r="S643" s="12" t="s">
        <v>4</v>
      </c>
      <c r="V643" s="1"/>
      <c r="Z643"/>
      <c r="AA643"/>
      <c r="AL643"/>
      <c r="AM643"/>
      <c r="AX643" s="1">
        <v>2</v>
      </c>
      <c r="AY643" s="1">
        <v>6</v>
      </c>
      <c r="AZ643" s="1" t="s">
        <v>4</v>
      </c>
      <c r="CE643" s="12">
        <v>0.1</v>
      </c>
      <c r="CF643" s="12">
        <v>1</v>
      </c>
      <c r="CG643" s="12" t="s">
        <v>164</v>
      </c>
      <c r="CH643" s="1">
        <v>1</v>
      </c>
      <c r="CI643" s="1">
        <v>3</v>
      </c>
      <c r="CJ643" s="1" t="s">
        <v>4</v>
      </c>
      <c r="CK643" s="16"/>
      <c r="CL643" s="16"/>
      <c r="CN643"/>
      <c r="CO643"/>
      <c r="CQ643" s="16"/>
      <c r="CR643" s="16"/>
      <c r="CT643">
        <f t="shared" si="72"/>
        <v>4.0999999999999996</v>
      </c>
      <c r="CU643">
        <f t="shared" si="73"/>
        <v>12</v>
      </c>
      <c r="CV643">
        <f t="shared" si="74"/>
        <v>4</v>
      </c>
      <c r="CW643" s="16">
        <f t="shared" si="75"/>
        <v>0.1</v>
      </c>
      <c r="CX643" s="16">
        <f t="shared" si="76"/>
        <v>1</v>
      </c>
      <c r="CY643" s="16">
        <f t="shared" si="77"/>
        <v>1</v>
      </c>
      <c r="CZ643">
        <f t="shared" si="78"/>
        <v>4</v>
      </c>
      <c r="DA643">
        <f t="shared" si="78"/>
        <v>11</v>
      </c>
      <c r="DB643">
        <f t="shared" si="79"/>
        <v>3</v>
      </c>
      <c r="DC643" s="15">
        <v>1</v>
      </c>
      <c r="DD643" s="15">
        <v>10</v>
      </c>
      <c r="DE643" s="15"/>
      <c r="DF643" s="15">
        <v>85</v>
      </c>
      <c r="DG643" s="15"/>
    </row>
    <row r="644" spans="1:111" x14ac:dyDescent="0.25">
      <c r="A644" s="1" t="s">
        <v>165</v>
      </c>
      <c r="B644" s="1" t="s">
        <v>9</v>
      </c>
      <c r="C644" s="1" t="s">
        <v>6</v>
      </c>
      <c r="D644" s="1">
        <v>2</v>
      </c>
      <c r="H644"/>
      <c r="I644"/>
      <c r="K644" s="16"/>
      <c r="L644" s="16"/>
      <c r="Q644" s="12">
        <v>1</v>
      </c>
      <c r="R644" s="12">
        <v>2</v>
      </c>
      <c r="S644" s="12" t="s">
        <v>4</v>
      </c>
      <c r="V644" s="1"/>
      <c r="Z644"/>
      <c r="AA644"/>
      <c r="AL644"/>
      <c r="AM644"/>
      <c r="AX644" s="1">
        <v>2</v>
      </c>
      <c r="AY644" s="1">
        <v>6</v>
      </c>
      <c r="AZ644" s="1" t="s">
        <v>4</v>
      </c>
      <c r="CH644" s="1">
        <v>1</v>
      </c>
      <c r="CI644" s="1">
        <v>2</v>
      </c>
      <c r="CJ644" s="1" t="s">
        <v>4</v>
      </c>
      <c r="CK644" s="16"/>
      <c r="CL644" s="16"/>
      <c r="CN644"/>
      <c r="CO644"/>
      <c r="CQ644" s="16"/>
      <c r="CR644" s="16"/>
      <c r="CT644">
        <f t="shared" ref="CT644:CT707" si="80">SUM(E644,H644,K644,N644,Q644,T644,W644,Z644,AC644,AF644,AI644,AL644,AO644,AR644,AU644,AX644,BA644,BD644,BG644,BJ644,BM644,BP644,BS644,BV644,BY644,CB644,CE644,CH644,CK644,CN644,CQ644)</f>
        <v>4</v>
      </c>
      <c r="CU644">
        <f t="shared" ref="CU644:CU707" si="81">SUM(F644,I644,L644,O644,R644,U644,X644,AA644,AD644,AG644,AJ644,AM644,AP644,AS644,AV644,AY644,BB644,BE644,BH644,BK644,BN644,BQ644,BQ644,BT644,BW644,BZ644,CC644,CF644,CI644,CL644,CO644,CR644)</f>
        <v>10</v>
      </c>
      <c r="CV644">
        <f t="shared" ref="CV644:CV707" si="82">COUNT(E644:CS644)/2</f>
        <v>3</v>
      </c>
      <c r="CW644" s="16">
        <f t="shared" ref="CW644:CW707" si="83">SUM(E644,K644,N644,T644,Z644,AC644,AF644,AI644,AL644,AO644,AU644,BA644,BD644,BJ644,BM644,BS644,BV644,BY644,CB644,CE644,CK644,CN644)</f>
        <v>0</v>
      </c>
      <c r="CX644" s="16">
        <f t="shared" ref="CX644:CX707" si="84">SUM(F644,L644,O644,U644,AA644,AD644,AG644,AJ644,AM644,AP644,AV644,BB644,BE644,BK644,BN644,BQ644,BT644,BW644,BZ644,CC644,CF644,CL644,CO644)</f>
        <v>0</v>
      </c>
      <c r="CY644" s="16">
        <f t="shared" ref="CY644:CY707" si="85">COUNTIF(E644:CS644,"N")</f>
        <v>0</v>
      </c>
      <c r="CZ644">
        <f t="shared" ref="CZ644:DA707" si="86">SUM(H644,Q644,W644,AR644,AX644,BG644,CH644,CQ644)</f>
        <v>4</v>
      </c>
      <c r="DA644">
        <f t="shared" si="86"/>
        <v>10</v>
      </c>
      <c r="DB644">
        <f t="shared" ref="DB644:DB707" si="87">COUNTIF(E644:CS644,"I")</f>
        <v>3</v>
      </c>
      <c r="DC644" s="15">
        <v>1</v>
      </c>
      <c r="DD644" s="15">
        <v>15</v>
      </c>
      <c r="DE644" s="15"/>
      <c r="DF644" s="15">
        <v>80</v>
      </c>
      <c r="DG644" s="15"/>
    </row>
    <row r="645" spans="1:111" x14ac:dyDescent="0.25">
      <c r="A645" s="1" t="s">
        <v>165</v>
      </c>
      <c r="B645" s="1" t="s">
        <v>9</v>
      </c>
      <c r="C645" s="1" t="s">
        <v>6</v>
      </c>
      <c r="D645" s="1">
        <v>3</v>
      </c>
      <c r="H645"/>
      <c r="I645"/>
      <c r="K645" s="16"/>
      <c r="L645" s="16"/>
      <c r="Q645" s="12">
        <v>0.1</v>
      </c>
      <c r="R645" s="12">
        <v>1</v>
      </c>
      <c r="S645" s="12" t="s">
        <v>4</v>
      </c>
      <c r="V645" s="1"/>
      <c r="Z645"/>
      <c r="AA645"/>
      <c r="AL645"/>
      <c r="AM645"/>
      <c r="AX645" s="1">
        <v>2</v>
      </c>
      <c r="AY645" s="1">
        <v>5</v>
      </c>
      <c r="AZ645" s="1" t="s">
        <v>4</v>
      </c>
      <c r="CE645" s="12">
        <v>1</v>
      </c>
      <c r="CF645" s="12">
        <v>2</v>
      </c>
      <c r="CG645" s="12" t="s">
        <v>164</v>
      </c>
      <c r="CK645" s="16"/>
      <c r="CL645" s="16"/>
      <c r="CN645"/>
      <c r="CO645"/>
      <c r="CQ645" s="16"/>
      <c r="CR645" s="16"/>
      <c r="CT645">
        <f t="shared" si="80"/>
        <v>3.1</v>
      </c>
      <c r="CU645">
        <f t="shared" si="81"/>
        <v>8</v>
      </c>
      <c r="CV645">
        <f t="shared" si="82"/>
        <v>3</v>
      </c>
      <c r="CW645" s="16">
        <f t="shared" si="83"/>
        <v>1</v>
      </c>
      <c r="CX645" s="16">
        <f t="shared" si="84"/>
        <v>2</v>
      </c>
      <c r="CY645" s="16">
        <f t="shared" si="85"/>
        <v>1</v>
      </c>
      <c r="CZ645">
        <f t="shared" si="86"/>
        <v>2.1</v>
      </c>
      <c r="DA645">
        <f t="shared" si="86"/>
        <v>6</v>
      </c>
      <c r="DB645">
        <f t="shared" si="87"/>
        <v>2</v>
      </c>
      <c r="DC645" s="15">
        <v>1</v>
      </c>
      <c r="DD645" s="15">
        <v>16</v>
      </c>
      <c r="DE645" s="15"/>
      <c r="DF645" s="15">
        <v>80</v>
      </c>
      <c r="DG645" s="15"/>
    </row>
    <row r="646" spans="1:111" x14ac:dyDescent="0.25">
      <c r="A646" s="1" t="s">
        <v>165</v>
      </c>
      <c r="B646" s="1" t="s">
        <v>9</v>
      </c>
      <c r="C646" s="1" t="s">
        <v>6</v>
      </c>
      <c r="D646" s="1">
        <v>4</v>
      </c>
      <c r="H646"/>
      <c r="I646"/>
      <c r="K646" s="16"/>
      <c r="L646" s="16"/>
      <c r="Q646" s="12">
        <v>1</v>
      </c>
      <c r="R646" s="12">
        <v>2</v>
      </c>
      <c r="S646" s="12" t="s">
        <v>4</v>
      </c>
      <c r="V646" s="1"/>
      <c r="Z646"/>
      <c r="AA646"/>
      <c r="AL646"/>
      <c r="AM646"/>
      <c r="AX646" s="1">
        <v>3</v>
      </c>
      <c r="AY646" s="1">
        <v>10</v>
      </c>
      <c r="AZ646" s="1" t="s">
        <v>4</v>
      </c>
      <c r="CK646" s="16"/>
      <c r="CL646" s="16"/>
      <c r="CN646"/>
      <c r="CO646"/>
      <c r="CQ646" s="16"/>
      <c r="CR646" s="16"/>
      <c r="CT646">
        <f t="shared" si="80"/>
        <v>4</v>
      </c>
      <c r="CU646">
        <f t="shared" si="81"/>
        <v>12</v>
      </c>
      <c r="CV646">
        <f t="shared" si="82"/>
        <v>2</v>
      </c>
      <c r="CW646" s="16">
        <f t="shared" si="83"/>
        <v>0</v>
      </c>
      <c r="CX646" s="16">
        <f t="shared" si="84"/>
        <v>0</v>
      </c>
      <c r="CY646" s="16">
        <f t="shared" si="85"/>
        <v>0</v>
      </c>
      <c r="CZ646">
        <f t="shared" si="86"/>
        <v>4</v>
      </c>
      <c r="DA646">
        <f t="shared" si="86"/>
        <v>12</v>
      </c>
      <c r="DB646">
        <f t="shared" si="87"/>
        <v>2</v>
      </c>
      <c r="DC646" s="15">
        <v>2</v>
      </c>
      <c r="DD646" s="15">
        <v>70</v>
      </c>
      <c r="DE646" s="15"/>
      <c r="DF646" s="15">
        <v>24</v>
      </c>
      <c r="DG646" s="15"/>
    </row>
    <row r="647" spans="1:111" x14ac:dyDescent="0.25">
      <c r="A647" s="1" t="s">
        <v>165</v>
      </c>
      <c r="B647" s="1" t="s">
        <v>9</v>
      </c>
      <c r="C647" s="1" t="s">
        <v>6</v>
      </c>
      <c r="D647" s="1">
        <v>5</v>
      </c>
      <c r="H647"/>
      <c r="I647"/>
      <c r="K647" s="16"/>
      <c r="L647" s="16"/>
      <c r="Q647" s="12">
        <v>2</v>
      </c>
      <c r="R647" s="12">
        <v>6</v>
      </c>
      <c r="S647" s="12" t="s">
        <v>4</v>
      </c>
      <c r="V647" s="1"/>
      <c r="Z647"/>
      <c r="AA647"/>
      <c r="AL647"/>
      <c r="AM647"/>
      <c r="AX647" s="1">
        <v>3</v>
      </c>
      <c r="AY647" s="1">
        <v>8</v>
      </c>
      <c r="AZ647" s="1" t="s">
        <v>4</v>
      </c>
      <c r="CK647" s="16"/>
      <c r="CL647" s="16"/>
      <c r="CN647"/>
      <c r="CO647"/>
      <c r="CQ647" s="16"/>
      <c r="CR647" s="16"/>
      <c r="CT647">
        <f t="shared" si="80"/>
        <v>5</v>
      </c>
      <c r="CU647">
        <f t="shared" si="81"/>
        <v>14</v>
      </c>
      <c r="CV647">
        <f t="shared" si="82"/>
        <v>2</v>
      </c>
      <c r="CW647" s="16">
        <f t="shared" si="83"/>
        <v>0</v>
      </c>
      <c r="CX647" s="16">
        <f t="shared" si="84"/>
        <v>0</v>
      </c>
      <c r="CY647" s="16">
        <f t="shared" si="85"/>
        <v>0</v>
      </c>
      <c r="CZ647">
        <f t="shared" si="86"/>
        <v>5</v>
      </c>
      <c r="DA647">
        <f t="shared" si="86"/>
        <v>14</v>
      </c>
      <c r="DB647">
        <f t="shared" si="87"/>
        <v>2</v>
      </c>
      <c r="DC647" s="15">
        <v>2</v>
      </c>
      <c r="DD647" s="15">
        <v>8</v>
      </c>
      <c r="DE647" s="15"/>
      <c r="DF647" s="15">
        <v>85</v>
      </c>
      <c r="DG647" s="15"/>
    </row>
    <row r="648" spans="1:111" x14ac:dyDescent="0.25">
      <c r="A648" s="1" t="s">
        <v>165</v>
      </c>
      <c r="B648" s="1" t="s">
        <v>9</v>
      </c>
      <c r="C648" s="1" t="s">
        <v>6</v>
      </c>
      <c r="D648" s="1">
        <v>6</v>
      </c>
      <c r="H648"/>
      <c r="I648"/>
      <c r="K648" s="16"/>
      <c r="L648" s="16"/>
      <c r="Q648" s="12">
        <v>0.1</v>
      </c>
      <c r="R648" s="12">
        <v>1</v>
      </c>
      <c r="S648" s="12" t="s">
        <v>4</v>
      </c>
      <c r="V648" s="1"/>
      <c r="Z648"/>
      <c r="AA648"/>
      <c r="AL648"/>
      <c r="AM648"/>
      <c r="AX648" s="1">
        <v>2</v>
      </c>
      <c r="AY648" s="1">
        <v>5</v>
      </c>
      <c r="AZ648" s="1" t="s">
        <v>4</v>
      </c>
      <c r="BG648" s="12">
        <v>0.1</v>
      </c>
      <c r="BH648" s="12">
        <v>0.1</v>
      </c>
      <c r="BI648" s="12" t="s">
        <v>4</v>
      </c>
      <c r="CE648" s="12">
        <v>1</v>
      </c>
      <c r="CF648" s="12">
        <v>3</v>
      </c>
      <c r="CG648" s="12" t="s">
        <v>164</v>
      </c>
      <c r="CK648" s="16"/>
      <c r="CL648" s="16"/>
      <c r="CN648"/>
      <c r="CO648"/>
      <c r="CQ648" s="16"/>
      <c r="CR648" s="16"/>
      <c r="CT648">
        <f t="shared" si="80"/>
        <v>3.2</v>
      </c>
      <c r="CU648">
        <f t="shared" si="81"/>
        <v>9.1</v>
      </c>
      <c r="CV648">
        <f t="shared" si="82"/>
        <v>4</v>
      </c>
      <c r="CW648" s="16">
        <f t="shared" si="83"/>
        <v>1</v>
      </c>
      <c r="CX648" s="16">
        <f t="shared" si="84"/>
        <v>3</v>
      </c>
      <c r="CY648" s="16">
        <f t="shared" si="85"/>
        <v>1</v>
      </c>
      <c r="CZ648">
        <f t="shared" si="86"/>
        <v>2.2000000000000002</v>
      </c>
      <c r="DA648">
        <f t="shared" si="86"/>
        <v>6.1</v>
      </c>
      <c r="DB648">
        <f t="shared" si="87"/>
        <v>3</v>
      </c>
      <c r="DC648" s="15">
        <v>2</v>
      </c>
      <c r="DD648" s="15">
        <v>90</v>
      </c>
      <c r="DE648" s="15"/>
      <c r="DF648" s="15">
        <v>5</v>
      </c>
      <c r="DG648" s="15"/>
    </row>
    <row r="649" spans="1:111" x14ac:dyDescent="0.25">
      <c r="A649" s="1" t="s">
        <v>165</v>
      </c>
      <c r="B649" s="1" t="s">
        <v>9</v>
      </c>
      <c r="C649" s="1" t="s">
        <v>6</v>
      </c>
      <c r="D649" s="1">
        <v>7</v>
      </c>
      <c r="H649"/>
      <c r="I649"/>
      <c r="K649" s="16"/>
      <c r="L649" s="16"/>
      <c r="Q649" s="12">
        <v>1</v>
      </c>
      <c r="R649" s="12">
        <v>2</v>
      </c>
      <c r="S649" s="12" t="s">
        <v>4</v>
      </c>
      <c r="V649" s="1"/>
      <c r="Z649"/>
      <c r="AA649"/>
      <c r="AL649"/>
      <c r="AM649"/>
      <c r="AX649" s="1">
        <v>3</v>
      </c>
      <c r="AY649" s="1">
        <v>7</v>
      </c>
      <c r="AZ649" s="1" t="s">
        <v>4</v>
      </c>
      <c r="CE649" s="12">
        <v>1</v>
      </c>
      <c r="CF649" s="12">
        <v>2</v>
      </c>
      <c r="CG649" s="12" t="s">
        <v>164</v>
      </c>
      <c r="CK649" s="16"/>
      <c r="CL649" s="16"/>
      <c r="CN649"/>
      <c r="CO649"/>
      <c r="CQ649" s="16"/>
      <c r="CR649" s="16"/>
      <c r="CT649">
        <f t="shared" si="80"/>
        <v>5</v>
      </c>
      <c r="CU649">
        <f t="shared" si="81"/>
        <v>11</v>
      </c>
      <c r="CV649">
        <f t="shared" si="82"/>
        <v>3</v>
      </c>
      <c r="CW649" s="16">
        <f t="shared" si="83"/>
        <v>1</v>
      </c>
      <c r="CX649" s="16">
        <f t="shared" si="84"/>
        <v>2</v>
      </c>
      <c r="CY649" s="16">
        <f t="shared" si="85"/>
        <v>1</v>
      </c>
      <c r="CZ649">
        <f t="shared" si="86"/>
        <v>4</v>
      </c>
      <c r="DA649">
        <f t="shared" si="86"/>
        <v>9</v>
      </c>
      <c r="DB649">
        <f t="shared" si="87"/>
        <v>2</v>
      </c>
      <c r="DC649" s="15">
        <v>1</v>
      </c>
      <c r="DD649" s="15">
        <v>4</v>
      </c>
      <c r="DE649" s="15"/>
      <c r="DF649" s="15">
        <v>90</v>
      </c>
      <c r="DG649" s="15"/>
    </row>
    <row r="650" spans="1:111" x14ac:dyDescent="0.25">
      <c r="A650" s="1" t="s">
        <v>165</v>
      </c>
      <c r="B650" s="1" t="s">
        <v>9</v>
      </c>
      <c r="C650" s="1" t="s">
        <v>6</v>
      </c>
      <c r="D650" s="1">
        <v>8</v>
      </c>
      <c r="H650"/>
      <c r="I650"/>
      <c r="K650" s="16"/>
      <c r="L650" s="16"/>
      <c r="Q650" s="12">
        <v>0.1</v>
      </c>
      <c r="R650" s="12">
        <v>1</v>
      </c>
      <c r="S650" s="12" t="s">
        <v>4</v>
      </c>
      <c r="V650" s="1"/>
      <c r="Z650"/>
      <c r="AA650"/>
      <c r="AL650"/>
      <c r="AM650"/>
      <c r="AX650" s="1">
        <v>2</v>
      </c>
      <c r="AY650" s="1">
        <v>4</v>
      </c>
      <c r="AZ650" s="1" t="s">
        <v>4</v>
      </c>
      <c r="CE650" s="12">
        <v>1</v>
      </c>
      <c r="CF650" s="12">
        <v>3</v>
      </c>
      <c r="CG650" s="12" t="s">
        <v>164</v>
      </c>
      <c r="CK650" s="16"/>
      <c r="CL650" s="16"/>
      <c r="CN650"/>
      <c r="CO650"/>
      <c r="CQ650" s="16"/>
      <c r="CR650" s="16"/>
      <c r="CT650">
        <f t="shared" si="80"/>
        <v>3.1</v>
      </c>
      <c r="CU650">
        <f t="shared" si="81"/>
        <v>8</v>
      </c>
      <c r="CV650">
        <f t="shared" si="82"/>
        <v>3</v>
      </c>
      <c r="CW650" s="16">
        <f t="shared" si="83"/>
        <v>1</v>
      </c>
      <c r="CX650" s="16">
        <f t="shared" si="84"/>
        <v>3</v>
      </c>
      <c r="CY650" s="16">
        <f t="shared" si="85"/>
        <v>1</v>
      </c>
      <c r="CZ650">
        <f t="shared" si="86"/>
        <v>2.1</v>
      </c>
      <c r="DA650">
        <f t="shared" si="86"/>
        <v>5</v>
      </c>
      <c r="DB650">
        <f t="shared" si="87"/>
        <v>2</v>
      </c>
      <c r="DC650" s="15">
        <v>2</v>
      </c>
      <c r="DD650" s="15">
        <v>85</v>
      </c>
      <c r="DE650" s="15"/>
      <c r="DF650" s="15">
        <v>10</v>
      </c>
      <c r="DG650" s="15"/>
    </row>
    <row r="651" spans="1:111" x14ac:dyDescent="0.25">
      <c r="A651" s="1" t="s">
        <v>165</v>
      </c>
      <c r="B651" s="1" t="s">
        <v>9</v>
      </c>
      <c r="C651" s="1" t="s">
        <v>6</v>
      </c>
      <c r="D651" s="1">
        <v>9</v>
      </c>
      <c r="H651"/>
      <c r="I651"/>
      <c r="K651" s="16"/>
      <c r="L651" s="16"/>
      <c r="Q651" s="12">
        <v>2</v>
      </c>
      <c r="R651" s="12">
        <v>5</v>
      </c>
      <c r="S651" s="12" t="s">
        <v>4</v>
      </c>
      <c r="V651" s="1"/>
      <c r="Z651"/>
      <c r="AA651"/>
      <c r="AL651"/>
      <c r="AM651"/>
      <c r="AX651" s="1">
        <v>3</v>
      </c>
      <c r="AY651" s="1">
        <v>12</v>
      </c>
      <c r="AZ651" s="1" t="s">
        <v>4</v>
      </c>
      <c r="CK651" s="16"/>
      <c r="CL651" s="16"/>
      <c r="CN651"/>
      <c r="CO651"/>
      <c r="CQ651" s="16"/>
      <c r="CR651" s="16"/>
      <c r="CT651">
        <f t="shared" si="80"/>
        <v>5</v>
      </c>
      <c r="CU651">
        <f t="shared" si="81"/>
        <v>17</v>
      </c>
      <c r="CV651">
        <f t="shared" si="82"/>
        <v>2</v>
      </c>
      <c r="CW651" s="16">
        <f t="shared" si="83"/>
        <v>0</v>
      </c>
      <c r="CX651" s="16">
        <f t="shared" si="84"/>
        <v>0</v>
      </c>
      <c r="CY651" s="16">
        <f t="shared" si="85"/>
        <v>0</v>
      </c>
      <c r="CZ651">
        <f t="shared" si="86"/>
        <v>5</v>
      </c>
      <c r="DA651">
        <f t="shared" si="86"/>
        <v>17</v>
      </c>
      <c r="DB651">
        <f t="shared" si="87"/>
        <v>2</v>
      </c>
      <c r="DC651" s="15">
        <v>20</v>
      </c>
      <c r="DD651" s="15">
        <v>60</v>
      </c>
      <c r="DE651" s="15"/>
      <c r="DF651" s="15">
        <v>15</v>
      </c>
      <c r="DG651" s="15"/>
    </row>
    <row r="652" spans="1:111" x14ac:dyDescent="0.25">
      <c r="A652" s="1" t="s">
        <v>165</v>
      </c>
      <c r="B652" s="1" t="s">
        <v>9</v>
      </c>
      <c r="C652" s="1" t="s">
        <v>6</v>
      </c>
      <c r="D652" s="1">
        <v>10</v>
      </c>
      <c r="H652"/>
      <c r="I652"/>
      <c r="K652" s="16"/>
      <c r="L652" s="16"/>
      <c r="Q652" s="12">
        <v>1</v>
      </c>
      <c r="R652" s="12">
        <v>3</v>
      </c>
      <c r="S652" s="12" t="s">
        <v>4</v>
      </c>
      <c r="V652" s="1"/>
      <c r="Z652"/>
      <c r="AA652"/>
      <c r="AL652"/>
      <c r="AM652"/>
      <c r="AX652" s="1">
        <v>3</v>
      </c>
      <c r="AY652" s="1">
        <v>8</v>
      </c>
      <c r="AZ652" s="1" t="s">
        <v>4</v>
      </c>
      <c r="CE652" s="12">
        <v>1</v>
      </c>
      <c r="CF652" s="12">
        <v>2</v>
      </c>
      <c r="CG652" s="12" t="s">
        <v>164</v>
      </c>
      <c r="CK652" s="16"/>
      <c r="CL652" s="16"/>
      <c r="CN652"/>
      <c r="CO652"/>
      <c r="CQ652" s="16"/>
      <c r="CR652" s="16"/>
      <c r="CT652">
        <f t="shared" si="80"/>
        <v>5</v>
      </c>
      <c r="CU652">
        <f t="shared" si="81"/>
        <v>13</v>
      </c>
      <c r="CV652">
        <f t="shared" si="82"/>
        <v>3</v>
      </c>
      <c r="CW652" s="16">
        <f t="shared" si="83"/>
        <v>1</v>
      </c>
      <c r="CX652" s="16">
        <f t="shared" si="84"/>
        <v>2</v>
      </c>
      <c r="CY652" s="16">
        <f t="shared" si="85"/>
        <v>1</v>
      </c>
      <c r="CZ652">
        <f t="shared" si="86"/>
        <v>4</v>
      </c>
      <c r="DA652">
        <f t="shared" si="86"/>
        <v>11</v>
      </c>
      <c r="DB652">
        <f t="shared" si="87"/>
        <v>2</v>
      </c>
      <c r="DC652" s="15"/>
      <c r="DD652" s="15">
        <v>4</v>
      </c>
      <c r="DE652" s="15">
        <v>1</v>
      </c>
      <c r="DF652" s="15">
        <v>90</v>
      </c>
      <c r="DG652" s="15"/>
    </row>
    <row r="653" spans="1:111" x14ac:dyDescent="0.25">
      <c r="A653" s="1" t="s">
        <v>165</v>
      </c>
      <c r="B653" s="1" t="s">
        <v>9</v>
      </c>
      <c r="C653" s="1" t="s">
        <v>7</v>
      </c>
      <c r="D653" s="1">
        <v>1</v>
      </c>
      <c r="H653"/>
      <c r="I653"/>
      <c r="K653" s="16"/>
      <c r="L653" s="16"/>
      <c r="Q653" s="12">
        <v>1</v>
      </c>
      <c r="R653" s="12">
        <v>4</v>
      </c>
      <c r="S653" s="12" t="s">
        <v>4</v>
      </c>
      <c r="V653" s="1"/>
      <c r="Z653"/>
      <c r="AA653"/>
      <c r="AL653"/>
      <c r="AM653"/>
      <c r="AX653" s="1">
        <v>3</v>
      </c>
      <c r="AY653" s="1">
        <v>10</v>
      </c>
      <c r="AZ653" s="1" t="s">
        <v>4</v>
      </c>
      <c r="CE653" s="12">
        <v>0.1</v>
      </c>
      <c r="CF653" s="12">
        <v>1</v>
      </c>
      <c r="CG653" s="12" t="s">
        <v>164</v>
      </c>
      <c r="CK653" s="16"/>
      <c r="CL653" s="16"/>
      <c r="CN653"/>
      <c r="CO653"/>
      <c r="CT653">
        <f t="shared" si="80"/>
        <v>4.0999999999999996</v>
      </c>
      <c r="CU653">
        <f t="shared" si="81"/>
        <v>15</v>
      </c>
      <c r="CV653">
        <f t="shared" si="82"/>
        <v>3</v>
      </c>
      <c r="CW653" s="16">
        <f t="shared" si="83"/>
        <v>0.1</v>
      </c>
      <c r="CX653" s="16">
        <f t="shared" si="84"/>
        <v>1</v>
      </c>
      <c r="CY653" s="16">
        <f t="shared" si="85"/>
        <v>1</v>
      </c>
      <c r="CZ653">
        <f t="shared" si="86"/>
        <v>4</v>
      </c>
      <c r="DA653">
        <f t="shared" si="86"/>
        <v>14</v>
      </c>
      <c r="DB653">
        <f t="shared" si="87"/>
        <v>2</v>
      </c>
      <c r="DC653" s="15">
        <v>1</v>
      </c>
      <c r="DD653" s="15">
        <v>6</v>
      </c>
      <c r="DE653" s="15">
        <v>3</v>
      </c>
      <c r="DF653" s="15">
        <v>86</v>
      </c>
      <c r="DG653" s="15"/>
    </row>
    <row r="654" spans="1:111" x14ac:dyDescent="0.25">
      <c r="A654" s="1" t="s">
        <v>165</v>
      </c>
      <c r="B654" s="1" t="s">
        <v>9</v>
      </c>
      <c r="C654" s="1" t="s">
        <v>7</v>
      </c>
      <c r="D654" s="1">
        <v>2</v>
      </c>
      <c r="H654"/>
      <c r="I654"/>
      <c r="K654" s="16"/>
      <c r="L654" s="16"/>
      <c r="Q654" s="12">
        <v>0.1</v>
      </c>
      <c r="R654" s="12">
        <v>1</v>
      </c>
      <c r="S654" s="12" t="s">
        <v>4</v>
      </c>
      <c r="V654" s="1"/>
      <c r="Z654"/>
      <c r="AA654"/>
      <c r="AL654"/>
      <c r="AM654"/>
      <c r="AX654" s="1">
        <v>0.1</v>
      </c>
      <c r="AY654" s="1">
        <v>2</v>
      </c>
      <c r="AZ654" s="1" t="s">
        <v>4</v>
      </c>
      <c r="CK654" s="16"/>
      <c r="CL654" s="16"/>
      <c r="CN654"/>
      <c r="CO654"/>
      <c r="CT654">
        <f t="shared" si="80"/>
        <v>0.2</v>
      </c>
      <c r="CU654">
        <f t="shared" si="81"/>
        <v>3</v>
      </c>
      <c r="CV654">
        <f t="shared" si="82"/>
        <v>2</v>
      </c>
      <c r="CW654" s="16">
        <f t="shared" si="83"/>
        <v>0</v>
      </c>
      <c r="CX654" s="16">
        <f t="shared" si="84"/>
        <v>0</v>
      </c>
      <c r="CY654" s="16">
        <f t="shared" si="85"/>
        <v>0</v>
      </c>
      <c r="CZ654">
        <f t="shared" si="86"/>
        <v>0.2</v>
      </c>
      <c r="DA654">
        <f t="shared" si="86"/>
        <v>3</v>
      </c>
      <c r="DB654">
        <f t="shared" si="87"/>
        <v>2</v>
      </c>
      <c r="DC654" s="15">
        <v>2</v>
      </c>
      <c r="DD654" s="15">
        <v>95</v>
      </c>
      <c r="DE654" s="15">
        <v>2</v>
      </c>
      <c r="DF654" s="15">
        <v>1</v>
      </c>
      <c r="DG654" s="15"/>
    </row>
    <row r="655" spans="1:111" x14ac:dyDescent="0.25">
      <c r="A655" s="1" t="s">
        <v>165</v>
      </c>
      <c r="B655" s="1" t="s">
        <v>9</v>
      </c>
      <c r="C655" s="1" t="s">
        <v>7</v>
      </c>
      <c r="D655" s="1">
        <v>3</v>
      </c>
      <c r="H655"/>
      <c r="I655"/>
      <c r="K655" s="16"/>
      <c r="L655" s="16"/>
      <c r="Q655" s="12">
        <v>1</v>
      </c>
      <c r="R655" s="12">
        <v>2</v>
      </c>
      <c r="S655" s="12" t="s">
        <v>4</v>
      </c>
      <c r="V655" s="1"/>
      <c r="Z655"/>
      <c r="AA655"/>
      <c r="AL655"/>
      <c r="AM655"/>
      <c r="AX655" s="1">
        <v>2</v>
      </c>
      <c r="AY655" s="1">
        <v>4</v>
      </c>
      <c r="AZ655" s="1" t="s">
        <v>4</v>
      </c>
      <c r="CK655" s="16"/>
      <c r="CL655" s="16"/>
      <c r="CN655"/>
      <c r="CO655"/>
      <c r="CQ655" s="16"/>
      <c r="CR655" s="16"/>
      <c r="CT655">
        <f t="shared" si="80"/>
        <v>3</v>
      </c>
      <c r="CU655">
        <f t="shared" si="81"/>
        <v>6</v>
      </c>
      <c r="CV655">
        <f t="shared" si="82"/>
        <v>2</v>
      </c>
      <c r="CW655" s="16">
        <f t="shared" si="83"/>
        <v>0</v>
      </c>
      <c r="CX655" s="16">
        <f t="shared" si="84"/>
        <v>0</v>
      </c>
      <c r="CY655" s="16">
        <f t="shared" si="85"/>
        <v>0</v>
      </c>
      <c r="CZ655">
        <f t="shared" si="86"/>
        <v>3</v>
      </c>
      <c r="DA655">
        <f t="shared" si="86"/>
        <v>6</v>
      </c>
      <c r="DB655">
        <f t="shared" si="87"/>
        <v>2</v>
      </c>
      <c r="DC655" s="15">
        <v>7</v>
      </c>
      <c r="DD655" s="15">
        <v>10</v>
      </c>
      <c r="DE655" s="15"/>
      <c r="DF655" s="15">
        <v>80</v>
      </c>
      <c r="DG655" s="15"/>
    </row>
    <row r="656" spans="1:111" x14ac:dyDescent="0.25">
      <c r="A656" s="1" t="s">
        <v>165</v>
      </c>
      <c r="B656" s="1" t="s">
        <v>9</v>
      </c>
      <c r="C656" s="1" t="s">
        <v>7</v>
      </c>
      <c r="D656" s="1">
        <v>4</v>
      </c>
      <c r="H656"/>
      <c r="I656"/>
      <c r="K656" s="16"/>
      <c r="L656" s="16"/>
      <c r="Q656" s="12">
        <v>1</v>
      </c>
      <c r="R656" s="12">
        <v>2</v>
      </c>
      <c r="S656" s="12" t="s">
        <v>4</v>
      </c>
      <c r="V656" s="1"/>
      <c r="Z656"/>
      <c r="AA656"/>
      <c r="AL656"/>
      <c r="AM656"/>
      <c r="AX656" s="1">
        <v>2</v>
      </c>
      <c r="AY656" s="1">
        <v>6</v>
      </c>
      <c r="AZ656" s="1" t="s">
        <v>4</v>
      </c>
      <c r="CE656" s="12">
        <v>2</v>
      </c>
      <c r="CF656" s="12">
        <v>3</v>
      </c>
      <c r="CG656" s="12" t="s">
        <v>164</v>
      </c>
      <c r="CK656" s="16"/>
      <c r="CL656" s="16"/>
      <c r="CN656"/>
      <c r="CO656"/>
      <c r="CQ656" s="16"/>
      <c r="CR656" s="16"/>
      <c r="CT656">
        <f t="shared" si="80"/>
        <v>5</v>
      </c>
      <c r="CU656">
        <f t="shared" si="81"/>
        <v>11</v>
      </c>
      <c r="CV656">
        <f t="shared" si="82"/>
        <v>3</v>
      </c>
      <c r="CW656" s="16">
        <f t="shared" si="83"/>
        <v>2</v>
      </c>
      <c r="CX656" s="16">
        <f t="shared" si="84"/>
        <v>3</v>
      </c>
      <c r="CY656" s="16">
        <f t="shared" si="85"/>
        <v>1</v>
      </c>
      <c r="CZ656">
        <f t="shared" si="86"/>
        <v>3</v>
      </c>
      <c r="DA656">
        <f t="shared" si="86"/>
        <v>8</v>
      </c>
      <c r="DB656">
        <f t="shared" si="87"/>
        <v>2</v>
      </c>
      <c r="DC656" s="15">
        <v>5</v>
      </c>
      <c r="DD656" s="15">
        <v>70</v>
      </c>
      <c r="DE656" s="15"/>
      <c r="DF656" s="15">
        <v>20</v>
      </c>
      <c r="DG656" s="15"/>
    </row>
    <row r="657" spans="1:111" x14ac:dyDescent="0.25">
      <c r="A657" s="1" t="s">
        <v>165</v>
      </c>
      <c r="B657" s="1" t="s">
        <v>9</v>
      </c>
      <c r="C657" s="1" t="s">
        <v>7</v>
      </c>
      <c r="D657" s="1">
        <v>5</v>
      </c>
      <c r="H657"/>
      <c r="I657"/>
      <c r="K657" s="16"/>
      <c r="L657" s="16"/>
      <c r="Q657" s="12">
        <v>1</v>
      </c>
      <c r="R657" s="12">
        <v>4</v>
      </c>
      <c r="S657" s="12" t="s">
        <v>4</v>
      </c>
      <c r="V657" s="1"/>
      <c r="Z657"/>
      <c r="AA657"/>
      <c r="AL657"/>
      <c r="AM657"/>
      <c r="AX657" s="1">
        <v>3</v>
      </c>
      <c r="AY657" s="1">
        <v>8</v>
      </c>
      <c r="AZ657" s="1" t="s">
        <v>4</v>
      </c>
      <c r="CE657" s="12">
        <v>2</v>
      </c>
      <c r="CF657" s="12">
        <v>4</v>
      </c>
      <c r="CG657" s="12" t="s">
        <v>164</v>
      </c>
      <c r="CH657" s="1">
        <v>1</v>
      </c>
      <c r="CI657" s="1">
        <v>3</v>
      </c>
      <c r="CJ657" s="1" t="s">
        <v>4</v>
      </c>
      <c r="CK657" s="16"/>
      <c r="CL657" s="16"/>
      <c r="CN657"/>
      <c r="CO657"/>
      <c r="CQ657" s="16"/>
      <c r="CR657" s="16"/>
      <c r="CT657">
        <f t="shared" si="80"/>
        <v>7</v>
      </c>
      <c r="CU657">
        <f t="shared" si="81"/>
        <v>19</v>
      </c>
      <c r="CV657">
        <f t="shared" si="82"/>
        <v>4</v>
      </c>
      <c r="CW657" s="16">
        <f t="shared" si="83"/>
        <v>2</v>
      </c>
      <c r="CX657" s="16">
        <f t="shared" si="84"/>
        <v>4</v>
      </c>
      <c r="CY657" s="16">
        <f t="shared" si="85"/>
        <v>1</v>
      </c>
      <c r="CZ657">
        <f t="shared" si="86"/>
        <v>5</v>
      </c>
      <c r="DA657">
        <f t="shared" si="86"/>
        <v>15</v>
      </c>
      <c r="DB657">
        <f t="shared" si="87"/>
        <v>3</v>
      </c>
      <c r="DC657" s="15">
        <v>1</v>
      </c>
      <c r="DD657" s="15">
        <v>0.1</v>
      </c>
      <c r="DE657" s="15"/>
      <c r="DF657" s="15">
        <v>92</v>
      </c>
      <c r="DG657" s="15"/>
    </row>
    <row r="658" spans="1:111" x14ac:dyDescent="0.25">
      <c r="A658" s="1" t="s">
        <v>165</v>
      </c>
      <c r="B658" s="1" t="s">
        <v>9</v>
      </c>
      <c r="C658" s="1" t="s">
        <v>7</v>
      </c>
      <c r="D658" s="1">
        <v>6</v>
      </c>
      <c r="H658"/>
      <c r="I658"/>
      <c r="K658" s="16"/>
      <c r="L658" s="16"/>
      <c r="Q658" s="12">
        <v>1</v>
      </c>
      <c r="R658" s="12">
        <v>2</v>
      </c>
      <c r="S658" s="12" t="s">
        <v>4</v>
      </c>
      <c r="V658" s="1"/>
      <c r="Z658"/>
      <c r="AA658"/>
      <c r="AL658"/>
      <c r="AM658"/>
      <c r="AX658" s="1">
        <v>3</v>
      </c>
      <c r="AY658" s="1">
        <v>7</v>
      </c>
      <c r="AZ658" s="1" t="s">
        <v>4</v>
      </c>
      <c r="CE658" s="12">
        <v>3</v>
      </c>
      <c r="CF658" s="12">
        <v>6</v>
      </c>
      <c r="CG658" s="12" t="s">
        <v>164</v>
      </c>
      <c r="CK658" s="16"/>
      <c r="CL658" s="16"/>
      <c r="CN658"/>
      <c r="CO658"/>
      <c r="CQ658" s="16"/>
      <c r="CR658" s="16"/>
      <c r="CT658">
        <f t="shared" si="80"/>
        <v>7</v>
      </c>
      <c r="CU658">
        <f t="shared" si="81"/>
        <v>15</v>
      </c>
      <c r="CV658">
        <f t="shared" si="82"/>
        <v>3</v>
      </c>
      <c r="CW658" s="16">
        <f t="shared" si="83"/>
        <v>3</v>
      </c>
      <c r="CX658" s="16">
        <f t="shared" si="84"/>
        <v>6</v>
      </c>
      <c r="CY658" s="16">
        <f t="shared" si="85"/>
        <v>1</v>
      </c>
      <c r="CZ658">
        <f t="shared" si="86"/>
        <v>4</v>
      </c>
      <c r="DA658">
        <f t="shared" si="86"/>
        <v>9</v>
      </c>
      <c r="DB658">
        <f t="shared" si="87"/>
        <v>2</v>
      </c>
      <c r="DC658" s="15">
        <v>3</v>
      </c>
      <c r="DD658" s="15">
        <v>20</v>
      </c>
      <c r="DE658" s="15"/>
      <c r="DF658" s="15">
        <v>70</v>
      </c>
      <c r="DG658" s="15"/>
    </row>
    <row r="659" spans="1:111" x14ac:dyDescent="0.25">
      <c r="A659" s="1" t="s">
        <v>165</v>
      </c>
      <c r="B659" s="1" t="s">
        <v>9</v>
      </c>
      <c r="C659" s="1" t="s">
        <v>7</v>
      </c>
      <c r="D659" s="1">
        <v>7</v>
      </c>
      <c r="H659"/>
      <c r="I659"/>
      <c r="K659" s="16"/>
      <c r="L659" s="16"/>
      <c r="Q659" s="12">
        <v>1</v>
      </c>
      <c r="R659" s="12">
        <v>2</v>
      </c>
      <c r="S659" s="12" t="s">
        <v>4</v>
      </c>
      <c r="V659" s="1"/>
      <c r="Z659"/>
      <c r="AA659"/>
      <c r="AL659"/>
      <c r="AM659"/>
      <c r="AX659" s="1">
        <v>2</v>
      </c>
      <c r="AY659" s="1">
        <v>5</v>
      </c>
      <c r="AZ659" s="1" t="s">
        <v>4</v>
      </c>
      <c r="CK659" s="16"/>
      <c r="CL659" s="16"/>
      <c r="CN659"/>
      <c r="CO659"/>
      <c r="CQ659" s="16"/>
      <c r="CR659" s="16"/>
      <c r="CT659">
        <f t="shared" si="80"/>
        <v>3</v>
      </c>
      <c r="CU659">
        <f t="shared" si="81"/>
        <v>7</v>
      </c>
      <c r="CV659">
        <f t="shared" si="82"/>
        <v>2</v>
      </c>
      <c r="CW659" s="16">
        <f t="shared" si="83"/>
        <v>0</v>
      </c>
      <c r="CX659" s="16">
        <f t="shared" si="84"/>
        <v>0</v>
      </c>
      <c r="CY659" s="16">
        <f t="shared" si="85"/>
        <v>0</v>
      </c>
      <c r="CZ659">
        <f t="shared" si="86"/>
        <v>3</v>
      </c>
      <c r="DA659">
        <f t="shared" si="86"/>
        <v>7</v>
      </c>
      <c r="DB659">
        <f t="shared" si="87"/>
        <v>2</v>
      </c>
      <c r="DC659" s="15">
        <v>2</v>
      </c>
      <c r="DD659" s="15">
        <v>30</v>
      </c>
      <c r="DE659" s="15"/>
      <c r="DF659" s="15">
        <v>65</v>
      </c>
      <c r="DG659" s="15"/>
    </row>
    <row r="660" spans="1:111" x14ac:dyDescent="0.25">
      <c r="A660" s="1" t="s">
        <v>165</v>
      </c>
      <c r="B660" s="1" t="s">
        <v>9</v>
      </c>
      <c r="C660" s="1" t="s">
        <v>7</v>
      </c>
      <c r="D660" s="1">
        <v>8</v>
      </c>
      <c r="H660"/>
      <c r="I660"/>
      <c r="K660" s="16"/>
      <c r="L660" s="16"/>
      <c r="Q660" s="12">
        <v>1</v>
      </c>
      <c r="R660" s="12">
        <v>3</v>
      </c>
      <c r="S660" s="12" t="s">
        <v>4</v>
      </c>
      <c r="V660" s="1"/>
      <c r="Z660"/>
      <c r="AA660"/>
      <c r="AL660"/>
      <c r="AM660"/>
      <c r="AX660" s="1">
        <v>3</v>
      </c>
      <c r="AY660" s="1">
        <v>7</v>
      </c>
      <c r="AZ660" s="1" t="s">
        <v>4</v>
      </c>
      <c r="CH660" s="1">
        <v>1</v>
      </c>
      <c r="CI660" s="1">
        <v>5</v>
      </c>
      <c r="CJ660" s="1" t="s">
        <v>4</v>
      </c>
      <c r="CK660" s="16"/>
      <c r="CL660" s="16"/>
      <c r="CN660"/>
      <c r="CO660"/>
      <c r="CQ660" s="16"/>
      <c r="CR660" s="16"/>
      <c r="CT660">
        <f t="shared" si="80"/>
        <v>5</v>
      </c>
      <c r="CU660">
        <f t="shared" si="81"/>
        <v>15</v>
      </c>
      <c r="CV660">
        <f t="shared" si="82"/>
        <v>3</v>
      </c>
      <c r="CW660" s="16">
        <f t="shared" si="83"/>
        <v>0</v>
      </c>
      <c r="CX660" s="16">
        <f t="shared" si="84"/>
        <v>0</v>
      </c>
      <c r="CY660" s="16">
        <f t="shared" si="85"/>
        <v>0</v>
      </c>
      <c r="CZ660">
        <f t="shared" si="86"/>
        <v>5</v>
      </c>
      <c r="DA660">
        <f t="shared" si="86"/>
        <v>15</v>
      </c>
      <c r="DB660">
        <f t="shared" si="87"/>
        <v>3</v>
      </c>
      <c r="DC660" s="15">
        <v>1</v>
      </c>
      <c r="DD660" s="15">
        <v>4</v>
      </c>
      <c r="DE660" s="15">
        <v>2</v>
      </c>
      <c r="DF660" s="15">
        <v>88</v>
      </c>
      <c r="DG660" s="15"/>
    </row>
    <row r="661" spans="1:111" x14ac:dyDescent="0.25">
      <c r="A661" s="1" t="s">
        <v>165</v>
      </c>
      <c r="B661" s="1" t="s">
        <v>9</v>
      </c>
      <c r="C661" s="1" t="s">
        <v>7</v>
      </c>
      <c r="D661" s="1">
        <v>9</v>
      </c>
      <c r="H661"/>
      <c r="I661"/>
      <c r="K661" s="16"/>
      <c r="L661" s="16"/>
      <c r="Q661" s="12">
        <v>1</v>
      </c>
      <c r="R661" s="12">
        <v>2</v>
      </c>
      <c r="S661" s="12" t="s">
        <v>4</v>
      </c>
      <c r="V661" s="1"/>
      <c r="Z661"/>
      <c r="AA661"/>
      <c r="AL661"/>
      <c r="AM661"/>
      <c r="AX661" s="1">
        <v>2</v>
      </c>
      <c r="AY661" s="1">
        <v>6</v>
      </c>
      <c r="AZ661" s="1" t="s">
        <v>4</v>
      </c>
      <c r="CE661" s="12">
        <v>1</v>
      </c>
      <c r="CF661" s="12">
        <v>2</v>
      </c>
      <c r="CG661" s="12" t="s">
        <v>164</v>
      </c>
      <c r="CK661" s="16"/>
      <c r="CL661" s="16"/>
      <c r="CN661"/>
      <c r="CO661"/>
      <c r="CQ661" s="16"/>
      <c r="CR661" s="16"/>
      <c r="CT661">
        <f t="shared" si="80"/>
        <v>4</v>
      </c>
      <c r="CU661">
        <f t="shared" si="81"/>
        <v>10</v>
      </c>
      <c r="CV661">
        <f t="shared" si="82"/>
        <v>3</v>
      </c>
      <c r="CW661" s="16">
        <f t="shared" si="83"/>
        <v>1</v>
      </c>
      <c r="CX661" s="16">
        <f t="shared" si="84"/>
        <v>2</v>
      </c>
      <c r="CY661" s="16">
        <f t="shared" si="85"/>
        <v>1</v>
      </c>
      <c r="CZ661">
        <f t="shared" si="86"/>
        <v>3</v>
      </c>
      <c r="DA661">
        <f t="shared" si="86"/>
        <v>8</v>
      </c>
      <c r="DB661">
        <f t="shared" si="87"/>
        <v>2</v>
      </c>
      <c r="DC661" s="15">
        <v>1</v>
      </c>
      <c r="DD661" s="15">
        <v>25</v>
      </c>
      <c r="DE661" s="15">
        <v>5</v>
      </c>
      <c r="DF661" s="15">
        <v>65</v>
      </c>
      <c r="DG661" s="15"/>
    </row>
    <row r="662" spans="1:111" x14ac:dyDescent="0.25">
      <c r="A662" s="1" t="s">
        <v>165</v>
      </c>
      <c r="B662" s="1" t="s">
        <v>9</v>
      </c>
      <c r="C662" s="1" t="s">
        <v>7</v>
      </c>
      <c r="D662" s="1">
        <v>10</v>
      </c>
      <c r="H662"/>
      <c r="I662"/>
      <c r="K662" s="16"/>
      <c r="L662" s="16"/>
      <c r="Q662" s="12">
        <v>1</v>
      </c>
      <c r="R662" s="12">
        <v>2</v>
      </c>
      <c r="S662" s="12" t="s">
        <v>4</v>
      </c>
      <c r="V662" s="1"/>
      <c r="Z662"/>
      <c r="AA662"/>
      <c r="AL662"/>
      <c r="AM662"/>
      <c r="AX662" s="1">
        <v>2</v>
      </c>
      <c r="AY662" s="1">
        <v>4</v>
      </c>
      <c r="AZ662" s="1" t="s">
        <v>4</v>
      </c>
      <c r="BG662" s="12">
        <v>0.1</v>
      </c>
      <c r="BH662" s="12">
        <v>0.1</v>
      </c>
      <c r="BI662" s="12" t="s">
        <v>4</v>
      </c>
      <c r="CH662" s="1">
        <v>2</v>
      </c>
      <c r="CI662" s="1">
        <v>6</v>
      </c>
      <c r="CJ662" s="1" t="s">
        <v>4</v>
      </c>
      <c r="CK662" s="16"/>
      <c r="CL662" s="16"/>
      <c r="CN662"/>
      <c r="CO662"/>
      <c r="CQ662" s="16"/>
      <c r="CR662" s="16"/>
      <c r="CT662">
        <f t="shared" si="80"/>
        <v>5.0999999999999996</v>
      </c>
      <c r="CU662">
        <f t="shared" si="81"/>
        <v>12.1</v>
      </c>
      <c r="CV662">
        <f t="shared" si="82"/>
        <v>4</v>
      </c>
      <c r="CW662" s="16">
        <f t="shared" si="83"/>
        <v>0</v>
      </c>
      <c r="CX662" s="16">
        <f t="shared" si="84"/>
        <v>0</v>
      </c>
      <c r="CY662" s="16">
        <f t="shared" si="85"/>
        <v>0</v>
      </c>
      <c r="CZ662">
        <f t="shared" si="86"/>
        <v>5.0999999999999996</v>
      </c>
      <c r="DA662">
        <f t="shared" si="86"/>
        <v>12.1</v>
      </c>
      <c r="DB662">
        <f t="shared" si="87"/>
        <v>4</v>
      </c>
      <c r="DC662" s="15">
        <v>4</v>
      </c>
      <c r="DD662" s="15">
        <v>90</v>
      </c>
      <c r="DE662" s="15"/>
      <c r="DF662" s="15">
        <v>1</v>
      </c>
      <c r="DG662" s="15"/>
    </row>
    <row r="663" spans="1:111" x14ac:dyDescent="0.25">
      <c r="A663" s="1" t="s">
        <v>166</v>
      </c>
      <c r="B663" s="1" t="s">
        <v>9</v>
      </c>
      <c r="C663" s="1" t="s">
        <v>5</v>
      </c>
      <c r="D663" s="1">
        <v>1</v>
      </c>
      <c r="V663" s="1"/>
      <c r="AC663" s="12">
        <v>0.1</v>
      </c>
      <c r="AD663" s="12">
        <v>0.1</v>
      </c>
      <c r="AE663" s="12" t="s">
        <v>164</v>
      </c>
      <c r="AF663" s="1">
        <v>0.1</v>
      </c>
      <c r="AG663" s="1">
        <v>0.1</v>
      </c>
      <c r="AH663" s="1" t="s">
        <v>164</v>
      </c>
      <c r="BG663" s="12">
        <v>1</v>
      </c>
      <c r="BH663" s="12">
        <v>4</v>
      </c>
      <c r="BI663" s="12" t="s">
        <v>4</v>
      </c>
      <c r="CE663" s="12">
        <v>3</v>
      </c>
      <c r="CF663" s="12">
        <v>8</v>
      </c>
      <c r="CG663" s="12" t="s">
        <v>164</v>
      </c>
      <c r="CT663">
        <f t="shared" si="80"/>
        <v>4.2</v>
      </c>
      <c r="CU663">
        <f t="shared" si="81"/>
        <v>12.2</v>
      </c>
      <c r="CV663">
        <f t="shared" si="82"/>
        <v>4</v>
      </c>
      <c r="CW663" s="16">
        <f t="shared" si="83"/>
        <v>3.2</v>
      </c>
      <c r="CX663" s="16">
        <f t="shared" si="84"/>
        <v>8.1999999999999993</v>
      </c>
      <c r="CY663" s="16">
        <f t="shared" si="85"/>
        <v>3</v>
      </c>
      <c r="CZ663">
        <f t="shared" si="86"/>
        <v>1</v>
      </c>
      <c r="DA663">
        <f t="shared" si="86"/>
        <v>4</v>
      </c>
      <c r="DB663">
        <f t="shared" si="87"/>
        <v>1</v>
      </c>
      <c r="DC663" s="15">
        <v>65</v>
      </c>
      <c r="DD663" s="15">
        <v>0.1</v>
      </c>
      <c r="DE663" s="15"/>
      <c r="DF663" s="15">
        <v>31</v>
      </c>
      <c r="DG663" s="15"/>
    </row>
    <row r="664" spans="1:111" x14ac:dyDescent="0.25">
      <c r="A664" s="1" t="s">
        <v>166</v>
      </c>
      <c r="B664" s="1" t="s">
        <v>9</v>
      </c>
      <c r="C664" s="1" t="s">
        <v>5</v>
      </c>
      <c r="D664" s="1">
        <v>2</v>
      </c>
      <c r="V664" s="1"/>
      <c r="AF664" s="1">
        <v>0.1</v>
      </c>
      <c r="AG664" s="1">
        <v>0.1</v>
      </c>
      <c r="AH664" s="1" t="s">
        <v>164</v>
      </c>
      <c r="BG664" s="12">
        <v>1</v>
      </c>
      <c r="BH664" s="12">
        <v>2</v>
      </c>
      <c r="BI664" s="12" t="s">
        <v>4</v>
      </c>
      <c r="CE664" s="12">
        <v>5</v>
      </c>
      <c r="CF664" s="12">
        <v>18</v>
      </c>
      <c r="CG664" s="12" t="s">
        <v>164</v>
      </c>
      <c r="CT664">
        <f t="shared" si="80"/>
        <v>6.1</v>
      </c>
      <c r="CU664">
        <f t="shared" si="81"/>
        <v>20.100000000000001</v>
      </c>
      <c r="CV664">
        <f t="shared" si="82"/>
        <v>3</v>
      </c>
      <c r="CW664" s="16">
        <f t="shared" si="83"/>
        <v>5.0999999999999996</v>
      </c>
      <c r="CX664" s="16">
        <f t="shared" si="84"/>
        <v>18.100000000000001</v>
      </c>
      <c r="CY664" s="16">
        <f t="shared" si="85"/>
        <v>2</v>
      </c>
      <c r="CZ664">
        <f t="shared" si="86"/>
        <v>1</v>
      </c>
      <c r="DA664">
        <f t="shared" si="86"/>
        <v>2</v>
      </c>
      <c r="DB664">
        <f t="shared" si="87"/>
        <v>1</v>
      </c>
      <c r="DC664" s="15">
        <v>74</v>
      </c>
      <c r="DD664" s="15">
        <v>0.1</v>
      </c>
      <c r="DE664" s="15"/>
      <c r="DF664" s="15">
        <v>20</v>
      </c>
      <c r="DG664" s="15"/>
    </row>
    <row r="665" spans="1:111" x14ac:dyDescent="0.25">
      <c r="A665" s="1" t="s">
        <v>166</v>
      </c>
      <c r="B665" s="1" t="s">
        <v>9</v>
      </c>
      <c r="C665" s="1" t="s">
        <v>5</v>
      </c>
      <c r="D665" s="1">
        <v>3</v>
      </c>
      <c r="V665" s="1"/>
      <c r="CE665" s="12">
        <v>20</v>
      </c>
      <c r="CF665" s="12">
        <v>40</v>
      </c>
      <c r="CG665" s="12" t="s">
        <v>164</v>
      </c>
      <c r="CT665">
        <f t="shared" si="80"/>
        <v>20</v>
      </c>
      <c r="CU665">
        <f t="shared" si="81"/>
        <v>40</v>
      </c>
      <c r="CV665">
        <f t="shared" si="82"/>
        <v>1</v>
      </c>
      <c r="CW665" s="16">
        <f t="shared" si="83"/>
        <v>20</v>
      </c>
      <c r="CX665" s="16">
        <f t="shared" si="84"/>
        <v>40</v>
      </c>
      <c r="CY665" s="16">
        <f t="shared" si="85"/>
        <v>1</v>
      </c>
      <c r="CZ665">
        <f t="shared" si="86"/>
        <v>0</v>
      </c>
      <c r="DA665">
        <f t="shared" si="86"/>
        <v>0</v>
      </c>
      <c r="DB665">
        <f t="shared" si="87"/>
        <v>0</v>
      </c>
      <c r="DC665" s="15">
        <v>60</v>
      </c>
      <c r="DD665" s="15">
        <v>0.1</v>
      </c>
      <c r="DE665" s="15"/>
      <c r="DF665" s="15">
        <v>20</v>
      </c>
      <c r="DG665" s="15"/>
    </row>
    <row r="666" spans="1:111" x14ac:dyDescent="0.25">
      <c r="A666" s="1" t="s">
        <v>166</v>
      </c>
      <c r="B666" s="1" t="s">
        <v>9</v>
      </c>
      <c r="C666" s="1" t="s">
        <v>5</v>
      </c>
      <c r="D666" s="1">
        <v>4</v>
      </c>
      <c r="Q666" s="12">
        <v>0.1</v>
      </c>
      <c r="R666" s="12">
        <v>0.1</v>
      </c>
      <c r="S666" s="12" t="s">
        <v>4</v>
      </c>
      <c r="V666" s="1"/>
      <c r="CE666" s="12">
        <v>15</v>
      </c>
      <c r="CF666" s="12">
        <v>35</v>
      </c>
      <c r="CG666" s="12" t="s">
        <v>164</v>
      </c>
      <c r="CT666">
        <f t="shared" si="80"/>
        <v>15.1</v>
      </c>
      <c r="CU666">
        <f t="shared" si="81"/>
        <v>35.1</v>
      </c>
      <c r="CV666">
        <f t="shared" si="82"/>
        <v>2</v>
      </c>
      <c r="CW666" s="16">
        <f t="shared" si="83"/>
        <v>15</v>
      </c>
      <c r="CX666" s="16">
        <f t="shared" si="84"/>
        <v>35</v>
      </c>
      <c r="CY666" s="16">
        <f t="shared" si="85"/>
        <v>1</v>
      </c>
      <c r="CZ666">
        <f t="shared" si="86"/>
        <v>0.1</v>
      </c>
      <c r="DA666">
        <f t="shared" si="86"/>
        <v>0.1</v>
      </c>
      <c r="DB666">
        <f t="shared" si="87"/>
        <v>1</v>
      </c>
      <c r="DC666" s="15">
        <v>75</v>
      </c>
      <c r="DD666" s="15">
        <v>0.1</v>
      </c>
      <c r="DE666" s="15"/>
      <c r="DF666" s="15">
        <v>10</v>
      </c>
      <c r="DG666" s="15"/>
    </row>
    <row r="667" spans="1:111" x14ac:dyDescent="0.25">
      <c r="A667" s="1" t="s">
        <v>166</v>
      </c>
      <c r="B667" s="1" t="s">
        <v>9</v>
      </c>
      <c r="C667" s="1" t="s">
        <v>5</v>
      </c>
      <c r="D667" s="1">
        <v>5</v>
      </c>
      <c r="Q667" s="12">
        <v>3</v>
      </c>
      <c r="R667" s="12">
        <v>8</v>
      </c>
      <c r="S667" s="12" t="s">
        <v>4</v>
      </c>
      <c r="V667" s="1"/>
      <c r="AF667" s="1">
        <v>0.1</v>
      </c>
      <c r="AG667" s="1">
        <v>0.1</v>
      </c>
      <c r="AH667" s="1" t="s">
        <v>164</v>
      </c>
      <c r="BG667" s="12">
        <v>1</v>
      </c>
      <c r="BH667" s="12">
        <v>3</v>
      </c>
      <c r="BI667" s="12" t="s">
        <v>4</v>
      </c>
      <c r="CE667" s="12">
        <v>4</v>
      </c>
      <c r="CF667" s="12">
        <v>6</v>
      </c>
      <c r="CG667" s="12" t="s">
        <v>164</v>
      </c>
      <c r="CT667">
        <f t="shared" si="80"/>
        <v>8.1</v>
      </c>
      <c r="CU667">
        <f t="shared" si="81"/>
        <v>17.100000000000001</v>
      </c>
      <c r="CV667">
        <f t="shared" si="82"/>
        <v>4</v>
      </c>
      <c r="CW667" s="16">
        <f t="shared" si="83"/>
        <v>4.0999999999999996</v>
      </c>
      <c r="CX667" s="16">
        <f t="shared" si="84"/>
        <v>6.1</v>
      </c>
      <c r="CY667" s="16">
        <f t="shared" si="85"/>
        <v>2</v>
      </c>
      <c r="CZ667">
        <f t="shared" si="86"/>
        <v>4</v>
      </c>
      <c r="DA667">
        <f t="shared" si="86"/>
        <v>11</v>
      </c>
      <c r="DB667">
        <f t="shared" si="87"/>
        <v>2</v>
      </c>
      <c r="DC667" s="15">
        <v>10</v>
      </c>
      <c r="DD667" s="15">
        <v>0.1</v>
      </c>
      <c r="DE667" s="15">
        <v>10</v>
      </c>
      <c r="DF667" s="15">
        <v>72</v>
      </c>
      <c r="DG667" s="15"/>
    </row>
    <row r="668" spans="1:111" x14ac:dyDescent="0.25">
      <c r="A668" s="1" t="s">
        <v>166</v>
      </c>
      <c r="B668" s="1" t="s">
        <v>9</v>
      </c>
      <c r="C668" s="1" t="s">
        <v>5</v>
      </c>
      <c r="D668" s="1">
        <v>6</v>
      </c>
      <c r="Q668" s="12">
        <v>0.1</v>
      </c>
      <c r="R668" s="12">
        <v>0.1</v>
      </c>
      <c r="S668" s="12" t="s">
        <v>4</v>
      </c>
      <c r="V668" s="1"/>
      <c r="AF668" s="1">
        <v>0.1</v>
      </c>
      <c r="AG668" s="1">
        <v>0.1</v>
      </c>
      <c r="AH668" s="1" t="s">
        <v>164</v>
      </c>
      <c r="BG668" s="12">
        <v>2</v>
      </c>
      <c r="BH668" s="12">
        <v>6</v>
      </c>
      <c r="BI668" s="12" t="s">
        <v>4</v>
      </c>
      <c r="CE668" s="12">
        <v>3</v>
      </c>
      <c r="CF668" s="12">
        <v>6</v>
      </c>
      <c r="CG668" s="12" t="s">
        <v>164</v>
      </c>
      <c r="CT668">
        <f t="shared" si="80"/>
        <v>5.2</v>
      </c>
      <c r="CU668">
        <f t="shared" si="81"/>
        <v>12.2</v>
      </c>
      <c r="CV668">
        <f t="shared" si="82"/>
        <v>4</v>
      </c>
      <c r="CW668" s="16">
        <f t="shared" si="83"/>
        <v>3.1</v>
      </c>
      <c r="CX668" s="16">
        <f t="shared" si="84"/>
        <v>6.1</v>
      </c>
      <c r="CY668" s="16">
        <f t="shared" si="85"/>
        <v>2</v>
      </c>
      <c r="CZ668">
        <f t="shared" si="86"/>
        <v>2.1</v>
      </c>
      <c r="DA668">
        <f t="shared" si="86"/>
        <v>6.1</v>
      </c>
      <c r="DB668">
        <f t="shared" si="87"/>
        <v>2</v>
      </c>
      <c r="DC668" s="15">
        <v>20</v>
      </c>
      <c r="DD668" s="15">
        <v>0.1</v>
      </c>
      <c r="DE668" s="15"/>
      <c r="DF668" s="15">
        <v>75</v>
      </c>
      <c r="DG668" s="15"/>
    </row>
    <row r="669" spans="1:111" x14ac:dyDescent="0.25">
      <c r="A669" s="1" t="s">
        <v>166</v>
      </c>
      <c r="B669" s="1" t="s">
        <v>9</v>
      </c>
      <c r="C669" s="1" t="s">
        <v>5</v>
      </c>
      <c r="D669" s="1">
        <v>7</v>
      </c>
      <c r="Q669" s="12">
        <v>0.1</v>
      </c>
      <c r="R669" s="12">
        <v>1</v>
      </c>
      <c r="S669" s="12" t="s">
        <v>4</v>
      </c>
      <c r="V669" s="1"/>
      <c r="AF669" s="1">
        <v>0.1</v>
      </c>
      <c r="AG669" s="1">
        <v>0.1</v>
      </c>
      <c r="AH669" s="1" t="s">
        <v>164</v>
      </c>
      <c r="BG669" s="12">
        <v>1</v>
      </c>
      <c r="BH669" s="12">
        <v>4</v>
      </c>
      <c r="BI669" s="12" t="s">
        <v>4</v>
      </c>
      <c r="CE669" s="12">
        <v>2</v>
      </c>
      <c r="CF669" s="12">
        <v>4</v>
      </c>
      <c r="CG669" s="12" t="s">
        <v>164</v>
      </c>
      <c r="CT669">
        <f t="shared" si="80"/>
        <v>3.2</v>
      </c>
      <c r="CU669">
        <f t="shared" si="81"/>
        <v>9.1</v>
      </c>
      <c r="CV669">
        <f t="shared" si="82"/>
        <v>4</v>
      </c>
      <c r="CW669" s="16">
        <f t="shared" si="83"/>
        <v>2.1</v>
      </c>
      <c r="CX669" s="16">
        <f t="shared" si="84"/>
        <v>4.0999999999999996</v>
      </c>
      <c r="CY669" s="16">
        <f t="shared" si="85"/>
        <v>2</v>
      </c>
      <c r="CZ669">
        <f t="shared" si="86"/>
        <v>1.1000000000000001</v>
      </c>
      <c r="DA669">
        <f t="shared" si="86"/>
        <v>5</v>
      </c>
      <c r="DB669">
        <f t="shared" si="87"/>
        <v>2</v>
      </c>
      <c r="DC669" s="15">
        <v>15</v>
      </c>
      <c r="DD669" s="15">
        <v>0.1</v>
      </c>
      <c r="DE669" s="15"/>
      <c r="DF669" s="15">
        <v>82</v>
      </c>
      <c r="DG669" s="15"/>
    </row>
    <row r="670" spans="1:111" x14ac:dyDescent="0.25">
      <c r="A670" s="1" t="s">
        <v>166</v>
      </c>
      <c r="B670" s="1" t="s">
        <v>9</v>
      </c>
      <c r="C670" s="1" t="s">
        <v>5</v>
      </c>
      <c r="D670" s="1">
        <v>8</v>
      </c>
      <c r="Q670" s="12">
        <v>3</v>
      </c>
      <c r="R670" s="12">
        <v>15</v>
      </c>
      <c r="S670" s="12" t="s">
        <v>4</v>
      </c>
      <c r="V670" s="1"/>
      <c r="CE670" s="12">
        <v>2</v>
      </c>
      <c r="CF670" s="12">
        <v>6</v>
      </c>
      <c r="CG670" s="12" t="s">
        <v>164</v>
      </c>
      <c r="CT670">
        <f t="shared" si="80"/>
        <v>5</v>
      </c>
      <c r="CU670">
        <f t="shared" si="81"/>
        <v>21</v>
      </c>
      <c r="CV670">
        <f t="shared" si="82"/>
        <v>2</v>
      </c>
      <c r="CW670" s="16">
        <f t="shared" si="83"/>
        <v>2</v>
      </c>
      <c r="CX670" s="16">
        <f t="shared" si="84"/>
        <v>6</v>
      </c>
      <c r="CY670" s="16">
        <f t="shared" si="85"/>
        <v>1</v>
      </c>
      <c r="CZ670">
        <f t="shared" si="86"/>
        <v>3</v>
      </c>
      <c r="DA670">
        <f t="shared" si="86"/>
        <v>15</v>
      </c>
      <c r="DB670">
        <f t="shared" si="87"/>
        <v>1</v>
      </c>
      <c r="DC670" s="15">
        <v>10</v>
      </c>
      <c r="DD670" s="15">
        <v>0.1</v>
      </c>
      <c r="DE670" s="15"/>
      <c r="DF670" s="15">
        <v>85</v>
      </c>
      <c r="DG670" s="15"/>
    </row>
    <row r="671" spans="1:111" x14ac:dyDescent="0.25">
      <c r="A671" s="1" t="s">
        <v>166</v>
      </c>
      <c r="B671" s="1" t="s">
        <v>9</v>
      </c>
      <c r="C671" s="1" t="s">
        <v>5</v>
      </c>
      <c r="D671" s="1">
        <v>9</v>
      </c>
      <c r="Q671" s="12">
        <v>0.1</v>
      </c>
      <c r="R671" s="12">
        <v>0.1</v>
      </c>
      <c r="S671" s="12" t="s">
        <v>4</v>
      </c>
      <c r="V671" s="1"/>
      <c r="BG671" s="12">
        <v>0.1</v>
      </c>
      <c r="BH671" s="12">
        <v>0.1</v>
      </c>
      <c r="BI671" s="12" t="s">
        <v>4</v>
      </c>
      <c r="CE671" s="12">
        <v>3</v>
      </c>
      <c r="CF671" s="12">
        <v>6</v>
      </c>
      <c r="CG671" s="12" t="s">
        <v>164</v>
      </c>
      <c r="CT671">
        <f t="shared" si="80"/>
        <v>3.2</v>
      </c>
      <c r="CU671">
        <f t="shared" si="81"/>
        <v>6.2</v>
      </c>
      <c r="CV671">
        <f t="shared" si="82"/>
        <v>3</v>
      </c>
      <c r="CW671" s="16">
        <f t="shared" si="83"/>
        <v>3</v>
      </c>
      <c r="CX671" s="16">
        <f t="shared" si="84"/>
        <v>6</v>
      </c>
      <c r="CY671" s="16">
        <f t="shared" si="85"/>
        <v>1</v>
      </c>
      <c r="CZ671">
        <f t="shared" si="86"/>
        <v>0.2</v>
      </c>
      <c r="DA671">
        <f t="shared" si="86"/>
        <v>0.2</v>
      </c>
      <c r="DB671">
        <f t="shared" si="87"/>
        <v>2</v>
      </c>
      <c r="DC671" s="15">
        <v>30</v>
      </c>
      <c r="DD671" s="15">
        <v>0.1</v>
      </c>
      <c r="DE671" s="15"/>
      <c r="DF671" s="15">
        <v>67</v>
      </c>
      <c r="DG671" s="15"/>
    </row>
    <row r="672" spans="1:111" x14ac:dyDescent="0.25">
      <c r="A672" s="1" t="s">
        <v>166</v>
      </c>
      <c r="B672" s="1" t="s">
        <v>9</v>
      </c>
      <c r="C672" s="1" t="s">
        <v>5</v>
      </c>
      <c r="D672" s="1">
        <v>10</v>
      </c>
      <c r="Q672" s="12">
        <v>1</v>
      </c>
      <c r="R672" s="12">
        <v>3</v>
      </c>
      <c r="S672" s="12" t="s">
        <v>4</v>
      </c>
      <c r="V672" s="1"/>
      <c r="AF672" s="1">
        <v>0.1</v>
      </c>
      <c r="AG672" s="1">
        <v>0.1</v>
      </c>
      <c r="AH672" s="1" t="s">
        <v>164</v>
      </c>
      <c r="BG672" s="12">
        <v>2</v>
      </c>
      <c r="BH672" s="12">
        <v>5</v>
      </c>
      <c r="BI672" s="12" t="s">
        <v>4</v>
      </c>
      <c r="CE672" s="12">
        <v>3</v>
      </c>
      <c r="CF672" s="12">
        <v>6</v>
      </c>
      <c r="CG672" s="12" t="s">
        <v>164</v>
      </c>
      <c r="CH672" s="1">
        <v>2</v>
      </c>
      <c r="CI672" s="1">
        <v>4</v>
      </c>
      <c r="CJ672" s="1" t="s">
        <v>4</v>
      </c>
      <c r="CT672">
        <f t="shared" si="80"/>
        <v>8.1</v>
      </c>
      <c r="CU672">
        <f t="shared" si="81"/>
        <v>18.100000000000001</v>
      </c>
      <c r="CV672">
        <f t="shared" si="82"/>
        <v>5</v>
      </c>
      <c r="CW672" s="16">
        <f t="shared" si="83"/>
        <v>3.1</v>
      </c>
      <c r="CX672" s="16">
        <f t="shared" si="84"/>
        <v>6.1</v>
      </c>
      <c r="CY672" s="16">
        <f t="shared" si="85"/>
        <v>2</v>
      </c>
      <c r="CZ672">
        <f t="shared" si="86"/>
        <v>5</v>
      </c>
      <c r="DA672">
        <f t="shared" si="86"/>
        <v>12</v>
      </c>
      <c r="DB672">
        <f t="shared" si="87"/>
        <v>3</v>
      </c>
      <c r="DC672" s="15">
        <v>20</v>
      </c>
      <c r="DD672" s="15"/>
      <c r="DE672" s="15"/>
      <c r="DF672" s="15">
        <v>72</v>
      </c>
      <c r="DG672" s="15"/>
    </row>
    <row r="673" spans="1:111" x14ac:dyDescent="0.25">
      <c r="A673" s="1" t="s">
        <v>166</v>
      </c>
      <c r="B673" s="1" t="s">
        <v>9</v>
      </c>
      <c r="C673" s="1" t="s">
        <v>6</v>
      </c>
      <c r="D673" s="1">
        <v>1</v>
      </c>
      <c r="Q673" s="12">
        <v>0.1</v>
      </c>
      <c r="R673" s="12">
        <v>1</v>
      </c>
      <c r="S673" s="12" t="s">
        <v>4</v>
      </c>
      <c r="V673" s="1"/>
      <c r="AF673" s="1">
        <v>0.1</v>
      </c>
      <c r="AG673" s="1">
        <v>0.1</v>
      </c>
      <c r="AH673" s="1" t="s">
        <v>164</v>
      </c>
      <c r="BG673" s="12">
        <v>4</v>
      </c>
      <c r="BH673" s="12">
        <v>12</v>
      </c>
      <c r="BI673" s="12" t="s">
        <v>4</v>
      </c>
      <c r="CE673" s="12">
        <v>1</v>
      </c>
      <c r="CF673" s="12">
        <v>3</v>
      </c>
      <c r="CG673" s="12" t="s">
        <v>164</v>
      </c>
      <c r="CT673">
        <f t="shared" si="80"/>
        <v>5.2</v>
      </c>
      <c r="CU673">
        <f t="shared" si="81"/>
        <v>16.100000000000001</v>
      </c>
      <c r="CV673">
        <f t="shared" si="82"/>
        <v>4</v>
      </c>
      <c r="CW673" s="16">
        <f t="shared" si="83"/>
        <v>1.1000000000000001</v>
      </c>
      <c r="CX673" s="16">
        <f t="shared" si="84"/>
        <v>3.1</v>
      </c>
      <c r="CY673" s="16">
        <f t="shared" si="85"/>
        <v>2</v>
      </c>
      <c r="CZ673">
        <f t="shared" si="86"/>
        <v>4.0999999999999996</v>
      </c>
      <c r="DA673">
        <f t="shared" si="86"/>
        <v>13</v>
      </c>
      <c r="DB673">
        <f t="shared" si="87"/>
        <v>2</v>
      </c>
      <c r="DC673" s="15">
        <v>20</v>
      </c>
      <c r="DD673" s="15">
        <v>0.1</v>
      </c>
      <c r="DE673" s="15"/>
      <c r="DF673" s="15">
        <v>75</v>
      </c>
      <c r="DG673" s="15"/>
    </row>
    <row r="674" spans="1:111" x14ac:dyDescent="0.25">
      <c r="A674" s="1" t="s">
        <v>166</v>
      </c>
      <c r="B674" s="1" t="s">
        <v>9</v>
      </c>
      <c r="C674" s="1" t="s">
        <v>6</v>
      </c>
      <c r="D674" s="1">
        <v>2</v>
      </c>
      <c r="Q674" s="12">
        <v>0.1</v>
      </c>
      <c r="R674" s="12">
        <v>0.1</v>
      </c>
      <c r="S674" s="12" t="s">
        <v>4</v>
      </c>
      <c r="V674" s="1"/>
      <c r="AF674" s="1">
        <v>0.1</v>
      </c>
      <c r="AG674" s="1">
        <v>0.1</v>
      </c>
      <c r="AH674" s="1" t="s">
        <v>164</v>
      </c>
      <c r="BG674" s="12">
        <v>1</v>
      </c>
      <c r="BH674" s="12">
        <v>6</v>
      </c>
      <c r="BI674" s="12" t="s">
        <v>4</v>
      </c>
      <c r="CE674" s="12">
        <v>3</v>
      </c>
      <c r="CF674" s="12">
        <v>6</v>
      </c>
      <c r="CG674" s="12" t="s">
        <v>164</v>
      </c>
      <c r="CT674">
        <f t="shared" si="80"/>
        <v>4.2</v>
      </c>
      <c r="CU674">
        <f t="shared" si="81"/>
        <v>12.2</v>
      </c>
      <c r="CV674">
        <f t="shared" si="82"/>
        <v>4</v>
      </c>
      <c r="CW674" s="16">
        <f t="shared" si="83"/>
        <v>3.1</v>
      </c>
      <c r="CX674" s="16">
        <f t="shared" si="84"/>
        <v>6.1</v>
      </c>
      <c r="CY674" s="16">
        <f t="shared" si="85"/>
        <v>2</v>
      </c>
      <c r="CZ674">
        <f t="shared" si="86"/>
        <v>1.1000000000000001</v>
      </c>
      <c r="DA674">
        <f t="shared" si="86"/>
        <v>6.1</v>
      </c>
      <c r="DB674">
        <f t="shared" si="87"/>
        <v>2</v>
      </c>
      <c r="DC674" s="15">
        <v>84</v>
      </c>
      <c r="DD674" s="15">
        <v>0.1</v>
      </c>
      <c r="DE674" s="15"/>
      <c r="DF674" s="15">
        <v>12</v>
      </c>
      <c r="DG674" s="15"/>
    </row>
    <row r="675" spans="1:111" x14ac:dyDescent="0.25">
      <c r="A675" s="1" t="s">
        <v>166</v>
      </c>
      <c r="B675" s="1" t="s">
        <v>9</v>
      </c>
      <c r="C675" s="1" t="s">
        <v>6</v>
      </c>
      <c r="D675" s="1">
        <v>3</v>
      </c>
      <c r="Q675" s="12">
        <v>2</v>
      </c>
      <c r="R675" s="12">
        <v>6</v>
      </c>
      <c r="S675" s="12" t="s">
        <v>4</v>
      </c>
      <c r="V675" s="1"/>
      <c r="BG675" s="12">
        <v>0.1</v>
      </c>
      <c r="BH675" s="12">
        <v>1</v>
      </c>
      <c r="BI675" s="12" t="s">
        <v>4</v>
      </c>
      <c r="CE675" s="12">
        <v>1</v>
      </c>
      <c r="CF675" s="12">
        <v>3</v>
      </c>
      <c r="CG675" s="12" t="s">
        <v>164</v>
      </c>
      <c r="CT675">
        <f t="shared" si="80"/>
        <v>3.1</v>
      </c>
      <c r="CU675">
        <f t="shared" si="81"/>
        <v>10</v>
      </c>
      <c r="CV675">
        <f t="shared" si="82"/>
        <v>3</v>
      </c>
      <c r="CW675" s="16">
        <f t="shared" si="83"/>
        <v>1</v>
      </c>
      <c r="CX675" s="16">
        <f t="shared" si="84"/>
        <v>3</v>
      </c>
      <c r="CY675" s="16">
        <f t="shared" si="85"/>
        <v>1</v>
      </c>
      <c r="CZ675">
        <f t="shared" si="86"/>
        <v>2.1</v>
      </c>
      <c r="DA675">
        <f t="shared" si="86"/>
        <v>7</v>
      </c>
      <c r="DB675">
        <f t="shared" si="87"/>
        <v>2</v>
      </c>
      <c r="DC675" s="15">
        <v>12</v>
      </c>
      <c r="DD675" s="15">
        <v>0.1</v>
      </c>
      <c r="DE675" s="15">
        <v>2</v>
      </c>
      <c r="DF675" s="15">
        <v>83</v>
      </c>
      <c r="DG675" s="15"/>
    </row>
    <row r="676" spans="1:111" x14ac:dyDescent="0.25">
      <c r="A676" s="1" t="s">
        <v>166</v>
      </c>
      <c r="B676" s="1" t="s">
        <v>9</v>
      </c>
      <c r="C676" s="1" t="s">
        <v>6</v>
      </c>
      <c r="D676" s="1">
        <v>4</v>
      </c>
      <c r="Q676" s="12">
        <v>1</v>
      </c>
      <c r="R676" s="12">
        <v>3</v>
      </c>
      <c r="S676" s="12" t="s">
        <v>4</v>
      </c>
      <c r="V676" s="1"/>
      <c r="AF676" s="1">
        <v>0.1</v>
      </c>
      <c r="AG676" s="1">
        <v>0.1</v>
      </c>
      <c r="AH676" s="1" t="s">
        <v>164</v>
      </c>
      <c r="BG676" s="12">
        <v>1</v>
      </c>
      <c r="BH676" s="12">
        <v>2</v>
      </c>
      <c r="BI676" s="12" t="s">
        <v>4</v>
      </c>
      <c r="CE676" s="12">
        <v>2</v>
      </c>
      <c r="CF676" s="12">
        <v>7</v>
      </c>
      <c r="CG676" s="12" t="s">
        <v>164</v>
      </c>
      <c r="CH676" s="1">
        <v>1</v>
      </c>
      <c r="CI676" s="1">
        <v>2</v>
      </c>
      <c r="CJ676" s="1" t="s">
        <v>4</v>
      </c>
      <c r="CT676">
        <f t="shared" si="80"/>
        <v>5.0999999999999996</v>
      </c>
      <c r="CU676">
        <f t="shared" si="81"/>
        <v>14.1</v>
      </c>
      <c r="CV676">
        <f t="shared" si="82"/>
        <v>5</v>
      </c>
      <c r="CW676" s="16">
        <f t="shared" si="83"/>
        <v>2.1</v>
      </c>
      <c r="CX676" s="16">
        <f t="shared" si="84"/>
        <v>7.1</v>
      </c>
      <c r="CY676" s="16">
        <f t="shared" si="85"/>
        <v>2</v>
      </c>
      <c r="CZ676">
        <f t="shared" si="86"/>
        <v>3</v>
      </c>
      <c r="DA676">
        <f t="shared" si="86"/>
        <v>7</v>
      </c>
      <c r="DB676">
        <f t="shared" si="87"/>
        <v>3</v>
      </c>
      <c r="DC676" s="15">
        <v>50</v>
      </c>
      <c r="DD676" s="15">
        <v>0.1</v>
      </c>
      <c r="DE676" s="15"/>
      <c r="DF676" s="15">
        <v>45</v>
      </c>
      <c r="DG676" s="15"/>
    </row>
    <row r="677" spans="1:111" x14ac:dyDescent="0.25">
      <c r="A677" s="1" t="s">
        <v>166</v>
      </c>
      <c r="B677" s="1" t="s">
        <v>9</v>
      </c>
      <c r="C677" s="1" t="s">
        <v>6</v>
      </c>
      <c r="D677" s="1">
        <v>5</v>
      </c>
      <c r="Q677" s="12">
        <v>0.1</v>
      </c>
      <c r="R677" s="12">
        <v>0.1</v>
      </c>
      <c r="S677" s="12" t="s">
        <v>4</v>
      </c>
      <c r="V677" s="1"/>
      <c r="AF677" s="1">
        <v>0.1</v>
      </c>
      <c r="AG677" s="1">
        <v>0.1</v>
      </c>
      <c r="AH677" s="1" t="s">
        <v>164</v>
      </c>
      <c r="BG677" s="12">
        <v>0.1</v>
      </c>
      <c r="BH677" s="12">
        <v>0.1</v>
      </c>
      <c r="BI677" s="12" t="s">
        <v>4</v>
      </c>
      <c r="CE677" s="12">
        <v>3</v>
      </c>
      <c r="CF677" s="12">
        <v>8</v>
      </c>
      <c r="CG677" s="12" t="s">
        <v>164</v>
      </c>
      <c r="CH677" s="1">
        <v>1</v>
      </c>
      <c r="CI677" s="1">
        <v>2</v>
      </c>
      <c r="CJ677" s="1" t="s">
        <v>4</v>
      </c>
      <c r="CT677">
        <f t="shared" si="80"/>
        <v>4.3</v>
      </c>
      <c r="CU677">
        <f t="shared" si="81"/>
        <v>10.3</v>
      </c>
      <c r="CV677">
        <f t="shared" si="82"/>
        <v>5</v>
      </c>
      <c r="CW677" s="16">
        <f t="shared" si="83"/>
        <v>3.1</v>
      </c>
      <c r="CX677" s="16">
        <f t="shared" si="84"/>
        <v>8.1</v>
      </c>
      <c r="CY677" s="16">
        <f t="shared" si="85"/>
        <v>2</v>
      </c>
      <c r="CZ677">
        <f t="shared" si="86"/>
        <v>1.2</v>
      </c>
      <c r="DA677">
        <f t="shared" si="86"/>
        <v>2.2000000000000002</v>
      </c>
      <c r="DB677">
        <f t="shared" si="87"/>
        <v>3</v>
      </c>
      <c r="DC677" s="15">
        <v>25</v>
      </c>
      <c r="DD677" s="15">
        <v>0.1</v>
      </c>
      <c r="DE677" s="15"/>
      <c r="DF677" s="15">
        <v>71</v>
      </c>
      <c r="DG677" s="15"/>
    </row>
    <row r="678" spans="1:111" x14ac:dyDescent="0.25">
      <c r="A678" s="1" t="s">
        <v>166</v>
      </c>
      <c r="B678" s="1" t="s">
        <v>9</v>
      </c>
      <c r="C678" s="1" t="s">
        <v>6</v>
      </c>
      <c r="D678" s="1">
        <v>6</v>
      </c>
      <c r="Q678" s="12">
        <v>1</v>
      </c>
      <c r="R678" s="12">
        <v>4</v>
      </c>
      <c r="S678" s="12" t="s">
        <v>4</v>
      </c>
      <c r="V678" s="1"/>
      <c r="AF678" s="1">
        <v>0.1</v>
      </c>
      <c r="AG678" s="1">
        <v>1</v>
      </c>
      <c r="AH678" s="1" t="s">
        <v>164</v>
      </c>
      <c r="BG678" s="12">
        <v>2</v>
      </c>
      <c r="BH678" s="12">
        <v>5</v>
      </c>
      <c r="BI678" s="12" t="s">
        <v>4</v>
      </c>
      <c r="CE678" s="12">
        <v>1</v>
      </c>
      <c r="CF678" s="12">
        <v>2</v>
      </c>
      <c r="CG678" s="12" t="s">
        <v>164</v>
      </c>
      <c r="CT678">
        <f t="shared" si="80"/>
        <v>4.0999999999999996</v>
      </c>
      <c r="CU678">
        <f t="shared" si="81"/>
        <v>12</v>
      </c>
      <c r="CV678">
        <f t="shared" si="82"/>
        <v>4</v>
      </c>
      <c r="CW678" s="16">
        <f t="shared" si="83"/>
        <v>1.1000000000000001</v>
      </c>
      <c r="CX678" s="16">
        <f t="shared" si="84"/>
        <v>3</v>
      </c>
      <c r="CY678" s="16">
        <f t="shared" si="85"/>
        <v>2</v>
      </c>
      <c r="CZ678">
        <f t="shared" si="86"/>
        <v>3</v>
      </c>
      <c r="DA678">
        <f t="shared" si="86"/>
        <v>9</v>
      </c>
      <c r="DB678">
        <f t="shared" si="87"/>
        <v>2</v>
      </c>
      <c r="DC678" s="15">
        <v>71</v>
      </c>
      <c r="DD678" s="15">
        <v>0.1</v>
      </c>
      <c r="DE678" s="15"/>
      <c r="DF678" s="15">
        <v>25</v>
      </c>
      <c r="DG678" s="15"/>
    </row>
    <row r="679" spans="1:111" x14ac:dyDescent="0.25">
      <c r="A679" s="1" t="s">
        <v>166</v>
      </c>
      <c r="B679" s="1" t="s">
        <v>9</v>
      </c>
      <c r="C679" s="1" t="s">
        <v>6</v>
      </c>
      <c r="D679" s="1">
        <v>7</v>
      </c>
      <c r="Q679" s="12">
        <v>0.1</v>
      </c>
      <c r="R679" s="12">
        <v>0.1</v>
      </c>
      <c r="S679" s="12" t="s">
        <v>4</v>
      </c>
      <c r="V679" s="1"/>
      <c r="AF679" s="1">
        <v>0.1</v>
      </c>
      <c r="AG679" s="1">
        <v>1</v>
      </c>
      <c r="AH679" s="1" t="s">
        <v>164</v>
      </c>
      <c r="BG679" s="12">
        <v>2</v>
      </c>
      <c r="BH679" s="12">
        <v>6</v>
      </c>
      <c r="BI679" s="12" t="s">
        <v>4</v>
      </c>
      <c r="CE679" s="12">
        <v>4</v>
      </c>
      <c r="CF679" s="12">
        <v>12</v>
      </c>
      <c r="CG679" s="12" t="s">
        <v>164</v>
      </c>
      <c r="CH679" s="1">
        <v>0.1</v>
      </c>
      <c r="CI679" s="1">
        <v>0.1</v>
      </c>
      <c r="CJ679" s="1" t="s">
        <v>4</v>
      </c>
      <c r="CT679">
        <f t="shared" si="80"/>
        <v>6.3</v>
      </c>
      <c r="CU679">
        <f t="shared" si="81"/>
        <v>19.200000000000003</v>
      </c>
      <c r="CV679">
        <f t="shared" si="82"/>
        <v>5</v>
      </c>
      <c r="CW679" s="16">
        <f t="shared" si="83"/>
        <v>4.0999999999999996</v>
      </c>
      <c r="CX679" s="16">
        <f t="shared" si="84"/>
        <v>13</v>
      </c>
      <c r="CY679" s="16">
        <f t="shared" si="85"/>
        <v>2</v>
      </c>
      <c r="CZ679">
        <f t="shared" si="86"/>
        <v>2.2000000000000002</v>
      </c>
      <c r="DA679">
        <f t="shared" si="86"/>
        <v>6.1999999999999993</v>
      </c>
      <c r="DB679">
        <f t="shared" si="87"/>
        <v>3</v>
      </c>
      <c r="DC679" s="15">
        <v>74</v>
      </c>
      <c r="DD679" s="15">
        <v>0.1</v>
      </c>
      <c r="DE679" s="15"/>
      <c r="DF679" s="15">
        <v>20</v>
      </c>
      <c r="DG679" s="15"/>
    </row>
    <row r="680" spans="1:111" x14ac:dyDescent="0.25">
      <c r="A680" s="1" t="s">
        <v>166</v>
      </c>
      <c r="B680" s="1" t="s">
        <v>9</v>
      </c>
      <c r="C680" s="1" t="s">
        <v>6</v>
      </c>
      <c r="D680" s="1">
        <v>8</v>
      </c>
      <c r="Q680" s="12">
        <v>0.1</v>
      </c>
      <c r="R680" s="12">
        <v>0.1</v>
      </c>
      <c r="S680" s="12" t="s">
        <v>4</v>
      </c>
      <c r="V680" s="1"/>
      <c r="BG680" s="12">
        <v>2</v>
      </c>
      <c r="BH680" s="12">
        <v>6</v>
      </c>
      <c r="BI680" s="12" t="s">
        <v>4</v>
      </c>
      <c r="CE680" s="12">
        <v>3</v>
      </c>
      <c r="CF680" s="12">
        <v>8</v>
      </c>
      <c r="CG680" s="12" t="s">
        <v>164</v>
      </c>
      <c r="CT680">
        <f t="shared" si="80"/>
        <v>5.0999999999999996</v>
      </c>
      <c r="CU680">
        <f t="shared" si="81"/>
        <v>14.1</v>
      </c>
      <c r="CV680">
        <f t="shared" si="82"/>
        <v>3</v>
      </c>
      <c r="CW680" s="16">
        <f t="shared" si="83"/>
        <v>3</v>
      </c>
      <c r="CX680" s="16">
        <f t="shared" si="84"/>
        <v>8</v>
      </c>
      <c r="CY680" s="16">
        <f t="shared" si="85"/>
        <v>1</v>
      </c>
      <c r="CZ680">
        <f t="shared" si="86"/>
        <v>2.1</v>
      </c>
      <c r="DA680">
        <f t="shared" si="86"/>
        <v>6.1</v>
      </c>
      <c r="DB680">
        <f t="shared" si="87"/>
        <v>2</v>
      </c>
      <c r="DC680" s="15">
        <v>85</v>
      </c>
      <c r="DD680" s="15">
        <v>0.1</v>
      </c>
      <c r="DE680" s="15"/>
      <c r="DF680" s="15">
        <v>10</v>
      </c>
      <c r="DG680" s="15"/>
    </row>
    <row r="681" spans="1:111" x14ac:dyDescent="0.25">
      <c r="A681" s="1" t="s">
        <v>166</v>
      </c>
      <c r="B681" s="1" t="s">
        <v>9</v>
      </c>
      <c r="C681" s="1" t="s">
        <v>6</v>
      </c>
      <c r="D681" s="1">
        <v>9</v>
      </c>
      <c r="Q681" s="12">
        <v>0.1</v>
      </c>
      <c r="R681" s="12">
        <v>0.1</v>
      </c>
      <c r="S681" s="12" t="s">
        <v>4</v>
      </c>
      <c r="V681" s="1"/>
      <c r="AF681" s="1">
        <v>0.1</v>
      </c>
      <c r="AG681" s="1">
        <v>0.1</v>
      </c>
      <c r="AH681" s="1" t="s">
        <v>164</v>
      </c>
      <c r="BG681" s="12">
        <v>0.1</v>
      </c>
      <c r="BH681" s="12">
        <v>2</v>
      </c>
      <c r="BI681" s="12" t="s">
        <v>4</v>
      </c>
      <c r="CE681" s="12">
        <v>10</v>
      </c>
      <c r="CF681" s="12">
        <v>18</v>
      </c>
      <c r="CG681" s="12" t="s">
        <v>164</v>
      </c>
      <c r="CH681" s="1">
        <v>0.1</v>
      </c>
      <c r="CI681" s="1">
        <v>0.1</v>
      </c>
      <c r="CJ681" s="1" t="s">
        <v>4</v>
      </c>
      <c r="CT681">
        <f t="shared" si="80"/>
        <v>10.4</v>
      </c>
      <c r="CU681">
        <f t="shared" si="81"/>
        <v>20.3</v>
      </c>
      <c r="CV681">
        <f t="shared" si="82"/>
        <v>5</v>
      </c>
      <c r="CW681" s="16">
        <f t="shared" si="83"/>
        <v>10.1</v>
      </c>
      <c r="CX681" s="16">
        <f t="shared" si="84"/>
        <v>18.100000000000001</v>
      </c>
      <c r="CY681" s="16">
        <f t="shared" si="85"/>
        <v>2</v>
      </c>
      <c r="CZ681">
        <f t="shared" si="86"/>
        <v>0.30000000000000004</v>
      </c>
      <c r="DA681">
        <f t="shared" si="86"/>
        <v>2.2000000000000002</v>
      </c>
      <c r="DB681">
        <f t="shared" si="87"/>
        <v>3</v>
      </c>
      <c r="DC681" s="15">
        <v>78</v>
      </c>
      <c r="DD681" s="15">
        <v>0.1</v>
      </c>
      <c r="DE681" s="15">
        <v>2</v>
      </c>
      <c r="DF681" s="15">
        <v>10</v>
      </c>
      <c r="DG681" s="15"/>
    </row>
    <row r="682" spans="1:111" x14ac:dyDescent="0.25">
      <c r="A682" s="1" t="s">
        <v>166</v>
      </c>
      <c r="B682" s="1" t="s">
        <v>9</v>
      </c>
      <c r="C682" s="1" t="s">
        <v>6</v>
      </c>
      <c r="D682" s="1">
        <v>10</v>
      </c>
      <c r="Q682" s="12">
        <v>0.1</v>
      </c>
      <c r="R682" s="12">
        <v>0.1</v>
      </c>
      <c r="S682" s="12" t="s">
        <v>4</v>
      </c>
      <c r="V682" s="1"/>
      <c r="AF682" s="1">
        <v>0.1</v>
      </c>
      <c r="AG682" s="1">
        <v>0.1</v>
      </c>
      <c r="AH682" s="1" t="s">
        <v>164</v>
      </c>
      <c r="BG682" s="12">
        <v>0.1</v>
      </c>
      <c r="BH682" s="12">
        <v>0.1</v>
      </c>
      <c r="BI682" s="12" t="s">
        <v>4</v>
      </c>
      <c r="CE682" s="12">
        <v>10</v>
      </c>
      <c r="CF682" s="12">
        <v>18</v>
      </c>
      <c r="CG682" s="12" t="s">
        <v>164</v>
      </c>
      <c r="CT682">
        <f t="shared" si="80"/>
        <v>10.3</v>
      </c>
      <c r="CU682">
        <f t="shared" si="81"/>
        <v>18.3</v>
      </c>
      <c r="CV682">
        <f t="shared" si="82"/>
        <v>4</v>
      </c>
      <c r="CW682" s="16">
        <f t="shared" si="83"/>
        <v>10.1</v>
      </c>
      <c r="CX682" s="16">
        <f t="shared" si="84"/>
        <v>18.100000000000001</v>
      </c>
      <c r="CY682" s="16">
        <f t="shared" si="85"/>
        <v>2</v>
      </c>
      <c r="CZ682">
        <f t="shared" si="86"/>
        <v>0.2</v>
      </c>
      <c r="DA682">
        <f t="shared" si="86"/>
        <v>0.2</v>
      </c>
      <c r="DB682">
        <f t="shared" si="87"/>
        <v>2</v>
      </c>
      <c r="DC682" s="15">
        <v>40</v>
      </c>
      <c r="DD682" s="15">
        <v>0.1</v>
      </c>
      <c r="DE682" s="15"/>
      <c r="DF682" s="15">
        <v>50</v>
      </c>
      <c r="DG682" s="15"/>
    </row>
    <row r="683" spans="1:111" x14ac:dyDescent="0.25">
      <c r="A683" s="1" t="s">
        <v>166</v>
      </c>
      <c r="B683" s="1" t="s">
        <v>9</v>
      </c>
      <c r="C683" s="1" t="s">
        <v>7</v>
      </c>
      <c r="D683" s="1">
        <v>1</v>
      </c>
      <c r="Q683" s="12">
        <v>1</v>
      </c>
      <c r="R683" s="12">
        <v>3</v>
      </c>
      <c r="S683" s="12" t="s">
        <v>4</v>
      </c>
      <c r="V683" s="1"/>
      <c r="AF683" s="1">
        <v>0.1</v>
      </c>
      <c r="AG683" s="1">
        <v>0.1</v>
      </c>
      <c r="AH683" s="1" t="s">
        <v>164</v>
      </c>
      <c r="BG683" s="12">
        <v>0.1</v>
      </c>
      <c r="BH683" s="12">
        <v>0.1</v>
      </c>
      <c r="BI683" s="12" t="s">
        <v>4</v>
      </c>
      <c r="CE683" s="12">
        <v>3</v>
      </c>
      <c r="CF683" s="12">
        <v>8</v>
      </c>
      <c r="CG683" s="12" t="s">
        <v>164</v>
      </c>
      <c r="CT683">
        <f t="shared" si="80"/>
        <v>4.2</v>
      </c>
      <c r="CU683">
        <f t="shared" si="81"/>
        <v>11.2</v>
      </c>
      <c r="CV683">
        <f t="shared" si="82"/>
        <v>4</v>
      </c>
      <c r="CW683" s="16">
        <f t="shared" si="83"/>
        <v>3.1</v>
      </c>
      <c r="CX683" s="16">
        <f t="shared" si="84"/>
        <v>8.1</v>
      </c>
      <c r="CY683" s="16">
        <f t="shared" si="85"/>
        <v>2</v>
      </c>
      <c r="CZ683">
        <f t="shared" si="86"/>
        <v>1.1000000000000001</v>
      </c>
      <c r="DA683">
        <f t="shared" si="86"/>
        <v>3.1</v>
      </c>
      <c r="DB683">
        <f t="shared" si="87"/>
        <v>2</v>
      </c>
      <c r="DC683" s="15">
        <v>20</v>
      </c>
      <c r="DD683" s="15">
        <v>0.1</v>
      </c>
      <c r="DE683" s="15"/>
      <c r="DF683" s="15">
        <v>76</v>
      </c>
      <c r="DG683" s="15"/>
    </row>
    <row r="684" spans="1:111" x14ac:dyDescent="0.25">
      <c r="A684" s="1" t="s">
        <v>166</v>
      </c>
      <c r="B684" s="1" t="s">
        <v>9</v>
      </c>
      <c r="C684" s="1" t="s">
        <v>7</v>
      </c>
      <c r="D684" s="1">
        <v>2</v>
      </c>
      <c r="Q684" s="12">
        <v>0.1</v>
      </c>
      <c r="R684" s="12">
        <v>1</v>
      </c>
      <c r="S684" s="12" t="s">
        <v>4</v>
      </c>
      <c r="V684" s="1"/>
      <c r="AF684" s="1">
        <v>0.1</v>
      </c>
      <c r="AG684" s="1">
        <v>0.1</v>
      </c>
      <c r="AH684" s="1" t="s">
        <v>164</v>
      </c>
      <c r="BG684" s="12">
        <v>0.1</v>
      </c>
      <c r="BH684" s="12">
        <v>1</v>
      </c>
      <c r="BI684" s="12" t="s">
        <v>4</v>
      </c>
      <c r="CE684" s="12">
        <v>3</v>
      </c>
      <c r="CF684" s="12">
        <v>6</v>
      </c>
      <c r="CG684" s="12" t="s">
        <v>164</v>
      </c>
      <c r="CH684" s="1">
        <v>0.1</v>
      </c>
      <c r="CI684" s="1">
        <v>0.1</v>
      </c>
      <c r="CJ684" s="1" t="s">
        <v>4</v>
      </c>
      <c r="CT684">
        <f t="shared" si="80"/>
        <v>3.4</v>
      </c>
      <c r="CU684">
        <f t="shared" si="81"/>
        <v>8.1999999999999993</v>
      </c>
      <c r="CV684">
        <f t="shared" si="82"/>
        <v>5</v>
      </c>
      <c r="CW684" s="16">
        <f t="shared" si="83"/>
        <v>3.1</v>
      </c>
      <c r="CX684" s="16">
        <f t="shared" si="84"/>
        <v>6.1</v>
      </c>
      <c r="CY684" s="16">
        <f t="shared" si="85"/>
        <v>2</v>
      </c>
      <c r="CZ684">
        <f t="shared" si="86"/>
        <v>0.30000000000000004</v>
      </c>
      <c r="DA684">
        <f t="shared" si="86"/>
        <v>2.1</v>
      </c>
      <c r="DB684">
        <f t="shared" si="87"/>
        <v>3</v>
      </c>
      <c r="DC684" s="15">
        <v>87</v>
      </c>
      <c r="DD684" s="15">
        <v>0.1</v>
      </c>
      <c r="DE684" s="15"/>
      <c r="DF684" s="15">
        <v>10</v>
      </c>
      <c r="DG684" s="15"/>
    </row>
    <row r="685" spans="1:111" x14ac:dyDescent="0.25">
      <c r="A685" s="1" t="s">
        <v>166</v>
      </c>
      <c r="B685" s="1" t="s">
        <v>9</v>
      </c>
      <c r="C685" s="1" t="s">
        <v>7</v>
      </c>
      <c r="D685" s="1">
        <v>3</v>
      </c>
      <c r="Q685" s="12">
        <v>0.1</v>
      </c>
      <c r="R685" s="12">
        <v>0.1</v>
      </c>
      <c r="S685" s="12" t="s">
        <v>4</v>
      </c>
      <c r="V685" s="1"/>
      <c r="AF685" s="1">
        <v>0.1</v>
      </c>
      <c r="AG685" s="1">
        <v>0.1</v>
      </c>
      <c r="AH685" s="1" t="s">
        <v>164</v>
      </c>
      <c r="BG685" s="12">
        <v>0.1</v>
      </c>
      <c r="BH685" s="12">
        <v>0.1</v>
      </c>
      <c r="BI685" s="12" t="s">
        <v>4</v>
      </c>
      <c r="CE685" s="12">
        <v>2</v>
      </c>
      <c r="CF685" s="12">
        <v>4</v>
      </c>
      <c r="CG685" s="12" t="s">
        <v>164</v>
      </c>
      <c r="CH685" s="1">
        <v>0.1</v>
      </c>
      <c r="CI685" s="1">
        <v>0.1</v>
      </c>
      <c r="CJ685" s="1" t="s">
        <v>4</v>
      </c>
      <c r="CT685">
        <f t="shared" si="80"/>
        <v>2.4</v>
      </c>
      <c r="CU685">
        <f t="shared" si="81"/>
        <v>4.3999999999999995</v>
      </c>
      <c r="CV685">
        <f t="shared" si="82"/>
        <v>5</v>
      </c>
      <c r="CW685" s="16">
        <f t="shared" si="83"/>
        <v>2.1</v>
      </c>
      <c r="CX685" s="16">
        <f t="shared" si="84"/>
        <v>4.0999999999999996</v>
      </c>
      <c r="CY685" s="16">
        <f t="shared" si="85"/>
        <v>2</v>
      </c>
      <c r="CZ685">
        <f t="shared" si="86"/>
        <v>0.30000000000000004</v>
      </c>
      <c r="DA685">
        <f t="shared" si="86"/>
        <v>0.30000000000000004</v>
      </c>
      <c r="DB685">
        <f t="shared" si="87"/>
        <v>3</v>
      </c>
      <c r="DC685" s="15">
        <v>90</v>
      </c>
      <c r="DD685" s="15">
        <v>0.1</v>
      </c>
      <c r="DE685" s="15"/>
      <c r="DF685" s="15">
        <v>8</v>
      </c>
      <c r="DG685" s="15"/>
    </row>
    <row r="686" spans="1:111" x14ac:dyDescent="0.25">
      <c r="A686" s="1" t="s">
        <v>166</v>
      </c>
      <c r="B686" s="1" t="s">
        <v>9</v>
      </c>
      <c r="C686" s="1" t="s">
        <v>7</v>
      </c>
      <c r="D686" s="1">
        <v>4</v>
      </c>
      <c r="Q686" s="12">
        <v>1</v>
      </c>
      <c r="R686" s="12">
        <v>4</v>
      </c>
      <c r="S686" s="12" t="s">
        <v>4</v>
      </c>
      <c r="V686" s="1"/>
      <c r="AF686" s="1">
        <v>0.1</v>
      </c>
      <c r="AG686" s="1">
        <v>0.1</v>
      </c>
      <c r="AH686" s="1" t="s">
        <v>164</v>
      </c>
      <c r="BG686" s="12">
        <v>1</v>
      </c>
      <c r="BH686" s="12">
        <v>5</v>
      </c>
      <c r="BI686" s="12" t="s">
        <v>4</v>
      </c>
      <c r="CE686" s="12">
        <v>2</v>
      </c>
      <c r="CF686" s="12">
        <v>5</v>
      </c>
      <c r="CG686" s="12" t="s">
        <v>164</v>
      </c>
      <c r="CT686">
        <f t="shared" si="80"/>
        <v>4.0999999999999996</v>
      </c>
      <c r="CU686">
        <f t="shared" si="81"/>
        <v>14.1</v>
      </c>
      <c r="CV686">
        <f t="shared" si="82"/>
        <v>4</v>
      </c>
      <c r="CW686" s="16">
        <f t="shared" si="83"/>
        <v>2.1</v>
      </c>
      <c r="CX686" s="16">
        <f t="shared" si="84"/>
        <v>5.0999999999999996</v>
      </c>
      <c r="CY686" s="16">
        <f t="shared" si="85"/>
        <v>2</v>
      </c>
      <c r="CZ686">
        <f t="shared" si="86"/>
        <v>2</v>
      </c>
      <c r="DA686">
        <f t="shared" si="86"/>
        <v>9</v>
      </c>
      <c r="DB686">
        <f t="shared" si="87"/>
        <v>2</v>
      </c>
      <c r="DC686" s="15">
        <v>20</v>
      </c>
      <c r="DD686" s="15">
        <v>0.1</v>
      </c>
      <c r="DE686" s="15"/>
      <c r="DF686" s="15">
        <v>76</v>
      </c>
      <c r="DG686" s="15"/>
    </row>
    <row r="687" spans="1:111" x14ac:dyDescent="0.25">
      <c r="A687" s="1" t="s">
        <v>166</v>
      </c>
      <c r="B687" s="1" t="s">
        <v>9</v>
      </c>
      <c r="C687" s="1" t="s">
        <v>7</v>
      </c>
      <c r="D687" s="1">
        <v>5</v>
      </c>
      <c r="Q687" s="12">
        <v>1</v>
      </c>
      <c r="R687" s="12">
        <v>2</v>
      </c>
      <c r="S687" s="12" t="s">
        <v>4</v>
      </c>
      <c r="V687" s="1"/>
      <c r="AF687" s="1">
        <v>0.1</v>
      </c>
      <c r="AG687" s="1">
        <v>1</v>
      </c>
      <c r="AH687" s="1" t="s">
        <v>164</v>
      </c>
      <c r="BG687" s="12">
        <v>2</v>
      </c>
      <c r="BH687" s="12">
        <v>8</v>
      </c>
      <c r="BI687" s="12" t="s">
        <v>4</v>
      </c>
      <c r="CE687" s="12">
        <v>2</v>
      </c>
      <c r="CF687" s="12">
        <v>5</v>
      </c>
      <c r="CG687" s="12" t="s">
        <v>164</v>
      </c>
      <c r="CT687">
        <f t="shared" si="80"/>
        <v>5.0999999999999996</v>
      </c>
      <c r="CU687">
        <f t="shared" si="81"/>
        <v>16</v>
      </c>
      <c r="CV687">
        <f t="shared" si="82"/>
        <v>4</v>
      </c>
      <c r="CW687" s="16">
        <f t="shared" si="83"/>
        <v>2.1</v>
      </c>
      <c r="CX687" s="16">
        <f t="shared" si="84"/>
        <v>6</v>
      </c>
      <c r="CY687" s="16">
        <f t="shared" si="85"/>
        <v>2</v>
      </c>
      <c r="CZ687">
        <f t="shared" si="86"/>
        <v>3</v>
      </c>
      <c r="DA687">
        <f t="shared" si="86"/>
        <v>10</v>
      </c>
      <c r="DB687">
        <f t="shared" si="87"/>
        <v>2</v>
      </c>
      <c r="DC687" s="15">
        <v>10</v>
      </c>
      <c r="DD687" s="15">
        <v>0.1</v>
      </c>
      <c r="DE687" s="15"/>
      <c r="DF687" s="15">
        <v>83</v>
      </c>
      <c r="DG687" s="15">
        <v>2</v>
      </c>
    </row>
    <row r="688" spans="1:111" x14ac:dyDescent="0.25">
      <c r="A688" s="1" t="s">
        <v>166</v>
      </c>
      <c r="B688" s="1" t="s">
        <v>9</v>
      </c>
      <c r="C688" s="1" t="s">
        <v>7</v>
      </c>
      <c r="D688" s="1">
        <v>6</v>
      </c>
      <c r="Q688" s="12">
        <v>1</v>
      </c>
      <c r="R688" s="12">
        <v>3</v>
      </c>
      <c r="S688" s="12" t="s">
        <v>4</v>
      </c>
      <c r="V688" s="1"/>
      <c r="CE688" s="12">
        <v>2</v>
      </c>
      <c r="CF688" s="12">
        <v>5</v>
      </c>
      <c r="CG688" s="12" t="s">
        <v>164</v>
      </c>
      <c r="CH688" s="1">
        <v>0.1</v>
      </c>
      <c r="CI688" s="1">
        <v>0.1</v>
      </c>
      <c r="CJ688" s="1" t="s">
        <v>4</v>
      </c>
      <c r="CT688">
        <f t="shared" si="80"/>
        <v>3.1</v>
      </c>
      <c r="CU688">
        <f t="shared" si="81"/>
        <v>8.1</v>
      </c>
      <c r="CV688">
        <f t="shared" si="82"/>
        <v>3</v>
      </c>
      <c r="CW688" s="16">
        <f t="shared" si="83"/>
        <v>2</v>
      </c>
      <c r="CX688" s="16">
        <f t="shared" si="84"/>
        <v>5</v>
      </c>
      <c r="CY688" s="16">
        <f t="shared" si="85"/>
        <v>1</v>
      </c>
      <c r="CZ688">
        <f t="shared" si="86"/>
        <v>1.1000000000000001</v>
      </c>
      <c r="DA688">
        <f t="shared" si="86"/>
        <v>3.1</v>
      </c>
      <c r="DB688">
        <f t="shared" si="87"/>
        <v>2</v>
      </c>
      <c r="DC688" s="15">
        <v>25</v>
      </c>
      <c r="DD688" s="15">
        <v>0.1</v>
      </c>
      <c r="DE688" s="15"/>
      <c r="DF688" s="15">
        <v>72</v>
      </c>
      <c r="DG688" s="15"/>
    </row>
    <row r="689" spans="1:111" x14ac:dyDescent="0.25">
      <c r="A689" s="1" t="s">
        <v>166</v>
      </c>
      <c r="B689" s="1" t="s">
        <v>9</v>
      </c>
      <c r="C689" s="1" t="s">
        <v>7</v>
      </c>
      <c r="D689" s="1">
        <v>7</v>
      </c>
      <c r="Q689" s="12">
        <v>0.1</v>
      </c>
      <c r="R689" s="12">
        <v>0.1</v>
      </c>
      <c r="S689" s="12" t="s">
        <v>4</v>
      </c>
      <c r="V689" s="1"/>
      <c r="AF689" s="1">
        <v>0.1</v>
      </c>
      <c r="AG689" s="1">
        <v>0.1</v>
      </c>
      <c r="AH689" s="1" t="s">
        <v>164</v>
      </c>
      <c r="BG689" s="12">
        <v>2</v>
      </c>
      <c r="BH689" s="12">
        <v>5</v>
      </c>
      <c r="BI689" s="12" t="s">
        <v>4</v>
      </c>
      <c r="CE689" s="12">
        <v>2</v>
      </c>
      <c r="CF689" s="12">
        <v>4</v>
      </c>
      <c r="CG689" s="12" t="s">
        <v>164</v>
      </c>
      <c r="CT689">
        <f t="shared" si="80"/>
        <v>4.2</v>
      </c>
      <c r="CU689">
        <f t="shared" si="81"/>
        <v>9.1999999999999993</v>
      </c>
      <c r="CV689">
        <f t="shared" si="82"/>
        <v>4</v>
      </c>
      <c r="CW689" s="16">
        <f t="shared" si="83"/>
        <v>2.1</v>
      </c>
      <c r="CX689" s="16">
        <f t="shared" si="84"/>
        <v>4.0999999999999996</v>
      </c>
      <c r="CY689" s="16">
        <f t="shared" si="85"/>
        <v>2</v>
      </c>
      <c r="CZ689">
        <f t="shared" si="86"/>
        <v>2.1</v>
      </c>
      <c r="DA689">
        <f t="shared" si="86"/>
        <v>5.0999999999999996</v>
      </c>
      <c r="DB689">
        <f t="shared" si="87"/>
        <v>2</v>
      </c>
      <c r="DC689" s="15">
        <v>12</v>
      </c>
      <c r="DD689" s="15">
        <v>0.1</v>
      </c>
      <c r="DE689" s="15"/>
      <c r="DF689" s="15">
        <v>84</v>
      </c>
      <c r="DG689" s="15"/>
    </row>
    <row r="690" spans="1:111" x14ac:dyDescent="0.25">
      <c r="A690" s="1" t="s">
        <v>166</v>
      </c>
      <c r="B690" s="1" t="s">
        <v>9</v>
      </c>
      <c r="C690" s="1" t="s">
        <v>7</v>
      </c>
      <c r="D690" s="1">
        <v>8</v>
      </c>
      <c r="Q690" s="12">
        <v>1</v>
      </c>
      <c r="R690" s="12">
        <v>3</v>
      </c>
      <c r="S690" s="12" t="s">
        <v>4</v>
      </c>
      <c r="V690" s="1"/>
      <c r="AF690" s="1">
        <v>0.1</v>
      </c>
      <c r="AG690" s="1">
        <v>0.1</v>
      </c>
      <c r="AH690" s="1" t="s">
        <v>164</v>
      </c>
      <c r="BG690" s="12">
        <v>0.1</v>
      </c>
      <c r="BH690" s="12">
        <v>1</v>
      </c>
      <c r="BI690" s="12" t="s">
        <v>4</v>
      </c>
      <c r="CE690" s="12">
        <v>2</v>
      </c>
      <c r="CF690" s="12">
        <v>6</v>
      </c>
      <c r="CG690" s="12" t="s">
        <v>164</v>
      </c>
      <c r="CH690" s="1">
        <v>0.1</v>
      </c>
      <c r="CI690" s="1">
        <v>2</v>
      </c>
      <c r="CJ690" s="1" t="s">
        <v>4</v>
      </c>
      <c r="CT690">
        <f t="shared" si="80"/>
        <v>3.3000000000000003</v>
      </c>
      <c r="CU690">
        <f t="shared" si="81"/>
        <v>12.1</v>
      </c>
      <c r="CV690">
        <f t="shared" si="82"/>
        <v>5</v>
      </c>
      <c r="CW690" s="16">
        <f t="shared" si="83"/>
        <v>2.1</v>
      </c>
      <c r="CX690" s="16">
        <f t="shared" si="84"/>
        <v>6.1</v>
      </c>
      <c r="CY690" s="16">
        <f t="shared" si="85"/>
        <v>2</v>
      </c>
      <c r="CZ690">
        <f t="shared" si="86"/>
        <v>1.2000000000000002</v>
      </c>
      <c r="DA690">
        <f t="shared" si="86"/>
        <v>6</v>
      </c>
      <c r="DB690">
        <f t="shared" si="87"/>
        <v>3</v>
      </c>
      <c r="DC690" s="15">
        <v>67</v>
      </c>
      <c r="DD690" s="15">
        <v>0.1</v>
      </c>
      <c r="DE690" s="15"/>
      <c r="DF690" s="15">
        <v>30</v>
      </c>
      <c r="DG690" s="15"/>
    </row>
    <row r="691" spans="1:111" x14ac:dyDescent="0.25">
      <c r="A691" s="1" t="s">
        <v>166</v>
      </c>
      <c r="B691" s="1" t="s">
        <v>9</v>
      </c>
      <c r="C691" s="1" t="s">
        <v>7</v>
      </c>
      <c r="D691" s="1">
        <v>9</v>
      </c>
      <c r="Q691" s="12">
        <v>0.1</v>
      </c>
      <c r="R691" s="12">
        <v>1</v>
      </c>
      <c r="S691" s="12" t="s">
        <v>4</v>
      </c>
      <c r="V691" s="1"/>
      <c r="BG691" s="12">
        <v>0.1</v>
      </c>
      <c r="BH691" s="12">
        <v>1</v>
      </c>
      <c r="BI691" s="12" t="s">
        <v>4</v>
      </c>
      <c r="CE691" s="12">
        <v>3</v>
      </c>
      <c r="CF691" s="12">
        <v>8</v>
      </c>
      <c r="CG691" s="12" t="s">
        <v>164</v>
      </c>
      <c r="CT691">
        <f t="shared" si="80"/>
        <v>3.2</v>
      </c>
      <c r="CU691">
        <f t="shared" si="81"/>
        <v>10</v>
      </c>
      <c r="CV691">
        <f t="shared" si="82"/>
        <v>3</v>
      </c>
      <c r="CW691" s="16">
        <f t="shared" si="83"/>
        <v>3</v>
      </c>
      <c r="CX691" s="16">
        <f t="shared" si="84"/>
        <v>8</v>
      </c>
      <c r="CY691" s="16">
        <f t="shared" si="85"/>
        <v>1</v>
      </c>
      <c r="CZ691">
        <f t="shared" si="86"/>
        <v>0.2</v>
      </c>
      <c r="DA691">
        <f t="shared" si="86"/>
        <v>2</v>
      </c>
      <c r="DB691">
        <f t="shared" si="87"/>
        <v>2</v>
      </c>
      <c r="DC691" s="15">
        <v>15</v>
      </c>
      <c r="DD691" s="15"/>
      <c r="DE691" s="15"/>
      <c r="DF691" s="15">
        <v>82</v>
      </c>
      <c r="DG691" s="15"/>
    </row>
    <row r="692" spans="1:111" x14ac:dyDescent="0.25">
      <c r="A692" s="1" t="s">
        <v>166</v>
      </c>
      <c r="B692" s="1" t="s">
        <v>9</v>
      </c>
      <c r="C692" s="1" t="s">
        <v>7</v>
      </c>
      <c r="D692" s="1">
        <v>10</v>
      </c>
      <c r="Q692" s="12">
        <v>0.1</v>
      </c>
      <c r="R692" s="12">
        <v>1</v>
      </c>
      <c r="S692" s="12" t="s">
        <v>4</v>
      </c>
      <c r="V692" s="1"/>
      <c r="CE692" s="12">
        <v>2</v>
      </c>
      <c r="CF692" s="12">
        <v>6</v>
      </c>
      <c r="CG692" s="12" t="s">
        <v>164</v>
      </c>
      <c r="CT692">
        <f t="shared" si="80"/>
        <v>2.1</v>
      </c>
      <c r="CU692">
        <f t="shared" si="81"/>
        <v>7</v>
      </c>
      <c r="CV692">
        <f t="shared" si="82"/>
        <v>2</v>
      </c>
      <c r="CW692" s="16">
        <f t="shared" si="83"/>
        <v>2</v>
      </c>
      <c r="CX692" s="16">
        <f t="shared" si="84"/>
        <v>6</v>
      </c>
      <c r="CY692" s="16">
        <f t="shared" si="85"/>
        <v>1</v>
      </c>
      <c r="CZ692">
        <f t="shared" si="86"/>
        <v>0.1</v>
      </c>
      <c r="DA692">
        <f t="shared" si="86"/>
        <v>1</v>
      </c>
      <c r="DB692">
        <f t="shared" si="87"/>
        <v>1</v>
      </c>
      <c r="DC692" s="15">
        <v>15</v>
      </c>
      <c r="DD692" s="15">
        <v>0.1</v>
      </c>
      <c r="DE692" s="15"/>
      <c r="DF692" s="15">
        <v>83</v>
      </c>
      <c r="DG692" s="15"/>
    </row>
    <row r="693" spans="1:111" x14ac:dyDescent="0.25">
      <c r="A693" s="1" t="s">
        <v>167</v>
      </c>
      <c r="B693" s="1" t="s">
        <v>9</v>
      </c>
      <c r="C693" s="1" t="s">
        <v>5</v>
      </c>
      <c r="D693" s="1">
        <v>1</v>
      </c>
      <c r="H693"/>
      <c r="I693"/>
      <c r="K693" s="16"/>
      <c r="L693" s="16"/>
      <c r="Q693" s="12">
        <v>1</v>
      </c>
      <c r="R693" s="12">
        <v>2</v>
      </c>
      <c r="S693" s="12" t="s">
        <v>4</v>
      </c>
      <c r="V693" s="1"/>
      <c r="W693" s="12">
        <v>0.1</v>
      </c>
      <c r="X693" s="12">
        <v>2</v>
      </c>
      <c r="Y693" s="12" t="s">
        <v>4</v>
      </c>
      <c r="Z693"/>
      <c r="AA693"/>
      <c r="AF693" s="1">
        <v>0.1</v>
      </c>
      <c r="AG693" s="1">
        <v>0.1</v>
      </c>
      <c r="AH693" s="1" t="s">
        <v>164</v>
      </c>
      <c r="AL693"/>
      <c r="AM693"/>
      <c r="CK693" s="16"/>
      <c r="CL693" s="16"/>
      <c r="CN693"/>
      <c r="CO693"/>
      <c r="CQ693" s="12">
        <v>2</v>
      </c>
      <c r="CR693" s="12">
        <v>5</v>
      </c>
      <c r="CS693" s="12" t="s">
        <v>4</v>
      </c>
      <c r="CT693">
        <f t="shared" si="80"/>
        <v>3.2</v>
      </c>
      <c r="CU693">
        <f t="shared" si="81"/>
        <v>9.1</v>
      </c>
      <c r="CV693">
        <f t="shared" si="82"/>
        <v>4</v>
      </c>
      <c r="CW693" s="16">
        <f t="shared" si="83"/>
        <v>0.1</v>
      </c>
      <c r="CX693" s="16">
        <f t="shared" si="84"/>
        <v>0.1</v>
      </c>
      <c r="CY693" s="16">
        <f t="shared" si="85"/>
        <v>1</v>
      </c>
      <c r="CZ693">
        <f t="shared" si="86"/>
        <v>3.1</v>
      </c>
      <c r="DA693">
        <f t="shared" si="86"/>
        <v>9</v>
      </c>
      <c r="DB693">
        <f t="shared" si="87"/>
        <v>3</v>
      </c>
      <c r="DC693" s="15">
        <v>93</v>
      </c>
      <c r="DD693" s="15">
        <v>0.1</v>
      </c>
      <c r="DE693" s="15"/>
      <c r="DF693" s="15">
        <v>4</v>
      </c>
      <c r="DG693" s="15">
        <v>0.1</v>
      </c>
    </row>
    <row r="694" spans="1:111" x14ac:dyDescent="0.25">
      <c r="A694" s="1" t="s">
        <v>167</v>
      </c>
      <c r="B694" s="1" t="s">
        <v>9</v>
      </c>
      <c r="C694" s="1" t="s">
        <v>5</v>
      </c>
      <c r="D694" s="1">
        <v>2</v>
      </c>
      <c r="H694"/>
      <c r="I694"/>
      <c r="K694" s="16"/>
      <c r="L694" s="16"/>
      <c r="Q694" s="12">
        <v>1</v>
      </c>
      <c r="R694" s="12">
        <v>4</v>
      </c>
      <c r="S694" s="12" t="s">
        <v>4</v>
      </c>
      <c r="V694" s="1"/>
      <c r="W694" s="12">
        <v>0.1</v>
      </c>
      <c r="X694" s="12">
        <v>0.1</v>
      </c>
      <c r="Y694" s="12" t="s">
        <v>4</v>
      </c>
      <c r="Z694"/>
      <c r="AA694"/>
      <c r="AF694" s="1">
        <v>0.1</v>
      </c>
      <c r="AG694" s="1">
        <v>0.1</v>
      </c>
      <c r="AH694" s="1" t="s">
        <v>164</v>
      </c>
      <c r="AL694"/>
      <c r="AM694"/>
      <c r="BG694" s="12">
        <v>1</v>
      </c>
      <c r="BH694" s="12">
        <v>3</v>
      </c>
      <c r="BI694" s="12" t="s">
        <v>4</v>
      </c>
      <c r="CH694" s="1">
        <v>1</v>
      </c>
      <c r="CI694" s="1">
        <v>3</v>
      </c>
      <c r="CJ694" s="1" t="s">
        <v>4</v>
      </c>
      <c r="CK694" s="16"/>
      <c r="CL694" s="16"/>
      <c r="CN694"/>
      <c r="CO694"/>
      <c r="CQ694" s="12">
        <v>1</v>
      </c>
      <c r="CR694" s="12">
        <v>3</v>
      </c>
      <c r="CS694" s="12" t="s">
        <v>4</v>
      </c>
      <c r="CT694">
        <f t="shared" si="80"/>
        <v>4.2</v>
      </c>
      <c r="CU694">
        <f t="shared" si="81"/>
        <v>13.2</v>
      </c>
      <c r="CV694">
        <f t="shared" si="82"/>
        <v>6</v>
      </c>
      <c r="CW694" s="16">
        <f t="shared" si="83"/>
        <v>0.1</v>
      </c>
      <c r="CX694" s="16">
        <f t="shared" si="84"/>
        <v>0.1</v>
      </c>
      <c r="CY694" s="16">
        <f t="shared" si="85"/>
        <v>1</v>
      </c>
      <c r="CZ694">
        <f t="shared" si="86"/>
        <v>4.0999999999999996</v>
      </c>
      <c r="DA694">
        <f t="shared" si="86"/>
        <v>13.1</v>
      </c>
      <c r="DB694">
        <f t="shared" si="87"/>
        <v>5</v>
      </c>
      <c r="DC694" s="15">
        <v>80</v>
      </c>
      <c r="DD694" s="15">
        <v>0.1</v>
      </c>
      <c r="DE694" s="15"/>
      <c r="DF694" s="15">
        <v>16</v>
      </c>
      <c r="DG694" s="15"/>
    </row>
    <row r="695" spans="1:111" x14ac:dyDescent="0.25">
      <c r="A695" s="1" t="s">
        <v>167</v>
      </c>
      <c r="B695" s="1" t="s">
        <v>9</v>
      </c>
      <c r="C695" s="1" t="s">
        <v>5</v>
      </c>
      <c r="D695" s="1">
        <v>3</v>
      </c>
      <c r="K695" s="16"/>
      <c r="L695" s="16"/>
      <c r="Q695" s="12">
        <v>2</v>
      </c>
      <c r="R695" s="12">
        <v>6</v>
      </c>
      <c r="S695" s="12" t="s">
        <v>4</v>
      </c>
      <c r="V695" s="1"/>
      <c r="Z695"/>
      <c r="AA695"/>
      <c r="AF695" s="1">
        <v>0.1</v>
      </c>
      <c r="AG695" s="1">
        <v>0.1</v>
      </c>
      <c r="AH695" s="1" t="s">
        <v>164</v>
      </c>
      <c r="AL695"/>
      <c r="AM695"/>
      <c r="CK695" s="16"/>
      <c r="CL695" s="16"/>
      <c r="CN695"/>
      <c r="CO695"/>
      <c r="CQ695" s="12">
        <v>2</v>
      </c>
      <c r="CR695" s="12">
        <v>6</v>
      </c>
      <c r="CS695" s="12" t="s">
        <v>4</v>
      </c>
      <c r="CT695">
        <f t="shared" si="80"/>
        <v>4.0999999999999996</v>
      </c>
      <c r="CU695">
        <f t="shared" si="81"/>
        <v>12.1</v>
      </c>
      <c r="CV695">
        <f t="shared" si="82"/>
        <v>3</v>
      </c>
      <c r="CW695" s="16">
        <f t="shared" si="83"/>
        <v>0.1</v>
      </c>
      <c r="CX695" s="16">
        <f t="shared" si="84"/>
        <v>0.1</v>
      </c>
      <c r="CY695" s="16">
        <f t="shared" si="85"/>
        <v>1</v>
      </c>
      <c r="CZ695">
        <f t="shared" si="86"/>
        <v>4</v>
      </c>
      <c r="DA695">
        <f t="shared" si="86"/>
        <v>12</v>
      </c>
      <c r="DB695">
        <f t="shared" si="87"/>
        <v>2</v>
      </c>
      <c r="DC695" s="15">
        <v>16</v>
      </c>
      <c r="DD695" s="15">
        <v>0.1</v>
      </c>
      <c r="DE695" s="15"/>
      <c r="DF695" s="15">
        <v>80</v>
      </c>
      <c r="DG695" s="15"/>
    </row>
    <row r="696" spans="1:111" x14ac:dyDescent="0.25">
      <c r="A696" s="1" t="s">
        <v>167</v>
      </c>
      <c r="B696" s="1" t="s">
        <v>9</v>
      </c>
      <c r="C696" s="1" t="s">
        <v>5</v>
      </c>
      <c r="D696" s="1">
        <v>4</v>
      </c>
      <c r="K696" s="16"/>
      <c r="L696" s="16"/>
      <c r="Q696" s="12">
        <v>2</v>
      </c>
      <c r="R696" s="12">
        <v>5</v>
      </c>
      <c r="S696" s="12" t="s">
        <v>4</v>
      </c>
      <c r="V696" s="1"/>
      <c r="Z696"/>
      <c r="AA696"/>
      <c r="AF696" s="1">
        <v>0.1</v>
      </c>
      <c r="AG696" s="1">
        <v>0.1</v>
      </c>
      <c r="AH696" s="1" t="s">
        <v>164</v>
      </c>
      <c r="AL696"/>
      <c r="AM696"/>
      <c r="CH696" s="1">
        <v>1</v>
      </c>
      <c r="CI696" s="1">
        <v>3</v>
      </c>
      <c r="CJ696" s="1" t="s">
        <v>4</v>
      </c>
      <c r="CK696" s="16"/>
      <c r="CL696" s="16"/>
      <c r="CN696"/>
      <c r="CO696"/>
      <c r="CQ696" s="12">
        <v>2</v>
      </c>
      <c r="CR696" s="12">
        <v>4</v>
      </c>
      <c r="CS696" s="12" t="s">
        <v>4</v>
      </c>
      <c r="CT696">
        <f t="shared" si="80"/>
        <v>5.0999999999999996</v>
      </c>
      <c r="CU696">
        <f t="shared" si="81"/>
        <v>12.1</v>
      </c>
      <c r="CV696">
        <f t="shared" si="82"/>
        <v>4</v>
      </c>
      <c r="CW696" s="16">
        <f t="shared" si="83"/>
        <v>0.1</v>
      </c>
      <c r="CX696" s="16">
        <f t="shared" si="84"/>
        <v>0.1</v>
      </c>
      <c r="CY696" s="16">
        <f t="shared" si="85"/>
        <v>1</v>
      </c>
      <c r="CZ696">
        <f t="shared" si="86"/>
        <v>5</v>
      </c>
      <c r="DA696">
        <f t="shared" si="86"/>
        <v>12</v>
      </c>
      <c r="DB696">
        <f t="shared" si="87"/>
        <v>3</v>
      </c>
      <c r="DC696" s="15">
        <v>34</v>
      </c>
      <c r="DD696" s="15">
        <v>1</v>
      </c>
      <c r="DE696" s="15"/>
      <c r="DF696" s="15">
        <v>60</v>
      </c>
      <c r="DG696" s="15"/>
    </row>
    <row r="697" spans="1:111" x14ac:dyDescent="0.25">
      <c r="A697" s="1" t="s">
        <v>167</v>
      </c>
      <c r="B697" s="1" t="s">
        <v>9</v>
      </c>
      <c r="C697" s="1" t="s">
        <v>5</v>
      </c>
      <c r="D697" s="1">
        <v>5</v>
      </c>
      <c r="K697" s="16"/>
      <c r="L697" s="16"/>
      <c r="Q697" s="12">
        <v>1</v>
      </c>
      <c r="R697" s="12">
        <v>4</v>
      </c>
      <c r="S697" s="12" t="s">
        <v>4</v>
      </c>
      <c r="V697" s="1"/>
      <c r="Z697"/>
      <c r="AA697"/>
      <c r="AF697" s="1">
        <v>0.1</v>
      </c>
      <c r="AG697" s="1">
        <v>0.1</v>
      </c>
      <c r="AH697" s="1" t="s">
        <v>164</v>
      </c>
      <c r="AL697"/>
      <c r="AM697"/>
      <c r="CH697" s="1">
        <v>1</v>
      </c>
      <c r="CI697" s="1">
        <v>3</v>
      </c>
      <c r="CJ697" s="1" t="s">
        <v>4</v>
      </c>
      <c r="CK697" s="16"/>
      <c r="CL697" s="16"/>
      <c r="CN697"/>
      <c r="CO697"/>
      <c r="CQ697" s="12">
        <v>2</v>
      </c>
      <c r="CR697" s="12">
        <v>4</v>
      </c>
      <c r="CS697" s="12" t="s">
        <v>4</v>
      </c>
      <c r="CT697">
        <f t="shared" si="80"/>
        <v>4.0999999999999996</v>
      </c>
      <c r="CU697">
        <f t="shared" si="81"/>
        <v>11.1</v>
      </c>
      <c r="CV697">
        <f t="shared" si="82"/>
        <v>4</v>
      </c>
      <c r="CW697" s="16">
        <f t="shared" si="83"/>
        <v>0.1</v>
      </c>
      <c r="CX697" s="16">
        <f t="shared" si="84"/>
        <v>0.1</v>
      </c>
      <c r="CY697" s="16">
        <f t="shared" si="85"/>
        <v>1</v>
      </c>
      <c r="CZ697">
        <f t="shared" si="86"/>
        <v>4</v>
      </c>
      <c r="DA697">
        <f t="shared" si="86"/>
        <v>11</v>
      </c>
      <c r="DB697">
        <f t="shared" si="87"/>
        <v>3</v>
      </c>
      <c r="DC697" s="15">
        <v>25</v>
      </c>
      <c r="DD697" s="15">
        <v>1</v>
      </c>
      <c r="DE697" s="15"/>
      <c r="DF697" s="15">
        <v>70</v>
      </c>
      <c r="DG697" s="15"/>
    </row>
    <row r="698" spans="1:111" x14ac:dyDescent="0.25">
      <c r="A698" s="1" t="s">
        <v>167</v>
      </c>
      <c r="B698" s="1" t="s">
        <v>9</v>
      </c>
      <c r="C698" s="1" t="s">
        <v>5</v>
      </c>
      <c r="D698" s="1">
        <v>6</v>
      </c>
      <c r="K698" s="16"/>
      <c r="L698" s="16"/>
      <c r="Q698" s="12">
        <v>1</v>
      </c>
      <c r="R698" s="12">
        <v>4</v>
      </c>
      <c r="S698" s="12" t="s">
        <v>4</v>
      </c>
      <c r="V698" s="1"/>
      <c r="Z698"/>
      <c r="AA698"/>
      <c r="AF698" s="1">
        <v>0.1</v>
      </c>
      <c r="AG698" s="1">
        <v>0.1</v>
      </c>
      <c r="AH698" s="1" t="s">
        <v>164</v>
      </c>
      <c r="AL698"/>
      <c r="AM698"/>
      <c r="BG698" s="12">
        <v>1</v>
      </c>
      <c r="BH698" s="12">
        <v>4</v>
      </c>
      <c r="BI698" s="12" t="s">
        <v>4</v>
      </c>
      <c r="CH698" s="1">
        <v>1</v>
      </c>
      <c r="CI698" s="1">
        <v>3</v>
      </c>
      <c r="CJ698" s="1" t="s">
        <v>4</v>
      </c>
      <c r="CK698" s="16"/>
      <c r="CL698" s="16"/>
      <c r="CN698"/>
      <c r="CO698"/>
      <c r="CQ698" s="12">
        <v>1</v>
      </c>
      <c r="CR698" s="12">
        <v>2</v>
      </c>
      <c r="CS698" s="12" t="s">
        <v>4</v>
      </c>
      <c r="CT698">
        <f t="shared" si="80"/>
        <v>4.0999999999999996</v>
      </c>
      <c r="CU698">
        <f t="shared" si="81"/>
        <v>13.1</v>
      </c>
      <c r="CV698">
        <f t="shared" si="82"/>
        <v>5</v>
      </c>
      <c r="CW698" s="16">
        <f t="shared" si="83"/>
        <v>0.1</v>
      </c>
      <c r="CX698" s="16">
        <f t="shared" si="84"/>
        <v>0.1</v>
      </c>
      <c r="CY698" s="16">
        <f t="shared" si="85"/>
        <v>1</v>
      </c>
      <c r="CZ698">
        <f t="shared" si="86"/>
        <v>4</v>
      </c>
      <c r="DA698">
        <f t="shared" si="86"/>
        <v>13</v>
      </c>
      <c r="DB698">
        <f t="shared" si="87"/>
        <v>4</v>
      </c>
      <c r="DC698" s="15">
        <v>10</v>
      </c>
      <c r="DD698" s="15">
        <v>0.1</v>
      </c>
      <c r="DE698" s="15"/>
      <c r="DF698" s="15">
        <v>86</v>
      </c>
      <c r="DG698" s="15"/>
    </row>
    <row r="699" spans="1:111" x14ac:dyDescent="0.25">
      <c r="A699" s="1" t="s">
        <v>167</v>
      </c>
      <c r="B699" s="1" t="s">
        <v>9</v>
      </c>
      <c r="C699" s="1" t="s">
        <v>5</v>
      </c>
      <c r="D699" s="1">
        <v>7</v>
      </c>
      <c r="K699" s="16"/>
      <c r="L699" s="16"/>
      <c r="Q699" s="12">
        <v>1</v>
      </c>
      <c r="R699" s="12">
        <v>3</v>
      </c>
      <c r="S699" s="12" t="s">
        <v>4</v>
      </c>
      <c r="V699" s="1"/>
      <c r="Z699"/>
      <c r="AA699"/>
      <c r="AF699" s="1">
        <v>0.1</v>
      </c>
      <c r="AG699" s="1">
        <v>0.1</v>
      </c>
      <c r="AH699" s="1" t="s">
        <v>164</v>
      </c>
      <c r="AL699"/>
      <c r="AM699"/>
      <c r="CH699" s="1">
        <v>1</v>
      </c>
      <c r="CI699" s="1">
        <v>3</v>
      </c>
      <c r="CJ699" s="1" t="s">
        <v>4</v>
      </c>
      <c r="CK699" s="16"/>
      <c r="CL699" s="16"/>
      <c r="CN699"/>
      <c r="CO699"/>
      <c r="CQ699" s="12">
        <v>1</v>
      </c>
      <c r="CR699" s="12">
        <v>2</v>
      </c>
      <c r="CS699" s="12" t="s">
        <v>4</v>
      </c>
      <c r="CT699">
        <f t="shared" si="80"/>
        <v>3.1</v>
      </c>
      <c r="CU699">
        <f t="shared" si="81"/>
        <v>8.1</v>
      </c>
      <c r="CV699">
        <f t="shared" si="82"/>
        <v>4</v>
      </c>
      <c r="CW699" s="16">
        <f t="shared" si="83"/>
        <v>0.1</v>
      </c>
      <c r="CX699" s="16">
        <f t="shared" si="84"/>
        <v>0.1</v>
      </c>
      <c r="CY699" s="16">
        <f t="shared" si="85"/>
        <v>1</v>
      </c>
      <c r="CZ699">
        <f t="shared" si="86"/>
        <v>3</v>
      </c>
      <c r="DA699">
        <f t="shared" si="86"/>
        <v>8</v>
      </c>
      <c r="DB699">
        <f t="shared" si="87"/>
        <v>3</v>
      </c>
      <c r="DC699" s="15">
        <v>11</v>
      </c>
      <c r="DD699" s="15">
        <v>1</v>
      </c>
      <c r="DE699" s="15"/>
      <c r="DF699" s="15">
        <v>85</v>
      </c>
      <c r="DG699" s="15"/>
    </row>
    <row r="700" spans="1:111" x14ac:dyDescent="0.25">
      <c r="A700" s="1" t="s">
        <v>167</v>
      </c>
      <c r="B700" s="1" t="s">
        <v>9</v>
      </c>
      <c r="C700" s="1" t="s">
        <v>5</v>
      </c>
      <c r="D700" s="1">
        <v>8</v>
      </c>
      <c r="K700" s="16"/>
      <c r="L700" s="16"/>
      <c r="Q700" s="12">
        <v>1</v>
      </c>
      <c r="R700" s="12">
        <v>4</v>
      </c>
      <c r="S700" s="12" t="s">
        <v>4</v>
      </c>
      <c r="V700" s="1"/>
      <c r="Z700"/>
      <c r="AA700"/>
      <c r="AF700" s="1">
        <v>0.1</v>
      </c>
      <c r="AG700" s="1">
        <v>0.1</v>
      </c>
      <c r="AH700" s="1" t="s">
        <v>164</v>
      </c>
      <c r="AL700"/>
      <c r="AM700"/>
      <c r="CH700" s="1">
        <v>0.1</v>
      </c>
      <c r="CI700" s="1">
        <v>0.1</v>
      </c>
      <c r="CJ700" s="1" t="s">
        <v>4</v>
      </c>
      <c r="CK700" s="16"/>
      <c r="CL700" s="16"/>
      <c r="CN700"/>
      <c r="CO700"/>
      <c r="CQ700" s="12">
        <v>2</v>
      </c>
      <c r="CR700" s="12">
        <v>5</v>
      </c>
      <c r="CS700" s="12" t="s">
        <v>4</v>
      </c>
      <c r="CT700">
        <f t="shared" si="80"/>
        <v>3.2</v>
      </c>
      <c r="CU700">
        <f t="shared" si="81"/>
        <v>9.1999999999999993</v>
      </c>
      <c r="CV700">
        <f t="shared" si="82"/>
        <v>4</v>
      </c>
      <c r="CW700" s="16">
        <f t="shared" si="83"/>
        <v>0.1</v>
      </c>
      <c r="CX700" s="16">
        <f t="shared" si="84"/>
        <v>0.1</v>
      </c>
      <c r="CY700" s="16">
        <f t="shared" si="85"/>
        <v>1</v>
      </c>
      <c r="CZ700">
        <f t="shared" si="86"/>
        <v>3.1</v>
      </c>
      <c r="DA700">
        <f t="shared" si="86"/>
        <v>9.1</v>
      </c>
      <c r="DB700">
        <f t="shared" si="87"/>
        <v>3</v>
      </c>
      <c r="DC700" s="15">
        <v>84</v>
      </c>
      <c r="DD700" s="15">
        <v>1</v>
      </c>
      <c r="DE700" s="15"/>
      <c r="DF700" s="15">
        <v>12</v>
      </c>
      <c r="DG700" s="15"/>
    </row>
    <row r="701" spans="1:111" x14ac:dyDescent="0.25">
      <c r="A701" s="1" t="s">
        <v>167</v>
      </c>
      <c r="B701" s="1" t="s">
        <v>9</v>
      </c>
      <c r="C701" s="1" t="s">
        <v>5</v>
      </c>
      <c r="D701" s="1">
        <v>9</v>
      </c>
      <c r="K701" s="16"/>
      <c r="L701" s="16"/>
      <c r="Q701" s="12">
        <v>1</v>
      </c>
      <c r="R701" s="12">
        <v>3</v>
      </c>
      <c r="S701" s="12" t="s">
        <v>4</v>
      </c>
      <c r="V701" s="1"/>
      <c r="Z701"/>
      <c r="AA701"/>
      <c r="AF701" s="1">
        <v>0.1</v>
      </c>
      <c r="AG701" s="1">
        <v>0.1</v>
      </c>
      <c r="AH701" s="1" t="s">
        <v>164</v>
      </c>
      <c r="AL701"/>
      <c r="AM701"/>
      <c r="BG701" s="12">
        <v>1</v>
      </c>
      <c r="BH701" s="12">
        <v>2</v>
      </c>
      <c r="BI701" s="12" t="s">
        <v>4</v>
      </c>
      <c r="CH701" s="1">
        <v>2</v>
      </c>
      <c r="CI701" s="1">
        <v>6</v>
      </c>
      <c r="CJ701" s="1" t="s">
        <v>4</v>
      </c>
      <c r="CK701" s="16"/>
      <c r="CL701" s="16"/>
      <c r="CN701"/>
      <c r="CO701"/>
      <c r="CT701">
        <f t="shared" si="80"/>
        <v>4.0999999999999996</v>
      </c>
      <c r="CU701">
        <f t="shared" si="81"/>
        <v>11.1</v>
      </c>
      <c r="CV701">
        <f t="shared" si="82"/>
        <v>4</v>
      </c>
      <c r="CW701" s="16">
        <f t="shared" si="83"/>
        <v>0.1</v>
      </c>
      <c r="CX701" s="16">
        <f t="shared" si="84"/>
        <v>0.1</v>
      </c>
      <c r="CY701" s="16">
        <f t="shared" si="85"/>
        <v>1</v>
      </c>
      <c r="CZ701">
        <f t="shared" si="86"/>
        <v>4</v>
      </c>
      <c r="DA701">
        <f t="shared" si="86"/>
        <v>11</v>
      </c>
      <c r="DB701">
        <f t="shared" si="87"/>
        <v>3</v>
      </c>
      <c r="DC701" s="15">
        <v>5</v>
      </c>
      <c r="DD701" s="15">
        <v>1</v>
      </c>
      <c r="DE701" s="15"/>
      <c r="DF701" s="15">
        <v>90</v>
      </c>
      <c r="DG701" s="15"/>
    </row>
    <row r="702" spans="1:111" x14ac:dyDescent="0.25">
      <c r="A702" s="1" t="s">
        <v>167</v>
      </c>
      <c r="B702" s="1" t="s">
        <v>9</v>
      </c>
      <c r="C702" s="1" t="s">
        <v>5</v>
      </c>
      <c r="D702" s="1">
        <v>10</v>
      </c>
      <c r="K702" s="16"/>
      <c r="L702" s="16"/>
      <c r="Q702" s="12">
        <v>1</v>
      </c>
      <c r="R702" s="12">
        <v>4</v>
      </c>
      <c r="S702" s="12" t="s">
        <v>4</v>
      </c>
      <c r="V702" s="1"/>
      <c r="Z702"/>
      <c r="AA702"/>
      <c r="AF702" s="1">
        <v>0.1</v>
      </c>
      <c r="AG702" s="1">
        <v>0.1</v>
      </c>
      <c r="AH702" s="1" t="s">
        <v>164</v>
      </c>
      <c r="AL702"/>
      <c r="AM702"/>
      <c r="CH702" s="1">
        <v>1</v>
      </c>
      <c r="CI702" s="1">
        <v>3</v>
      </c>
      <c r="CJ702" s="1" t="s">
        <v>4</v>
      </c>
      <c r="CK702" s="16"/>
      <c r="CL702" s="16"/>
      <c r="CN702"/>
      <c r="CO702"/>
      <c r="CQ702" s="12">
        <v>1</v>
      </c>
      <c r="CR702" s="12">
        <v>2</v>
      </c>
      <c r="CS702" s="12" t="s">
        <v>4</v>
      </c>
      <c r="CT702">
        <f t="shared" si="80"/>
        <v>3.1</v>
      </c>
      <c r="CU702">
        <f t="shared" si="81"/>
        <v>9.1</v>
      </c>
      <c r="CV702">
        <f t="shared" si="82"/>
        <v>4</v>
      </c>
      <c r="CW702" s="16">
        <f t="shared" si="83"/>
        <v>0.1</v>
      </c>
      <c r="CX702" s="16">
        <f t="shared" si="84"/>
        <v>0.1</v>
      </c>
      <c r="CY702" s="16">
        <f t="shared" si="85"/>
        <v>1</v>
      </c>
      <c r="CZ702">
        <f t="shared" si="86"/>
        <v>3</v>
      </c>
      <c r="DA702">
        <f t="shared" si="86"/>
        <v>9</v>
      </c>
      <c r="DB702">
        <f t="shared" si="87"/>
        <v>3</v>
      </c>
      <c r="DC702" s="15">
        <v>12</v>
      </c>
      <c r="DD702" s="15">
        <v>0.1</v>
      </c>
      <c r="DE702" s="15"/>
      <c r="DF702" s="15">
        <v>85</v>
      </c>
      <c r="DG702" s="15"/>
    </row>
    <row r="703" spans="1:111" x14ac:dyDescent="0.25">
      <c r="A703" s="1" t="s">
        <v>167</v>
      </c>
      <c r="B703" s="1" t="s">
        <v>9</v>
      </c>
      <c r="C703" s="1" t="s">
        <v>6</v>
      </c>
      <c r="D703" s="1">
        <v>1</v>
      </c>
      <c r="H703"/>
      <c r="I703"/>
      <c r="K703" s="16"/>
      <c r="L703" s="16"/>
      <c r="Q703" s="12">
        <v>1</v>
      </c>
      <c r="R703" s="12">
        <v>3</v>
      </c>
      <c r="S703" s="12" t="s">
        <v>4</v>
      </c>
      <c r="V703" s="1"/>
      <c r="W703" s="12">
        <v>0.1</v>
      </c>
      <c r="X703" s="12">
        <v>0.1</v>
      </c>
      <c r="Y703" s="12" t="s">
        <v>4</v>
      </c>
      <c r="Z703"/>
      <c r="AA703"/>
      <c r="AF703" s="1">
        <v>0.1</v>
      </c>
      <c r="AG703" s="1">
        <v>0.1</v>
      </c>
      <c r="AH703" s="1" t="s">
        <v>164</v>
      </c>
      <c r="AL703"/>
      <c r="AM703"/>
      <c r="CH703" s="1">
        <v>0.1</v>
      </c>
      <c r="CI703" s="1">
        <v>1</v>
      </c>
      <c r="CJ703" s="1" t="s">
        <v>4</v>
      </c>
      <c r="CK703" s="16"/>
      <c r="CL703" s="16"/>
      <c r="CN703"/>
      <c r="CO703"/>
      <c r="CQ703" s="12">
        <v>0.1</v>
      </c>
      <c r="CR703" s="12">
        <v>1</v>
      </c>
      <c r="CS703" s="12" t="s">
        <v>4</v>
      </c>
      <c r="CT703">
        <f t="shared" si="80"/>
        <v>1.4000000000000004</v>
      </c>
      <c r="CU703">
        <f t="shared" si="81"/>
        <v>5.2</v>
      </c>
      <c r="CV703">
        <f t="shared" si="82"/>
        <v>5</v>
      </c>
      <c r="CW703" s="16">
        <f t="shared" si="83"/>
        <v>0.1</v>
      </c>
      <c r="CX703" s="16">
        <f t="shared" si="84"/>
        <v>0.1</v>
      </c>
      <c r="CY703" s="16">
        <f t="shared" si="85"/>
        <v>1</v>
      </c>
      <c r="CZ703">
        <f t="shared" si="86"/>
        <v>1.3000000000000003</v>
      </c>
      <c r="DA703">
        <f t="shared" si="86"/>
        <v>5.0999999999999996</v>
      </c>
      <c r="DB703">
        <f t="shared" si="87"/>
        <v>4</v>
      </c>
      <c r="DC703" s="15">
        <v>13</v>
      </c>
      <c r="DD703" s="15">
        <v>0.1</v>
      </c>
      <c r="DE703" s="15"/>
      <c r="DF703" s="15">
        <v>86</v>
      </c>
      <c r="DG703" s="15"/>
    </row>
    <row r="704" spans="1:111" x14ac:dyDescent="0.25">
      <c r="A704" s="1" t="s">
        <v>167</v>
      </c>
      <c r="B704" s="1" t="s">
        <v>9</v>
      </c>
      <c r="C704" s="1" t="s">
        <v>6</v>
      </c>
      <c r="D704" s="1">
        <v>2</v>
      </c>
      <c r="H704"/>
      <c r="I704"/>
      <c r="K704" s="16"/>
      <c r="L704" s="16"/>
      <c r="Q704" s="12">
        <v>1</v>
      </c>
      <c r="R704" s="12">
        <v>3</v>
      </c>
      <c r="S704" s="12" t="s">
        <v>4</v>
      </c>
      <c r="V704" s="1"/>
      <c r="Z704"/>
      <c r="AA704"/>
      <c r="AF704" s="1">
        <v>0.1</v>
      </c>
      <c r="AG704" s="1">
        <v>0.1</v>
      </c>
      <c r="AH704" s="1" t="s">
        <v>164</v>
      </c>
      <c r="AL704"/>
      <c r="AM704"/>
      <c r="CH704" s="1">
        <v>1</v>
      </c>
      <c r="CI704" s="1">
        <v>3</v>
      </c>
      <c r="CJ704" s="1" t="s">
        <v>4</v>
      </c>
      <c r="CK704" s="16"/>
      <c r="CL704" s="16"/>
      <c r="CN704"/>
      <c r="CO704"/>
      <c r="CQ704" s="12">
        <v>2</v>
      </c>
      <c r="CR704" s="12">
        <v>6</v>
      </c>
      <c r="CS704" s="12" t="s">
        <v>4</v>
      </c>
      <c r="CT704">
        <f t="shared" si="80"/>
        <v>4.0999999999999996</v>
      </c>
      <c r="CU704">
        <f t="shared" si="81"/>
        <v>12.1</v>
      </c>
      <c r="CV704">
        <f t="shared" si="82"/>
        <v>4</v>
      </c>
      <c r="CW704" s="16">
        <f t="shared" si="83"/>
        <v>0.1</v>
      </c>
      <c r="CX704" s="16">
        <f t="shared" si="84"/>
        <v>0.1</v>
      </c>
      <c r="CY704" s="16">
        <f t="shared" si="85"/>
        <v>1</v>
      </c>
      <c r="CZ704">
        <f t="shared" si="86"/>
        <v>4</v>
      </c>
      <c r="DA704">
        <f t="shared" si="86"/>
        <v>12</v>
      </c>
      <c r="DB704">
        <f t="shared" si="87"/>
        <v>3</v>
      </c>
      <c r="DC704" s="15">
        <v>60</v>
      </c>
      <c r="DD704" s="15">
        <v>1</v>
      </c>
      <c r="DE704" s="15"/>
      <c r="DF704" s="15">
        <v>35</v>
      </c>
      <c r="DG704" s="15"/>
    </row>
    <row r="705" spans="1:111" x14ac:dyDescent="0.25">
      <c r="A705" s="1" t="s">
        <v>167</v>
      </c>
      <c r="B705" s="1" t="s">
        <v>9</v>
      </c>
      <c r="C705" s="1" t="s">
        <v>6</v>
      </c>
      <c r="D705" s="1">
        <v>3</v>
      </c>
      <c r="H705"/>
      <c r="I705"/>
      <c r="K705" s="16"/>
      <c r="L705" s="16"/>
      <c r="Q705" s="12">
        <v>1</v>
      </c>
      <c r="R705" s="12">
        <v>4</v>
      </c>
      <c r="S705" s="12" t="s">
        <v>4</v>
      </c>
      <c r="V705" s="1"/>
      <c r="Z705"/>
      <c r="AA705"/>
      <c r="AF705" s="1">
        <v>0.1</v>
      </c>
      <c r="AG705" s="1">
        <v>0.1</v>
      </c>
      <c r="AH705" s="1" t="s">
        <v>164</v>
      </c>
      <c r="AL705"/>
      <c r="AM705"/>
      <c r="CH705" s="1">
        <v>2</v>
      </c>
      <c r="CI705" s="1">
        <v>6</v>
      </c>
      <c r="CJ705" s="1" t="s">
        <v>4</v>
      </c>
      <c r="CK705" s="16"/>
      <c r="CL705" s="16"/>
      <c r="CN705"/>
      <c r="CO705"/>
      <c r="CQ705" s="12">
        <v>1</v>
      </c>
      <c r="CR705" s="12">
        <v>4</v>
      </c>
      <c r="CS705" s="12" t="s">
        <v>4</v>
      </c>
      <c r="CT705">
        <f t="shared" si="80"/>
        <v>4.0999999999999996</v>
      </c>
      <c r="CU705">
        <f t="shared" si="81"/>
        <v>14.1</v>
      </c>
      <c r="CV705">
        <f t="shared" si="82"/>
        <v>4</v>
      </c>
      <c r="CW705" s="16">
        <f t="shared" si="83"/>
        <v>0.1</v>
      </c>
      <c r="CX705" s="16">
        <f t="shared" si="84"/>
        <v>0.1</v>
      </c>
      <c r="CY705" s="16">
        <f t="shared" si="85"/>
        <v>1</v>
      </c>
      <c r="CZ705">
        <f t="shared" si="86"/>
        <v>4</v>
      </c>
      <c r="DA705">
        <f t="shared" si="86"/>
        <v>14</v>
      </c>
      <c r="DB705">
        <f t="shared" si="87"/>
        <v>3</v>
      </c>
      <c r="DC705" s="15">
        <v>21</v>
      </c>
      <c r="DD705" s="15">
        <v>0.1</v>
      </c>
      <c r="DE705" s="15"/>
      <c r="DF705" s="15">
        <v>75</v>
      </c>
      <c r="DG705" s="15"/>
    </row>
    <row r="706" spans="1:111" x14ac:dyDescent="0.25">
      <c r="A706" s="1" t="s">
        <v>167</v>
      </c>
      <c r="B706" s="1" t="s">
        <v>9</v>
      </c>
      <c r="C706" s="1" t="s">
        <v>6</v>
      </c>
      <c r="D706" s="1">
        <v>4</v>
      </c>
      <c r="H706"/>
      <c r="I706"/>
      <c r="K706" s="16"/>
      <c r="L706" s="16"/>
      <c r="Q706" s="12">
        <v>1</v>
      </c>
      <c r="R706" s="12">
        <v>3</v>
      </c>
      <c r="S706" s="12" t="s">
        <v>4</v>
      </c>
      <c r="V706" s="1"/>
      <c r="Z706"/>
      <c r="AA706"/>
      <c r="AF706" s="1">
        <v>0.1</v>
      </c>
      <c r="AG706" s="1">
        <v>0.1</v>
      </c>
      <c r="AH706" s="1" t="s">
        <v>164</v>
      </c>
      <c r="AL706"/>
      <c r="AM706"/>
      <c r="CH706" s="1">
        <v>2</v>
      </c>
      <c r="CI706" s="1">
        <v>5</v>
      </c>
      <c r="CJ706" s="1" t="s">
        <v>4</v>
      </c>
      <c r="CK706" s="16"/>
      <c r="CL706" s="16"/>
      <c r="CN706"/>
      <c r="CO706"/>
      <c r="CQ706" s="12">
        <v>2</v>
      </c>
      <c r="CR706" s="12">
        <v>6</v>
      </c>
      <c r="CS706" s="12" t="s">
        <v>4</v>
      </c>
      <c r="CT706">
        <f t="shared" si="80"/>
        <v>5.0999999999999996</v>
      </c>
      <c r="CU706">
        <f t="shared" si="81"/>
        <v>14.1</v>
      </c>
      <c r="CV706">
        <f t="shared" si="82"/>
        <v>4</v>
      </c>
      <c r="CW706" s="16">
        <f t="shared" si="83"/>
        <v>0.1</v>
      </c>
      <c r="CX706" s="16">
        <f t="shared" si="84"/>
        <v>0.1</v>
      </c>
      <c r="CY706" s="16">
        <f t="shared" si="85"/>
        <v>1</v>
      </c>
      <c r="CZ706">
        <f t="shared" si="86"/>
        <v>5</v>
      </c>
      <c r="DA706">
        <f t="shared" si="86"/>
        <v>14</v>
      </c>
      <c r="DB706">
        <f t="shared" si="87"/>
        <v>3</v>
      </c>
      <c r="DC706" s="15">
        <v>85</v>
      </c>
      <c r="DD706" s="15">
        <v>0.1</v>
      </c>
      <c r="DE706" s="15"/>
      <c r="DF706" s="15">
        <v>10</v>
      </c>
      <c r="DG706" s="15"/>
    </row>
    <row r="707" spans="1:111" x14ac:dyDescent="0.25">
      <c r="A707" s="1" t="s">
        <v>167</v>
      </c>
      <c r="B707" s="1" t="s">
        <v>9</v>
      </c>
      <c r="C707" s="1" t="s">
        <v>6</v>
      </c>
      <c r="D707" s="1">
        <v>5</v>
      </c>
      <c r="H707"/>
      <c r="I707"/>
      <c r="K707" s="16"/>
      <c r="L707" s="16"/>
      <c r="Q707" s="12">
        <v>1</v>
      </c>
      <c r="R707" s="12">
        <v>4</v>
      </c>
      <c r="S707" s="12" t="s">
        <v>4</v>
      </c>
      <c r="V707" s="1"/>
      <c r="Z707"/>
      <c r="AA707"/>
      <c r="AF707" s="1">
        <v>0.1</v>
      </c>
      <c r="AG707" s="1">
        <v>0.1</v>
      </c>
      <c r="AH707" s="1" t="s">
        <v>164</v>
      </c>
      <c r="AL707"/>
      <c r="AM707"/>
      <c r="CH707" s="1">
        <v>1</v>
      </c>
      <c r="CI707" s="1">
        <v>3</v>
      </c>
      <c r="CJ707" s="1" t="s">
        <v>4</v>
      </c>
      <c r="CK707" s="16"/>
      <c r="CL707" s="16"/>
      <c r="CN707"/>
      <c r="CO707"/>
      <c r="CQ707" s="12">
        <v>1</v>
      </c>
      <c r="CR707" s="12">
        <v>4</v>
      </c>
      <c r="CS707" s="12" t="s">
        <v>4</v>
      </c>
      <c r="CT707">
        <f t="shared" si="80"/>
        <v>3.1</v>
      </c>
      <c r="CU707">
        <f t="shared" si="81"/>
        <v>11.1</v>
      </c>
      <c r="CV707">
        <f t="shared" si="82"/>
        <v>4</v>
      </c>
      <c r="CW707" s="16">
        <f t="shared" si="83"/>
        <v>0.1</v>
      </c>
      <c r="CX707" s="16">
        <f t="shared" si="84"/>
        <v>0.1</v>
      </c>
      <c r="CY707" s="16">
        <f t="shared" si="85"/>
        <v>1</v>
      </c>
      <c r="CZ707">
        <f t="shared" si="86"/>
        <v>3</v>
      </c>
      <c r="DA707">
        <f t="shared" si="86"/>
        <v>11</v>
      </c>
      <c r="DB707">
        <f t="shared" si="87"/>
        <v>3</v>
      </c>
      <c r="DC707" s="15">
        <v>85</v>
      </c>
      <c r="DD707" s="15">
        <v>1</v>
      </c>
      <c r="DE707" s="15"/>
      <c r="DF707" s="15">
        <v>11</v>
      </c>
      <c r="DG707" s="15"/>
    </row>
    <row r="708" spans="1:111" x14ac:dyDescent="0.25">
      <c r="A708" s="1" t="s">
        <v>167</v>
      </c>
      <c r="B708" s="1" t="s">
        <v>9</v>
      </c>
      <c r="C708" s="1" t="s">
        <v>6</v>
      </c>
      <c r="D708" s="1">
        <v>6</v>
      </c>
      <c r="H708"/>
      <c r="I708"/>
      <c r="K708" s="16"/>
      <c r="L708" s="16"/>
      <c r="Q708" s="12">
        <v>1</v>
      </c>
      <c r="R708" s="12">
        <v>4</v>
      </c>
      <c r="S708" s="12" t="s">
        <v>4</v>
      </c>
      <c r="V708" s="1"/>
      <c r="Z708"/>
      <c r="AA708"/>
      <c r="AF708" s="1">
        <v>0.1</v>
      </c>
      <c r="AG708" s="1">
        <v>0.1</v>
      </c>
      <c r="AH708" s="1" t="s">
        <v>164</v>
      </c>
      <c r="AL708"/>
      <c r="AM708"/>
      <c r="CH708" s="1">
        <v>1</v>
      </c>
      <c r="CI708" s="1">
        <v>2</v>
      </c>
      <c r="CJ708" s="1" t="s">
        <v>4</v>
      </c>
      <c r="CK708" s="16"/>
      <c r="CL708" s="16"/>
      <c r="CN708"/>
      <c r="CO708"/>
      <c r="CQ708" s="12">
        <v>2</v>
      </c>
      <c r="CR708" s="12">
        <v>6</v>
      </c>
      <c r="CS708" s="12" t="s">
        <v>4</v>
      </c>
      <c r="CT708">
        <f t="shared" ref="CT708:CT752" si="88">SUM(E708,H708,K708,N708,Q708,T708,W708,Z708,AC708,AF708,AI708,AL708,AO708,AR708,AU708,AX708,BA708,BD708,BG708,BJ708,BM708,BP708,BS708,BV708,BY708,CB708,CE708,CH708,CK708,CN708,CQ708)</f>
        <v>4.0999999999999996</v>
      </c>
      <c r="CU708">
        <f t="shared" ref="CU708:CU752" si="89">SUM(F708,I708,L708,O708,R708,U708,X708,AA708,AD708,AG708,AJ708,AM708,AP708,AS708,AV708,AY708,BB708,BE708,BH708,BK708,BN708,BQ708,BQ708,BT708,BW708,BZ708,CC708,CF708,CI708,CL708,CO708,CR708)</f>
        <v>12.1</v>
      </c>
      <c r="CV708">
        <f t="shared" ref="CV708:CV752" si="90">COUNT(E708:CS708)/2</f>
        <v>4</v>
      </c>
      <c r="CW708" s="16">
        <f t="shared" ref="CW708:CW752" si="91">SUM(E708,K708,N708,T708,Z708,AC708,AF708,AI708,AL708,AO708,AU708,BA708,BD708,BJ708,BM708,BS708,BV708,BY708,CB708,CE708,CK708,CN708)</f>
        <v>0.1</v>
      </c>
      <c r="CX708" s="16">
        <f t="shared" ref="CX708:CX752" si="92">SUM(F708,L708,O708,U708,AA708,AD708,AG708,AJ708,AM708,AP708,AV708,BB708,BE708,BK708,BN708,BQ708,BT708,BW708,BZ708,CC708,CF708,CL708,CO708)</f>
        <v>0.1</v>
      </c>
      <c r="CY708" s="16">
        <f t="shared" ref="CY708:CY752" si="93">COUNTIF(E708:CS708,"N")</f>
        <v>1</v>
      </c>
      <c r="CZ708">
        <f t="shared" ref="CZ708:DA752" si="94">SUM(H708,Q708,W708,AR708,AX708,BG708,CH708,CQ708)</f>
        <v>4</v>
      </c>
      <c r="DA708">
        <f t="shared" si="94"/>
        <v>12</v>
      </c>
      <c r="DB708">
        <f t="shared" ref="DB708:DB752" si="95">COUNTIF(E708:CS708,"I")</f>
        <v>3</v>
      </c>
      <c r="DC708" s="15">
        <v>16</v>
      </c>
      <c r="DD708" s="15">
        <v>0.1</v>
      </c>
      <c r="DE708" s="15"/>
      <c r="DF708" s="15">
        <v>80</v>
      </c>
      <c r="DG708" s="15"/>
    </row>
    <row r="709" spans="1:111" x14ac:dyDescent="0.25">
      <c r="A709" s="1" t="s">
        <v>167</v>
      </c>
      <c r="B709" s="1" t="s">
        <v>9</v>
      </c>
      <c r="C709" s="1" t="s">
        <v>6</v>
      </c>
      <c r="D709" s="1">
        <v>7</v>
      </c>
      <c r="H709"/>
      <c r="I709"/>
      <c r="K709" s="16"/>
      <c r="L709" s="16"/>
      <c r="Q709" s="12">
        <v>1</v>
      </c>
      <c r="R709" s="12">
        <v>4</v>
      </c>
      <c r="S709" s="12" t="s">
        <v>4</v>
      </c>
      <c r="V709" s="1"/>
      <c r="Z709"/>
      <c r="AA709"/>
      <c r="AF709" s="1">
        <v>0.1</v>
      </c>
      <c r="AG709" s="1">
        <v>0.1</v>
      </c>
      <c r="AH709" s="1" t="s">
        <v>164</v>
      </c>
      <c r="AL709"/>
      <c r="AM709"/>
      <c r="CH709" s="1">
        <v>1</v>
      </c>
      <c r="CI709" s="1">
        <v>4</v>
      </c>
      <c r="CJ709" s="1" t="s">
        <v>4</v>
      </c>
      <c r="CK709" s="16"/>
      <c r="CL709" s="16"/>
      <c r="CN709"/>
      <c r="CO709"/>
      <c r="CQ709" s="12">
        <v>2</v>
      </c>
      <c r="CR709" s="12">
        <v>6</v>
      </c>
      <c r="CS709" s="12" t="s">
        <v>4</v>
      </c>
      <c r="CT709">
        <f t="shared" si="88"/>
        <v>4.0999999999999996</v>
      </c>
      <c r="CU709">
        <f t="shared" si="89"/>
        <v>14.1</v>
      </c>
      <c r="CV709">
        <f t="shared" si="90"/>
        <v>4</v>
      </c>
      <c r="CW709" s="16">
        <f t="shared" si="91"/>
        <v>0.1</v>
      </c>
      <c r="CX709" s="16">
        <f t="shared" si="92"/>
        <v>0.1</v>
      </c>
      <c r="CY709" s="16">
        <f t="shared" si="93"/>
        <v>1</v>
      </c>
      <c r="CZ709">
        <f t="shared" si="94"/>
        <v>4</v>
      </c>
      <c r="DA709">
        <f t="shared" si="94"/>
        <v>14</v>
      </c>
      <c r="DB709">
        <f t="shared" si="95"/>
        <v>3</v>
      </c>
      <c r="DC709" s="15">
        <v>9</v>
      </c>
      <c r="DD709" s="15">
        <v>2</v>
      </c>
      <c r="DE709" s="15"/>
      <c r="DF709" s="15">
        <v>85</v>
      </c>
      <c r="DG709" s="15"/>
    </row>
    <row r="710" spans="1:111" x14ac:dyDescent="0.25">
      <c r="A710" s="1" t="s">
        <v>167</v>
      </c>
      <c r="B710" s="1" t="s">
        <v>9</v>
      </c>
      <c r="C710" s="1" t="s">
        <v>6</v>
      </c>
      <c r="D710" s="1">
        <v>8</v>
      </c>
      <c r="H710"/>
      <c r="I710"/>
      <c r="K710" s="16"/>
      <c r="L710" s="16"/>
      <c r="Q710" s="12">
        <v>2</v>
      </c>
      <c r="R710" s="12">
        <v>5</v>
      </c>
      <c r="S710" s="12" t="s">
        <v>4</v>
      </c>
      <c r="V710" s="1"/>
      <c r="Z710"/>
      <c r="AA710"/>
      <c r="AF710" s="1">
        <v>0.1</v>
      </c>
      <c r="AG710" s="1">
        <v>0.1</v>
      </c>
      <c r="AH710" s="1" t="s">
        <v>164</v>
      </c>
      <c r="AL710"/>
      <c r="AM710"/>
      <c r="CH710" s="1">
        <v>0.1</v>
      </c>
      <c r="CI710" s="1">
        <v>0.1</v>
      </c>
      <c r="CJ710" s="1" t="s">
        <v>4</v>
      </c>
      <c r="CK710" s="16"/>
      <c r="CL710" s="16"/>
      <c r="CN710"/>
      <c r="CO710"/>
      <c r="CQ710" s="12">
        <v>2</v>
      </c>
      <c r="CR710" s="12">
        <v>7</v>
      </c>
      <c r="CS710" s="12" t="s">
        <v>4</v>
      </c>
      <c r="CT710">
        <f t="shared" si="88"/>
        <v>4.2</v>
      </c>
      <c r="CU710">
        <f t="shared" si="89"/>
        <v>12.2</v>
      </c>
      <c r="CV710">
        <f t="shared" si="90"/>
        <v>4</v>
      </c>
      <c r="CW710" s="16">
        <f t="shared" si="91"/>
        <v>0.1</v>
      </c>
      <c r="CX710" s="16">
        <f t="shared" si="92"/>
        <v>0.1</v>
      </c>
      <c r="CY710" s="16">
        <f t="shared" si="93"/>
        <v>1</v>
      </c>
      <c r="CZ710">
        <f t="shared" si="94"/>
        <v>4.0999999999999996</v>
      </c>
      <c r="DA710">
        <f t="shared" si="94"/>
        <v>12.1</v>
      </c>
      <c r="DB710">
        <f t="shared" si="95"/>
        <v>3</v>
      </c>
      <c r="DC710" s="15">
        <v>6</v>
      </c>
      <c r="DD710" s="15">
        <v>3</v>
      </c>
      <c r="DE710" s="15"/>
      <c r="DF710" s="15">
        <v>87</v>
      </c>
      <c r="DG710" s="15"/>
    </row>
    <row r="711" spans="1:111" x14ac:dyDescent="0.25">
      <c r="A711" s="1" t="s">
        <v>167</v>
      </c>
      <c r="B711" s="1" t="s">
        <v>9</v>
      </c>
      <c r="C711" s="1" t="s">
        <v>6</v>
      </c>
      <c r="D711" s="1">
        <v>9</v>
      </c>
      <c r="H711"/>
      <c r="I711"/>
      <c r="K711" s="16"/>
      <c r="L711" s="16"/>
      <c r="Q711" s="12">
        <v>1</v>
      </c>
      <c r="R711" s="12">
        <v>4</v>
      </c>
      <c r="S711" s="12" t="s">
        <v>4</v>
      </c>
      <c r="V711" s="1"/>
      <c r="W711" s="12">
        <v>0.1</v>
      </c>
      <c r="X711" s="12">
        <v>0.1</v>
      </c>
      <c r="Y711" s="12" t="s">
        <v>4</v>
      </c>
      <c r="Z711"/>
      <c r="AA711"/>
      <c r="AF711" s="1">
        <v>0.1</v>
      </c>
      <c r="AG711" s="1">
        <v>0.1</v>
      </c>
      <c r="AH711" s="1" t="s">
        <v>164</v>
      </c>
      <c r="AL711"/>
      <c r="AM711"/>
      <c r="CH711" s="1">
        <v>2</v>
      </c>
      <c r="CI711" s="1">
        <v>6</v>
      </c>
      <c r="CJ711" s="1" t="s">
        <v>4</v>
      </c>
      <c r="CK711" s="16"/>
      <c r="CL711" s="16"/>
      <c r="CN711"/>
      <c r="CO711"/>
      <c r="CQ711" s="12">
        <v>1</v>
      </c>
      <c r="CR711" s="12">
        <v>4</v>
      </c>
      <c r="CS711" s="12" t="s">
        <v>4</v>
      </c>
      <c r="CT711">
        <f t="shared" si="88"/>
        <v>4.2</v>
      </c>
      <c r="CU711">
        <f t="shared" si="89"/>
        <v>14.2</v>
      </c>
      <c r="CV711">
        <f t="shared" si="90"/>
        <v>5</v>
      </c>
      <c r="CW711" s="16">
        <f t="shared" si="91"/>
        <v>0.1</v>
      </c>
      <c r="CX711" s="16">
        <f t="shared" si="92"/>
        <v>0.1</v>
      </c>
      <c r="CY711" s="16">
        <f t="shared" si="93"/>
        <v>1</v>
      </c>
      <c r="CZ711">
        <f t="shared" si="94"/>
        <v>4.0999999999999996</v>
      </c>
      <c r="DA711">
        <f t="shared" si="94"/>
        <v>14.1</v>
      </c>
      <c r="DB711">
        <f t="shared" si="95"/>
        <v>4</v>
      </c>
      <c r="DC711" s="15">
        <v>25</v>
      </c>
      <c r="DD711" s="15">
        <v>1</v>
      </c>
      <c r="DE711" s="15"/>
      <c r="DF711" s="15">
        <v>70</v>
      </c>
      <c r="DG711" s="15"/>
    </row>
    <row r="712" spans="1:111" x14ac:dyDescent="0.25">
      <c r="A712" s="1" t="s">
        <v>167</v>
      </c>
      <c r="B712" s="1" t="s">
        <v>9</v>
      </c>
      <c r="C712" s="1" t="s">
        <v>6</v>
      </c>
      <c r="D712" s="1">
        <v>10</v>
      </c>
      <c r="H712"/>
      <c r="I712"/>
      <c r="K712" s="16"/>
      <c r="L712" s="16"/>
      <c r="Q712" s="12">
        <v>1</v>
      </c>
      <c r="R712" s="12">
        <v>2</v>
      </c>
      <c r="S712" s="12" t="s">
        <v>4</v>
      </c>
      <c r="V712" s="1"/>
      <c r="Z712"/>
      <c r="AA712"/>
      <c r="AF712" s="1">
        <v>0.1</v>
      </c>
      <c r="AG712" s="1">
        <v>1</v>
      </c>
      <c r="AH712" s="1" t="s">
        <v>164</v>
      </c>
      <c r="AL712"/>
      <c r="AM712"/>
      <c r="CH712" s="1">
        <v>1</v>
      </c>
      <c r="CI712" s="1">
        <v>4</v>
      </c>
      <c r="CJ712" s="1" t="s">
        <v>4</v>
      </c>
      <c r="CK712" s="16"/>
      <c r="CL712" s="16"/>
      <c r="CN712"/>
      <c r="CO712"/>
      <c r="CQ712" s="12">
        <v>1</v>
      </c>
      <c r="CR712" s="12">
        <v>4</v>
      </c>
      <c r="CS712" s="12" t="s">
        <v>4</v>
      </c>
      <c r="CT712">
        <f t="shared" si="88"/>
        <v>3.1</v>
      </c>
      <c r="CU712">
        <f t="shared" si="89"/>
        <v>11</v>
      </c>
      <c r="CV712">
        <f t="shared" si="90"/>
        <v>4</v>
      </c>
      <c r="CW712" s="16">
        <f t="shared" si="91"/>
        <v>0.1</v>
      </c>
      <c r="CX712" s="16">
        <f t="shared" si="92"/>
        <v>1</v>
      </c>
      <c r="CY712" s="16">
        <f t="shared" si="93"/>
        <v>1</v>
      </c>
      <c r="CZ712">
        <f t="shared" si="94"/>
        <v>3</v>
      </c>
      <c r="DA712">
        <f t="shared" si="94"/>
        <v>10</v>
      </c>
      <c r="DB712">
        <f t="shared" si="95"/>
        <v>3</v>
      </c>
      <c r="DC712" s="15">
        <v>90</v>
      </c>
      <c r="DD712" s="15">
        <v>1</v>
      </c>
      <c r="DE712" s="15"/>
      <c r="DF712" s="15">
        <v>6</v>
      </c>
      <c r="DG712" s="15"/>
    </row>
    <row r="713" spans="1:111" x14ac:dyDescent="0.25">
      <c r="A713" s="1" t="s">
        <v>167</v>
      </c>
      <c r="B713" s="1" t="s">
        <v>9</v>
      </c>
      <c r="C713" s="1" t="s">
        <v>7</v>
      </c>
      <c r="D713" s="1">
        <v>1</v>
      </c>
      <c r="H713"/>
      <c r="I713"/>
      <c r="K713" s="16"/>
      <c r="L713" s="16"/>
      <c r="Q713" s="12">
        <v>2</v>
      </c>
      <c r="R713" s="12">
        <v>5</v>
      </c>
      <c r="S713" s="12" t="s">
        <v>4</v>
      </c>
      <c r="V713" s="1"/>
      <c r="Z713"/>
      <c r="AA713"/>
      <c r="AF713" s="1">
        <v>0.1</v>
      </c>
      <c r="AG713" s="1">
        <v>0.1</v>
      </c>
      <c r="AH713" s="1" t="s">
        <v>164</v>
      </c>
      <c r="AL713"/>
      <c r="AM713"/>
      <c r="CH713" s="1">
        <v>2</v>
      </c>
      <c r="CI713" s="1">
        <v>5</v>
      </c>
      <c r="CJ713" s="1" t="s">
        <v>4</v>
      </c>
      <c r="CK713" s="16"/>
      <c r="CL713" s="16"/>
      <c r="CN713"/>
      <c r="CO713"/>
      <c r="CQ713" s="12">
        <v>1</v>
      </c>
      <c r="CR713" s="12">
        <v>3</v>
      </c>
      <c r="CS713" s="12" t="s">
        <v>4</v>
      </c>
      <c r="CT713">
        <f t="shared" si="88"/>
        <v>5.0999999999999996</v>
      </c>
      <c r="CU713">
        <f t="shared" si="89"/>
        <v>13.1</v>
      </c>
      <c r="CV713">
        <f t="shared" si="90"/>
        <v>4</v>
      </c>
      <c r="CW713" s="16">
        <f t="shared" si="91"/>
        <v>0.1</v>
      </c>
      <c r="CX713" s="16">
        <f t="shared" si="92"/>
        <v>0.1</v>
      </c>
      <c r="CY713" s="16">
        <f t="shared" si="93"/>
        <v>1</v>
      </c>
      <c r="CZ713">
        <f t="shared" si="94"/>
        <v>5</v>
      </c>
      <c r="DA713">
        <f t="shared" si="94"/>
        <v>13</v>
      </c>
      <c r="DB713">
        <f t="shared" si="95"/>
        <v>3</v>
      </c>
      <c r="DC713" s="15">
        <v>10</v>
      </c>
      <c r="DD713" s="15">
        <v>0.1</v>
      </c>
      <c r="DE713" s="15"/>
      <c r="DF713" s="15">
        <v>84</v>
      </c>
      <c r="DG713" s="15">
        <v>1</v>
      </c>
    </row>
    <row r="714" spans="1:111" x14ac:dyDescent="0.25">
      <c r="A714" s="1" t="s">
        <v>167</v>
      </c>
      <c r="B714" s="1" t="s">
        <v>9</v>
      </c>
      <c r="C714" s="1" t="s">
        <v>7</v>
      </c>
      <c r="D714" s="1">
        <v>2</v>
      </c>
      <c r="H714"/>
      <c r="I714"/>
      <c r="K714" s="16"/>
      <c r="L714" s="16"/>
      <c r="Q714" s="12">
        <v>1</v>
      </c>
      <c r="R714" s="12">
        <v>4</v>
      </c>
      <c r="S714" s="12" t="s">
        <v>4</v>
      </c>
      <c r="V714" s="1"/>
      <c r="Z714"/>
      <c r="AA714"/>
      <c r="AF714" s="1">
        <v>0.1</v>
      </c>
      <c r="AG714" s="1">
        <v>0.1</v>
      </c>
      <c r="AH714" s="1" t="s">
        <v>164</v>
      </c>
      <c r="AL714"/>
      <c r="AM714"/>
      <c r="BG714" s="12">
        <v>2</v>
      </c>
      <c r="BH714" s="12">
        <v>5</v>
      </c>
      <c r="BI714" s="12" t="s">
        <v>4</v>
      </c>
      <c r="CH714" s="1">
        <v>1</v>
      </c>
      <c r="CI714" s="1">
        <v>4</v>
      </c>
      <c r="CJ714" s="1" t="s">
        <v>4</v>
      </c>
      <c r="CK714" s="16"/>
      <c r="CL714" s="16"/>
      <c r="CN714"/>
      <c r="CO714"/>
      <c r="CT714">
        <f t="shared" si="88"/>
        <v>4.0999999999999996</v>
      </c>
      <c r="CU714">
        <f t="shared" si="89"/>
        <v>13.1</v>
      </c>
      <c r="CV714">
        <f t="shared" si="90"/>
        <v>4</v>
      </c>
      <c r="CW714" s="16">
        <f t="shared" si="91"/>
        <v>0.1</v>
      </c>
      <c r="CX714" s="16">
        <f t="shared" si="92"/>
        <v>0.1</v>
      </c>
      <c r="CY714" s="16">
        <f t="shared" si="93"/>
        <v>1</v>
      </c>
      <c r="CZ714">
        <f t="shared" si="94"/>
        <v>4</v>
      </c>
      <c r="DA714">
        <f t="shared" si="94"/>
        <v>13</v>
      </c>
      <c r="DB714">
        <f t="shared" si="95"/>
        <v>3</v>
      </c>
      <c r="DC714" s="15">
        <v>30</v>
      </c>
      <c r="DD714" s="15">
        <v>1</v>
      </c>
      <c r="DE714" s="15"/>
      <c r="DF714" s="15">
        <v>65</v>
      </c>
      <c r="DG714" s="15"/>
    </row>
    <row r="715" spans="1:111" x14ac:dyDescent="0.25">
      <c r="A715" s="1" t="s">
        <v>167</v>
      </c>
      <c r="B715" s="1" t="s">
        <v>9</v>
      </c>
      <c r="C715" s="1" t="s">
        <v>7</v>
      </c>
      <c r="D715" s="1">
        <v>3</v>
      </c>
      <c r="H715"/>
      <c r="I715"/>
      <c r="K715" s="16"/>
      <c r="L715" s="16"/>
      <c r="Q715" s="12">
        <v>2</v>
      </c>
      <c r="R715" s="12">
        <v>5</v>
      </c>
      <c r="S715" s="12" t="s">
        <v>4</v>
      </c>
      <c r="V715" s="1"/>
      <c r="Z715"/>
      <c r="AA715"/>
      <c r="AF715" s="1">
        <v>0.1</v>
      </c>
      <c r="AG715" s="1">
        <v>0.1</v>
      </c>
      <c r="AH715" s="1" t="s">
        <v>164</v>
      </c>
      <c r="AL715"/>
      <c r="AM715"/>
      <c r="BG715" s="12">
        <v>1</v>
      </c>
      <c r="BH715" s="12">
        <v>4</v>
      </c>
      <c r="BI715" s="12" t="s">
        <v>4</v>
      </c>
      <c r="CH715" s="1">
        <v>0.1</v>
      </c>
      <c r="CI715" s="1">
        <v>1</v>
      </c>
      <c r="CJ715" s="1" t="s">
        <v>4</v>
      </c>
      <c r="CK715" s="16"/>
      <c r="CL715" s="16"/>
      <c r="CN715"/>
      <c r="CO715"/>
      <c r="CT715">
        <f t="shared" si="88"/>
        <v>3.2</v>
      </c>
      <c r="CU715">
        <f t="shared" si="89"/>
        <v>10.1</v>
      </c>
      <c r="CV715">
        <f t="shared" si="90"/>
        <v>4</v>
      </c>
      <c r="CW715" s="16">
        <f t="shared" si="91"/>
        <v>0.1</v>
      </c>
      <c r="CX715" s="16">
        <f t="shared" si="92"/>
        <v>0.1</v>
      </c>
      <c r="CY715" s="16">
        <f t="shared" si="93"/>
        <v>1</v>
      </c>
      <c r="CZ715">
        <f t="shared" si="94"/>
        <v>3.1</v>
      </c>
      <c r="DA715">
        <f t="shared" si="94"/>
        <v>10</v>
      </c>
      <c r="DB715">
        <f t="shared" si="95"/>
        <v>3</v>
      </c>
      <c r="DC715" s="15">
        <v>85</v>
      </c>
      <c r="DD715" s="15">
        <v>1</v>
      </c>
      <c r="DE715" s="15"/>
      <c r="DF715" s="15">
        <v>11</v>
      </c>
      <c r="DG715" s="15"/>
    </row>
    <row r="716" spans="1:111" x14ac:dyDescent="0.25">
      <c r="A716" s="1" t="s">
        <v>167</v>
      </c>
      <c r="B716" s="1" t="s">
        <v>9</v>
      </c>
      <c r="C716" s="1" t="s">
        <v>7</v>
      </c>
      <c r="D716" s="1">
        <v>4</v>
      </c>
      <c r="H716"/>
      <c r="I716"/>
      <c r="K716" s="16"/>
      <c r="L716" s="16"/>
      <c r="Q716" s="12">
        <v>2</v>
      </c>
      <c r="R716" s="12">
        <v>6</v>
      </c>
      <c r="S716" s="12" t="s">
        <v>4</v>
      </c>
      <c r="V716" s="1"/>
      <c r="Z716"/>
      <c r="AA716"/>
      <c r="AF716" s="1">
        <v>0.1</v>
      </c>
      <c r="AG716" s="1">
        <v>0.1</v>
      </c>
      <c r="AH716" s="1" t="s">
        <v>164</v>
      </c>
      <c r="AL716"/>
      <c r="AM716"/>
      <c r="CH716" s="1">
        <v>1</v>
      </c>
      <c r="CI716" s="1">
        <v>3</v>
      </c>
      <c r="CJ716" s="1" t="s">
        <v>4</v>
      </c>
      <c r="CK716" s="16"/>
      <c r="CL716" s="16"/>
      <c r="CN716"/>
      <c r="CO716"/>
      <c r="CQ716" s="12">
        <v>0.1</v>
      </c>
      <c r="CR716" s="12">
        <v>1</v>
      </c>
      <c r="CS716" s="12" t="s">
        <v>4</v>
      </c>
      <c r="CT716">
        <f t="shared" si="88"/>
        <v>3.2</v>
      </c>
      <c r="CU716">
        <f t="shared" si="89"/>
        <v>10.1</v>
      </c>
      <c r="CV716">
        <f t="shared" si="90"/>
        <v>4</v>
      </c>
      <c r="CW716" s="16">
        <f t="shared" si="91"/>
        <v>0.1</v>
      </c>
      <c r="CX716" s="16">
        <f t="shared" si="92"/>
        <v>0.1</v>
      </c>
      <c r="CY716" s="16">
        <f t="shared" si="93"/>
        <v>1</v>
      </c>
      <c r="CZ716">
        <f t="shared" si="94"/>
        <v>3.1</v>
      </c>
      <c r="DA716">
        <f t="shared" si="94"/>
        <v>10</v>
      </c>
      <c r="DB716">
        <f t="shared" si="95"/>
        <v>3</v>
      </c>
      <c r="DC716" s="15">
        <v>7</v>
      </c>
      <c r="DD716" s="15">
        <v>0.1</v>
      </c>
      <c r="DE716" s="15"/>
      <c r="DF716" s="15">
        <v>90</v>
      </c>
      <c r="DG716" s="15"/>
    </row>
    <row r="717" spans="1:111" x14ac:dyDescent="0.25">
      <c r="A717" s="1" t="s">
        <v>167</v>
      </c>
      <c r="B717" s="1" t="s">
        <v>9</v>
      </c>
      <c r="C717" s="1" t="s">
        <v>7</v>
      </c>
      <c r="D717" s="1">
        <v>5</v>
      </c>
      <c r="H717"/>
      <c r="I717"/>
      <c r="K717" s="16"/>
      <c r="L717" s="16"/>
      <c r="Q717" s="12">
        <v>1</v>
      </c>
      <c r="R717" s="12">
        <v>3</v>
      </c>
      <c r="S717" s="12" t="s">
        <v>4</v>
      </c>
      <c r="V717" s="1"/>
      <c r="Z717"/>
      <c r="AA717"/>
      <c r="AF717" s="1">
        <v>0.1</v>
      </c>
      <c r="AG717" s="1">
        <v>0.1</v>
      </c>
      <c r="AH717" s="1" t="s">
        <v>164</v>
      </c>
      <c r="AL717"/>
      <c r="AM717"/>
      <c r="BG717" s="12">
        <v>1</v>
      </c>
      <c r="BH717" s="12">
        <v>4</v>
      </c>
      <c r="BI717" s="12" t="s">
        <v>4</v>
      </c>
      <c r="CH717" s="1">
        <v>1</v>
      </c>
      <c r="CI717" s="1">
        <v>4</v>
      </c>
      <c r="CJ717" s="1" t="s">
        <v>4</v>
      </c>
      <c r="CK717" s="16"/>
      <c r="CL717" s="16"/>
      <c r="CN717"/>
      <c r="CO717"/>
      <c r="CQ717" s="12">
        <v>0.1</v>
      </c>
      <c r="CR717" s="12">
        <v>1</v>
      </c>
      <c r="CS717" s="12" t="s">
        <v>4</v>
      </c>
      <c r="CT717">
        <f t="shared" si="88"/>
        <v>3.2</v>
      </c>
      <c r="CU717">
        <f t="shared" si="89"/>
        <v>12.1</v>
      </c>
      <c r="CV717">
        <f t="shared" si="90"/>
        <v>5</v>
      </c>
      <c r="CW717" s="16">
        <f t="shared" si="91"/>
        <v>0.1</v>
      </c>
      <c r="CX717" s="16">
        <f t="shared" si="92"/>
        <v>0.1</v>
      </c>
      <c r="CY717" s="16">
        <f t="shared" si="93"/>
        <v>1</v>
      </c>
      <c r="CZ717">
        <f t="shared" si="94"/>
        <v>3.1</v>
      </c>
      <c r="DA717">
        <f t="shared" si="94"/>
        <v>12</v>
      </c>
      <c r="DB717">
        <f t="shared" si="95"/>
        <v>4</v>
      </c>
      <c r="DC717" s="15">
        <v>9</v>
      </c>
      <c r="DD717" s="15"/>
      <c r="DE717" s="15"/>
      <c r="DF717" s="15">
        <v>88</v>
      </c>
      <c r="DG717" s="15"/>
    </row>
    <row r="718" spans="1:111" x14ac:dyDescent="0.25">
      <c r="A718" s="1" t="s">
        <v>167</v>
      </c>
      <c r="B718" s="1" t="s">
        <v>9</v>
      </c>
      <c r="C718" s="1" t="s">
        <v>7</v>
      </c>
      <c r="D718" s="1">
        <v>6</v>
      </c>
      <c r="H718"/>
      <c r="I718"/>
      <c r="K718" s="16"/>
      <c r="L718" s="16"/>
      <c r="Q718" s="12">
        <v>1</v>
      </c>
      <c r="R718" s="12">
        <v>3</v>
      </c>
      <c r="S718" s="12" t="s">
        <v>4</v>
      </c>
      <c r="V718" s="1"/>
      <c r="Z718"/>
      <c r="AA718"/>
      <c r="AF718" s="1">
        <v>0.1</v>
      </c>
      <c r="AG718" s="1">
        <v>0.1</v>
      </c>
      <c r="AH718" s="1" t="s">
        <v>164</v>
      </c>
      <c r="AL718"/>
      <c r="AM718"/>
      <c r="CJ718" s="1" t="s">
        <v>4</v>
      </c>
      <c r="CK718" s="16"/>
      <c r="CL718" s="16"/>
      <c r="CN718"/>
      <c r="CO718"/>
      <c r="CQ718" s="12">
        <v>1</v>
      </c>
      <c r="CR718" s="12">
        <v>3</v>
      </c>
      <c r="CS718" s="12" t="s">
        <v>4</v>
      </c>
      <c r="CT718">
        <f t="shared" si="88"/>
        <v>2.1</v>
      </c>
      <c r="CU718">
        <f t="shared" si="89"/>
        <v>6.1</v>
      </c>
      <c r="CV718">
        <f t="shared" si="90"/>
        <v>3</v>
      </c>
      <c r="CW718" s="16">
        <f t="shared" si="91"/>
        <v>0.1</v>
      </c>
      <c r="CX718" s="16">
        <f t="shared" si="92"/>
        <v>0.1</v>
      </c>
      <c r="CY718" s="16">
        <f t="shared" si="93"/>
        <v>1</v>
      </c>
      <c r="CZ718">
        <f t="shared" si="94"/>
        <v>2</v>
      </c>
      <c r="DA718">
        <f t="shared" si="94"/>
        <v>6</v>
      </c>
      <c r="DB718">
        <f t="shared" si="95"/>
        <v>3</v>
      </c>
      <c r="DC718" s="15">
        <v>92</v>
      </c>
      <c r="DD718" s="15">
        <v>1</v>
      </c>
      <c r="DE718" s="15"/>
      <c r="DF718" s="15">
        <v>5</v>
      </c>
      <c r="DG718" s="15"/>
    </row>
    <row r="719" spans="1:111" x14ac:dyDescent="0.25">
      <c r="A719" s="1" t="s">
        <v>167</v>
      </c>
      <c r="B719" s="1" t="s">
        <v>9</v>
      </c>
      <c r="C719" s="1" t="s">
        <v>7</v>
      </c>
      <c r="D719" s="1">
        <v>7</v>
      </c>
      <c r="H719"/>
      <c r="I719"/>
      <c r="K719" s="16"/>
      <c r="L719" s="16"/>
      <c r="Q719" s="12">
        <v>1</v>
      </c>
      <c r="R719" s="12">
        <v>4</v>
      </c>
      <c r="S719" s="12" t="s">
        <v>4</v>
      </c>
      <c r="V719" s="1"/>
      <c r="Z719"/>
      <c r="AA719"/>
      <c r="AF719" s="1">
        <v>0.1</v>
      </c>
      <c r="AG719" s="1">
        <v>0.1</v>
      </c>
      <c r="AH719" s="1" t="s">
        <v>164</v>
      </c>
      <c r="AL719"/>
      <c r="AM719"/>
      <c r="CH719" s="1">
        <v>1</v>
      </c>
      <c r="CI719" s="1">
        <v>4</v>
      </c>
      <c r="CJ719" s="1" t="s">
        <v>4</v>
      </c>
      <c r="CK719" s="16"/>
      <c r="CL719" s="16"/>
      <c r="CN719"/>
      <c r="CO719"/>
      <c r="CT719">
        <f t="shared" si="88"/>
        <v>2.1</v>
      </c>
      <c r="CU719">
        <f t="shared" si="89"/>
        <v>8.1</v>
      </c>
      <c r="CV719">
        <f t="shared" si="90"/>
        <v>3</v>
      </c>
      <c r="CW719" s="16">
        <f t="shared" si="91"/>
        <v>0.1</v>
      </c>
      <c r="CX719" s="16">
        <f t="shared" si="92"/>
        <v>0.1</v>
      </c>
      <c r="CY719" s="16">
        <f t="shared" si="93"/>
        <v>1</v>
      </c>
      <c r="CZ719">
        <f t="shared" si="94"/>
        <v>2</v>
      </c>
      <c r="DA719">
        <f t="shared" si="94"/>
        <v>8</v>
      </c>
      <c r="DB719">
        <f t="shared" si="95"/>
        <v>2</v>
      </c>
      <c r="DC719" s="15">
        <v>80</v>
      </c>
      <c r="DD719" s="15"/>
      <c r="DE719" s="15"/>
      <c r="DF719" s="15">
        <v>18</v>
      </c>
      <c r="DG719" s="15"/>
    </row>
    <row r="720" spans="1:111" x14ac:dyDescent="0.25">
      <c r="A720" s="1" t="s">
        <v>167</v>
      </c>
      <c r="B720" s="1" t="s">
        <v>9</v>
      </c>
      <c r="C720" s="1" t="s">
        <v>7</v>
      </c>
      <c r="D720" s="1">
        <v>8</v>
      </c>
      <c r="H720"/>
      <c r="I720"/>
      <c r="K720" s="16"/>
      <c r="L720" s="16"/>
      <c r="Q720" s="12">
        <v>1</v>
      </c>
      <c r="R720" s="12">
        <v>3</v>
      </c>
      <c r="S720" s="12" t="s">
        <v>4</v>
      </c>
      <c r="V720" s="1"/>
      <c r="Z720"/>
      <c r="AA720"/>
      <c r="AF720" s="1">
        <v>0.1</v>
      </c>
      <c r="AG720" s="1">
        <v>0.1</v>
      </c>
      <c r="AH720" s="1" t="s">
        <v>164</v>
      </c>
      <c r="AL720"/>
      <c r="AM720"/>
      <c r="BG720" s="12">
        <v>1</v>
      </c>
      <c r="BH720" s="12">
        <v>2</v>
      </c>
      <c r="BI720" s="12" t="s">
        <v>4</v>
      </c>
      <c r="CH720" s="1">
        <v>2</v>
      </c>
      <c r="CI720" s="1">
        <v>5</v>
      </c>
      <c r="CJ720" s="1" t="s">
        <v>4</v>
      </c>
      <c r="CK720" s="16"/>
      <c r="CL720" s="16"/>
      <c r="CN720"/>
      <c r="CO720"/>
      <c r="CT720">
        <f t="shared" si="88"/>
        <v>4.0999999999999996</v>
      </c>
      <c r="CU720">
        <f t="shared" si="89"/>
        <v>10.1</v>
      </c>
      <c r="CV720">
        <f t="shared" si="90"/>
        <v>4</v>
      </c>
      <c r="CW720" s="16">
        <f t="shared" si="91"/>
        <v>0.1</v>
      </c>
      <c r="CX720" s="16">
        <f t="shared" si="92"/>
        <v>0.1</v>
      </c>
      <c r="CY720" s="16">
        <f t="shared" si="93"/>
        <v>1</v>
      </c>
      <c r="CZ720">
        <f t="shared" si="94"/>
        <v>4</v>
      </c>
      <c r="DA720">
        <f t="shared" si="94"/>
        <v>10</v>
      </c>
      <c r="DB720">
        <f t="shared" si="95"/>
        <v>3</v>
      </c>
      <c r="DC720" s="15">
        <v>21</v>
      </c>
      <c r="DD720" s="15"/>
      <c r="DE720" s="15"/>
      <c r="DF720" s="15">
        <v>75</v>
      </c>
      <c r="DG720" s="15"/>
    </row>
    <row r="721" spans="1:111" x14ac:dyDescent="0.25">
      <c r="A721" s="1" t="s">
        <v>167</v>
      </c>
      <c r="B721" s="1" t="s">
        <v>9</v>
      </c>
      <c r="C721" s="1" t="s">
        <v>7</v>
      </c>
      <c r="D721" s="1">
        <v>9</v>
      </c>
      <c r="H721"/>
      <c r="I721"/>
      <c r="K721" s="16"/>
      <c r="L721" s="16"/>
      <c r="Q721" s="12">
        <v>1</v>
      </c>
      <c r="R721" s="12">
        <v>3</v>
      </c>
      <c r="S721" s="12" t="s">
        <v>4</v>
      </c>
      <c r="V721" s="1"/>
      <c r="Z721"/>
      <c r="AA721"/>
      <c r="AF721" s="1">
        <v>0.1</v>
      </c>
      <c r="AG721" s="1">
        <v>0.1</v>
      </c>
      <c r="AH721" s="1" t="s">
        <v>164</v>
      </c>
      <c r="AL721"/>
      <c r="AM721"/>
      <c r="CH721" s="1">
        <v>2</v>
      </c>
      <c r="CI721" s="1">
        <v>5</v>
      </c>
      <c r="CJ721" s="1" t="s">
        <v>4</v>
      </c>
      <c r="CK721" s="16"/>
      <c r="CL721" s="16"/>
      <c r="CN721"/>
      <c r="CO721"/>
      <c r="CQ721" s="12">
        <v>1</v>
      </c>
      <c r="CR721" s="12">
        <v>3</v>
      </c>
      <c r="CS721" s="12" t="s">
        <v>4</v>
      </c>
      <c r="CT721">
        <f t="shared" si="88"/>
        <v>4.0999999999999996</v>
      </c>
      <c r="CU721">
        <f t="shared" si="89"/>
        <v>11.1</v>
      </c>
      <c r="CV721">
        <f t="shared" si="90"/>
        <v>4</v>
      </c>
      <c r="CW721" s="16">
        <f t="shared" si="91"/>
        <v>0.1</v>
      </c>
      <c r="CX721" s="16">
        <f t="shared" si="92"/>
        <v>0.1</v>
      </c>
      <c r="CY721" s="16">
        <f t="shared" si="93"/>
        <v>1</v>
      </c>
      <c r="CZ721">
        <f t="shared" si="94"/>
        <v>4</v>
      </c>
      <c r="DA721">
        <f t="shared" si="94"/>
        <v>11</v>
      </c>
      <c r="DB721">
        <f t="shared" si="95"/>
        <v>3</v>
      </c>
      <c r="DC721" s="15">
        <v>10</v>
      </c>
      <c r="DD721" s="15">
        <v>1</v>
      </c>
      <c r="DE721" s="15"/>
      <c r="DF721" s="15">
        <v>85</v>
      </c>
      <c r="DG721" s="15"/>
    </row>
    <row r="722" spans="1:111" x14ac:dyDescent="0.25">
      <c r="A722" s="1" t="s">
        <v>167</v>
      </c>
      <c r="B722" s="1" t="s">
        <v>9</v>
      </c>
      <c r="C722" s="1" t="s">
        <v>7</v>
      </c>
      <c r="D722" s="1">
        <v>10</v>
      </c>
      <c r="H722"/>
      <c r="I722"/>
      <c r="K722" s="16"/>
      <c r="L722" s="16"/>
      <c r="Q722" s="12">
        <v>1</v>
      </c>
      <c r="R722" s="12">
        <v>4</v>
      </c>
      <c r="S722" s="12" t="s">
        <v>4</v>
      </c>
      <c r="V722" s="1"/>
      <c r="Z722"/>
      <c r="AA722"/>
      <c r="AF722" s="1">
        <v>0.1</v>
      </c>
      <c r="AG722" s="1">
        <v>0.1</v>
      </c>
      <c r="AH722" s="1" t="s">
        <v>164</v>
      </c>
      <c r="AL722"/>
      <c r="AM722"/>
      <c r="CH722" s="1">
        <v>1</v>
      </c>
      <c r="CI722" s="1">
        <v>4</v>
      </c>
      <c r="CJ722" s="1" t="s">
        <v>4</v>
      </c>
      <c r="CK722" s="16"/>
      <c r="CL722" s="16"/>
      <c r="CN722"/>
      <c r="CO722"/>
      <c r="CT722">
        <f t="shared" si="88"/>
        <v>2.1</v>
      </c>
      <c r="CU722">
        <f t="shared" si="89"/>
        <v>8.1</v>
      </c>
      <c r="CV722">
        <f t="shared" si="90"/>
        <v>3</v>
      </c>
      <c r="CW722" s="16">
        <f t="shared" si="91"/>
        <v>0.1</v>
      </c>
      <c r="CX722" s="16">
        <f t="shared" si="92"/>
        <v>0.1</v>
      </c>
      <c r="CY722" s="16">
        <f t="shared" si="93"/>
        <v>1</v>
      </c>
      <c r="CZ722">
        <f t="shared" si="94"/>
        <v>2</v>
      </c>
      <c r="DA722">
        <f t="shared" si="94"/>
        <v>8</v>
      </c>
      <c r="DB722">
        <f t="shared" si="95"/>
        <v>2</v>
      </c>
      <c r="DC722" s="15">
        <v>23</v>
      </c>
      <c r="DD722" s="15">
        <v>0.1</v>
      </c>
      <c r="DE722" s="15"/>
      <c r="DF722" s="15">
        <v>75</v>
      </c>
      <c r="DG722" s="15"/>
    </row>
    <row r="723" spans="1:111" x14ac:dyDescent="0.25">
      <c r="A723" s="1" t="s">
        <v>168</v>
      </c>
      <c r="B723" s="1" t="s">
        <v>9</v>
      </c>
      <c r="C723" s="1" t="s">
        <v>5</v>
      </c>
      <c r="D723" s="1">
        <v>1</v>
      </c>
      <c r="Q723" s="12">
        <v>0.1</v>
      </c>
      <c r="R723" s="12">
        <v>1</v>
      </c>
      <c r="S723" s="12" t="s">
        <v>4</v>
      </c>
      <c r="V723" s="1"/>
      <c r="W723" s="12">
        <v>0.1</v>
      </c>
      <c r="X723" s="12">
        <v>0.1</v>
      </c>
      <c r="Y723" s="12" t="s">
        <v>4</v>
      </c>
      <c r="CE723" s="12">
        <v>2</v>
      </c>
      <c r="CF723" s="12">
        <v>4</v>
      </c>
      <c r="CG723" s="12" t="s">
        <v>164</v>
      </c>
      <c r="CH723" s="1">
        <v>0.1</v>
      </c>
      <c r="CI723" s="1">
        <v>0.1</v>
      </c>
      <c r="CJ723" s="1" t="s">
        <v>4</v>
      </c>
      <c r="CT723">
        <f t="shared" si="88"/>
        <v>2.3000000000000003</v>
      </c>
      <c r="CU723">
        <f t="shared" si="89"/>
        <v>5.1999999999999993</v>
      </c>
      <c r="CV723">
        <f t="shared" si="90"/>
        <v>4</v>
      </c>
      <c r="CW723" s="16">
        <f t="shared" si="91"/>
        <v>2</v>
      </c>
      <c r="CX723" s="16">
        <f t="shared" si="92"/>
        <v>4</v>
      </c>
      <c r="CY723" s="16">
        <f t="shared" si="93"/>
        <v>1</v>
      </c>
      <c r="CZ723">
        <f t="shared" si="94"/>
        <v>0.30000000000000004</v>
      </c>
      <c r="DA723">
        <f t="shared" si="94"/>
        <v>1.2000000000000002</v>
      </c>
      <c r="DB723">
        <f t="shared" si="95"/>
        <v>3</v>
      </c>
      <c r="DC723" s="15">
        <v>40</v>
      </c>
      <c r="DD723" s="15">
        <v>0.1</v>
      </c>
      <c r="DE723" s="15"/>
      <c r="DF723" s="15">
        <v>58</v>
      </c>
      <c r="DG723" s="15"/>
    </row>
    <row r="724" spans="1:111" x14ac:dyDescent="0.25">
      <c r="A724" s="1" t="s">
        <v>168</v>
      </c>
      <c r="B724" s="1" t="s">
        <v>9</v>
      </c>
      <c r="C724" s="1" t="s">
        <v>5</v>
      </c>
      <c r="D724" s="1">
        <v>2</v>
      </c>
      <c r="Q724" s="12">
        <v>1</v>
      </c>
      <c r="R724" s="12">
        <v>2</v>
      </c>
      <c r="S724" s="12" t="s">
        <v>4</v>
      </c>
      <c r="V724" s="1"/>
      <c r="W724" s="12">
        <v>0.1</v>
      </c>
      <c r="X724" s="12">
        <v>1</v>
      </c>
      <c r="Y724" s="12" t="s">
        <v>4</v>
      </c>
      <c r="CH724" s="1">
        <v>0.1</v>
      </c>
      <c r="CI724" s="1">
        <v>0.1</v>
      </c>
      <c r="CJ724" s="1" t="s">
        <v>4</v>
      </c>
      <c r="CT724">
        <f t="shared" si="88"/>
        <v>1.2000000000000002</v>
      </c>
      <c r="CU724">
        <f t="shared" si="89"/>
        <v>3.1</v>
      </c>
      <c r="CV724">
        <f t="shared" si="90"/>
        <v>3</v>
      </c>
      <c r="CW724" s="16">
        <f t="shared" si="91"/>
        <v>0</v>
      </c>
      <c r="CX724" s="16">
        <f t="shared" si="92"/>
        <v>0</v>
      </c>
      <c r="CY724" s="16">
        <f t="shared" si="93"/>
        <v>0</v>
      </c>
      <c r="CZ724">
        <f t="shared" si="94"/>
        <v>1.2000000000000002</v>
      </c>
      <c r="DA724">
        <f t="shared" si="94"/>
        <v>3.1</v>
      </c>
      <c r="DB724">
        <f t="shared" si="95"/>
        <v>3</v>
      </c>
      <c r="DC724" s="15">
        <v>89</v>
      </c>
      <c r="DD724" s="15">
        <v>0.1</v>
      </c>
      <c r="DE724" s="15"/>
      <c r="DF724" s="15">
        <v>10</v>
      </c>
      <c r="DG724" s="15"/>
    </row>
    <row r="725" spans="1:111" x14ac:dyDescent="0.25">
      <c r="A725" s="1" t="s">
        <v>168</v>
      </c>
      <c r="B725" s="1" t="s">
        <v>9</v>
      </c>
      <c r="C725" s="1" t="s">
        <v>5</v>
      </c>
      <c r="D725" s="1">
        <v>3</v>
      </c>
      <c r="Q725" s="12">
        <v>1</v>
      </c>
      <c r="R725" s="12">
        <v>2</v>
      </c>
      <c r="S725" s="12" t="s">
        <v>4</v>
      </c>
      <c r="V725" s="1"/>
      <c r="CE725" s="12">
        <v>1</v>
      </c>
      <c r="CF725" s="12">
        <v>3</v>
      </c>
      <c r="CG725" s="12" t="s">
        <v>164</v>
      </c>
      <c r="CH725" s="1">
        <v>0.1</v>
      </c>
      <c r="CI725" s="1">
        <v>0.1</v>
      </c>
      <c r="CJ725" s="1" t="s">
        <v>4</v>
      </c>
      <c r="CT725">
        <f t="shared" si="88"/>
        <v>2.1</v>
      </c>
      <c r="CU725">
        <f t="shared" si="89"/>
        <v>5.0999999999999996</v>
      </c>
      <c r="CV725">
        <f t="shared" si="90"/>
        <v>3</v>
      </c>
      <c r="CW725" s="16">
        <f t="shared" si="91"/>
        <v>1</v>
      </c>
      <c r="CX725" s="16">
        <f t="shared" si="92"/>
        <v>3</v>
      </c>
      <c r="CY725" s="16">
        <f t="shared" si="93"/>
        <v>1</v>
      </c>
      <c r="CZ725">
        <f t="shared" si="94"/>
        <v>1.1000000000000001</v>
      </c>
      <c r="DA725">
        <f t="shared" si="94"/>
        <v>2.1</v>
      </c>
      <c r="DB725">
        <f t="shared" si="95"/>
        <v>2</v>
      </c>
      <c r="DC725" s="15">
        <v>20</v>
      </c>
      <c r="DD725" s="15"/>
      <c r="DE725" s="15"/>
      <c r="DF725" s="15">
        <v>78</v>
      </c>
      <c r="DG725" s="15"/>
    </row>
    <row r="726" spans="1:111" x14ac:dyDescent="0.25">
      <c r="A726" s="1" t="s">
        <v>168</v>
      </c>
      <c r="B726" s="1" t="s">
        <v>9</v>
      </c>
      <c r="C726" s="1" t="s">
        <v>5</v>
      </c>
      <c r="D726" s="1">
        <v>4</v>
      </c>
      <c r="Q726" s="12">
        <v>0.1</v>
      </c>
      <c r="R726" s="12">
        <v>0.1</v>
      </c>
      <c r="S726" s="12" t="s">
        <v>4</v>
      </c>
      <c r="V726" s="1"/>
      <c r="W726" s="12">
        <v>0.1</v>
      </c>
      <c r="X726" s="12">
        <v>0.1</v>
      </c>
      <c r="Y726" s="12" t="s">
        <v>4</v>
      </c>
      <c r="BG726" s="12">
        <v>0.1</v>
      </c>
      <c r="BH726" s="12">
        <v>0.1</v>
      </c>
      <c r="BI726" s="12" t="s">
        <v>4</v>
      </c>
      <c r="CE726" s="12">
        <v>1</v>
      </c>
      <c r="CF726" s="12">
        <v>3</v>
      </c>
      <c r="CG726" s="12" t="s">
        <v>164</v>
      </c>
      <c r="CT726">
        <f t="shared" si="88"/>
        <v>1.3</v>
      </c>
      <c r="CU726">
        <f t="shared" si="89"/>
        <v>3.3</v>
      </c>
      <c r="CV726">
        <f t="shared" si="90"/>
        <v>4</v>
      </c>
      <c r="CW726" s="16">
        <f t="shared" si="91"/>
        <v>1</v>
      </c>
      <c r="CX726" s="16">
        <f t="shared" si="92"/>
        <v>3</v>
      </c>
      <c r="CY726" s="16">
        <f t="shared" si="93"/>
        <v>1</v>
      </c>
      <c r="CZ726">
        <f t="shared" si="94"/>
        <v>0.30000000000000004</v>
      </c>
      <c r="DA726">
        <f t="shared" si="94"/>
        <v>0.30000000000000004</v>
      </c>
      <c r="DB726">
        <f t="shared" si="95"/>
        <v>3</v>
      </c>
      <c r="DC726" s="15">
        <v>96</v>
      </c>
      <c r="DD726" s="15"/>
      <c r="DE726" s="15"/>
      <c r="DF726" s="15">
        <v>3</v>
      </c>
      <c r="DG726" s="15"/>
    </row>
    <row r="727" spans="1:111" x14ac:dyDescent="0.25">
      <c r="A727" s="1" t="s">
        <v>168</v>
      </c>
      <c r="B727" s="1" t="s">
        <v>9</v>
      </c>
      <c r="C727" s="1" t="s">
        <v>5</v>
      </c>
      <c r="D727" s="1">
        <v>5</v>
      </c>
      <c r="Q727" s="12">
        <v>0.1</v>
      </c>
      <c r="R727" s="12">
        <v>1</v>
      </c>
      <c r="S727" s="12" t="s">
        <v>4</v>
      </c>
      <c r="V727" s="1"/>
      <c r="W727" s="12">
        <v>0.1</v>
      </c>
      <c r="X727" s="12">
        <v>0.1</v>
      </c>
      <c r="Y727" s="12" t="s">
        <v>4</v>
      </c>
      <c r="CE727" s="12">
        <v>1</v>
      </c>
      <c r="CF727" s="12">
        <v>2</v>
      </c>
      <c r="CG727" s="12" t="s">
        <v>164</v>
      </c>
      <c r="CT727">
        <f t="shared" si="88"/>
        <v>1.2</v>
      </c>
      <c r="CU727">
        <f t="shared" si="89"/>
        <v>3.1</v>
      </c>
      <c r="CV727">
        <f t="shared" si="90"/>
        <v>3</v>
      </c>
      <c r="CW727" s="16">
        <f t="shared" si="91"/>
        <v>1</v>
      </c>
      <c r="CX727" s="16">
        <f t="shared" si="92"/>
        <v>2</v>
      </c>
      <c r="CY727" s="16">
        <f t="shared" si="93"/>
        <v>1</v>
      </c>
      <c r="CZ727">
        <f t="shared" si="94"/>
        <v>0.2</v>
      </c>
      <c r="DA727">
        <f t="shared" si="94"/>
        <v>1.1000000000000001</v>
      </c>
      <c r="DB727">
        <f t="shared" si="95"/>
        <v>2</v>
      </c>
      <c r="DC727" s="15">
        <v>45</v>
      </c>
      <c r="DD727" s="15"/>
      <c r="DE727" s="15"/>
      <c r="DF727" s="15">
        <v>54</v>
      </c>
      <c r="DG727" s="15"/>
    </row>
    <row r="728" spans="1:111" x14ac:dyDescent="0.25">
      <c r="A728" s="1" t="s">
        <v>168</v>
      </c>
      <c r="B728" s="1" t="s">
        <v>9</v>
      </c>
      <c r="C728" s="1" t="s">
        <v>5</v>
      </c>
      <c r="D728" s="1">
        <v>6</v>
      </c>
      <c r="Q728" s="12">
        <v>1</v>
      </c>
      <c r="R728" s="12">
        <v>3</v>
      </c>
      <c r="S728" s="12" t="s">
        <v>4</v>
      </c>
      <c r="V728" s="1"/>
      <c r="W728" s="12">
        <v>0.1</v>
      </c>
      <c r="X728" s="12">
        <v>0.1</v>
      </c>
      <c r="Y728" s="12" t="s">
        <v>4</v>
      </c>
      <c r="CE728" s="12">
        <v>0.1</v>
      </c>
      <c r="CF728" s="12">
        <v>0.1</v>
      </c>
      <c r="CG728" s="12" t="s">
        <v>164</v>
      </c>
      <c r="CH728" s="1">
        <v>0.1</v>
      </c>
      <c r="CI728" s="1">
        <v>1</v>
      </c>
      <c r="CJ728" s="1" t="s">
        <v>4</v>
      </c>
      <c r="CT728">
        <f t="shared" si="88"/>
        <v>1.3000000000000003</v>
      </c>
      <c r="CU728">
        <f t="shared" si="89"/>
        <v>4.2</v>
      </c>
      <c r="CV728">
        <f t="shared" si="90"/>
        <v>4</v>
      </c>
      <c r="CW728" s="16">
        <f t="shared" si="91"/>
        <v>0.1</v>
      </c>
      <c r="CX728" s="16">
        <f t="shared" si="92"/>
        <v>0.1</v>
      </c>
      <c r="CY728" s="16">
        <f t="shared" si="93"/>
        <v>1</v>
      </c>
      <c r="CZ728">
        <f t="shared" si="94"/>
        <v>1.2000000000000002</v>
      </c>
      <c r="DA728">
        <f t="shared" si="94"/>
        <v>4.0999999999999996</v>
      </c>
      <c r="DB728">
        <f t="shared" si="95"/>
        <v>3</v>
      </c>
      <c r="DC728" s="15">
        <v>25</v>
      </c>
      <c r="DD728" s="15"/>
      <c r="DE728" s="15"/>
      <c r="DF728" s="15">
        <v>74</v>
      </c>
      <c r="DG728" s="15"/>
    </row>
    <row r="729" spans="1:111" x14ac:dyDescent="0.25">
      <c r="A729" s="1" t="s">
        <v>168</v>
      </c>
      <c r="B729" s="1" t="s">
        <v>9</v>
      </c>
      <c r="C729" s="1" t="s">
        <v>5</v>
      </c>
      <c r="D729" s="1">
        <v>7</v>
      </c>
      <c r="Q729" s="12">
        <v>0.1</v>
      </c>
      <c r="R729" s="12">
        <v>1</v>
      </c>
      <c r="S729" s="12" t="s">
        <v>4</v>
      </c>
      <c r="V729" s="1"/>
      <c r="W729" s="12">
        <v>0.1</v>
      </c>
      <c r="X729" s="12">
        <v>0.1</v>
      </c>
      <c r="Y729" s="12" t="s">
        <v>4</v>
      </c>
      <c r="BG729" s="12">
        <v>0.1</v>
      </c>
      <c r="BH729" s="12">
        <v>0.1</v>
      </c>
      <c r="BI729" s="12" t="s">
        <v>4</v>
      </c>
      <c r="CE729" s="12">
        <v>1</v>
      </c>
      <c r="CF729" s="12">
        <v>3</v>
      </c>
      <c r="CG729" s="12" t="s">
        <v>164</v>
      </c>
      <c r="CH729" s="1">
        <v>0.1</v>
      </c>
      <c r="CI729" s="1">
        <v>0.1</v>
      </c>
      <c r="CJ729" s="1" t="s">
        <v>4</v>
      </c>
      <c r="CT729">
        <f t="shared" si="88"/>
        <v>1.4000000000000001</v>
      </c>
      <c r="CU729">
        <f t="shared" si="89"/>
        <v>4.3</v>
      </c>
      <c r="CV729">
        <f t="shared" si="90"/>
        <v>5</v>
      </c>
      <c r="CW729" s="16">
        <f t="shared" si="91"/>
        <v>1</v>
      </c>
      <c r="CX729" s="16">
        <f t="shared" si="92"/>
        <v>3</v>
      </c>
      <c r="CY729" s="16">
        <f t="shared" si="93"/>
        <v>1</v>
      </c>
      <c r="CZ729">
        <f t="shared" si="94"/>
        <v>0.4</v>
      </c>
      <c r="DA729">
        <f t="shared" si="94"/>
        <v>1.3000000000000003</v>
      </c>
      <c r="DB729">
        <f t="shared" si="95"/>
        <v>4</v>
      </c>
      <c r="DC729" s="15">
        <v>69</v>
      </c>
      <c r="DD729" s="15">
        <v>0.1</v>
      </c>
      <c r="DE729" s="15"/>
      <c r="DF729" s="15">
        <v>30</v>
      </c>
      <c r="DG729" s="15"/>
    </row>
    <row r="730" spans="1:111" x14ac:dyDescent="0.25">
      <c r="A730" s="1" t="s">
        <v>168</v>
      </c>
      <c r="B730" s="1" t="s">
        <v>9</v>
      </c>
      <c r="C730" s="1" t="s">
        <v>5</v>
      </c>
      <c r="D730" s="1">
        <v>8</v>
      </c>
      <c r="Q730" s="12">
        <v>2</v>
      </c>
      <c r="R730" s="12">
        <v>4</v>
      </c>
      <c r="S730" s="12" t="s">
        <v>4</v>
      </c>
      <c r="V730" s="1"/>
      <c r="W730" s="12">
        <v>0.1</v>
      </c>
      <c r="X730" s="12">
        <v>0.1</v>
      </c>
      <c r="Y730" s="12" t="s">
        <v>4</v>
      </c>
      <c r="CE730" s="12">
        <v>0.1</v>
      </c>
      <c r="CF730" s="12">
        <v>0.1</v>
      </c>
      <c r="CG730" s="12" t="s">
        <v>164</v>
      </c>
      <c r="CH730" s="1">
        <v>1</v>
      </c>
      <c r="CI730" s="1">
        <v>3</v>
      </c>
      <c r="CJ730" s="1" t="s">
        <v>4</v>
      </c>
      <c r="CT730">
        <f t="shared" si="88"/>
        <v>3.2</v>
      </c>
      <c r="CU730">
        <f t="shared" si="89"/>
        <v>7.1999999999999993</v>
      </c>
      <c r="CV730">
        <f t="shared" si="90"/>
        <v>4</v>
      </c>
      <c r="CW730" s="16">
        <f t="shared" si="91"/>
        <v>0.1</v>
      </c>
      <c r="CX730" s="16">
        <f t="shared" si="92"/>
        <v>0.1</v>
      </c>
      <c r="CY730" s="16">
        <f t="shared" si="93"/>
        <v>1</v>
      </c>
      <c r="CZ730">
        <f t="shared" si="94"/>
        <v>3.1</v>
      </c>
      <c r="DA730">
        <f t="shared" si="94"/>
        <v>7.1</v>
      </c>
      <c r="DB730">
        <f t="shared" si="95"/>
        <v>3</v>
      </c>
      <c r="DC730" s="15">
        <v>42</v>
      </c>
      <c r="DD730" s="15"/>
      <c r="DE730" s="15"/>
      <c r="DF730" s="15">
        <v>55</v>
      </c>
      <c r="DG730" s="15"/>
    </row>
    <row r="731" spans="1:111" x14ac:dyDescent="0.25">
      <c r="A731" s="1" t="s">
        <v>168</v>
      </c>
      <c r="B731" s="1" t="s">
        <v>9</v>
      </c>
      <c r="C731" s="1" t="s">
        <v>5</v>
      </c>
      <c r="D731" s="1">
        <v>9</v>
      </c>
      <c r="Q731" s="12">
        <v>1</v>
      </c>
      <c r="R731" s="12">
        <v>2</v>
      </c>
      <c r="S731" s="12" t="s">
        <v>4</v>
      </c>
      <c r="V731" s="1"/>
      <c r="W731" s="12">
        <v>0.1</v>
      </c>
      <c r="X731" s="12">
        <v>0.1</v>
      </c>
      <c r="Y731" s="12" t="s">
        <v>4</v>
      </c>
      <c r="BG731" s="12">
        <v>0.1</v>
      </c>
      <c r="BH731" s="12">
        <v>0.1</v>
      </c>
      <c r="BI731" s="12" t="s">
        <v>4</v>
      </c>
      <c r="CE731" s="12">
        <v>0.1</v>
      </c>
      <c r="CF731" s="12">
        <v>1</v>
      </c>
      <c r="CG731" s="12" t="s">
        <v>164</v>
      </c>
      <c r="CT731">
        <f t="shared" si="88"/>
        <v>1.3000000000000003</v>
      </c>
      <c r="CU731">
        <f t="shared" si="89"/>
        <v>3.2</v>
      </c>
      <c r="CV731">
        <f t="shared" si="90"/>
        <v>4</v>
      </c>
      <c r="CW731" s="16">
        <f t="shared" si="91"/>
        <v>0.1</v>
      </c>
      <c r="CX731" s="16">
        <f t="shared" si="92"/>
        <v>1</v>
      </c>
      <c r="CY731" s="16">
        <f t="shared" si="93"/>
        <v>1</v>
      </c>
      <c r="CZ731">
        <f t="shared" si="94"/>
        <v>1.2000000000000002</v>
      </c>
      <c r="DA731">
        <f t="shared" si="94"/>
        <v>2.2000000000000002</v>
      </c>
      <c r="DB731">
        <f t="shared" si="95"/>
        <v>3</v>
      </c>
      <c r="DC731" s="15">
        <v>74</v>
      </c>
      <c r="DD731" s="15"/>
      <c r="DE731" s="15"/>
      <c r="DF731" s="15">
        <v>25</v>
      </c>
      <c r="DG731" s="15"/>
    </row>
    <row r="732" spans="1:111" x14ac:dyDescent="0.25">
      <c r="A732" s="1" t="s">
        <v>168</v>
      </c>
      <c r="B732" s="1" t="s">
        <v>9</v>
      </c>
      <c r="C732" s="1" t="s">
        <v>5</v>
      </c>
      <c r="D732" s="1">
        <v>10</v>
      </c>
      <c r="Q732" s="12">
        <v>2</v>
      </c>
      <c r="R732" s="12">
        <v>4</v>
      </c>
      <c r="S732" s="12" t="s">
        <v>4</v>
      </c>
      <c r="V732" s="1"/>
      <c r="W732" s="12">
        <v>0.1</v>
      </c>
      <c r="X732" s="12">
        <v>0.1</v>
      </c>
      <c r="Y732" s="12" t="s">
        <v>4</v>
      </c>
      <c r="CE732" s="12">
        <v>0.1</v>
      </c>
      <c r="CF732" s="12">
        <v>1</v>
      </c>
      <c r="CG732" s="12" t="s">
        <v>164</v>
      </c>
      <c r="CH732" s="1">
        <v>1</v>
      </c>
      <c r="CI732" s="1">
        <v>3</v>
      </c>
      <c r="CJ732" s="1" t="s">
        <v>4</v>
      </c>
      <c r="CT732">
        <f t="shared" si="88"/>
        <v>3.2</v>
      </c>
      <c r="CU732">
        <f t="shared" si="89"/>
        <v>8.1</v>
      </c>
      <c r="CV732">
        <f t="shared" si="90"/>
        <v>4</v>
      </c>
      <c r="CW732" s="16">
        <f t="shared" si="91"/>
        <v>0.1</v>
      </c>
      <c r="CX732" s="16">
        <f t="shared" si="92"/>
        <v>1</v>
      </c>
      <c r="CY732" s="16">
        <f t="shared" si="93"/>
        <v>1</v>
      </c>
      <c r="CZ732">
        <f t="shared" si="94"/>
        <v>3.1</v>
      </c>
      <c r="DA732">
        <f t="shared" si="94"/>
        <v>7.1</v>
      </c>
      <c r="DB732">
        <f t="shared" si="95"/>
        <v>3</v>
      </c>
      <c r="DC732" s="15">
        <v>27</v>
      </c>
      <c r="DD732" s="15"/>
      <c r="DE732" s="15"/>
      <c r="DF732" s="15">
        <v>70</v>
      </c>
      <c r="DG732" s="15"/>
    </row>
    <row r="733" spans="1:111" x14ac:dyDescent="0.25">
      <c r="A733" s="1" t="s">
        <v>168</v>
      </c>
      <c r="B733" s="1" t="s">
        <v>9</v>
      </c>
      <c r="C733" s="1" t="s">
        <v>6</v>
      </c>
      <c r="D733" s="1">
        <v>1</v>
      </c>
      <c r="F733" s="16"/>
      <c r="H733"/>
      <c r="I733"/>
      <c r="K733" s="16"/>
      <c r="L733" s="16"/>
      <c r="Q733" s="12">
        <v>0.1</v>
      </c>
      <c r="R733" s="12">
        <v>0.1</v>
      </c>
      <c r="S733" s="12" t="s">
        <v>4</v>
      </c>
      <c r="V733" s="1"/>
      <c r="Z733"/>
      <c r="AA733"/>
      <c r="AL733"/>
      <c r="AM733"/>
      <c r="BP733" s="17"/>
      <c r="BQ733" s="17"/>
      <c r="CE733" s="12">
        <v>0.1</v>
      </c>
      <c r="CF733" s="12">
        <v>0.1</v>
      </c>
      <c r="CG733" s="12" t="s">
        <v>164</v>
      </c>
      <c r="CK733" s="16"/>
      <c r="CL733" s="16"/>
      <c r="CN733"/>
      <c r="CO733"/>
      <c r="CQ733" s="16"/>
      <c r="CR733" s="16"/>
      <c r="CT733">
        <f t="shared" si="88"/>
        <v>0.2</v>
      </c>
      <c r="CU733">
        <f t="shared" si="89"/>
        <v>0.2</v>
      </c>
      <c r="CV733">
        <f t="shared" si="90"/>
        <v>2</v>
      </c>
      <c r="CW733" s="16">
        <f t="shared" si="91"/>
        <v>0.1</v>
      </c>
      <c r="CX733" s="16">
        <f t="shared" si="92"/>
        <v>0.1</v>
      </c>
      <c r="CY733" s="16">
        <f t="shared" si="93"/>
        <v>1</v>
      </c>
      <c r="CZ733">
        <f t="shared" si="94"/>
        <v>0.1</v>
      </c>
      <c r="DA733">
        <f t="shared" si="94"/>
        <v>0.1</v>
      </c>
      <c r="DB733">
        <f t="shared" si="95"/>
        <v>1</v>
      </c>
      <c r="DC733" s="15">
        <v>92</v>
      </c>
      <c r="DD733" s="15"/>
      <c r="DE733" s="15"/>
      <c r="DF733" s="15">
        <v>8</v>
      </c>
      <c r="DG733" s="15"/>
    </row>
    <row r="734" spans="1:111" x14ac:dyDescent="0.25">
      <c r="A734" s="1" t="s">
        <v>168</v>
      </c>
      <c r="B734" s="1" t="s">
        <v>9</v>
      </c>
      <c r="C734" s="1" t="s">
        <v>6</v>
      </c>
      <c r="D734" s="1">
        <v>2</v>
      </c>
      <c r="F734" s="16"/>
      <c r="H734"/>
      <c r="I734"/>
      <c r="K734" s="16"/>
      <c r="L734" s="16"/>
      <c r="Q734" s="12">
        <v>1</v>
      </c>
      <c r="R734" s="12">
        <v>2</v>
      </c>
      <c r="S734" s="12" t="s">
        <v>4</v>
      </c>
      <c r="V734" s="1"/>
      <c r="Z734"/>
      <c r="AA734"/>
      <c r="AC734" s="12">
        <v>0.1</v>
      </c>
      <c r="AD734" s="12">
        <v>0.1</v>
      </c>
      <c r="AE734" s="12" t="s">
        <v>164</v>
      </c>
      <c r="AL734"/>
      <c r="AM734"/>
      <c r="BG734" s="12">
        <v>0.1</v>
      </c>
      <c r="BH734" s="12">
        <v>1</v>
      </c>
      <c r="BI734" s="12" t="s">
        <v>4</v>
      </c>
      <c r="BP734" s="17"/>
      <c r="BQ734" s="17"/>
      <c r="CH734" s="1">
        <v>0.1</v>
      </c>
      <c r="CI734" s="1">
        <v>0.1</v>
      </c>
      <c r="CJ734" s="1" t="s">
        <v>4</v>
      </c>
      <c r="CK734" s="16"/>
      <c r="CL734" s="16"/>
      <c r="CN734"/>
      <c r="CO734"/>
      <c r="CQ734" s="16"/>
      <c r="CR734" s="16"/>
      <c r="CT734">
        <f t="shared" si="88"/>
        <v>1.3000000000000003</v>
      </c>
      <c r="CU734">
        <f t="shared" si="89"/>
        <v>3.2</v>
      </c>
      <c r="CV734">
        <f t="shared" si="90"/>
        <v>4</v>
      </c>
      <c r="CW734" s="16">
        <f t="shared" si="91"/>
        <v>0.1</v>
      </c>
      <c r="CX734" s="16">
        <f t="shared" si="92"/>
        <v>0.1</v>
      </c>
      <c r="CY734" s="16">
        <f t="shared" si="93"/>
        <v>1</v>
      </c>
      <c r="CZ734">
        <f t="shared" si="94"/>
        <v>1.2000000000000002</v>
      </c>
      <c r="DA734">
        <f t="shared" si="94"/>
        <v>3.1</v>
      </c>
      <c r="DB734">
        <f t="shared" si="95"/>
        <v>3</v>
      </c>
      <c r="DC734" s="15">
        <v>90</v>
      </c>
      <c r="DD734" s="15"/>
      <c r="DE734" s="15"/>
      <c r="DF734" s="15">
        <v>9</v>
      </c>
      <c r="DG734" s="15"/>
    </row>
    <row r="735" spans="1:111" x14ac:dyDescent="0.25">
      <c r="A735" s="1" t="s">
        <v>168</v>
      </c>
      <c r="B735" s="1" t="s">
        <v>9</v>
      </c>
      <c r="C735" s="1" t="s">
        <v>6</v>
      </c>
      <c r="D735" s="1">
        <v>3</v>
      </c>
      <c r="F735" s="16"/>
      <c r="H735"/>
      <c r="I735"/>
      <c r="K735" s="16"/>
      <c r="L735" s="16"/>
      <c r="V735" s="1"/>
      <c r="Z735"/>
      <c r="AA735"/>
      <c r="AL735"/>
      <c r="AM735"/>
      <c r="BP735" s="17"/>
      <c r="BQ735" s="17"/>
      <c r="CE735" s="12">
        <v>3</v>
      </c>
      <c r="CF735" s="12">
        <v>6</v>
      </c>
      <c r="CG735" s="12" t="s">
        <v>164</v>
      </c>
      <c r="CH735" s="1">
        <v>0.1</v>
      </c>
      <c r="CI735" s="1">
        <v>0.1</v>
      </c>
      <c r="CJ735" s="1" t="s">
        <v>4</v>
      </c>
      <c r="CK735" s="16"/>
      <c r="CL735" s="16"/>
      <c r="CN735"/>
      <c r="CO735"/>
      <c r="CQ735" s="16"/>
      <c r="CR735" s="16"/>
      <c r="CT735">
        <f t="shared" si="88"/>
        <v>3.1</v>
      </c>
      <c r="CU735">
        <f t="shared" si="89"/>
        <v>6.1</v>
      </c>
      <c r="CV735">
        <f t="shared" si="90"/>
        <v>2</v>
      </c>
      <c r="CW735" s="16">
        <f t="shared" si="91"/>
        <v>3</v>
      </c>
      <c r="CX735" s="16">
        <f t="shared" si="92"/>
        <v>6</v>
      </c>
      <c r="CY735" s="16">
        <f t="shared" si="93"/>
        <v>1</v>
      </c>
      <c r="CZ735">
        <f t="shared" si="94"/>
        <v>0.1</v>
      </c>
      <c r="DA735">
        <f t="shared" si="94"/>
        <v>0.1</v>
      </c>
      <c r="DB735">
        <f t="shared" si="95"/>
        <v>1</v>
      </c>
      <c r="DC735" s="15">
        <v>88</v>
      </c>
      <c r="DD735" s="15">
        <v>0.1</v>
      </c>
      <c r="DE735" s="15"/>
      <c r="DF735" s="15">
        <v>9</v>
      </c>
      <c r="DG735" s="15"/>
    </row>
    <row r="736" spans="1:111" x14ac:dyDescent="0.25">
      <c r="A736" s="1" t="s">
        <v>168</v>
      </c>
      <c r="B736" s="1" t="s">
        <v>9</v>
      </c>
      <c r="C736" s="1" t="s">
        <v>6</v>
      </c>
      <c r="D736" s="1">
        <v>4</v>
      </c>
      <c r="F736" s="16"/>
      <c r="H736"/>
      <c r="I736"/>
      <c r="K736" s="16"/>
      <c r="L736" s="16"/>
      <c r="Q736" s="12">
        <v>0.1</v>
      </c>
      <c r="R736" s="12">
        <v>0.1</v>
      </c>
      <c r="S736" s="12" t="s">
        <v>4</v>
      </c>
      <c r="V736" s="1"/>
      <c r="W736" s="12">
        <v>4</v>
      </c>
      <c r="X736" s="12">
        <v>8</v>
      </c>
      <c r="Y736" s="12" t="s">
        <v>4</v>
      </c>
      <c r="Z736"/>
      <c r="AA736"/>
      <c r="AL736"/>
      <c r="AM736"/>
      <c r="BG736" s="12">
        <v>4</v>
      </c>
      <c r="BH736" s="12">
        <v>8</v>
      </c>
      <c r="BI736" s="12" t="s">
        <v>4</v>
      </c>
      <c r="BP736" s="17"/>
      <c r="BQ736" s="17"/>
      <c r="CE736" s="12">
        <v>0.1</v>
      </c>
      <c r="CF736" s="12">
        <v>0.1</v>
      </c>
      <c r="CG736" s="12" t="s">
        <v>164</v>
      </c>
      <c r="CH736" s="1">
        <v>0.1</v>
      </c>
      <c r="CI736" s="1">
        <v>0.1</v>
      </c>
      <c r="CJ736" s="1" t="s">
        <v>4</v>
      </c>
      <c r="CK736" s="16"/>
      <c r="CL736" s="16"/>
      <c r="CN736"/>
      <c r="CO736"/>
      <c r="CQ736" s="16"/>
      <c r="CR736" s="16"/>
      <c r="CT736">
        <f t="shared" si="88"/>
        <v>8.2999999999999989</v>
      </c>
      <c r="CU736">
        <f t="shared" si="89"/>
        <v>16.300000000000004</v>
      </c>
      <c r="CV736">
        <f t="shared" si="90"/>
        <v>5</v>
      </c>
      <c r="CW736" s="16">
        <f t="shared" si="91"/>
        <v>0.1</v>
      </c>
      <c r="CX736" s="16">
        <f t="shared" si="92"/>
        <v>0.1</v>
      </c>
      <c r="CY736" s="16">
        <f t="shared" si="93"/>
        <v>1</v>
      </c>
      <c r="CZ736">
        <f t="shared" si="94"/>
        <v>8.1999999999999993</v>
      </c>
      <c r="DA736">
        <f t="shared" si="94"/>
        <v>16.200000000000003</v>
      </c>
      <c r="DB736">
        <f t="shared" si="95"/>
        <v>4</v>
      </c>
      <c r="DC736" s="15">
        <v>12</v>
      </c>
      <c r="DD736" s="15"/>
      <c r="DE736" s="15"/>
      <c r="DF736" s="15">
        <v>80</v>
      </c>
      <c r="DG736" s="15"/>
    </row>
    <row r="737" spans="1:111" x14ac:dyDescent="0.25">
      <c r="A737" s="1" t="s">
        <v>168</v>
      </c>
      <c r="B737" s="1" t="s">
        <v>9</v>
      </c>
      <c r="C737" s="1" t="s">
        <v>6</v>
      </c>
      <c r="D737" s="1">
        <v>5</v>
      </c>
      <c r="F737" s="16"/>
      <c r="H737"/>
      <c r="I737"/>
      <c r="K737" s="16"/>
      <c r="L737" s="16"/>
      <c r="Q737" s="12">
        <v>0.1</v>
      </c>
      <c r="R737" s="12">
        <v>0.1</v>
      </c>
      <c r="S737" s="12" t="s">
        <v>4</v>
      </c>
      <c r="V737" s="1"/>
      <c r="W737" s="12">
        <v>1</v>
      </c>
      <c r="X737" s="12">
        <v>2</v>
      </c>
      <c r="Y737" s="12" t="s">
        <v>4</v>
      </c>
      <c r="Z737"/>
      <c r="AA737"/>
      <c r="AC737" s="12">
        <v>0.1</v>
      </c>
      <c r="AD737" s="12">
        <v>0.1</v>
      </c>
      <c r="AE737" s="12" t="s">
        <v>164</v>
      </c>
      <c r="AL737"/>
      <c r="AM737"/>
      <c r="BG737" s="12">
        <v>4</v>
      </c>
      <c r="BH737" s="12">
        <v>8</v>
      </c>
      <c r="BI737" s="12" t="s">
        <v>4</v>
      </c>
      <c r="BP737" s="17"/>
      <c r="BQ737" s="17"/>
      <c r="CE737" s="12">
        <v>1</v>
      </c>
      <c r="CF737" s="12">
        <v>2</v>
      </c>
      <c r="CG737" s="12" t="s">
        <v>164</v>
      </c>
      <c r="CH737" s="1">
        <v>0.1</v>
      </c>
      <c r="CI737" s="1">
        <v>0.1</v>
      </c>
      <c r="CJ737" s="1" t="s">
        <v>4</v>
      </c>
      <c r="CK737" s="16"/>
      <c r="CL737" s="16"/>
      <c r="CN737"/>
      <c r="CO737"/>
      <c r="CQ737" s="16"/>
      <c r="CR737" s="16"/>
      <c r="CT737">
        <f t="shared" si="88"/>
        <v>6.3</v>
      </c>
      <c r="CU737">
        <f t="shared" si="89"/>
        <v>12.299999999999999</v>
      </c>
      <c r="CV737">
        <f t="shared" si="90"/>
        <v>6</v>
      </c>
      <c r="CW737" s="16">
        <f t="shared" si="91"/>
        <v>1.1000000000000001</v>
      </c>
      <c r="CX737" s="16">
        <f t="shared" si="92"/>
        <v>2.1</v>
      </c>
      <c r="CY737" s="16">
        <f t="shared" si="93"/>
        <v>2</v>
      </c>
      <c r="CZ737">
        <f t="shared" si="94"/>
        <v>5.1999999999999993</v>
      </c>
      <c r="DA737">
        <f t="shared" si="94"/>
        <v>10.199999999999999</v>
      </c>
      <c r="DB737">
        <f t="shared" si="95"/>
        <v>4</v>
      </c>
      <c r="DC737" s="15">
        <v>7</v>
      </c>
      <c r="DD737" s="15"/>
      <c r="DE737" s="15"/>
      <c r="DF737" s="15">
        <v>88</v>
      </c>
      <c r="DG737" s="15"/>
    </row>
    <row r="738" spans="1:111" x14ac:dyDescent="0.25">
      <c r="A738" s="1" t="s">
        <v>168</v>
      </c>
      <c r="B738" s="1" t="s">
        <v>9</v>
      </c>
      <c r="C738" s="1" t="s">
        <v>6</v>
      </c>
      <c r="D738" s="1">
        <v>6</v>
      </c>
      <c r="F738" s="16"/>
      <c r="H738"/>
      <c r="I738"/>
      <c r="K738" s="16"/>
      <c r="L738" s="16"/>
      <c r="Q738" s="12">
        <v>3</v>
      </c>
      <c r="R738" s="12">
        <v>6</v>
      </c>
      <c r="S738" s="12" t="s">
        <v>4</v>
      </c>
      <c r="V738" s="1"/>
      <c r="W738" s="12">
        <v>0.1</v>
      </c>
      <c r="X738" s="12">
        <v>0.1</v>
      </c>
      <c r="Y738" s="12" t="s">
        <v>4</v>
      </c>
      <c r="Z738"/>
      <c r="AA738"/>
      <c r="AC738" s="12">
        <v>0.1</v>
      </c>
      <c r="AD738" s="12">
        <v>0.1</v>
      </c>
      <c r="AE738" s="12" t="s">
        <v>164</v>
      </c>
      <c r="AL738"/>
      <c r="AM738"/>
      <c r="BP738" s="17"/>
      <c r="BQ738" s="17"/>
      <c r="CH738" s="1">
        <v>0.1</v>
      </c>
      <c r="CI738" s="1">
        <v>0.1</v>
      </c>
      <c r="CJ738" s="1" t="s">
        <v>4</v>
      </c>
      <c r="CK738" s="16"/>
      <c r="CL738" s="16"/>
      <c r="CN738"/>
      <c r="CO738"/>
      <c r="CQ738" s="16"/>
      <c r="CR738" s="16"/>
      <c r="CT738">
        <f t="shared" si="88"/>
        <v>3.3000000000000003</v>
      </c>
      <c r="CU738">
        <f t="shared" si="89"/>
        <v>6.2999999999999989</v>
      </c>
      <c r="CV738">
        <f t="shared" si="90"/>
        <v>4</v>
      </c>
      <c r="CW738" s="16">
        <f t="shared" si="91"/>
        <v>0.1</v>
      </c>
      <c r="CX738" s="16">
        <f t="shared" si="92"/>
        <v>0.1</v>
      </c>
      <c r="CY738" s="16">
        <f t="shared" si="93"/>
        <v>1</v>
      </c>
      <c r="CZ738">
        <f t="shared" si="94"/>
        <v>3.2</v>
      </c>
      <c r="DA738">
        <f t="shared" si="94"/>
        <v>6.1999999999999993</v>
      </c>
      <c r="DB738">
        <f t="shared" si="95"/>
        <v>3</v>
      </c>
      <c r="DC738" s="15">
        <v>47</v>
      </c>
      <c r="DD738" s="15"/>
      <c r="DE738" s="15"/>
      <c r="DF738" s="15">
        <v>50</v>
      </c>
      <c r="DG738" s="15"/>
    </row>
    <row r="739" spans="1:111" x14ac:dyDescent="0.25">
      <c r="A739" s="1" t="s">
        <v>168</v>
      </c>
      <c r="B739" s="1" t="s">
        <v>9</v>
      </c>
      <c r="C739" s="1" t="s">
        <v>6</v>
      </c>
      <c r="D739" s="1">
        <v>7</v>
      </c>
      <c r="F739" s="16"/>
      <c r="H739"/>
      <c r="I739"/>
      <c r="K739" s="16"/>
      <c r="L739" s="16"/>
      <c r="Q739" s="12">
        <v>3</v>
      </c>
      <c r="R739" s="12">
        <v>6</v>
      </c>
      <c r="S739" s="12" t="s">
        <v>4</v>
      </c>
      <c r="V739" s="1"/>
      <c r="W739" s="12">
        <v>0.1</v>
      </c>
      <c r="X739" s="12">
        <v>0.1</v>
      </c>
      <c r="Y739" s="12" t="s">
        <v>4</v>
      </c>
      <c r="Z739"/>
      <c r="AA739"/>
      <c r="AC739" s="12">
        <v>0.1</v>
      </c>
      <c r="AD739" s="12">
        <v>0.1</v>
      </c>
      <c r="AE739" s="12" t="s">
        <v>164</v>
      </c>
      <c r="AL739"/>
      <c r="AM739"/>
      <c r="BP739" s="17"/>
      <c r="BQ739" s="17"/>
      <c r="CH739" s="1">
        <v>0.1</v>
      </c>
      <c r="CI739" s="1">
        <v>0.1</v>
      </c>
      <c r="CJ739" s="1" t="s">
        <v>4</v>
      </c>
      <c r="CK739" s="16"/>
      <c r="CL739" s="16"/>
      <c r="CN739"/>
      <c r="CO739"/>
      <c r="CQ739" s="16"/>
      <c r="CR739" s="16"/>
      <c r="CT739">
        <f t="shared" si="88"/>
        <v>3.3000000000000003</v>
      </c>
      <c r="CU739">
        <f t="shared" si="89"/>
        <v>6.2999999999999989</v>
      </c>
      <c r="CV739">
        <f t="shared" si="90"/>
        <v>4</v>
      </c>
      <c r="CW739" s="16">
        <f t="shared" si="91"/>
        <v>0.1</v>
      </c>
      <c r="CX739" s="16">
        <f t="shared" si="92"/>
        <v>0.1</v>
      </c>
      <c r="CY739" s="16">
        <f t="shared" si="93"/>
        <v>1</v>
      </c>
      <c r="CZ739">
        <f t="shared" si="94"/>
        <v>3.2</v>
      </c>
      <c r="DA739">
        <f t="shared" si="94"/>
        <v>6.1999999999999993</v>
      </c>
      <c r="DB739">
        <f t="shared" si="95"/>
        <v>3</v>
      </c>
      <c r="DC739" s="15">
        <v>15</v>
      </c>
      <c r="DD739" s="15"/>
      <c r="DE739" s="15"/>
      <c r="DF739" s="15">
        <v>82</v>
      </c>
      <c r="DG739" s="15"/>
    </row>
    <row r="740" spans="1:111" x14ac:dyDescent="0.25">
      <c r="A740" s="1" t="s">
        <v>168</v>
      </c>
      <c r="B740" s="1" t="s">
        <v>9</v>
      </c>
      <c r="C740" s="1" t="s">
        <v>6</v>
      </c>
      <c r="D740" s="1">
        <v>8</v>
      </c>
      <c r="F740" s="16"/>
      <c r="H740"/>
      <c r="I740"/>
      <c r="K740" s="16"/>
      <c r="L740" s="16"/>
      <c r="Q740" s="12">
        <v>2</v>
      </c>
      <c r="R740" s="12">
        <v>5</v>
      </c>
      <c r="S740" s="12" t="s">
        <v>4</v>
      </c>
      <c r="V740" s="1"/>
      <c r="Z740"/>
      <c r="AA740"/>
      <c r="AL740"/>
      <c r="AM740"/>
      <c r="BP740" s="17"/>
      <c r="BQ740" s="17"/>
      <c r="CE740" s="12">
        <v>1</v>
      </c>
      <c r="CF740" s="12">
        <v>2</v>
      </c>
      <c r="CG740" s="12" t="s">
        <v>164</v>
      </c>
      <c r="CH740" s="1">
        <v>1</v>
      </c>
      <c r="CI740" s="1">
        <v>2</v>
      </c>
      <c r="CJ740" s="1" t="s">
        <v>4</v>
      </c>
      <c r="CK740" s="16"/>
      <c r="CL740" s="16"/>
      <c r="CN740"/>
      <c r="CO740"/>
      <c r="CQ740" s="16"/>
      <c r="CR740" s="16"/>
      <c r="CT740">
        <f t="shared" si="88"/>
        <v>4</v>
      </c>
      <c r="CU740">
        <f t="shared" si="89"/>
        <v>9</v>
      </c>
      <c r="CV740">
        <f t="shared" si="90"/>
        <v>3</v>
      </c>
      <c r="CW740" s="16">
        <f t="shared" si="91"/>
        <v>1</v>
      </c>
      <c r="CX740" s="16">
        <f t="shared" si="92"/>
        <v>2</v>
      </c>
      <c r="CY740" s="16">
        <f t="shared" si="93"/>
        <v>1</v>
      </c>
      <c r="CZ740">
        <f t="shared" si="94"/>
        <v>3</v>
      </c>
      <c r="DA740">
        <f t="shared" si="94"/>
        <v>7</v>
      </c>
      <c r="DB740">
        <f t="shared" si="95"/>
        <v>2</v>
      </c>
      <c r="DC740" s="15">
        <v>40</v>
      </c>
      <c r="DD740" s="15"/>
      <c r="DE740" s="15"/>
      <c r="DF740" s="15">
        <v>56</v>
      </c>
      <c r="DG740" s="15"/>
    </row>
    <row r="741" spans="1:111" x14ac:dyDescent="0.25">
      <c r="A741" s="1" t="s">
        <v>168</v>
      </c>
      <c r="B741" s="1" t="s">
        <v>9</v>
      </c>
      <c r="C741" s="1" t="s">
        <v>6</v>
      </c>
      <c r="D741" s="1">
        <v>9</v>
      </c>
      <c r="F741" s="16"/>
      <c r="H741"/>
      <c r="I741"/>
      <c r="K741" s="16"/>
      <c r="L741" s="16"/>
      <c r="Q741" s="12">
        <v>1</v>
      </c>
      <c r="R741" s="12">
        <v>2</v>
      </c>
      <c r="S741" s="12" t="s">
        <v>4</v>
      </c>
      <c r="V741" s="1"/>
      <c r="W741" s="12">
        <v>0.1</v>
      </c>
      <c r="X741" s="12">
        <v>0.1</v>
      </c>
      <c r="Y741" s="12" t="s">
        <v>4</v>
      </c>
      <c r="Z741"/>
      <c r="AA741"/>
      <c r="AC741" s="12">
        <v>0.1</v>
      </c>
      <c r="AD741" s="12">
        <v>0.1</v>
      </c>
      <c r="AE741" s="12" t="s">
        <v>164</v>
      </c>
      <c r="AL741"/>
      <c r="AM741"/>
      <c r="BP741" s="17"/>
      <c r="BQ741" s="17"/>
      <c r="CH741" s="1">
        <v>0.1</v>
      </c>
      <c r="CI741" s="1">
        <v>0.1</v>
      </c>
      <c r="CJ741" s="1" t="s">
        <v>4</v>
      </c>
      <c r="CK741" s="16"/>
      <c r="CL741" s="16"/>
      <c r="CN741"/>
      <c r="CO741"/>
      <c r="CQ741" s="16"/>
      <c r="CR741" s="16"/>
      <c r="CT741">
        <f t="shared" si="88"/>
        <v>1.3000000000000003</v>
      </c>
      <c r="CU741">
        <f t="shared" si="89"/>
        <v>2.3000000000000003</v>
      </c>
      <c r="CV741">
        <f t="shared" si="90"/>
        <v>4</v>
      </c>
      <c r="CW741" s="16">
        <f t="shared" si="91"/>
        <v>0.1</v>
      </c>
      <c r="CX741" s="16">
        <f t="shared" si="92"/>
        <v>0.1</v>
      </c>
      <c r="CY741" s="16">
        <f t="shared" si="93"/>
        <v>1</v>
      </c>
      <c r="CZ741">
        <f t="shared" si="94"/>
        <v>1.2000000000000002</v>
      </c>
      <c r="DA741">
        <f t="shared" si="94"/>
        <v>2.2000000000000002</v>
      </c>
      <c r="DB741">
        <f t="shared" si="95"/>
        <v>3</v>
      </c>
      <c r="DC741" s="15">
        <v>25</v>
      </c>
      <c r="DD741" s="15"/>
      <c r="DE741" s="15"/>
      <c r="DF741" s="15">
        <v>74</v>
      </c>
      <c r="DG741" s="15"/>
    </row>
    <row r="742" spans="1:111" x14ac:dyDescent="0.25">
      <c r="A742" s="1" t="s">
        <v>168</v>
      </c>
      <c r="B742" s="1" t="s">
        <v>9</v>
      </c>
      <c r="C742" s="1" t="s">
        <v>6</v>
      </c>
      <c r="D742" s="1">
        <v>10</v>
      </c>
      <c r="F742" s="16"/>
      <c r="H742"/>
      <c r="I742"/>
      <c r="K742" s="16"/>
      <c r="L742" s="16"/>
      <c r="Q742" s="12">
        <v>1</v>
      </c>
      <c r="R742" s="12">
        <v>2</v>
      </c>
      <c r="S742" s="12" t="s">
        <v>4</v>
      </c>
      <c r="V742" s="1"/>
      <c r="Z742"/>
      <c r="AA742"/>
      <c r="AL742"/>
      <c r="AM742"/>
      <c r="BG742" s="12">
        <v>1</v>
      </c>
      <c r="BH742" s="12">
        <v>3</v>
      </c>
      <c r="BI742" s="12" t="s">
        <v>4</v>
      </c>
      <c r="BP742" s="17"/>
      <c r="BQ742" s="17"/>
      <c r="CE742" s="12">
        <v>1</v>
      </c>
      <c r="CF742" s="12">
        <v>3</v>
      </c>
      <c r="CG742" s="12" t="s">
        <v>164</v>
      </c>
      <c r="CK742" s="16"/>
      <c r="CL742" s="16"/>
      <c r="CN742"/>
      <c r="CO742"/>
      <c r="CQ742" s="16"/>
      <c r="CR742" s="16"/>
      <c r="CT742">
        <f t="shared" si="88"/>
        <v>3</v>
      </c>
      <c r="CU742">
        <f t="shared" si="89"/>
        <v>8</v>
      </c>
      <c r="CV742">
        <f t="shared" si="90"/>
        <v>3</v>
      </c>
      <c r="CW742" s="16">
        <f t="shared" si="91"/>
        <v>1</v>
      </c>
      <c r="CX742" s="16">
        <f t="shared" si="92"/>
        <v>3</v>
      </c>
      <c r="CY742" s="16">
        <f t="shared" si="93"/>
        <v>1</v>
      </c>
      <c r="CZ742">
        <f t="shared" si="94"/>
        <v>2</v>
      </c>
      <c r="DA742">
        <f t="shared" si="94"/>
        <v>5</v>
      </c>
      <c r="DB742">
        <f t="shared" si="95"/>
        <v>2</v>
      </c>
      <c r="DC742" s="15">
        <v>82</v>
      </c>
      <c r="DD742" s="15">
        <v>0.1</v>
      </c>
      <c r="DE742" s="15"/>
      <c r="DF742" s="15">
        <v>15</v>
      </c>
      <c r="DG742" s="15"/>
    </row>
    <row r="743" spans="1:111" x14ac:dyDescent="0.25">
      <c r="A743" s="1" t="s">
        <v>168</v>
      </c>
      <c r="B743" s="1" t="s">
        <v>9</v>
      </c>
      <c r="C743" s="1" t="s">
        <v>7</v>
      </c>
      <c r="D743" s="1">
        <v>1</v>
      </c>
      <c r="F743" s="16"/>
      <c r="H743"/>
      <c r="I743"/>
      <c r="K743" s="16"/>
      <c r="L743" s="16"/>
      <c r="Q743" s="12">
        <v>3</v>
      </c>
      <c r="R743" s="12">
        <v>6</v>
      </c>
      <c r="S743" s="12" t="s">
        <v>4</v>
      </c>
      <c r="V743" s="1"/>
      <c r="Z743"/>
      <c r="AA743"/>
      <c r="AL743"/>
      <c r="AM743"/>
      <c r="BP743" s="17"/>
      <c r="BQ743" s="17"/>
      <c r="CH743" s="1">
        <v>0.1</v>
      </c>
      <c r="CI743" s="1">
        <v>0.1</v>
      </c>
      <c r="CJ743" s="1" t="s">
        <v>4</v>
      </c>
      <c r="CK743" s="16"/>
      <c r="CL743" s="16"/>
      <c r="CN743"/>
      <c r="CO743"/>
      <c r="CQ743" s="16"/>
      <c r="CR743" s="16"/>
      <c r="CT743">
        <f t="shared" si="88"/>
        <v>3.1</v>
      </c>
      <c r="CU743">
        <f t="shared" si="89"/>
        <v>6.1</v>
      </c>
      <c r="CV743">
        <f t="shared" si="90"/>
        <v>2</v>
      </c>
      <c r="CW743" s="16">
        <f t="shared" si="91"/>
        <v>0</v>
      </c>
      <c r="CX743" s="16">
        <f t="shared" si="92"/>
        <v>0</v>
      </c>
      <c r="CY743" s="16">
        <f t="shared" si="93"/>
        <v>0</v>
      </c>
      <c r="CZ743">
        <f t="shared" si="94"/>
        <v>3.1</v>
      </c>
      <c r="DA743">
        <f t="shared" si="94"/>
        <v>6.1</v>
      </c>
      <c r="DB743">
        <f t="shared" si="95"/>
        <v>2</v>
      </c>
      <c r="DC743" s="15">
        <v>20</v>
      </c>
      <c r="DD743" s="15"/>
      <c r="DE743" s="15"/>
      <c r="DF743" s="15">
        <v>77</v>
      </c>
      <c r="DG743" s="15"/>
    </row>
    <row r="744" spans="1:111" x14ac:dyDescent="0.25">
      <c r="A744" s="1" t="s">
        <v>168</v>
      </c>
      <c r="B744" s="1" t="s">
        <v>9</v>
      </c>
      <c r="C744" s="1" t="s">
        <v>7</v>
      </c>
      <c r="D744" s="1">
        <v>2</v>
      </c>
      <c r="F744" s="16"/>
      <c r="H744"/>
      <c r="I744"/>
      <c r="K744" s="16"/>
      <c r="L744" s="16"/>
      <c r="Q744" s="12">
        <v>4</v>
      </c>
      <c r="R744" s="12">
        <v>8</v>
      </c>
      <c r="S744" s="12" t="s">
        <v>4</v>
      </c>
      <c r="V744" s="1"/>
      <c r="Z744"/>
      <c r="AA744"/>
      <c r="AL744"/>
      <c r="AM744"/>
      <c r="BP744" s="17"/>
      <c r="BQ744" s="17"/>
      <c r="CK744" s="16"/>
      <c r="CL744" s="16"/>
      <c r="CN744"/>
      <c r="CO744"/>
      <c r="CQ744" s="16"/>
      <c r="CR744" s="16"/>
      <c r="CT744">
        <f t="shared" si="88"/>
        <v>4</v>
      </c>
      <c r="CU744">
        <f t="shared" si="89"/>
        <v>8</v>
      </c>
      <c r="CV744">
        <f t="shared" si="90"/>
        <v>1</v>
      </c>
      <c r="CW744" s="16">
        <f t="shared" si="91"/>
        <v>0</v>
      </c>
      <c r="CX744" s="16">
        <f t="shared" si="92"/>
        <v>0</v>
      </c>
      <c r="CY744" s="16">
        <f t="shared" si="93"/>
        <v>0</v>
      </c>
      <c r="CZ744">
        <f t="shared" si="94"/>
        <v>4</v>
      </c>
      <c r="DA744">
        <f t="shared" si="94"/>
        <v>8</v>
      </c>
      <c r="DB744">
        <f t="shared" si="95"/>
        <v>1</v>
      </c>
      <c r="DC744" s="15">
        <v>25</v>
      </c>
      <c r="DD744" s="15"/>
      <c r="DE744" s="15"/>
      <c r="DF744" s="15">
        <v>71</v>
      </c>
      <c r="DG744" s="15"/>
    </row>
    <row r="745" spans="1:111" x14ac:dyDescent="0.25">
      <c r="A745" s="1" t="s">
        <v>168</v>
      </c>
      <c r="B745" s="1" t="s">
        <v>9</v>
      </c>
      <c r="C745" s="1" t="s">
        <v>7</v>
      </c>
      <c r="D745" s="1">
        <v>3</v>
      </c>
      <c r="F745" s="16"/>
      <c r="H745"/>
      <c r="I745"/>
      <c r="K745" s="16"/>
      <c r="L745" s="16"/>
      <c r="Q745" s="12">
        <v>2</v>
      </c>
      <c r="R745" s="12">
        <v>4</v>
      </c>
      <c r="S745" s="12" t="s">
        <v>4</v>
      </c>
      <c r="V745" s="1"/>
      <c r="Z745"/>
      <c r="AA745"/>
      <c r="AL745"/>
      <c r="AM745"/>
      <c r="BP745" s="17"/>
      <c r="BQ745" s="17"/>
      <c r="CE745" s="12">
        <v>0.1</v>
      </c>
      <c r="CF745" s="12">
        <v>0.1</v>
      </c>
      <c r="CG745" s="12" t="s">
        <v>164</v>
      </c>
      <c r="CK745" s="16"/>
      <c r="CL745" s="16"/>
      <c r="CN745"/>
      <c r="CO745"/>
      <c r="CQ745" s="16"/>
      <c r="CR745" s="16"/>
      <c r="CT745">
        <f t="shared" si="88"/>
        <v>2.1</v>
      </c>
      <c r="CU745">
        <f t="shared" si="89"/>
        <v>4.0999999999999996</v>
      </c>
      <c r="CV745">
        <f t="shared" si="90"/>
        <v>2</v>
      </c>
      <c r="CW745" s="16">
        <f t="shared" si="91"/>
        <v>0.1</v>
      </c>
      <c r="CX745" s="16">
        <f t="shared" si="92"/>
        <v>0.1</v>
      </c>
      <c r="CY745" s="16">
        <f t="shared" si="93"/>
        <v>1</v>
      </c>
      <c r="CZ745">
        <f t="shared" si="94"/>
        <v>2</v>
      </c>
      <c r="DA745">
        <f t="shared" si="94"/>
        <v>4</v>
      </c>
      <c r="DB745">
        <f t="shared" si="95"/>
        <v>1</v>
      </c>
      <c r="DC745" s="15">
        <v>70</v>
      </c>
      <c r="DD745" s="15"/>
      <c r="DE745" s="15"/>
      <c r="DF745" s="15">
        <v>28</v>
      </c>
      <c r="DG745" s="15"/>
    </row>
    <row r="746" spans="1:111" x14ac:dyDescent="0.25">
      <c r="A746" s="1" t="s">
        <v>168</v>
      </c>
      <c r="B746" s="1" t="s">
        <v>9</v>
      </c>
      <c r="C746" s="1" t="s">
        <v>7</v>
      </c>
      <c r="D746" s="1">
        <v>4</v>
      </c>
      <c r="F746" s="16"/>
      <c r="H746"/>
      <c r="I746"/>
      <c r="K746" s="16"/>
      <c r="L746" s="16"/>
      <c r="Q746" s="12">
        <v>3</v>
      </c>
      <c r="R746" s="12">
        <v>6</v>
      </c>
      <c r="S746" s="12" t="s">
        <v>4</v>
      </c>
      <c r="V746" s="1"/>
      <c r="Z746"/>
      <c r="AA746"/>
      <c r="AL746"/>
      <c r="AM746"/>
      <c r="BG746" s="12">
        <v>0.1</v>
      </c>
      <c r="BH746" s="12">
        <v>0.1</v>
      </c>
      <c r="BI746" s="12" t="s">
        <v>4</v>
      </c>
      <c r="BP746" s="17"/>
      <c r="BQ746" s="17"/>
      <c r="CE746" s="12">
        <v>2</v>
      </c>
      <c r="CF746" s="12">
        <v>4</v>
      </c>
      <c r="CG746" s="12" t="s">
        <v>164</v>
      </c>
      <c r="CK746" s="16"/>
      <c r="CL746" s="16"/>
      <c r="CN746"/>
      <c r="CO746"/>
      <c r="CQ746" s="16"/>
      <c r="CR746" s="16"/>
      <c r="CT746">
        <f t="shared" si="88"/>
        <v>5.0999999999999996</v>
      </c>
      <c r="CU746">
        <f t="shared" si="89"/>
        <v>10.1</v>
      </c>
      <c r="CV746">
        <f t="shared" si="90"/>
        <v>3</v>
      </c>
      <c r="CW746" s="16">
        <f t="shared" si="91"/>
        <v>2</v>
      </c>
      <c r="CX746" s="16">
        <f t="shared" si="92"/>
        <v>4</v>
      </c>
      <c r="CY746" s="16">
        <f t="shared" si="93"/>
        <v>1</v>
      </c>
      <c r="CZ746">
        <f t="shared" si="94"/>
        <v>3.1</v>
      </c>
      <c r="DA746">
        <f t="shared" si="94"/>
        <v>6.1</v>
      </c>
      <c r="DB746">
        <f t="shared" si="95"/>
        <v>2</v>
      </c>
      <c r="DC746" s="15">
        <v>75</v>
      </c>
      <c r="DD746" s="15"/>
      <c r="DE746" s="15"/>
      <c r="DF746" s="15">
        <v>20</v>
      </c>
      <c r="DG746" s="15"/>
    </row>
    <row r="747" spans="1:111" x14ac:dyDescent="0.25">
      <c r="A747" s="1" t="s">
        <v>168</v>
      </c>
      <c r="B747" s="1" t="s">
        <v>9</v>
      </c>
      <c r="C747" s="1" t="s">
        <v>7</v>
      </c>
      <c r="D747" s="1">
        <v>5</v>
      </c>
      <c r="F747" s="16"/>
      <c r="H747"/>
      <c r="I747"/>
      <c r="K747" s="16"/>
      <c r="L747" s="16"/>
      <c r="Q747" s="12">
        <v>0.1</v>
      </c>
      <c r="R747" s="12">
        <v>1</v>
      </c>
      <c r="S747" s="12" t="s">
        <v>4</v>
      </c>
      <c r="V747" s="1"/>
      <c r="W747" s="12">
        <v>1</v>
      </c>
      <c r="X747" s="12">
        <v>3</v>
      </c>
      <c r="Y747" s="12" t="s">
        <v>4</v>
      </c>
      <c r="Z747"/>
      <c r="AA747"/>
      <c r="AL747"/>
      <c r="AM747"/>
      <c r="BG747" s="12">
        <v>3</v>
      </c>
      <c r="BH747" s="12">
        <v>8</v>
      </c>
      <c r="BI747" s="12" t="s">
        <v>4</v>
      </c>
      <c r="BP747" s="17"/>
      <c r="BQ747" s="17"/>
      <c r="CK747" s="16"/>
      <c r="CL747" s="16"/>
      <c r="CN747"/>
      <c r="CO747"/>
      <c r="CQ747" s="16"/>
      <c r="CR747" s="16"/>
      <c r="CT747">
        <f t="shared" si="88"/>
        <v>4.0999999999999996</v>
      </c>
      <c r="CU747">
        <f t="shared" si="89"/>
        <v>12</v>
      </c>
      <c r="CV747">
        <f t="shared" si="90"/>
        <v>3</v>
      </c>
      <c r="CW747" s="16">
        <f t="shared" si="91"/>
        <v>0</v>
      </c>
      <c r="CX747" s="16">
        <f t="shared" si="92"/>
        <v>0</v>
      </c>
      <c r="CY747" s="16">
        <f t="shared" si="93"/>
        <v>0</v>
      </c>
      <c r="CZ747">
        <f t="shared" si="94"/>
        <v>4.0999999999999996</v>
      </c>
      <c r="DA747">
        <f t="shared" si="94"/>
        <v>12</v>
      </c>
      <c r="DB747">
        <f t="shared" si="95"/>
        <v>3</v>
      </c>
      <c r="DC747" s="15">
        <v>15</v>
      </c>
      <c r="DD747" s="15">
        <v>0.1</v>
      </c>
      <c r="DE747" s="15"/>
      <c r="DF747" s="15">
        <v>81</v>
      </c>
      <c r="DG747" s="15"/>
    </row>
    <row r="748" spans="1:111" x14ac:dyDescent="0.25">
      <c r="A748" s="1" t="s">
        <v>168</v>
      </c>
      <c r="B748" s="1" t="s">
        <v>9</v>
      </c>
      <c r="C748" s="1" t="s">
        <v>7</v>
      </c>
      <c r="D748" s="1">
        <v>6</v>
      </c>
      <c r="F748" s="16"/>
      <c r="H748"/>
      <c r="I748"/>
      <c r="K748" s="16"/>
      <c r="L748" s="16"/>
      <c r="Q748" s="12">
        <v>1</v>
      </c>
      <c r="R748" s="12">
        <v>2</v>
      </c>
      <c r="S748" s="12" t="s">
        <v>4</v>
      </c>
      <c r="V748" s="1"/>
      <c r="Z748"/>
      <c r="AA748"/>
      <c r="AL748"/>
      <c r="AM748"/>
      <c r="BP748" s="17"/>
      <c r="BQ748" s="17"/>
      <c r="CH748" s="1">
        <v>0.1</v>
      </c>
      <c r="CI748" s="1">
        <v>1</v>
      </c>
      <c r="CJ748" s="1" t="s">
        <v>4</v>
      </c>
      <c r="CK748" s="16"/>
      <c r="CL748" s="16"/>
      <c r="CN748"/>
      <c r="CO748"/>
      <c r="CQ748" s="16"/>
      <c r="CR748" s="16"/>
      <c r="CT748">
        <f t="shared" si="88"/>
        <v>1.1000000000000001</v>
      </c>
      <c r="CU748">
        <f t="shared" si="89"/>
        <v>3</v>
      </c>
      <c r="CV748">
        <f t="shared" si="90"/>
        <v>2</v>
      </c>
      <c r="CW748" s="16">
        <f t="shared" si="91"/>
        <v>0</v>
      </c>
      <c r="CX748" s="16">
        <f t="shared" si="92"/>
        <v>0</v>
      </c>
      <c r="CY748" s="16">
        <f t="shared" si="93"/>
        <v>0</v>
      </c>
      <c r="CZ748">
        <f t="shared" si="94"/>
        <v>1.1000000000000001</v>
      </c>
      <c r="DA748">
        <f t="shared" si="94"/>
        <v>3</v>
      </c>
      <c r="DB748">
        <f t="shared" si="95"/>
        <v>2</v>
      </c>
      <c r="DC748" s="15">
        <v>5</v>
      </c>
      <c r="DD748" s="15"/>
      <c r="DE748" s="15"/>
      <c r="DF748" s="15">
        <v>94</v>
      </c>
      <c r="DG748" s="15"/>
    </row>
    <row r="749" spans="1:111" x14ac:dyDescent="0.25">
      <c r="A749" s="1" t="s">
        <v>168</v>
      </c>
      <c r="B749" s="1" t="s">
        <v>9</v>
      </c>
      <c r="C749" s="1" t="s">
        <v>7</v>
      </c>
      <c r="D749" s="1">
        <v>7</v>
      </c>
      <c r="F749" s="16"/>
      <c r="H749"/>
      <c r="I749"/>
      <c r="K749" s="16"/>
      <c r="L749" s="16"/>
      <c r="Q749" s="12">
        <v>3</v>
      </c>
      <c r="R749" s="12">
        <v>6</v>
      </c>
      <c r="S749" s="12" t="s">
        <v>4</v>
      </c>
      <c r="V749" s="1"/>
      <c r="Z749"/>
      <c r="AA749"/>
      <c r="AL749"/>
      <c r="AM749"/>
      <c r="BP749" s="17"/>
      <c r="BQ749" s="17"/>
      <c r="CH749" s="1">
        <v>0.1</v>
      </c>
      <c r="CI749" s="1">
        <v>1</v>
      </c>
      <c r="CJ749" s="1" t="s">
        <v>4</v>
      </c>
      <c r="CK749" s="16"/>
      <c r="CL749" s="16"/>
      <c r="CN749"/>
      <c r="CO749"/>
      <c r="CQ749" s="16"/>
      <c r="CR749" s="16"/>
      <c r="CT749">
        <f t="shared" si="88"/>
        <v>3.1</v>
      </c>
      <c r="CU749">
        <f t="shared" si="89"/>
        <v>7</v>
      </c>
      <c r="CV749">
        <f t="shared" si="90"/>
        <v>2</v>
      </c>
      <c r="CW749" s="16">
        <f t="shared" si="91"/>
        <v>0</v>
      </c>
      <c r="CX749" s="16">
        <f t="shared" si="92"/>
        <v>0</v>
      </c>
      <c r="CY749" s="16">
        <f t="shared" si="93"/>
        <v>0</v>
      </c>
      <c r="CZ749">
        <f t="shared" si="94"/>
        <v>3.1</v>
      </c>
      <c r="DA749">
        <f t="shared" si="94"/>
        <v>7</v>
      </c>
      <c r="DB749">
        <f t="shared" si="95"/>
        <v>2</v>
      </c>
      <c r="DC749" s="15">
        <v>7</v>
      </c>
      <c r="DD749" s="15"/>
      <c r="DE749" s="15"/>
      <c r="DF749" s="15">
        <v>90</v>
      </c>
      <c r="DG749" s="15"/>
    </row>
    <row r="750" spans="1:111" x14ac:dyDescent="0.25">
      <c r="A750" s="1" t="s">
        <v>168</v>
      </c>
      <c r="B750" s="1" t="s">
        <v>9</v>
      </c>
      <c r="C750" s="1" t="s">
        <v>7</v>
      </c>
      <c r="D750" s="1">
        <v>8</v>
      </c>
      <c r="F750" s="16"/>
      <c r="H750"/>
      <c r="I750"/>
      <c r="K750" s="16"/>
      <c r="L750" s="16"/>
      <c r="Q750" s="12">
        <v>1</v>
      </c>
      <c r="R750" s="12">
        <v>3</v>
      </c>
      <c r="S750" s="12" t="s">
        <v>4</v>
      </c>
      <c r="V750" s="1"/>
      <c r="W750" s="12">
        <v>0.1</v>
      </c>
      <c r="X750" s="12">
        <v>0.1</v>
      </c>
      <c r="Y750" s="12" t="s">
        <v>4</v>
      </c>
      <c r="Z750"/>
      <c r="AA750"/>
      <c r="AL750"/>
      <c r="AM750"/>
      <c r="BP750" s="17"/>
      <c r="BQ750" s="17"/>
      <c r="CH750" s="1">
        <v>0.1</v>
      </c>
      <c r="CI750" s="1">
        <v>0.1</v>
      </c>
      <c r="CJ750" s="1" t="s">
        <v>4</v>
      </c>
      <c r="CK750" s="16"/>
      <c r="CL750" s="16"/>
      <c r="CN750"/>
      <c r="CO750"/>
      <c r="CQ750" s="16"/>
      <c r="CR750" s="16"/>
      <c r="CT750">
        <f t="shared" si="88"/>
        <v>1.2000000000000002</v>
      </c>
      <c r="CU750">
        <f t="shared" si="89"/>
        <v>3.2</v>
      </c>
      <c r="CV750">
        <f t="shared" si="90"/>
        <v>3</v>
      </c>
      <c r="CW750" s="16">
        <f t="shared" si="91"/>
        <v>0</v>
      </c>
      <c r="CX750" s="16">
        <f t="shared" si="92"/>
        <v>0</v>
      </c>
      <c r="CY750" s="16">
        <f t="shared" si="93"/>
        <v>0</v>
      </c>
      <c r="CZ750">
        <f t="shared" si="94"/>
        <v>1.2000000000000002</v>
      </c>
      <c r="DA750">
        <f t="shared" si="94"/>
        <v>3.2</v>
      </c>
      <c r="DB750">
        <f t="shared" si="95"/>
        <v>3</v>
      </c>
      <c r="DC750" s="15">
        <v>93</v>
      </c>
      <c r="DD750" s="15"/>
      <c r="DE750" s="15"/>
      <c r="DF750" s="15">
        <v>6</v>
      </c>
      <c r="DG750" s="15"/>
    </row>
    <row r="751" spans="1:111" x14ac:dyDescent="0.25">
      <c r="A751" s="1" t="s">
        <v>168</v>
      </c>
      <c r="B751" s="1" t="s">
        <v>9</v>
      </c>
      <c r="C751" s="1" t="s">
        <v>7</v>
      </c>
      <c r="D751" s="1">
        <v>9</v>
      </c>
      <c r="F751" s="16"/>
      <c r="H751"/>
      <c r="I751"/>
      <c r="K751" s="16"/>
      <c r="L751" s="16"/>
      <c r="Q751" s="12">
        <v>1</v>
      </c>
      <c r="R751" s="12">
        <v>3</v>
      </c>
      <c r="S751" s="12" t="s">
        <v>4</v>
      </c>
      <c r="V751" s="1"/>
      <c r="Z751"/>
      <c r="AA751"/>
      <c r="AL751"/>
      <c r="AM751"/>
      <c r="BP751" s="17"/>
      <c r="BQ751" s="17"/>
      <c r="CH751" s="1">
        <v>0.1</v>
      </c>
      <c r="CI751" s="1">
        <v>1</v>
      </c>
      <c r="CJ751" s="1" t="s">
        <v>4</v>
      </c>
      <c r="CK751" s="16"/>
      <c r="CL751" s="16"/>
      <c r="CN751"/>
      <c r="CO751"/>
      <c r="CQ751" s="16"/>
      <c r="CR751" s="16"/>
      <c r="CT751">
        <f t="shared" si="88"/>
        <v>1.1000000000000001</v>
      </c>
      <c r="CU751">
        <f t="shared" si="89"/>
        <v>4</v>
      </c>
      <c r="CV751">
        <f t="shared" si="90"/>
        <v>2</v>
      </c>
      <c r="CW751" s="16">
        <f t="shared" si="91"/>
        <v>0</v>
      </c>
      <c r="CX751" s="16">
        <f t="shared" si="92"/>
        <v>0</v>
      </c>
      <c r="CY751" s="16">
        <f t="shared" si="93"/>
        <v>0</v>
      </c>
      <c r="CZ751">
        <f t="shared" si="94"/>
        <v>1.1000000000000001</v>
      </c>
      <c r="DA751">
        <f t="shared" si="94"/>
        <v>4</v>
      </c>
      <c r="DB751">
        <f t="shared" si="95"/>
        <v>2</v>
      </c>
      <c r="DC751" s="15">
        <v>30</v>
      </c>
      <c r="DD751" s="15"/>
      <c r="DE751" s="15"/>
      <c r="DF751" s="15">
        <v>69</v>
      </c>
      <c r="DG751" s="15"/>
    </row>
    <row r="752" spans="1:111" x14ac:dyDescent="0.25">
      <c r="A752" s="1" t="s">
        <v>168</v>
      </c>
      <c r="B752" s="1" t="s">
        <v>9</v>
      </c>
      <c r="C752" s="1" t="s">
        <v>7</v>
      </c>
      <c r="D752" s="1">
        <v>10</v>
      </c>
      <c r="F752" s="16"/>
      <c r="H752"/>
      <c r="I752"/>
      <c r="K752" s="16"/>
      <c r="L752" s="16"/>
      <c r="Q752" s="12">
        <v>0.1</v>
      </c>
      <c r="R752" s="12">
        <v>1</v>
      </c>
      <c r="S752" s="12" t="s">
        <v>4</v>
      </c>
      <c r="V752" s="1"/>
      <c r="W752" s="12">
        <v>0.1</v>
      </c>
      <c r="X752" s="12">
        <v>0.1</v>
      </c>
      <c r="Y752" s="12" t="s">
        <v>4</v>
      </c>
      <c r="Z752"/>
      <c r="AA752"/>
      <c r="AL752"/>
      <c r="AM752"/>
      <c r="BG752" s="12">
        <v>0.1</v>
      </c>
      <c r="BH752" s="12">
        <v>1</v>
      </c>
      <c r="BI752" s="12" t="s">
        <v>4</v>
      </c>
      <c r="BP752" s="17"/>
      <c r="BQ752" s="17"/>
      <c r="CE752" s="12">
        <v>1</v>
      </c>
      <c r="CF752" s="12">
        <v>2</v>
      </c>
      <c r="CG752" s="12" t="s">
        <v>164</v>
      </c>
      <c r="CH752" s="1">
        <v>1</v>
      </c>
      <c r="CI752" s="1">
        <v>2</v>
      </c>
      <c r="CJ752" s="1" t="s">
        <v>4</v>
      </c>
      <c r="CK752" s="16"/>
      <c r="CL752" s="16"/>
      <c r="CN752"/>
      <c r="CO752"/>
      <c r="CQ752" s="16"/>
      <c r="CR752" s="16"/>
      <c r="CT752">
        <f t="shared" si="88"/>
        <v>2.2999999999999998</v>
      </c>
      <c r="CU752">
        <f t="shared" si="89"/>
        <v>6.1</v>
      </c>
      <c r="CV752">
        <f t="shared" si="90"/>
        <v>5</v>
      </c>
      <c r="CW752" s="16">
        <f t="shared" si="91"/>
        <v>1</v>
      </c>
      <c r="CX752" s="16">
        <f t="shared" si="92"/>
        <v>2</v>
      </c>
      <c r="CY752" s="16">
        <f t="shared" si="93"/>
        <v>1</v>
      </c>
      <c r="CZ752">
        <f t="shared" si="94"/>
        <v>1.3</v>
      </c>
      <c r="DA752">
        <f t="shared" si="94"/>
        <v>4.0999999999999996</v>
      </c>
      <c r="DB752">
        <f t="shared" si="95"/>
        <v>4</v>
      </c>
      <c r="DC752" s="15">
        <v>92</v>
      </c>
      <c r="DD752" s="15"/>
      <c r="DE752" s="15"/>
      <c r="DF752" s="15">
        <v>6</v>
      </c>
      <c r="DG752" s="15"/>
    </row>
  </sheetData>
  <mergeCells count="35">
    <mergeCell ref="T1:V1"/>
    <mergeCell ref="E1:G1"/>
    <mergeCell ref="H1:J1"/>
    <mergeCell ref="K1:M1"/>
    <mergeCell ref="N1:P1"/>
    <mergeCell ref="Q1:S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CN1:CP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Q1:CS1"/>
    <mergeCell ref="CT1:CV1"/>
    <mergeCell ref="CW1:CY1"/>
    <mergeCell ref="CZ1:DB1"/>
    <mergeCell ref="DC1:DG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76"/>
  <sheetViews>
    <sheetView zoomScale="115" zoomScaleNormal="115" workbookViewId="0">
      <pane ySplit="1" topLeftCell="A2" activePane="bottomLeft" state="frozen"/>
      <selection pane="bottomLeft" activeCell="Q26" sqref="Q26"/>
    </sheetView>
  </sheetViews>
  <sheetFormatPr defaultRowHeight="15" x14ac:dyDescent="0.25"/>
  <cols>
    <col min="1" max="1" width="12" style="23" customWidth="1"/>
    <col min="2" max="2" width="9" style="23" bestFit="1" customWidth="1"/>
    <col min="3" max="3" width="8.5703125" style="23" bestFit="1" customWidth="1"/>
    <col min="4" max="4" width="8.7109375" style="23" bestFit="1" customWidth="1"/>
    <col min="5" max="5" width="5.7109375" style="23" bestFit="1" customWidth="1"/>
    <col min="6" max="7" width="5.5703125" style="23" bestFit="1" customWidth="1"/>
    <col min="8" max="8" width="10.42578125" style="20" bestFit="1" customWidth="1"/>
    <col min="9" max="9" width="9.140625" style="20"/>
    <col min="10" max="10" width="12" style="20" bestFit="1" customWidth="1"/>
    <col min="11" max="11" width="9" style="20" bestFit="1" customWidth="1"/>
    <col min="12" max="12" width="8.5703125" style="20" bestFit="1" customWidth="1"/>
    <col min="13" max="13" width="8" style="20" bestFit="1" customWidth="1"/>
    <col min="14" max="14" width="5.7109375" style="20" bestFit="1" customWidth="1"/>
    <col min="15" max="16" width="5.5703125" style="20" bestFit="1" customWidth="1"/>
    <col min="17" max="17" width="12.85546875" style="20" bestFit="1" customWidth="1"/>
    <col min="18" max="18" width="11.5703125" style="20" bestFit="1" customWidth="1"/>
    <col min="19" max="19" width="12.5703125" style="20" bestFit="1" customWidth="1"/>
    <col min="20" max="254" width="9.140625" style="20"/>
    <col min="255" max="255" width="4.42578125" style="20" bestFit="1" customWidth="1"/>
    <col min="256" max="256" width="8.5703125" style="20" customWidth="1"/>
    <col min="257" max="257" width="9.5703125" style="20" customWidth="1"/>
    <col min="258" max="258" width="8" style="20" customWidth="1"/>
    <col min="259" max="259" width="10" style="20" bestFit="1" customWidth="1"/>
    <col min="260" max="260" width="11" style="20" bestFit="1" customWidth="1"/>
    <col min="261" max="261" width="20.85546875" style="20" customWidth="1"/>
    <col min="262" max="262" width="12.5703125" style="20" customWidth="1"/>
    <col min="263" max="263" width="10.85546875" style="20" customWidth="1"/>
    <col min="264" max="510" width="9.140625" style="20"/>
    <col min="511" max="511" width="4.42578125" style="20" bestFit="1" customWidth="1"/>
    <col min="512" max="512" width="8.5703125" style="20" customWidth="1"/>
    <col min="513" max="513" width="9.5703125" style="20" customWidth="1"/>
    <col min="514" max="514" width="8" style="20" customWidth="1"/>
    <col min="515" max="515" width="10" style="20" bestFit="1" customWidth="1"/>
    <col min="516" max="516" width="11" style="20" bestFit="1" customWidth="1"/>
    <col min="517" max="517" width="20.85546875" style="20" customWidth="1"/>
    <col min="518" max="518" width="12.5703125" style="20" customWidth="1"/>
    <col min="519" max="519" width="10.85546875" style="20" customWidth="1"/>
    <col min="520" max="766" width="9.140625" style="20"/>
    <col min="767" max="767" width="4.42578125" style="20" bestFit="1" customWidth="1"/>
    <col min="768" max="768" width="8.5703125" style="20" customWidth="1"/>
    <col min="769" max="769" width="9.5703125" style="20" customWidth="1"/>
    <col min="770" max="770" width="8" style="20" customWidth="1"/>
    <col min="771" max="771" width="10" style="20" bestFit="1" customWidth="1"/>
    <col min="772" max="772" width="11" style="20" bestFit="1" customWidth="1"/>
    <col min="773" max="773" width="20.85546875" style="20" customWidth="1"/>
    <col min="774" max="774" width="12.5703125" style="20" customWidth="1"/>
    <col min="775" max="775" width="10.85546875" style="20" customWidth="1"/>
    <col min="776" max="1022" width="9.140625" style="20"/>
    <col min="1023" max="1023" width="4.42578125" style="20" bestFit="1" customWidth="1"/>
    <col min="1024" max="1024" width="8.5703125" style="20" customWidth="1"/>
    <col min="1025" max="1025" width="9.5703125" style="20" customWidth="1"/>
    <col min="1026" max="1026" width="8" style="20" customWidth="1"/>
    <col min="1027" max="1027" width="10" style="20" bestFit="1" customWidth="1"/>
    <col min="1028" max="1028" width="11" style="20" bestFit="1" customWidth="1"/>
    <col min="1029" max="1029" width="20.85546875" style="20" customWidth="1"/>
    <col min="1030" max="1030" width="12.5703125" style="20" customWidth="1"/>
    <col min="1031" max="1031" width="10.85546875" style="20" customWidth="1"/>
    <col min="1032" max="1278" width="9.140625" style="20"/>
    <col min="1279" max="1279" width="4.42578125" style="20" bestFit="1" customWidth="1"/>
    <col min="1280" max="1280" width="8.5703125" style="20" customWidth="1"/>
    <col min="1281" max="1281" width="9.5703125" style="20" customWidth="1"/>
    <col min="1282" max="1282" width="8" style="20" customWidth="1"/>
    <col min="1283" max="1283" width="10" style="20" bestFit="1" customWidth="1"/>
    <col min="1284" max="1284" width="11" style="20" bestFit="1" customWidth="1"/>
    <col min="1285" max="1285" width="20.85546875" style="20" customWidth="1"/>
    <col min="1286" max="1286" width="12.5703125" style="20" customWidth="1"/>
    <col min="1287" max="1287" width="10.85546875" style="20" customWidth="1"/>
    <col min="1288" max="1534" width="9.140625" style="20"/>
    <col min="1535" max="1535" width="4.42578125" style="20" bestFit="1" customWidth="1"/>
    <col min="1536" max="1536" width="8.5703125" style="20" customWidth="1"/>
    <col min="1537" max="1537" width="9.5703125" style="20" customWidth="1"/>
    <col min="1538" max="1538" width="8" style="20" customWidth="1"/>
    <col min="1539" max="1539" width="10" style="20" bestFit="1" customWidth="1"/>
    <col min="1540" max="1540" width="11" style="20" bestFit="1" customWidth="1"/>
    <col min="1541" max="1541" width="20.85546875" style="20" customWidth="1"/>
    <col min="1542" max="1542" width="12.5703125" style="20" customWidth="1"/>
    <col min="1543" max="1543" width="10.85546875" style="20" customWidth="1"/>
    <col min="1544" max="1790" width="9.140625" style="20"/>
    <col min="1791" max="1791" width="4.42578125" style="20" bestFit="1" customWidth="1"/>
    <col min="1792" max="1792" width="8.5703125" style="20" customWidth="1"/>
    <col min="1793" max="1793" width="9.5703125" style="20" customWidth="1"/>
    <col min="1794" max="1794" width="8" style="20" customWidth="1"/>
    <col min="1795" max="1795" width="10" style="20" bestFit="1" customWidth="1"/>
    <col min="1796" max="1796" width="11" style="20" bestFit="1" customWidth="1"/>
    <col min="1797" max="1797" width="20.85546875" style="20" customWidth="1"/>
    <col min="1798" max="1798" width="12.5703125" style="20" customWidth="1"/>
    <col min="1799" max="1799" width="10.85546875" style="20" customWidth="1"/>
    <col min="1800" max="2046" width="9.140625" style="20"/>
    <col min="2047" max="2047" width="4.42578125" style="20" bestFit="1" customWidth="1"/>
    <col min="2048" max="2048" width="8.5703125" style="20" customWidth="1"/>
    <col min="2049" max="2049" width="9.5703125" style="20" customWidth="1"/>
    <col min="2050" max="2050" width="8" style="20" customWidth="1"/>
    <col min="2051" max="2051" width="10" style="20" bestFit="1" customWidth="1"/>
    <col min="2052" max="2052" width="11" style="20" bestFit="1" customWidth="1"/>
    <col min="2053" max="2053" width="20.85546875" style="20" customWidth="1"/>
    <col min="2054" max="2054" width="12.5703125" style="20" customWidth="1"/>
    <col min="2055" max="2055" width="10.85546875" style="20" customWidth="1"/>
    <col min="2056" max="2302" width="9.140625" style="20"/>
    <col min="2303" max="2303" width="4.42578125" style="20" bestFit="1" customWidth="1"/>
    <col min="2304" max="2304" width="8.5703125" style="20" customWidth="1"/>
    <col min="2305" max="2305" width="9.5703125" style="20" customWidth="1"/>
    <col min="2306" max="2306" width="8" style="20" customWidth="1"/>
    <col min="2307" max="2307" width="10" style="20" bestFit="1" customWidth="1"/>
    <col min="2308" max="2308" width="11" style="20" bestFit="1" customWidth="1"/>
    <col min="2309" max="2309" width="20.85546875" style="20" customWidth="1"/>
    <col min="2310" max="2310" width="12.5703125" style="20" customWidth="1"/>
    <col min="2311" max="2311" width="10.85546875" style="20" customWidth="1"/>
    <col min="2312" max="2558" width="9.140625" style="20"/>
    <col min="2559" max="2559" width="4.42578125" style="20" bestFit="1" customWidth="1"/>
    <col min="2560" max="2560" width="8.5703125" style="20" customWidth="1"/>
    <col min="2561" max="2561" width="9.5703125" style="20" customWidth="1"/>
    <col min="2562" max="2562" width="8" style="20" customWidth="1"/>
    <col min="2563" max="2563" width="10" style="20" bestFit="1" customWidth="1"/>
    <col min="2564" max="2564" width="11" style="20" bestFit="1" customWidth="1"/>
    <col min="2565" max="2565" width="20.85546875" style="20" customWidth="1"/>
    <col min="2566" max="2566" width="12.5703125" style="20" customWidth="1"/>
    <col min="2567" max="2567" width="10.85546875" style="20" customWidth="1"/>
    <col min="2568" max="2814" width="9.140625" style="20"/>
    <col min="2815" max="2815" width="4.42578125" style="20" bestFit="1" customWidth="1"/>
    <col min="2816" max="2816" width="8.5703125" style="20" customWidth="1"/>
    <col min="2817" max="2817" width="9.5703125" style="20" customWidth="1"/>
    <col min="2818" max="2818" width="8" style="20" customWidth="1"/>
    <col min="2819" max="2819" width="10" style="20" bestFit="1" customWidth="1"/>
    <col min="2820" max="2820" width="11" style="20" bestFit="1" customWidth="1"/>
    <col min="2821" max="2821" width="20.85546875" style="20" customWidth="1"/>
    <col min="2822" max="2822" width="12.5703125" style="20" customWidth="1"/>
    <col min="2823" max="2823" width="10.85546875" style="20" customWidth="1"/>
    <col min="2824" max="3070" width="9.140625" style="20"/>
    <col min="3071" max="3071" width="4.42578125" style="20" bestFit="1" customWidth="1"/>
    <col min="3072" max="3072" width="8.5703125" style="20" customWidth="1"/>
    <col min="3073" max="3073" width="9.5703125" style="20" customWidth="1"/>
    <col min="3074" max="3074" width="8" style="20" customWidth="1"/>
    <col min="3075" max="3075" width="10" style="20" bestFit="1" customWidth="1"/>
    <col min="3076" max="3076" width="11" style="20" bestFit="1" customWidth="1"/>
    <col min="3077" max="3077" width="20.85546875" style="20" customWidth="1"/>
    <col min="3078" max="3078" width="12.5703125" style="20" customWidth="1"/>
    <col min="3079" max="3079" width="10.85546875" style="20" customWidth="1"/>
    <col min="3080" max="3326" width="9.140625" style="20"/>
    <col min="3327" max="3327" width="4.42578125" style="20" bestFit="1" customWidth="1"/>
    <col min="3328" max="3328" width="8.5703125" style="20" customWidth="1"/>
    <col min="3329" max="3329" width="9.5703125" style="20" customWidth="1"/>
    <col min="3330" max="3330" width="8" style="20" customWidth="1"/>
    <col min="3331" max="3331" width="10" style="20" bestFit="1" customWidth="1"/>
    <col min="3332" max="3332" width="11" style="20" bestFit="1" customWidth="1"/>
    <col min="3333" max="3333" width="20.85546875" style="20" customWidth="1"/>
    <col min="3334" max="3334" width="12.5703125" style="20" customWidth="1"/>
    <col min="3335" max="3335" width="10.85546875" style="20" customWidth="1"/>
    <col min="3336" max="3582" width="9.140625" style="20"/>
    <col min="3583" max="3583" width="4.42578125" style="20" bestFit="1" customWidth="1"/>
    <col min="3584" max="3584" width="8.5703125" style="20" customWidth="1"/>
    <col min="3585" max="3585" width="9.5703125" style="20" customWidth="1"/>
    <col min="3586" max="3586" width="8" style="20" customWidth="1"/>
    <col min="3587" max="3587" width="10" style="20" bestFit="1" customWidth="1"/>
    <col min="3588" max="3588" width="11" style="20" bestFit="1" customWidth="1"/>
    <col min="3589" max="3589" width="20.85546875" style="20" customWidth="1"/>
    <col min="3590" max="3590" width="12.5703125" style="20" customWidth="1"/>
    <col min="3591" max="3591" width="10.85546875" style="20" customWidth="1"/>
    <col min="3592" max="3838" width="9.140625" style="20"/>
    <col min="3839" max="3839" width="4.42578125" style="20" bestFit="1" customWidth="1"/>
    <col min="3840" max="3840" width="8.5703125" style="20" customWidth="1"/>
    <col min="3841" max="3841" width="9.5703125" style="20" customWidth="1"/>
    <col min="3842" max="3842" width="8" style="20" customWidth="1"/>
    <col min="3843" max="3843" width="10" style="20" bestFit="1" customWidth="1"/>
    <col min="3844" max="3844" width="11" style="20" bestFit="1" customWidth="1"/>
    <col min="3845" max="3845" width="20.85546875" style="20" customWidth="1"/>
    <col min="3846" max="3846" width="12.5703125" style="20" customWidth="1"/>
    <col min="3847" max="3847" width="10.85546875" style="20" customWidth="1"/>
    <col min="3848" max="4094" width="9.140625" style="20"/>
    <col min="4095" max="4095" width="4.42578125" style="20" bestFit="1" customWidth="1"/>
    <col min="4096" max="4096" width="8.5703125" style="20" customWidth="1"/>
    <col min="4097" max="4097" width="9.5703125" style="20" customWidth="1"/>
    <col min="4098" max="4098" width="8" style="20" customWidth="1"/>
    <col min="4099" max="4099" width="10" style="20" bestFit="1" customWidth="1"/>
    <col min="4100" max="4100" width="11" style="20" bestFit="1" customWidth="1"/>
    <col min="4101" max="4101" width="20.85546875" style="20" customWidth="1"/>
    <col min="4102" max="4102" width="12.5703125" style="20" customWidth="1"/>
    <col min="4103" max="4103" width="10.85546875" style="20" customWidth="1"/>
    <col min="4104" max="4350" width="9.140625" style="20"/>
    <col min="4351" max="4351" width="4.42578125" style="20" bestFit="1" customWidth="1"/>
    <col min="4352" max="4352" width="8.5703125" style="20" customWidth="1"/>
    <col min="4353" max="4353" width="9.5703125" style="20" customWidth="1"/>
    <col min="4354" max="4354" width="8" style="20" customWidth="1"/>
    <col min="4355" max="4355" width="10" style="20" bestFit="1" customWidth="1"/>
    <col min="4356" max="4356" width="11" style="20" bestFit="1" customWidth="1"/>
    <col min="4357" max="4357" width="20.85546875" style="20" customWidth="1"/>
    <col min="4358" max="4358" width="12.5703125" style="20" customWidth="1"/>
    <col min="4359" max="4359" width="10.85546875" style="20" customWidth="1"/>
    <col min="4360" max="4606" width="9.140625" style="20"/>
    <col min="4607" max="4607" width="4.42578125" style="20" bestFit="1" customWidth="1"/>
    <col min="4608" max="4608" width="8.5703125" style="20" customWidth="1"/>
    <col min="4609" max="4609" width="9.5703125" style="20" customWidth="1"/>
    <col min="4610" max="4610" width="8" style="20" customWidth="1"/>
    <col min="4611" max="4611" width="10" style="20" bestFit="1" customWidth="1"/>
    <col min="4612" max="4612" width="11" style="20" bestFit="1" customWidth="1"/>
    <col min="4613" max="4613" width="20.85546875" style="20" customWidth="1"/>
    <col min="4614" max="4614" width="12.5703125" style="20" customWidth="1"/>
    <col min="4615" max="4615" width="10.85546875" style="20" customWidth="1"/>
    <col min="4616" max="4862" width="9.140625" style="20"/>
    <col min="4863" max="4863" width="4.42578125" style="20" bestFit="1" customWidth="1"/>
    <col min="4864" max="4864" width="8.5703125" style="20" customWidth="1"/>
    <col min="4865" max="4865" width="9.5703125" style="20" customWidth="1"/>
    <col min="4866" max="4866" width="8" style="20" customWidth="1"/>
    <col min="4867" max="4867" width="10" style="20" bestFit="1" customWidth="1"/>
    <col min="4868" max="4868" width="11" style="20" bestFit="1" customWidth="1"/>
    <col min="4869" max="4869" width="20.85546875" style="20" customWidth="1"/>
    <col min="4870" max="4870" width="12.5703125" style="20" customWidth="1"/>
    <col min="4871" max="4871" width="10.85546875" style="20" customWidth="1"/>
    <col min="4872" max="5118" width="9.140625" style="20"/>
    <col min="5119" max="5119" width="4.42578125" style="20" bestFit="1" customWidth="1"/>
    <col min="5120" max="5120" width="8.5703125" style="20" customWidth="1"/>
    <col min="5121" max="5121" width="9.5703125" style="20" customWidth="1"/>
    <col min="5122" max="5122" width="8" style="20" customWidth="1"/>
    <col min="5123" max="5123" width="10" style="20" bestFit="1" customWidth="1"/>
    <col min="5124" max="5124" width="11" style="20" bestFit="1" customWidth="1"/>
    <col min="5125" max="5125" width="20.85546875" style="20" customWidth="1"/>
    <col min="5126" max="5126" width="12.5703125" style="20" customWidth="1"/>
    <col min="5127" max="5127" width="10.85546875" style="20" customWidth="1"/>
    <col min="5128" max="5374" width="9.140625" style="20"/>
    <col min="5375" max="5375" width="4.42578125" style="20" bestFit="1" customWidth="1"/>
    <col min="5376" max="5376" width="8.5703125" style="20" customWidth="1"/>
    <col min="5377" max="5377" width="9.5703125" style="20" customWidth="1"/>
    <col min="5378" max="5378" width="8" style="20" customWidth="1"/>
    <col min="5379" max="5379" width="10" style="20" bestFit="1" customWidth="1"/>
    <col min="5380" max="5380" width="11" style="20" bestFit="1" customWidth="1"/>
    <col min="5381" max="5381" width="20.85546875" style="20" customWidth="1"/>
    <col min="5382" max="5382" width="12.5703125" style="20" customWidth="1"/>
    <col min="5383" max="5383" width="10.85546875" style="20" customWidth="1"/>
    <col min="5384" max="5630" width="9.140625" style="20"/>
    <col min="5631" max="5631" width="4.42578125" style="20" bestFit="1" customWidth="1"/>
    <col min="5632" max="5632" width="8.5703125" style="20" customWidth="1"/>
    <col min="5633" max="5633" width="9.5703125" style="20" customWidth="1"/>
    <col min="5634" max="5634" width="8" style="20" customWidth="1"/>
    <col min="5635" max="5635" width="10" style="20" bestFit="1" customWidth="1"/>
    <col min="5636" max="5636" width="11" style="20" bestFit="1" customWidth="1"/>
    <col min="5637" max="5637" width="20.85546875" style="20" customWidth="1"/>
    <col min="5638" max="5638" width="12.5703125" style="20" customWidth="1"/>
    <col min="5639" max="5639" width="10.85546875" style="20" customWidth="1"/>
    <col min="5640" max="5886" width="9.140625" style="20"/>
    <col min="5887" max="5887" width="4.42578125" style="20" bestFit="1" customWidth="1"/>
    <col min="5888" max="5888" width="8.5703125" style="20" customWidth="1"/>
    <col min="5889" max="5889" width="9.5703125" style="20" customWidth="1"/>
    <col min="5890" max="5890" width="8" style="20" customWidth="1"/>
    <col min="5891" max="5891" width="10" style="20" bestFit="1" customWidth="1"/>
    <col min="5892" max="5892" width="11" style="20" bestFit="1" customWidth="1"/>
    <col min="5893" max="5893" width="20.85546875" style="20" customWidth="1"/>
    <col min="5894" max="5894" width="12.5703125" style="20" customWidth="1"/>
    <col min="5895" max="5895" width="10.85546875" style="20" customWidth="1"/>
    <col min="5896" max="6142" width="9.140625" style="20"/>
    <col min="6143" max="6143" width="4.42578125" style="20" bestFit="1" customWidth="1"/>
    <col min="6144" max="6144" width="8.5703125" style="20" customWidth="1"/>
    <col min="6145" max="6145" width="9.5703125" style="20" customWidth="1"/>
    <col min="6146" max="6146" width="8" style="20" customWidth="1"/>
    <col min="6147" max="6147" width="10" style="20" bestFit="1" customWidth="1"/>
    <col min="6148" max="6148" width="11" style="20" bestFit="1" customWidth="1"/>
    <col min="6149" max="6149" width="20.85546875" style="20" customWidth="1"/>
    <col min="6150" max="6150" width="12.5703125" style="20" customWidth="1"/>
    <col min="6151" max="6151" width="10.85546875" style="20" customWidth="1"/>
    <col min="6152" max="6398" width="9.140625" style="20"/>
    <col min="6399" max="6399" width="4.42578125" style="20" bestFit="1" customWidth="1"/>
    <col min="6400" max="6400" width="8.5703125" style="20" customWidth="1"/>
    <col min="6401" max="6401" width="9.5703125" style="20" customWidth="1"/>
    <col min="6402" max="6402" width="8" style="20" customWidth="1"/>
    <col min="6403" max="6403" width="10" style="20" bestFit="1" customWidth="1"/>
    <col min="6404" max="6404" width="11" style="20" bestFit="1" customWidth="1"/>
    <col min="6405" max="6405" width="20.85546875" style="20" customWidth="1"/>
    <col min="6406" max="6406" width="12.5703125" style="20" customWidth="1"/>
    <col min="6407" max="6407" width="10.85546875" style="20" customWidth="1"/>
    <col min="6408" max="6654" width="9.140625" style="20"/>
    <col min="6655" max="6655" width="4.42578125" style="20" bestFit="1" customWidth="1"/>
    <col min="6656" max="6656" width="8.5703125" style="20" customWidth="1"/>
    <col min="6657" max="6657" width="9.5703125" style="20" customWidth="1"/>
    <col min="6658" max="6658" width="8" style="20" customWidth="1"/>
    <col min="6659" max="6659" width="10" style="20" bestFit="1" customWidth="1"/>
    <col min="6660" max="6660" width="11" style="20" bestFit="1" customWidth="1"/>
    <col min="6661" max="6661" width="20.85546875" style="20" customWidth="1"/>
    <col min="6662" max="6662" width="12.5703125" style="20" customWidth="1"/>
    <col min="6663" max="6663" width="10.85546875" style="20" customWidth="1"/>
    <col min="6664" max="6910" width="9.140625" style="20"/>
    <col min="6911" max="6911" width="4.42578125" style="20" bestFit="1" customWidth="1"/>
    <col min="6912" max="6912" width="8.5703125" style="20" customWidth="1"/>
    <col min="6913" max="6913" width="9.5703125" style="20" customWidth="1"/>
    <col min="6914" max="6914" width="8" style="20" customWidth="1"/>
    <col min="6915" max="6915" width="10" style="20" bestFit="1" customWidth="1"/>
    <col min="6916" max="6916" width="11" style="20" bestFit="1" customWidth="1"/>
    <col min="6917" max="6917" width="20.85546875" style="20" customWidth="1"/>
    <col min="6918" max="6918" width="12.5703125" style="20" customWidth="1"/>
    <col min="6919" max="6919" width="10.85546875" style="20" customWidth="1"/>
    <col min="6920" max="7166" width="9.140625" style="20"/>
    <col min="7167" max="7167" width="4.42578125" style="20" bestFit="1" customWidth="1"/>
    <col min="7168" max="7168" width="8.5703125" style="20" customWidth="1"/>
    <col min="7169" max="7169" width="9.5703125" style="20" customWidth="1"/>
    <col min="7170" max="7170" width="8" style="20" customWidth="1"/>
    <col min="7171" max="7171" width="10" style="20" bestFit="1" customWidth="1"/>
    <col min="7172" max="7172" width="11" style="20" bestFit="1" customWidth="1"/>
    <col min="7173" max="7173" width="20.85546875" style="20" customWidth="1"/>
    <col min="7174" max="7174" width="12.5703125" style="20" customWidth="1"/>
    <col min="7175" max="7175" width="10.85546875" style="20" customWidth="1"/>
    <col min="7176" max="7422" width="9.140625" style="20"/>
    <col min="7423" max="7423" width="4.42578125" style="20" bestFit="1" customWidth="1"/>
    <col min="7424" max="7424" width="8.5703125" style="20" customWidth="1"/>
    <col min="7425" max="7425" width="9.5703125" style="20" customWidth="1"/>
    <col min="7426" max="7426" width="8" style="20" customWidth="1"/>
    <col min="7427" max="7427" width="10" style="20" bestFit="1" customWidth="1"/>
    <col min="7428" max="7428" width="11" style="20" bestFit="1" customWidth="1"/>
    <col min="7429" max="7429" width="20.85546875" style="20" customWidth="1"/>
    <col min="7430" max="7430" width="12.5703125" style="20" customWidth="1"/>
    <col min="7431" max="7431" width="10.85546875" style="20" customWidth="1"/>
    <col min="7432" max="7678" width="9.140625" style="20"/>
    <col min="7679" max="7679" width="4.42578125" style="20" bestFit="1" customWidth="1"/>
    <col min="7680" max="7680" width="8.5703125" style="20" customWidth="1"/>
    <col min="7681" max="7681" width="9.5703125" style="20" customWidth="1"/>
    <col min="7682" max="7682" width="8" style="20" customWidth="1"/>
    <col min="7683" max="7683" width="10" style="20" bestFit="1" customWidth="1"/>
    <col min="7684" max="7684" width="11" style="20" bestFit="1" customWidth="1"/>
    <col min="7685" max="7685" width="20.85546875" style="20" customWidth="1"/>
    <col min="7686" max="7686" width="12.5703125" style="20" customWidth="1"/>
    <col min="7687" max="7687" width="10.85546875" style="20" customWidth="1"/>
    <col min="7688" max="7934" width="9.140625" style="20"/>
    <col min="7935" max="7935" width="4.42578125" style="20" bestFit="1" customWidth="1"/>
    <col min="7936" max="7936" width="8.5703125" style="20" customWidth="1"/>
    <col min="7937" max="7937" width="9.5703125" style="20" customWidth="1"/>
    <col min="7938" max="7938" width="8" style="20" customWidth="1"/>
    <col min="7939" max="7939" width="10" style="20" bestFit="1" customWidth="1"/>
    <col min="7940" max="7940" width="11" style="20" bestFit="1" customWidth="1"/>
    <col min="7941" max="7941" width="20.85546875" style="20" customWidth="1"/>
    <col min="7942" max="7942" width="12.5703125" style="20" customWidth="1"/>
    <col min="7943" max="7943" width="10.85546875" style="20" customWidth="1"/>
    <col min="7944" max="8190" width="9.140625" style="20"/>
    <col min="8191" max="8191" width="4.42578125" style="20" bestFit="1" customWidth="1"/>
    <col min="8192" max="8192" width="8.5703125" style="20" customWidth="1"/>
    <col min="8193" max="8193" width="9.5703125" style="20" customWidth="1"/>
    <col min="8194" max="8194" width="8" style="20" customWidth="1"/>
    <col min="8195" max="8195" width="10" style="20" bestFit="1" customWidth="1"/>
    <col min="8196" max="8196" width="11" style="20" bestFit="1" customWidth="1"/>
    <col min="8197" max="8197" width="20.85546875" style="20" customWidth="1"/>
    <col min="8198" max="8198" width="12.5703125" style="20" customWidth="1"/>
    <col min="8199" max="8199" width="10.85546875" style="20" customWidth="1"/>
    <col min="8200" max="8446" width="9.140625" style="20"/>
    <col min="8447" max="8447" width="4.42578125" style="20" bestFit="1" customWidth="1"/>
    <col min="8448" max="8448" width="8.5703125" style="20" customWidth="1"/>
    <col min="8449" max="8449" width="9.5703125" style="20" customWidth="1"/>
    <col min="8450" max="8450" width="8" style="20" customWidth="1"/>
    <col min="8451" max="8451" width="10" style="20" bestFit="1" customWidth="1"/>
    <col min="8452" max="8452" width="11" style="20" bestFit="1" customWidth="1"/>
    <col min="8453" max="8453" width="20.85546875" style="20" customWidth="1"/>
    <col min="8454" max="8454" width="12.5703125" style="20" customWidth="1"/>
    <col min="8455" max="8455" width="10.85546875" style="20" customWidth="1"/>
    <col min="8456" max="8702" width="9.140625" style="20"/>
    <col min="8703" max="8703" width="4.42578125" style="20" bestFit="1" customWidth="1"/>
    <col min="8704" max="8704" width="8.5703125" style="20" customWidth="1"/>
    <col min="8705" max="8705" width="9.5703125" style="20" customWidth="1"/>
    <col min="8706" max="8706" width="8" style="20" customWidth="1"/>
    <col min="8707" max="8707" width="10" style="20" bestFit="1" customWidth="1"/>
    <col min="8708" max="8708" width="11" style="20" bestFit="1" customWidth="1"/>
    <col min="8709" max="8709" width="20.85546875" style="20" customWidth="1"/>
    <col min="8710" max="8710" width="12.5703125" style="20" customWidth="1"/>
    <col min="8711" max="8711" width="10.85546875" style="20" customWidth="1"/>
    <col min="8712" max="8958" width="9.140625" style="20"/>
    <col min="8959" max="8959" width="4.42578125" style="20" bestFit="1" customWidth="1"/>
    <col min="8960" max="8960" width="8.5703125" style="20" customWidth="1"/>
    <col min="8961" max="8961" width="9.5703125" style="20" customWidth="1"/>
    <col min="8962" max="8962" width="8" style="20" customWidth="1"/>
    <col min="8963" max="8963" width="10" style="20" bestFit="1" customWidth="1"/>
    <col min="8964" max="8964" width="11" style="20" bestFit="1" customWidth="1"/>
    <col min="8965" max="8965" width="20.85546875" style="20" customWidth="1"/>
    <col min="8966" max="8966" width="12.5703125" style="20" customWidth="1"/>
    <col min="8967" max="8967" width="10.85546875" style="20" customWidth="1"/>
    <col min="8968" max="9214" width="9.140625" style="20"/>
    <col min="9215" max="9215" width="4.42578125" style="20" bestFit="1" customWidth="1"/>
    <col min="9216" max="9216" width="8.5703125" style="20" customWidth="1"/>
    <col min="9217" max="9217" width="9.5703125" style="20" customWidth="1"/>
    <col min="9218" max="9218" width="8" style="20" customWidth="1"/>
    <col min="9219" max="9219" width="10" style="20" bestFit="1" customWidth="1"/>
    <col min="9220" max="9220" width="11" style="20" bestFit="1" customWidth="1"/>
    <col min="9221" max="9221" width="20.85546875" style="20" customWidth="1"/>
    <col min="9222" max="9222" width="12.5703125" style="20" customWidth="1"/>
    <col min="9223" max="9223" width="10.85546875" style="20" customWidth="1"/>
    <col min="9224" max="9470" width="9.140625" style="20"/>
    <col min="9471" max="9471" width="4.42578125" style="20" bestFit="1" customWidth="1"/>
    <col min="9472" max="9472" width="8.5703125" style="20" customWidth="1"/>
    <col min="9473" max="9473" width="9.5703125" style="20" customWidth="1"/>
    <col min="9474" max="9474" width="8" style="20" customWidth="1"/>
    <col min="9475" max="9475" width="10" style="20" bestFit="1" customWidth="1"/>
    <col min="9476" max="9476" width="11" style="20" bestFit="1" customWidth="1"/>
    <col min="9477" max="9477" width="20.85546875" style="20" customWidth="1"/>
    <col min="9478" max="9478" width="12.5703125" style="20" customWidth="1"/>
    <col min="9479" max="9479" width="10.85546875" style="20" customWidth="1"/>
    <col min="9480" max="9726" width="9.140625" style="20"/>
    <col min="9727" max="9727" width="4.42578125" style="20" bestFit="1" customWidth="1"/>
    <col min="9728" max="9728" width="8.5703125" style="20" customWidth="1"/>
    <col min="9729" max="9729" width="9.5703125" style="20" customWidth="1"/>
    <col min="9730" max="9730" width="8" style="20" customWidth="1"/>
    <col min="9731" max="9731" width="10" style="20" bestFit="1" customWidth="1"/>
    <col min="9732" max="9732" width="11" style="20" bestFit="1" customWidth="1"/>
    <col min="9733" max="9733" width="20.85546875" style="20" customWidth="1"/>
    <col min="9734" max="9734" width="12.5703125" style="20" customWidth="1"/>
    <col min="9735" max="9735" width="10.85546875" style="20" customWidth="1"/>
    <col min="9736" max="9982" width="9.140625" style="20"/>
    <col min="9983" max="9983" width="4.42578125" style="20" bestFit="1" customWidth="1"/>
    <col min="9984" max="9984" width="8.5703125" style="20" customWidth="1"/>
    <col min="9985" max="9985" width="9.5703125" style="20" customWidth="1"/>
    <col min="9986" max="9986" width="8" style="20" customWidth="1"/>
    <col min="9987" max="9987" width="10" style="20" bestFit="1" customWidth="1"/>
    <col min="9988" max="9988" width="11" style="20" bestFit="1" customWidth="1"/>
    <col min="9989" max="9989" width="20.85546875" style="20" customWidth="1"/>
    <col min="9990" max="9990" width="12.5703125" style="20" customWidth="1"/>
    <col min="9991" max="9991" width="10.85546875" style="20" customWidth="1"/>
    <col min="9992" max="10238" width="9.140625" style="20"/>
    <col min="10239" max="10239" width="4.42578125" style="20" bestFit="1" customWidth="1"/>
    <col min="10240" max="10240" width="8.5703125" style="20" customWidth="1"/>
    <col min="10241" max="10241" width="9.5703125" style="20" customWidth="1"/>
    <col min="10242" max="10242" width="8" style="20" customWidth="1"/>
    <col min="10243" max="10243" width="10" style="20" bestFit="1" customWidth="1"/>
    <col min="10244" max="10244" width="11" style="20" bestFit="1" customWidth="1"/>
    <col min="10245" max="10245" width="20.85546875" style="20" customWidth="1"/>
    <col min="10246" max="10246" width="12.5703125" style="20" customWidth="1"/>
    <col min="10247" max="10247" width="10.85546875" style="20" customWidth="1"/>
    <col min="10248" max="10494" width="9.140625" style="20"/>
    <col min="10495" max="10495" width="4.42578125" style="20" bestFit="1" customWidth="1"/>
    <col min="10496" max="10496" width="8.5703125" style="20" customWidth="1"/>
    <col min="10497" max="10497" width="9.5703125" style="20" customWidth="1"/>
    <col min="10498" max="10498" width="8" style="20" customWidth="1"/>
    <col min="10499" max="10499" width="10" style="20" bestFit="1" customWidth="1"/>
    <col min="10500" max="10500" width="11" style="20" bestFit="1" customWidth="1"/>
    <col min="10501" max="10501" width="20.85546875" style="20" customWidth="1"/>
    <col min="10502" max="10502" width="12.5703125" style="20" customWidth="1"/>
    <col min="10503" max="10503" width="10.85546875" style="20" customWidth="1"/>
    <col min="10504" max="10750" width="9.140625" style="20"/>
    <col min="10751" max="10751" width="4.42578125" style="20" bestFit="1" customWidth="1"/>
    <col min="10752" max="10752" width="8.5703125" style="20" customWidth="1"/>
    <col min="10753" max="10753" width="9.5703125" style="20" customWidth="1"/>
    <col min="10754" max="10754" width="8" style="20" customWidth="1"/>
    <col min="10755" max="10755" width="10" style="20" bestFit="1" customWidth="1"/>
    <col min="10756" max="10756" width="11" style="20" bestFit="1" customWidth="1"/>
    <col min="10757" max="10757" width="20.85546875" style="20" customWidth="1"/>
    <col min="10758" max="10758" width="12.5703125" style="20" customWidth="1"/>
    <col min="10759" max="10759" width="10.85546875" style="20" customWidth="1"/>
    <col min="10760" max="11006" width="9.140625" style="20"/>
    <col min="11007" max="11007" width="4.42578125" style="20" bestFit="1" customWidth="1"/>
    <col min="11008" max="11008" width="8.5703125" style="20" customWidth="1"/>
    <col min="11009" max="11009" width="9.5703125" style="20" customWidth="1"/>
    <col min="11010" max="11010" width="8" style="20" customWidth="1"/>
    <col min="11011" max="11011" width="10" style="20" bestFit="1" customWidth="1"/>
    <col min="11012" max="11012" width="11" style="20" bestFit="1" customWidth="1"/>
    <col min="11013" max="11013" width="20.85546875" style="20" customWidth="1"/>
    <col min="11014" max="11014" width="12.5703125" style="20" customWidth="1"/>
    <col min="11015" max="11015" width="10.85546875" style="20" customWidth="1"/>
    <col min="11016" max="11262" width="9.140625" style="20"/>
    <col min="11263" max="11263" width="4.42578125" style="20" bestFit="1" customWidth="1"/>
    <col min="11264" max="11264" width="8.5703125" style="20" customWidth="1"/>
    <col min="11265" max="11265" width="9.5703125" style="20" customWidth="1"/>
    <col min="11266" max="11266" width="8" style="20" customWidth="1"/>
    <col min="11267" max="11267" width="10" style="20" bestFit="1" customWidth="1"/>
    <col min="11268" max="11268" width="11" style="20" bestFit="1" customWidth="1"/>
    <col min="11269" max="11269" width="20.85546875" style="20" customWidth="1"/>
    <col min="11270" max="11270" width="12.5703125" style="20" customWidth="1"/>
    <col min="11271" max="11271" width="10.85546875" style="20" customWidth="1"/>
    <col min="11272" max="11518" width="9.140625" style="20"/>
    <col min="11519" max="11519" width="4.42578125" style="20" bestFit="1" customWidth="1"/>
    <col min="11520" max="11520" width="8.5703125" style="20" customWidth="1"/>
    <col min="11521" max="11521" width="9.5703125" style="20" customWidth="1"/>
    <col min="11522" max="11522" width="8" style="20" customWidth="1"/>
    <col min="11523" max="11523" width="10" style="20" bestFit="1" customWidth="1"/>
    <col min="11524" max="11524" width="11" style="20" bestFit="1" customWidth="1"/>
    <col min="11525" max="11525" width="20.85546875" style="20" customWidth="1"/>
    <col min="11526" max="11526" width="12.5703125" style="20" customWidth="1"/>
    <col min="11527" max="11527" width="10.85546875" style="20" customWidth="1"/>
    <col min="11528" max="11774" width="9.140625" style="20"/>
    <col min="11775" max="11775" width="4.42578125" style="20" bestFit="1" customWidth="1"/>
    <col min="11776" max="11776" width="8.5703125" style="20" customWidth="1"/>
    <col min="11777" max="11777" width="9.5703125" style="20" customWidth="1"/>
    <col min="11778" max="11778" width="8" style="20" customWidth="1"/>
    <col min="11779" max="11779" width="10" style="20" bestFit="1" customWidth="1"/>
    <col min="11780" max="11780" width="11" style="20" bestFit="1" customWidth="1"/>
    <col min="11781" max="11781" width="20.85546875" style="20" customWidth="1"/>
    <col min="11782" max="11782" width="12.5703125" style="20" customWidth="1"/>
    <col min="11783" max="11783" width="10.85546875" style="20" customWidth="1"/>
    <col min="11784" max="12030" width="9.140625" style="20"/>
    <col min="12031" max="12031" width="4.42578125" style="20" bestFit="1" customWidth="1"/>
    <col min="12032" max="12032" width="8.5703125" style="20" customWidth="1"/>
    <col min="12033" max="12033" width="9.5703125" style="20" customWidth="1"/>
    <col min="12034" max="12034" width="8" style="20" customWidth="1"/>
    <col min="12035" max="12035" width="10" style="20" bestFit="1" customWidth="1"/>
    <col min="12036" max="12036" width="11" style="20" bestFit="1" customWidth="1"/>
    <col min="12037" max="12037" width="20.85546875" style="20" customWidth="1"/>
    <col min="12038" max="12038" width="12.5703125" style="20" customWidth="1"/>
    <col min="12039" max="12039" width="10.85546875" style="20" customWidth="1"/>
    <col min="12040" max="12286" width="9.140625" style="20"/>
    <col min="12287" max="12287" width="4.42578125" style="20" bestFit="1" customWidth="1"/>
    <col min="12288" max="12288" width="8.5703125" style="20" customWidth="1"/>
    <col min="12289" max="12289" width="9.5703125" style="20" customWidth="1"/>
    <col min="12290" max="12290" width="8" style="20" customWidth="1"/>
    <col min="12291" max="12291" width="10" style="20" bestFit="1" customWidth="1"/>
    <col min="12292" max="12292" width="11" style="20" bestFit="1" customWidth="1"/>
    <col min="12293" max="12293" width="20.85546875" style="20" customWidth="1"/>
    <col min="12294" max="12294" width="12.5703125" style="20" customWidth="1"/>
    <col min="12295" max="12295" width="10.85546875" style="20" customWidth="1"/>
    <col min="12296" max="12542" width="9.140625" style="20"/>
    <col min="12543" max="12543" width="4.42578125" style="20" bestFit="1" customWidth="1"/>
    <col min="12544" max="12544" width="8.5703125" style="20" customWidth="1"/>
    <col min="12545" max="12545" width="9.5703125" style="20" customWidth="1"/>
    <col min="12546" max="12546" width="8" style="20" customWidth="1"/>
    <col min="12547" max="12547" width="10" style="20" bestFit="1" customWidth="1"/>
    <col min="12548" max="12548" width="11" style="20" bestFit="1" customWidth="1"/>
    <col min="12549" max="12549" width="20.85546875" style="20" customWidth="1"/>
    <col min="12550" max="12550" width="12.5703125" style="20" customWidth="1"/>
    <col min="12551" max="12551" width="10.85546875" style="20" customWidth="1"/>
    <col min="12552" max="12798" width="9.140625" style="20"/>
    <col min="12799" max="12799" width="4.42578125" style="20" bestFit="1" customWidth="1"/>
    <col min="12800" max="12800" width="8.5703125" style="20" customWidth="1"/>
    <col min="12801" max="12801" width="9.5703125" style="20" customWidth="1"/>
    <col min="12802" max="12802" width="8" style="20" customWidth="1"/>
    <col min="12803" max="12803" width="10" style="20" bestFit="1" customWidth="1"/>
    <col min="12804" max="12804" width="11" style="20" bestFit="1" customWidth="1"/>
    <col min="12805" max="12805" width="20.85546875" style="20" customWidth="1"/>
    <col min="12806" max="12806" width="12.5703125" style="20" customWidth="1"/>
    <col min="12807" max="12807" width="10.85546875" style="20" customWidth="1"/>
    <col min="12808" max="13054" width="9.140625" style="20"/>
    <col min="13055" max="13055" width="4.42578125" style="20" bestFit="1" customWidth="1"/>
    <col min="13056" max="13056" width="8.5703125" style="20" customWidth="1"/>
    <col min="13057" max="13057" width="9.5703125" style="20" customWidth="1"/>
    <col min="13058" max="13058" width="8" style="20" customWidth="1"/>
    <col min="13059" max="13059" width="10" style="20" bestFit="1" customWidth="1"/>
    <col min="13060" max="13060" width="11" style="20" bestFit="1" customWidth="1"/>
    <col min="13061" max="13061" width="20.85546875" style="20" customWidth="1"/>
    <col min="13062" max="13062" width="12.5703125" style="20" customWidth="1"/>
    <col min="13063" max="13063" width="10.85546875" style="20" customWidth="1"/>
    <col min="13064" max="13310" width="9.140625" style="20"/>
    <col min="13311" max="13311" width="4.42578125" style="20" bestFit="1" customWidth="1"/>
    <col min="13312" max="13312" width="8.5703125" style="20" customWidth="1"/>
    <col min="13313" max="13313" width="9.5703125" style="20" customWidth="1"/>
    <col min="13314" max="13314" width="8" style="20" customWidth="1"/>
    <col min="13315" max="13315" width="10" style="20" bestFit="1" customWidth="1"/>
    <col min="13316" max="13316" width="11" style="20" bestFit="1" customWidth="1"/>
    <col min="13317" max="13317" width="20.85546875" style="20" customWidth="1"/>
    <col min="13318" max="13318" width="12.5703125" style="20" customWidth="1"/>
    <col min="13319" max="13319" width="10.85546875" style="20" customWidth="1"/>
    <col min="13320" max="13566" width="9.140625" style="20"/>
    <col min="13567" max="13567" width="4.42578125" style="20" bestFit="1" customWidth="1"/>
    <col min="13568" max="13568" width="8.5703125" style="20" customWidth="1"/>
    <col min="13569" max="13569" width="9.5703125" style="20" customWidth="1"/>
    <col min="13570" max="13570" width="8" style="20" customWidth="1"/>
    <col min="13571" max="13571" width="10" style="20" bestFit="1" customWidth="1"/>
    <col min="13572" max="13572" width="11" style="20" bestFit="1" customWidth="1"/>
    <col min="13573" max="13573" width="20.85546875" style="20" customWidth="1"/>
    <col min="13574" max="13574" width="12.5703125" style="20" customWidth="1"/>
    <col min="13575" max="13575" width="10.85546875" style="20" customWidth="1"/>
    <col min="13576" max="13822" width="9.140625" style="20"/>
    <col min="13823" max="13823" width="4.42578125" style="20" bestFit="1" customWidth="1"/>
    <col min="13824" max="13824" width="8.5703125" style="20" customWidth="1"/>
    <col min="13825" max="13825" width="9.5703125" style="20" customWidth="1"/>
    <col min="13826" max="13826" width="8" style="20" customWidth="1"/>
    <col min="13827" max="13827" width="10" style="20" bestFit="1" customWidth="1"/>
    <col min="13828" max="13828" width="11" style="20" bestFit="1" customWidth="1"/>
    <col min="13829" max="13829" width="20.85546875" style="20" customWidth="1"/>
    <col min="13830" max="13830" width="12.5703125" style="20" customWidth="1"/>
    <col min="13831" max="13831" width="10.85546875" style="20" customWidth="1"/>
    <col min="13832" max="14078" width="9.140625" style="20"/>
    <col min="14079" max="14079" width="4.42578125" style="20" bestFit="1" customWidth="1"/>
    <col min="14080" max="14080" width="8.5703125" style="20" customWidth="1"/>
    <col min="14081" max="14081" width="9.5703125" style="20" customWidth="1"/>
    <col min="14082" max="14082" width="8" style="20" customWidth="1"/>
    <col min="14083" max="14083" width="10" style="20" bestFit="1" customWidth="1"/>
    <col min="14084" max="14084" width="11" style="20" bestFit="1" customWidth="1"/>
    <col min="14085" max="14085" width="20.85546875" style="20" customWidth="1"/>
    <col min="14086" max="14086" width="12.5703125" style="20" customWidth="1"/>
    <col min="14087" max="14087" width="10.85546875" style="20" customWidth="1"/>
    <col min="14088" max="14334" width="9.140625" style="20"/>
    <col min="14335" max="14335" width="4.42578125" style="20" bestFit="1" customWidth="1"/>
    <col min="14336" max="14336" width="8.5703125" style="20" customWidth="1"/>
    <col min="14337" max="14337" width="9.5703125" style="20" customWidth="1"/>
    <col min="14338" max="14338" width="8" style="20" customWidth="1"/>
    <col min="14339" max="14339" width="10" style="20" bestFit="1" customWidth="1"/>
    <col min="14340" max="14340" width="11" style="20" bestFit="1" customWidth="1"/>
    <col min="14341" max="14341" width="20.85546875" style="20" customWidth="1"/>
    <col min="14342" max="14342" width="12.5703125" style="20" customWidth="1"/>
    <col min="14343" max="14343" width="10.85546875" style="20" customWidth="1"/>
    <col min="14344" max="14590" width="9.140625" style="20"/>
    <col min="14591" max="14591" width="4.42578125" style="20" bestFit="1" customWidth="1"/>
    <col min="14592" max="14592" width="8.5703125" style="20" customWidth="1"/>
    <col min="14593" max="14593" width="9.5703125" style="20" customWidth="1"/>
    <col min="14594" max="14594" width="8" style="20" customWidth="1"/>
    <col min="14595" max="14595" width="10" style="20" bestFit="1" customWidth="1"/>
    <col min="14596" max="14596" width="11" style="20" bestFit="1" customWidth="1"/>
    <col min="14597" max="14597" width="20.85546875" style="20" customWidth="1"/>
    <col min="14598" max="14598" width="12.5703125" style="20" customWidth="1"/>
    <col min="14599" max="14599" width="10.85546875" style="20" customWidth="1"/>
    <col min="14600" max="14846" width="9.140625" style="20"/>
    <col min="14847" max="14847" width="4.42578125" style="20" bestFit="1" customWidth="1"/>
    <col min="14848" max="14848" width="8.5703125" style="20" customWidth="1"/>
    <col min="14849" max="14849" width="9.5703125" style="20" customWidth="1"/>
    <col min="14850" max="14850" width="8" style="20" customWidth="1"/>
    <col min="14851" max="14851" width="10" style="20" bestFit="1" customWidth="1"/>
    <col min="14852" max="14852" width="11" style="20" bestFit="1" customWidth="1"/>
    <col min="14853" max="14853" width="20.85546875" style="20" customWidth="1"/>
    <col min="14854" max="14854" width="12.5703125" style="20" customWidth="1"/>
    <col min="14855" max="14855" width="10.85546875" style="20" customWidth="1"/>
    <col min="14856" max="15102" width="9.140625" style="20"/>
    <col min="15103" max="15103" width="4.42578125" style="20" bestFit="1" customWidth="1"/>
    <col min="15104" max="15104" width="8.5703125" style="20" customWidth="1"/>
    <col min="15105" max="15105" width="9.5703125" style="20" customWidth="1"/>
    <col min="15106" max="15106" width="8" style="20" customWidth="1"/>
    <col min="15107" max="15107" width="10" style="20" bestFit="1" customWidth="1"/>
    <col min="15108" max="15108" width="11" style="20" bestFit="1" customWidth="1"/>
    <col min="15109" max="15109" width="20.85546875" style="20" customWidth="1"/>
    <col min="15110" max="15110" width="12.5703125" style="20" customWidth="1"/>
    <col min="15111" max="15111" width="10.85546875" style="20" customWidth="1"/>
    <col min="15112" max="15358" width="9.140625" style="20"/>
    <col min="15359" max="15359" width="4.42578125" style="20" bestFit="1" customWidth="1"/>
    <col min="15360" max="15360" width="8.5703125" style="20" customWidth="1"/>
    <col min="15361" max="15361" width="9.5703125" style="20" customWidth="1"/>
    <col min="15362" max="15362" width="8" style="20" customWidth="1"/>
    <col min="15363" max="15363" width="10" style="20" bestFit="1" customWidth="1"/>
    <col min="15364" max="15364" width="11" style="20" bestFit="1" customWidth="1"/>
    <col min="15365" max="15365" width="20.85546875" style="20" customWidth="1"/>
    <col min="15366" max="15366" width="12.5703125" style="20" customWidth="1"/>
    <col min="15367" max="15367" width="10.85546875" style="20" customWidth="1"/>
    <col min="15368" max="15614" width="9.140625" style="20"/>
    <col min="15615" max="15615" width="4.42578125" style="20" bestFit="1" customWidth="1"/>
    <col min="15616" max="15616" width="8.5703125" style="20" customWidth="1"/>
    <col min="15617" max="15617" width="9.5703125" style="20" customWidth="1"/>
    <col min="15618" max="15618" width="8" style="20" customWidth="1"/>
    <col min="15619" max="15619" width="10" style="20" bestFit="1" customWidth="1"/>
    <col min="15620" max="15620" width="11" style="20" bestFit="1" customWidth="1"/>
    <col min="15621" max="15621" width="20.85546875" style="20" customWidth="1"/>
    <col min="15622" max="15622" width="12.5703125" style="20" customWidth="1"/>
    <col min="15623" max="15623" width="10.85546875" style="20" customWidth="1"/>
    <col min="15624" max="15870" width="9.140625" style="20"/>
    <col min="15871" max="15871" width="4.42578125" style="20" bestFit="1" customWidth="1"/>
    <col min="15872" max="15872" width="8.5703125" style="20" customWidth="1"/>
    <col min="15873" max="15873" width="9.5703125" style="20" customWidth="1"/>
    <col min="15874" max="15874" width="8" style="20" customWidth="1"/>
    <col min="15875" max="15875" width="10" style="20" bestFit="1" customWidth="1"/>
    <col min="15876" max="15876" width="11" style="20" bestFit="1" customWidth="1"/>
    <col min="15877" max="15877" width="20.85546875" style="20" customWidth="1"/>
    <col min="15878" max="15878" width="12.5703125" style="20" customWidth="1"/>
    <col min="15879" max="15879" width="10.85546875" style="20" customWidth="1"/>
    <col min="15880" max="16126" width="9.140625" style="20"/>
    <col min="16127" max="16127" width="4.42578125" style="20" bestFit="1" customWidth="1"/>
    <col min="16128" max="16128" width="8.5703125" style="20" customWidth="1"/>
    <col min="16129" max="16129" width="9.5703125" style="20" customWidth="1"/>
    <col min="16130" max="16130" width="8" style="20" customWidth="1"/>
    <col min="16131" max="16131" width="10" style="20" bestFit="1" customWidth="1"/>
    <col min="16132" max="16132" width="11" style="20" bestFit="1" customWidth="1"/>
    <col min="16133" max="16133" width="20.85546875" style="20" customWidth="1"/>
    <col min="16134" max="16134" width="12.5703125" style="20" customWidth="1"/>
    <col min="16135" max="16135" width="10.85546875" style="20" customWidth="1"/>
    <col min="16136" max="16384" width="9.140625" style="20"/>
  </cols>
  <sheetData>
    <row r="1" spans="1:19" x14ac:dyDescent="0.25">
      <c r="A1" s="19" t="s">
        <v>0</v>
      </c>
      <c r="B1" s="19" t="s">
        <v>1</v>
      </c>
      <c r="C1" s="19" t="s">
        <v>2</v>
      </c>
      <c r="D1" s="19" t="s">
        <v>169</v>
      </c>
      <c r="E1" s="19" t="s">
        <v>170</v>
      </c>
      <c r="F1" s="19" t="s">
        <v>171</v>
      </c>
      <c r="G1" s="19" t="s">
        <v>172</v>
      </c>
      <c r="H1" s="19" t="s">
        <v>179</v>
      </c>
      <c r="J1" s="19" t="s">
        <v>0</v>
      </c>
      <c r="K1" s="19" t="s">
        <v>1</v>
      </c>
      <c r="L1" s="19" t="s">
        <v>2</v>
      </c>
      <c r="M1" s="19" t="s">
        <v>169</v>
      </c>
      <c r="N1" s="19" t="s">
        <v>170</v>
      </c>
      <c r="O1" s="19" t="s">
        <v>181</v>
      </c>
      <c r="P1" s="19" t="s">
        <v>182</v>
      </c>
      <c r="Q1" s="19" t="s">
        <v>183</v>
      </c>
      <c r="R1" s="19" t="s">
        <v>184</v>
      </c>
      <c r="S1" s="19" t="s">
        <v>185</v>
      </c>
    </row>
    <row r="2" spans="1:19" x14ac:dyDescent="0.25">
      <c r="A2" s="25">
        <v>1</v>
      </c>
      <c r="B2" s="21" t="s">
        <v>4</v>
      </c>
      <c r="C2" s="21">
        <v>0</v>
      </c>
      <c r="D2" s="21" t="s">
        <v>173</v>
      </c>
      <c r="E2" s="21" t="s">
        <v>174</v>
      </c>
      <c r="F2" s="21">
        <v>2365</v>
      </c>
      <c r="G2" s="21">
        <v>2380</v>
      </c>
      <c r="H2" s="20">
        <f t="shared" ref="H2:H65" si="0">G2-F2</f>
        <v>15</v>
      </c>
      <c r="J2" s="25">
        <v>1</v>
      </c>
      <c r="K2" s="21" t="s">
        <v>4</v>
      </c>
      <c r="L2" s="21">
        <v>0</v>
      </c>
      <c r="M2" s="21" t="s">
        <v>173</v>
      </c>
      <c r="N2" s="21">
        <v>490</v>
      </c>
      <c r="O2" s="21">
        <v>675</v>
      </c>
      <c r="P2" s="20">
        <f>SUM(N2:O2)</f>
        <v>1165</v>
      </c>
      <c r="Q2" s="20">
        <f>N2/5000*100</f>
        <v>9.8000000000000007</v>
      </c>
      <c r="R2" s="20">
        <f>O2/5000*100</f>
        <v>13.5</v>
      </c>
      <c r="S2" s="20">
        <f>P2/5000*100</f>
        <v>23.3</v>
      </c>
    </row>
    <row r="3" spans="1:19" x14ac:dyDescent="0.25">
      <c r="A3" s="25">
        <v>1</v>
      </c>
      <c r="B3" s="21" t="s">
        <v>4</v>
      </c>
      <c r="C3" s="21">
        <v>0</v>
      </c>
      <c r="D3" s="21" t="s">
        <v>173</v>
      </c>
      <c r="E3" s="21" t="s">
        <v>174</v>
      </c>
      <c r="F3" s="21">
        <v>2520</v>
      </c>
      <c r="G3" s="21">
        <v>2535</v>
      </c>
      <c r="H3" s="20">
        <f t="shared" si="0"/>
        <v>15</v>
      </c>
      <c r="J3" s="25">
        <v>1</v>
      </c>
      <c r="K3" s="21" t="s">
        <v>4</v>
      </c>
      <c r="L3" s="21">
        <v>20</v>
      </c>
      <c r="M3" s="21" t="s">
        <v>173</v>
      </c>
      <c r="N3" s="21">
        <v>550</v>
      </c>
      <c r="O3" s="21">
        <v>795</v>
      </c>
      <c r="P3" s="20">
        <f t="shared" ref="P3:P66" si="1">SUM(N3:O3)</f>
        <v>1345</v>
      </c>
      <c r="Q3" s="20">
        <f t="shared" ref="Q3:S24" si="2">N3/5000*100</f>
        <v>11</v>
      </c>
      <c r="R3" s="20">
        <f t="shared" si="2"/>
        <v>15.9</v>
      </c>
      <c r="S3" s="20">
        <f t="shared" si="2"/>
        <v>26.900000000000002</v>
      </c>
    </row>
    <row r="4" spans="1:19" x14ac:dyDescent="0.25">
      <c r="A4" s="25">
        <v>1</v>
      </c>
      <c r="B4" s="21" t="s">
        <v>4</v>
      </c>
      <c r="C4" s="21">
        <v>0</v>
      </c>
      <c r="D4" s="21" t="s">
        <v>173</v>
      </c>
      <c r="E4" s="21" t="s">
        <v>174</v>
      </c>
      <c r="F4" s="21">
        <v>2605</v>
      </c>
      <c r="G4" s="21">
        <v>2630</v>
      </c>
      <c r="H4" s="20">
        <f t="shared" si="0"/>
        <v>25</v>
      </c>
      <c r="J4" s="25">
        <v>1</v>
      </c>
      <c r="K4" s="21" t="s">
        <v>4</v>
      </c>
      <c r="L4" s="21">
        <v>40</v>
      </c>
      <c r="M4" s="21" t="s">
        <v>173</v>
      </c>
      <c r="N4" s="21">
        <v>455</v>
      </c>
      <c r="O4" s="21">
        <v>705</v>
      </c>
      <c r="P4" s="20">
        <f t="shared" si="1"/>
        <v>1160</v>
      </c>
      <c r="Q4" s="20">
        <f t="shared" si="2"/>
        <v>9.1</v>
      </c>
      <c r="R4" s="20">
        <f t="shared" si="2"/>
        <v>14.099999999999998</v>
      </c>
      <c r="S4" s="20">
        <f t="shared" si="2"/>
        <v>23.200000000000003</v>
      </c>
    </row>
    <row r="5" spans="1:19" x14ac:dyDescent="0.25">
      <c r="A5" s="25">
        <v>1</v>
      </c>
      <c r="B5" s="21" t="s">
        <v>4</v>
      </c>
      <c r="C5" s="21">
        <v>0</v>
      </c>
      <c r="D5" s="21" t="s">
        <v>173</v>
      </c>
      <c r="E5" s="21" t="s">
        <v>174</v>
      </c>
      <c r="F5" s="21">
        <v>2810</v>
      </c>
      <c r="G5" s="21">
        <v>2875</v>
      </c>
      <c r="H5" s="20">
        <f t="shared" si="0"/>
        <v>65</v>
      </c>
      <c r="J5" s="25">
        <v>1</v>
      </c>
      <c r="K5" s="21" t="s">
        <v>4</v>
      </c>
      <c r="L5" s="21">
        <v>60</v>
      </c>
      <c r="M5" s="21" t="s">
        <v>173</v>
      </c>
      <c r="N5" s="21">
        <v>490</v>
      </c>
      <c r="O5" s="21">
        <v>510</v>
      </c>
      <c r="P5" s="20">
        <f t="shared" si="1"/>
        <v>1000</v>
      </c>
      <c r="Q5" s="20">
        <f t="shared" si="2"/>
        <v>9.8000000000000007</v>
      </c>
      <c r="R5" s="20">
        <f t="shared" si="2"/>
        <v>10.199999999999999</v>
      </c>
      <c r="S5" s="20">
        <f t="shared" si="2"/>
        <v>20</v>
      </c>
    </row>
    <row r="6" spans="1:19" x14ac:dyDescent="0.25">
      <c r="A6" s="25">
        <v>1</v>
      </c>
      <c r="B6" s="21" t="s">
        <v>4</v>
      </c>
      <c r="C6" s="21">
        <v>0</v>
      </c>
      <c r="D6" s="21" t="s">
        <v>173</v>
      </c>
      <c r="E6" s="21" t="s">
        <v>174</v>
      </c>
      <c r="F6" s="21">
        <v>3130</v>
      </c>
      <c r="G6" s="21">
        <v>3180</v>
      </c>
      <c r="H6" s="20">
        <f t="shared" si="0"/>
        <v>50</v>
      </c>
      <c r="J6" s="25">
        <v>1</v>
      </c>
      <c r="K6" s="21" t="s">
        <v>4</v>
      </c>
      <c r="L6" s="21">
        <v>80</v>
      </c>
      <c r="M6" s="21" t="s">
        <v>173</v>
      </c>
      <c r="N6" s="21">
        <v>215</v>
      </c>
      <c r="O6" s="21">
        <v>800</v>
      </c>
      <c r="P6" s="20">
        <f t="shared" si="1"/>
        <v>1015</v>
      </c>
      <c r="Q6" s="20">
        <f t="shared" si="2"/>
        <v>4.3</v>
      </c>
      <c r="R6" s="20">
        <f t="shared" si="2"/>
        <v>16</v>
      </c>
      <c r="S6" s="20">
        <f t="shared" si="2"/>
        <v>20.3</v>
      </c>
    </row>
    <row r="7" spans="1:19" x14ac:dyDescent="0.25">
      <c r="A7" s="25">
        <v>1</v>
      </c>
      <c r="B7" s="21" t="s">
        <v>4</v>
      </c>
      <c r="C7" s="21">
        <v>0</v>
      </c>
      <c r="D7" s="21" t="s">
        <v>173</v>
      </c>
      <c r="E7" s="21" t="s">
        <v>174</v>
      </c>
      <c r="F7" s="21">
        <v>3490</v>
      </c>
      <c r="G7" s="21">
        <v>3500</v>
      </c>
      <c r="H7" s="20">
        <f t="shared" si="0"/>
        <v>10</v>
      </c>
      <c r="J7" s="25">
        <v>1</v>
      </c>
      <c r="K7" s="21" t="s">
        <v>4</v>
      </c>
      <c r="L7" s="21">
        <v>100</v>
      </c>
      <c r="M7" s="21" t="s">
        <v>173</v>
      </c>
      <c r="N7" s="21">
        <v>465</v>
      </c>
      <c r="O7" s="21">
        <v>740</v>
      </c>
      <c r="P7" s="20">
        <f t="shared" si="1"/>
        <v>1205</v>
      </c>
      <c r="Q7" s="20">
        <f t="shared" si="2"/>
        <v>9.3000000000000007</v>
      </c>
      <c r="R7" s="20">
        <f t="shared" si="2"/>
        <v>14.799999999999999</v>
      </c>
      <c r="S7" s="20">
        <f t="shared" si="2"/>
        <v>24.099999999999998</v>
      </c>
    </row>
    <row r="8" spans="1:19" x14ac:dyDescent="0.25">
      <c r="A8" s="25">
        <v>1</v>
      </c>
      <c r="B8" s="21" t="s">
        <v>4</v>
      </c>
      <c r="C8" s="21">
        <v>0</v>
      </c>
      <c r="D8" s="21" t="s">
        <v>173</v>
      </c>
      <c r="E8" s="21" t="s">
        <v>174</v>
      </c>
      <c r="F8" s="21">
        <v>3550</v>
      </c>
      <c r="G8" s="21">
        <v>3590</v>
      </c>
      <c r="H8" s="20">
        <f t="shared" si="0"/>
        <v>40</v>
      </c>
      <c r="J8" s="25">
        <v>2</v>
      </c>
      <c r="K8" s="21" t="s">
        <v>4</v>
      </c>
      <c r="L8" s="21">
        <v>0</v>
      </c>
      <c r="M8" s="21" t="s">
        <v>173</v>
      </c>
      <c r="N8" s="21">
        <v>225</v>
      </c>
      <c r="O8" s="21">
        <v>1025</v>
      </c>
      <c r="P8" s="20">
        <f t="shared" si="1"/>
        <v>1250</v>
      </c>
      <c r="Q8" s="20">
        <f t="shared" si="2"/>
        <v>4.5</v>
      </c>
      <c r="R8" s="20">
        <f t="shared" si="2"/>
        <v>20.5</v>
      </c>
      <c r="S8" s="20">
        <f t="shared" si="2"/>
        <v>25</v>
      </c>
    </row>
    <row r="9" spans="1:19" x14ac:dyDescent="0.25">
      <c r="A9" s="25">
        <v>1</v>
      </c>
      <c r="B9" s="21" t="s">
        <v>4</v>
      </c>
      <c r="C9" s="21">
        <v>0</v>
      </c>
      <c r="D9" s="21" t="s">
        <v>173</v>
      </c>
      <c r="E9" s="21" t="s">
        <v>174</v>
      </c>
      <c r="F9" s="21">
        <v>3990</v>
      </c>
      <c r="G9" s="21">
        <v>4000</v>
      </c>
      <c r="H9" s="20">
        <f t="shared" si="0"/>
        <v>10</v>
      </c>
      <c r="J9" s="25">
        <v>2</v>
      </c>
      <c r="K9" s="21" t="s">
        <v>4</v>
      </c>
      <c r="L9" s="21">
        <v>20</v>
      </c>
      <c r="M9" s="21" t="s">
        <v>173</v>
      </c>
      <c r="N9" s="21">
        <v>240</v>
      </c>
      <c r="O9" s="21">
        <v>1055</v>
      </c>
      <c r="P9" s="20">
        <f t="shared" si="1"/>
        <v>1295</v>
      </c>
      <c r="Q9" s="20">
        <f t="shared" si="2"/>
        <v>4.8</v>
      </c>
      <c r="R9" s="20">
        <f t="shared" si="2"/>
        <v>21.099999999999998</v>
      </c>
      <c r="S9" s="20">
        <f t="shared" si="2"/>
        <v>25.900000000000002</v>
      </c>
    </row>
    <row r="10" spans="1:19" x14ac:dyDescent="0.25">
      <c r="A10" s="25">
        <v>1</v>
      </c>
      <c r="B10" s="21" t="s">
        <v>4</v>
      </c>
      <c r="C10" s="21">
        <v>0</v>
      </c>
      <c r="D10" s="21" t="s">
        <v>173</v>
      </c>
      <c r="E10" s="21" t="s">
        <v>174</v>
      </c>
      <c r="F10" s="21">
        <v>4160</v>
      </c>
      <c r="G10" s="21">
        <v>4180</v>
      </c>
      <c r="H10" s="20">
        <f t="shared" si="0"/>
        <v>20</v>
      </c>
      <c r="J10" s="25">
        <v>2</v>
      </c>
      <c r="K10" s="21" t="s">
        <v>4</v>
      </c>
      <c r="L10" s="21">
        <v>40</v>
      </c>
      <c r="M10" s="21" t="s">
        <v>173</v>
      </c>
      <c r="N10" s="21">
        <v>255</v>
      </c>
      <c r="O10" s="21">
        <v>590</v>
      </c>
      <c r="P10" s="20">
        <f t="shared" si="1"/>
        <v>845</v>
      </c>
      <c r="Q10" s="20">
        <f t="shared" si="2"/>
        <v>5.0999999999999996</v>
      </c>
      <c r="R10" s="20">
        <f t="shared" si="2"/>
        <v>11.799999999999999</v>
      </c>
      <c r="S10" s="20">
        <f t="shared" si="2"/>
        <v>16.900000000000002</v>
      </c>
    </row>
    <row r="11" spans="1:19" x14ac:dyDescent="0.25">
      <c r="A11" s="25">
        <v>1</v>
      </c>
      <c r="B11" s="21" t="s">
        <v>4</v>
      </c>
      <c r="C11" s="21">
        <v>0</v>
      </c>
      <c r="D11" s="21" t="s">
        <v>173</v>
      </c>
      <c r="E11" s="21" t="s">
        <v>174</v>
      </c>
      <c r="F11" s="21">
        <v>4630</v>
      </c>
      <c r="G11" s="21">
        <v>4665</v>
      </c>
      <c r="H11" s="20">
        <f t="shared" si="0"/>
        <v>35</v>
      </c>
      <c r="J11" s="25">
        <v>2</v>
      </c>
      <c r="K11" s="21" t="s">
        <v>4</v>
      </c>
      <c r="L11" s="21">
        <v>60</v>
      </c>
      <c r="M11" s="21" t="s">
        <v>173</v>
      </c>
      <c r="N11" s="21">
        <v>420</v>
      </c>
      <c r="O11" s="21">
        <v>857</v>
      </c>
      <c r="P11" s="20">
        <f t="shared" si="1"/>
        <v>1277</v>
      </c>
      <c r="Q11" s="20">
        <f t="shared" si="2"/>
        <v>8.4</v>
      </c>
      <c r="R11" s="20">
        <f t="shared" si="2"/>
        <v>17.14</v>
      </c>
      <c r="S11" s="20">
        <f t="shared" si="2"/>
        <v>25.540000000000003</v>
      </c>
    </row>
    <row r="12" spans="1:19" x14ac:dyDescent="0.25">
      <c r="A12" s="25">
        <v>1</v>
      </c>
      <c r="B12" s="21" t="s">
        <v>4</v>
      </c>
      <c r="C12" s="21">
        <v>0</v>
      </c>
      <c r="D12" s="21" t="s">
        <v>173</v>
      </c>
      <c r="E12" s="21" t="s">
        <v>174</v>
      </c>
      <c r="F12" s="21">
        <v>4850</v>
      </c>
      <c r="G12" s="21">
        <v>4900</v>
      </c>
      <c r="H12" s="20">
        <f t="shared" si="0"/>
        <v>50</v>
      </c>
      <c r="J12" s="25">
        <v>2</v>
      </c>
      <c r="K12" s="21" t="s">
        <v>4</v>
      </c>
      <c r="L12" s="21">
        <v>80</v>
      </c>
      <c r="M12" s="21" t="s">
        <v>173</v>
      </c>
      <c r="N12" s="21">
        <v>310</v>
      </c>
      <c r="O12" s="21">
        <v>1000</v>
      </c>
      <c r="P12" s="20">
        <f t="shared" si="1"/>
        <v>1310</v>
      </c>
      <c r="Q12" s="20">
        <f t="shared" si="2"/>
        <v>6.2</v>
      </c>
      <c r="R12" s="20">
        <f t="shared" si="2"/>
        <v>20</v>
      </c>
      <c r="S12" s="20">
        <f t="shared" si="2"/>
        <v>26.200000000000003</v>
      </c>
    </row>
    <row r="13" spans="1:19" x14ac:dyDescent="0.25">
      <c r="A13" s="25">
        <v>1</v>
      </c>
      <c r="B13" s="21" t="s">
        <v>4</v>
      </c>
      <c r="C13" s="21">
        <v>0</v>
      </c>
      <c r="D13" s="21" t="s">
        <v>173</v>
      </c>
      <c r="E13" s="21" t="s">
        <v>174</v>
      </c>
      <c r="F13" s="21">
        <v>35</v>
      </c>
      <c r="G13" s="21">
        <v>45</v>
      </c>
      <c r="H13" s="20">
        <f t="shared" si="0"/>
        <v>10</v>
      </c>
      <c r="J13" s="25">
        <v>2</v>
      </c>
      <c r="K13" s="21" t="s">
        <v>4</v>
      </c>
      <c r="L13" s="21">
        <v>100</v>
      </c>
      <c r="M13" s="21" t="s">
        <v>173</v>
      </c>
      <c r="N13" s="21">
        <v>495</v>
      </c>
      <c r="O13" s="21">
        <v>950</v>
      </c>
      <c r="P13" s="20">
        <f t="shared" si="1"/>
        <v>1445</v>
      </c>
      <c r="Q13" s="20">
        <f t="shared" si="2"/>
        <v>9.9</v>
      </c>
      <c r="R13" s="20">
        <f t="shared" si="2"/>
        <v>19</v>
      </c>
      <c r="S13" s="20">
        <f t="shared" si="2"/>
        <v>28.9</v>
      </c>
    </row>
    <row r="14" spans="1:19" x14ac:dyDescent="0.25">
      <c r="A14" s="25">
        <v>1</v>
      </c>
      <c r="B14" s="21" t="s">
        <v>4</v>
      </c>
      <c r="C14" s="21">
        <v>0</v>
      </c>
      <c r="D14" s="21" t="s">
        <v>173</v>
      </c>
      <c r="E14" s="21" t="s">
        <v>174</v>
      </c>
      <c r="F14" s="21">
        <v>60</v>
      </c>
      <c r="G14" s="21">
        <v>70</v>
      </c>
      <c r="H14" s="20">
        <f t="shared" si="0"/>
        <v>10</v>
      </c>
      <c r="J14" s="25">
        <v>3</v>
      </c>
      <c r="K14" s="21" t="s">
        <v>4</v>
      </c>
      <c r="L14" s="21">
        <v>0</v>
      </c>
      <c r="M14" s="21" t="s">
        <v>173</v>
      </c>
      <c r="N14" s="21">
        <v>365</v>
      </c>
      <c r="O14" s="21">
        <v>415</v>
      </c>
      <c r="P14" s="20">
        <f t="shared" si="1"/>
        <v>780</v>
      </c>
      <c r="Q14" s="20">
        <f t="shared" si="2"/>
        <v>7.3</v>
      </c>
      <c r="R14" s="20">
        <f t="shared" si="2"/>
        <v>8.3000000000000007</v>
      </c>
      <c r="S14" s="20">
        <f t="shared" si="2"/>
        <v>15.6</v>
      </c>
    </row>
    <row r="15" spans="1:19" x14ac:dyDescent="0.25">
      <c r="A15" s="25">
        <v>1</v>
      </c>
      <c r="B15" s="21" t="s">
        <v>4</v>
      </c>
      <c r="C15" s="21">
        <v>0</v>
      </c>
      <c r="D15" s="21" t="s">
        <v>173</v>
      </c>
      <c r="E15" s="21" t="s">
        <v>174</v>
      </c>
      <c r="F15" s="21">
        <v>95</v>
      </c>
      <c r="G15" s="21">
        <v>100</v>
      </c>
      <c r="H15" s="20">
        <f t="shared" si="0"/>
        <v>5</v>
      </c>
      <c r="J15" s="25">
        <v>3</v>
      </c>
      <c r="K15" s="21" t="s">
        <v>4</v>
      </c>
      <c r="L15" s="21">
        <v>20</v>
      </c>
      <c r="M15" s="21" t="s">
        <v>173</v>
      </c>
      <c r="N15" s="21">
        <v>140</v>
      </c>
      <c r="O15" s="21">
        <v>665</v>
      </c>
      <c r="P15" s="20">
        <f t="shared" si="1"/>
        <v>805</v>
      </c>
      <c r="Q15" s="20">
        <f t="shared" si="2"/>
        <v>2.8000000000000003</v>
      </c>
      <c r="R15" s="20">
        <f t="shared" si="2"/>
        <v>13.3</v>
      </c>
      <c r="S15" s="20">
        <f t="shared" si="2"/>
        <v>16.100000000000001</v>
      </c>
    </row>
    <row r="16" spans="1:19" x14ac:dyDescent="0.25">
      <c r="A16" s="25">
        <v>1</v>
      </c>
      <c r="B16" s="21" t="s">
        <v>4</v>
      </c>
      <c r="C16" s="21">
        <v>0</v>
      </c>
      <c r="D16" s="21" t="s">
        <v>173</v>
      </c>
      <c r="E16" s="21" t="s">
        <v>174</v>
      </c>
      <c r="F16" s="21">
        <v>150</v>
      </c>
      <c r="G16" s="21">
        <v>170</v>
      </c>
      <c r="H16" s="20">
        <f t="shared" si="0"/>
        <v>20</v>
      </c>
      <c r="J16" s="25">
        <v>3</v>
      </c>
      <c r="K16" s="21" t="s">
        <v>4</v>
      </c>
      <c r="L16" s="21">
        <v>40</v>
      </c>
      <c r="M16" s="21" t="s">
        <v>173</v>
      </c>
      <c r="N16" s="21">
        <v>445</v>
      </c>
      <c r="O16" s="21">
        <v>355</v>
      </c>
      <c r="P16" s="20">
        <f t="shared" si="1"/>
        <v>800</v>
      </c>
      <c r="Q16" s="20">
        <f t="shared" si="2"/>
        <v>8.9</v>
      </c>
      <c r="R16" s="20">
        <f t="shared" si="2"/>
        <v>7.1</v>
      </c>
      <c r="S16" s="20">
        <f t="shared" si="2"/>
        <v>16</v>
      </c>
    </row>
    <row r="17" spans="1:19" x14ac:dyDescent="0.25">
      <c r="A17" s="25">
        <v>1</v>
      </c>
      <c r="B17" s="21" t="s">
        <v>4</v>
      </c>
      <c r="C17" s="21">
        <v>0</v>
      </c>
      <c r="D17" s="21" t="s">
        <v>173</v>
      </c>
      <c r="E17" s="21" t="s">
        <v>174</v>
      </c>
      <c r="F17" s="21">
        <v>315</v>
      </c>
      <c r="G17" s="21">
        <v>320</v>
      </c>
      <c r="H17" s="20">
        <f t="shared" si="0"/>
        <v>5</v>
      </c>
      <c r="J17" s="25">
        <v>3</v>
      </c>
      <c r="K17" s="21" t="s">
        <v>4</v>
      </c>
      <c r="L17" s="21">
        <v>60</v>
      </c>
      <c r="M17" s="21" t="s">
        <v>173</v>
      </c>
      <c r="N17" s="21">
        <v>145</v>
      </c>
      <c r="O17" s="21">
        <v>780</v>
      </c>
      <c r="P17" s="20">
        <f t="shared" si="1"/>
        <v>925</v>
      </c>
      <c r="Q17" s="20">
        <f t="shared" si="2"/>
        <v>2.9000000000000004</v>
      </c>
      <c r="R17" s="20">
        <f t="shared" si="2"/>
        <v>15.6</v>
      </c>
      <c r="S17" s="20">
        <f t="shared" si="2"/>
        <v>18.5</v>
      </c>
    </row>
    <row r="18" spans="1:19" x14ac:dyDescent="0.25">
      <c r="A18" s="25">
        <v>1</v>
      </c>
      <c r="B18" s="21" t="s">
        <v>4</v>
      </c>
      <c r="C18" s="21">
        <v>0</v>
      </c>
      <c r="D18" s="21" t="s">
        <v>173</v>
      </c>
      <c r="E18" s="21" t="s">
        <v>174</v>
      </c>
      <c r="F18" s="21">
        <v>445</v>
      </c>
      <c r="G18" s="21">
        <v>480</v>
      </c>
      <c r="H18" s="20">
        <f t="shared" si="0"/>
        <v>35</v>
      </c>
      <c r="J18" s="25">
        <v>3</v>
      </c>
      <c r="K18" s="21" t="s">
        <v>4</v>
      </c>
      <c r="L18" s="21">
        <v>80</v>
      </c>
      <c r="M18" s="21" t="s">
        <v>173</v>
      </c>
      <c r="N18" s="21">
        <v>115</v>
      </c>
      <c r="O18" s="21">
        <v>475</v>
      </c>
      <c r="P18" s="20">
        <f t="shared" si="1"/>
        <v>590</v>
      </c>
      <c r="Q18" s="20">
        <f t="shared" si="2"/>
        <v>2.2999999999999998</v>
      </c>
      <c r="R18" s="20">
        <f t="shared" si="2"/>
        <v>9.5</v>
      </c>
      <c r="S18" s="20">
        <f t="shared" si="2"/>
        <v>11.799999999999999</v>
      </c>
    </row>
    <row r="19" spans="1:19" x14ac:dyDescent="0.25">
      <c r="A19" s="25">
        <v>1</v>
      </c>
      <c r="B19" s="21" t="s">
        <v>4</v>
      </c>
      <c r="C19" s="21">
        <v>0</v>
      </c>
      <c r="D19" s="21" t="s">
        <v>173</v>
      </c>
      <c r="E19" s="21" t="s">
        <v>174</v>
      </c>
      <c r="F19" s="21">
        <v>650</v>
      </c>
      <c r="G19" s="21">
        <v>680</v>
      </c>
      <c r="H19" s="20">
        <f t="shared" si="0"/>
        <v>30</v>
      </c>
      <c r="J19" s="25">
        <v>3</v>
      </c>
      <c r="K19" s="21" t="s">
        <v>4</v>
      </c>
      <c r="L19" s="21">
        <v>100</v>
      </c>
      <c r="M19" s="21" t="s">
        <v>173</v>
      </c>
      <c r="N19" s="21">
        <v>210</v>
      </c>
      <c r="O19" s="21">
        <v>620</v>
      </c>
      <c r="P19" s="20">
        <f t="shared" si="1"/>
        <v>830</v>
      </c>
      <c r="Q19" s="20">
        <f t="shared" si="2"/>
        <v>4.2</v>
      </c>
      <c r="R19" s="20">
        <f t="shared" si="2"/>
        <v>12.4</v>
      </c>
      <c r="S19" s="20">
        <f t="shared" si="2"/>
        <v>16.600000000000001</v>
      </c>
    </row>
    <row r="20" spans="1:19" x14ac:dyDescent="0.25">
      <c r="A20" s="25">
        <v>1</v>
      </c>
      <c r="B20" s="21" t="s">
        <v>4</v>
      </c>
      <c r="C20" s="21">
        <v>0</v>
      </c>
      <c r="D20" s="21" t="s">
        <v>173</v>
      </c>
      <c r="E20" s="21" t="s">
        <v>174</v>
      </c>
      <c r="F20" s="21">
        <v>1730</v>
      </c>
      <c r="G20" s="21">
        <v>1745</v>
      </c>
      <c r="H20" s="20">
        <f t="shared" si="0"/>
        <v>15</v>
      </c>
      <c r="J20" s="25">
        <v>4</v>
      </c>
      <c r="K20" s="21" t="s">
        <v>4</v>
      </c>
      <c r="L20" s="21">
        <v>0</v>
      </c>
      <c r="M20" s="21" t="s">
        <v>173</v>
      </c>
      <c r="N20" s="21">
        <v>410</v>
      </c>
      <c r="O20" s="21">
        <v>865</v>
      </c>
      <c r="P20" s="20">
        <f t="shared" si="1"/>
        <v>1275</v>
      </c>
      <c r="Q20" s="20">
        <f t="shared" si="2"/>
        <v>8.2000000000000011</v>
      </c>
      <c r="R20" s="20">
        <f t="shared" si="2"/>
        <v>17.299999999999997</v>
      </c>
      <c r="S20" s="20">
        <f t="shared" si="2"/>
        <v>25.5</v>
      </c>
    </row>
    <row r="21" spans="1:19" x14ac:dyDescent="0.25">
      <c r="A21" s="25">
        <v>1</v>
      </c>
      <c r="B21" s="21" t="s">
        <v>4</v>
      </c>
      <c r="C21" s="21">
        <v>0</v>
      </c>
      <c r="D21" s="21" t="s">
        <v>173</v>
      </c>
      <c r="E21" s="21" t="s">
        <v>174</v>
      </c>
      <c r="F21" s="21">
        <v>2080</v>
      </c>
      <c r="G21" s="21">
        <v>2105</v>
      </c>
      <c r="H21" s="20">
        <f t="shared" si="0"/>
        <v>25</v>
      </c>
      <c r="J21" s="25">
        <v>4</v>
      </c>
      <c r="K21" s="21" t="s">
        <v>4</v>
      </c>
      <c r="L21" s="21">
        <v>20</v>
      </c>
      <c r="M21" s="21" t="s">
        <v>173</v>
      </c>
      <c r="N21" s="21">
        <v>350</v>
      </c>
      <c r="O21" s="21">
        <v>370</v>
      </c>
      <c r="P21" s="20">
        <f t="shared" si="1"/>
        <v>720</v>
      </c>
      <c r="Q21" s="20">
        <f t="shared" si="2"/>
        <v>7.0000000000000009</v>
      </c>
      <c r="R21" s="20">
        <f t="shared" si="2"/>
        <v>7.3999999999999995</v>
      </c>
      <c r="S21" s="20">
        <f t="shared" si="2"/>
        <v>14.399999999999999</v>
      </c>
    </row>
    <row r="22" spans="1:19" x14ac:dyDescent="0.25">
      <c r="A22" s="25">
        <v>1</v>
      </c>
      <c r="B22" s="21" t="s">
        <v>4</v>
      </c>
      <c r="C22" s="21">
        <v>0</v>
      </c>
      <c r="D22" s="21" t="s">
        <v>173</v>
      </c>
      <c r="E22" s="21"/>
      <c r="F22" s="21">
        <v>110</v>
      </c>
      <c r="G22" s="21">
        <v>150</v>
      </c>
      <c r="H22" s="20">
        <f t="shared" si="0"/>
        <v>40</v>
      </c>
      <c r="J22" s="25">
        <v>4</v>
      </c>
      <c r="K22" s="21" t="s">
        <v>4</v>
      </c>
      <c r="L22" s="21">
        <v>40</v>
      </c>
      <c r="M22" s="21" t="s">
        <v>173</v>
      </c>
      <c r="N22" s="21">
        <v>370</v>
      </c>
      <c r="O22" s="21">
        <v>705</v>
      </c>
      <c r="P22" s="20">
        <f t="shared" si="1"/>
        <v>1075</v>
      </c>
      <c r="Q22" s="20">
        <f t="shared" si="2"/>
        <v>7.3999999999999995</v>
      </c>
      <c r="R22" s="20">
        <f t="shared" si="2"/>
        <v>14.099999999999998</v>
      </c>
      <c r="S22" s="20">
        <f t="shared" si="2"/>
        <v>21.5</v>
      </c>
    </row>
    <row r="23" spans="1:19" x14ac:dyDescent="0.25">
      <c r="A23" s="25">
        <v>1</v>
      </c>
      <c r="B23" s="21" t="s">
        <v>4</v>
      </c>
      <c r="C23" s="21">
        <v>0</v>
      </c>
      <c r="D23" s="21" t="s">
        <v>173</v>
      </c>
      <c r="E23" s="21"/>
      <c r="F23" s="21">
        <v>480</v>
      </c>
      <c r="G23" s="21">
        <v>525</v>
      </c>
      <c r="H23" s="20">
        <f t="shared" si="0"/>
        <v>45</v>
      </c>
      <c r="J23" s="25">
        <v>4</v>
      </c>
      <c r="K23" s="21" t="s">
        <v>4</v>
      </c>
      <c r="L23" s="21">
        <v>60</v>
      </c>
      <c r="M23" s="21" t="s">
        <v>173</v>
      </c>
      <c r="N23" s="21">
        <v>325</v>
      </c>
      <c r="O23" s="21">
        <v>1165</v>
      </c>
      <c r="P23" s="20">
        <f t="shared" si="1"/>
        <v>1490</v>
      </c>
      <c r="Q23" s="20">
        <f t="shared" si="2"/>
        <v>6.5</v>
      </c>
      <c r="R23" s="20">
        <f t="shared" si="2"/>
        <v>23.3</v>
      </c>
      <c r="S23" s="20">
        <f t="shared" si="2"/>
        <v>29.799999999999997</v>
      </c>
    </row>
    <row r="24" spans="1:19" x14ac:dyDescent="0.25">
      <c r="A24" s="25">
        <v>1</v>
      </c>
      <c r="B24" s="21" t="s">
        <v>4</v>
      </c>
      <c r="C24" s="21">
        <v>0</v>
      </c>
      <c r="D24" s="21" t="s">
        <v>173</v>
      </c>
      <c r="E24" s="21"/>
      <c r="F24" s="21">
        <v>645</v>
      </c>
      <c r="G24" s="21">
        <v>655</v>
      </c>
      <c r="H24" s="20">
        <f t="shared" si="0"/>
        <v>10</v>
      </c>
      <c r="J24" s="25">
        <v>4</v>
      </c>
      <c r="K24" s="21" t="s">
        <v>4</v>
      </c>
      <c r="L24" s="21">
        <v>80</v>
      </c>
      <c r="M24" s="21" t="s">
        <v>173</v>
      </c>
      <c r="N24" s="21">
        <v>530</v>
      </c>
      <c r="O24" s="21">
        <v>660</v>
      </c>
      <c r="P24" s="20">
        <f t="shared" si="1"/>
        <v>1190</v>
      </c>
      <c r="Q24" s="20">
        <f t="shared" si="2"/>
        <v>10.6</v>
      </c>
      <c r="R24" s="20">
        <f t="shared" si="2"/>
        <v>13.200000000000001</v>
      </c>
      <c r="S24" s="20">
        <f t="shared" si="2"/>
        <v>23.799999999999997</v>
      </c>
    </row>
    <row r="25" spans="1:19" x14ac:dyDescent="0.25">
      <c r="A25" s="25">
        <v>1</v>
      </c>
      <c r="B25" s="21" t="s">
        <v>4</v>
      </c>
      <c r="C25" s="21">
        <v>0</v>
      </c>
      <c r="D25" s="21" t="s">
        <v>173</v>
      </c>
      <c r="E25" s="21"/>
      <c r="F25" s="21">
        <v>1665</v>
      </c>
      <c r="G25" s="21">
        <v>1705</v>
      </c>
      <c r="H25" s="20">
        <f t="shared" si="0"/>
        <v>40</v>
      </c>
      <c r="J25" s="25">
        <v>4</v>
      </c>
      <c r="K25" s="21" t="s">
        <v>4</v>
      </c>
      <c r="L25" s="21">
        <v>100</v>
      </c>
      <c r="M25" s="21" t="s">
        <v>173</v>
      </c>
      <c r="N25" s="21">
        <v>775</v>
      </c>
      <c r="O25" s="21">
        <v>935</v>
      </c>
      <c r="P25" s="20">
        <f t="shared" si="1"/>
        <v>1710</v>
      </c>
      <c r="Q25" s="20">
        <f>N25/5000*100</f>
        <v>15.5</v>
      </c>
      <c r="R25" s="20">
        <f>O25/5000*100</f>
        <v>18.7</v>
      </c>
      <c r="S25" s="20">
        <f>P25/5000*100</f>
        <v>34.200000000000003</v>
      </c>
    </row>
    <row r="26" spans="1:19" x14ac:dyDescent="0.25">
      <c r="A26" s="25">
        <v>1</v>
      </c>
      <c r="B26" s="21" t="s">
        <v>4</v>
      </c>
      <c r="C26" s="21">
        <v>0</v>
      </c>
      <c r="D26" s="21" t="s">
        <v>173</v>
      </c>
      <c r="E26" s="21"/>
      <c r="F26" s="21">
        <v>1745</v>
      </c>
      <c r="G26" s="21">
        <v>1790</v>
      </c>
      <c r="H26" s="20">
        <f t="shared" si="0"/>
        <v>45</v>
      </c>
      <c r="J26" s="25">
        <v>5</v>
      </c>
      <c r="K26" s="21" t="s">
        <v>4</v>
      </c>
      <c r="L26" s="21">
        <v>0</v>
      </c>
      <c r="M26" s="21" t="s">
        <v>173</v>
      </c>
      <c r="N26" s="21">
        <v>380</v>
      </c>
      <c r="O26" s="21">
        <v>525</v>
      </c>
      <c r="P26" s="20">
        <f t="shared" si="1"/>
        <v>905</v>
      </c>
      <c r="Q26" s="20">
        <f t="shared" ref="Q26:S26" si="3">N26/5000*100</f>
        <v>7.6</v>
      </c>
      <c r="R26" s="20">
        <f t="shared" si="3"/>
        <v>10.5</v>
      </c>
      <c r="S26" s="20">
        <f t="shared" si="3"/>
        <v>18.099999999999998</v>
      </c>
    </row>
    <row r="27" spans="1:19" x14ac:dyDescent="0.25">
      <c r="A27" s="25">
        <v>1</v>
      </c>
      <c r="B27" s="21" t="s">
        <v>4</v>
      </c>
      <c r="C27" s="21">
        <v>0</v>
      </c>
      <c r="D27" s="21" t="s">
        <v>173</v>
      </c>
      <c r="E27" s="21"/>
      <c r="F27" s="21">
        <v>2170</v>
      </c>
      <c r="G27" s="21">
        <v>2230</v>
      </c>
      <c r="H27" s="20">
        <f t="shared" si="0"/>
        <v>60</v>
      </c>
      <c r="J27" s="25">
        <v>5</v>
      </c>
      <c r="K27" s="21" t="s">
        <v>4</v>
      </c>
      <c r="L27" s="21">
        <v>20</v>
      </c>
      <c r="M27" s="21" t="s">
        <v>173</v>
      </c>
      <c r="N27" s="21">
        <v>450</v>
      </c>
      <c r="O27" s="21">
        <v>700</v>
      </c>
      <c r="P27" s="20">
        <f t="shared" si="1"/>
        <v>1150</v>
      </c>
      <c r="Q27" s="20">
        <f>N27/5000*100</f>
        <v>9</v>
      </c>
      <c r="R27" s="20">
        <f>O27/5000*100</f>
        <v>14.000000000000002</v>
      </c>
      <c r="S27" s="20">
        <f>P27/5000*100</f>
        <v>23</v>
      </c>
    </row>
    <row r="28" spans="1:19" x14ac:dyDescent="0.25">
      <c r="A28" s="25">
        <v>1</v>
      </c>
      <c r="B28" s="21" t="s">
        <v>4</v>
      </c>
      <c r="C28" s="21">
        <v>0</v>
      </c>
      <c r="D28" s="21" t="s">
        <v>173</v>
      </c>
      <c r="E28" s="21"/>
      <c r="F28" s="21">
        <v>2335</v>
      </c>
      <c r="G28" s="21">
        <v>2365</v>
      </c>
      <c r="H28" s="20">
        <f t="shared" si="0"/>
        <v>30</v>
      </c>
      <c r="J28" s="25">
        <v>5</v>
      </c>
      <c r="K28" s="21" t="s">
        <v>4</v>
      </c>
      <c r="L28" s="21">
        <v>40</v>
      </c>
      <c r="M28" s="21" t="s">
        <v>173</v>
      </c>
      <c r="N28" s="21">
        <v>465</v>
      </c>
      <c r="O28" s="21">
        <v>585</v>
      </c>
      <c r="P28" s="20">
        <f t="shared" si="1"/>
        <v>1050</v>
      </c>
      <c r="Q28" s="20">
        <f t="shared" ref="Q28:S81" si="4">N28/5000*100</f>
        <v>9.3000000000000007</v>
      </c>
      <c r="R28" s="20">
        <f t="shared" si="4"/>
        <v>11.700000000000001</v>
      </c>
      <c r="S28" s="20">
        <f t="shared" si="4"/>
        <v>21</v>
      </c>
    </row>
    <row r="29" spans="1:19" x14ac:dyDescent="0.25">
      <c r="A29" s="25">
        <v>1</v>
      </c>
      <c r="B29" s="21" t="s">
        <v>4</v>
      </c>
      <c r="C29" s="21">
        <v>0</v>
      </c>
      <c r="D29" s="21" t="s">
        <v>173</v>
      </c>
      <c r="E29" s="21"/>
      <c r="F29" s="21">
        <v>2380</v>
      </c>
      <c r="G29" s="21">
        <v>2410</v>
      </c>
      <c r="H29" s="20">
        <f t="shared" si="0"/>
        <v>30</v>
      </c>
      <c r="J29" s="25">
        <v>5</v>
      </c>
      <c r="K29" s="21" t="s">
        <v>4</v>
      </c>
      <c r="L29" s="21">
        <v>60</v>
      </c>
      <c r="M29" s="21" t="s">
        <v>173</v>
      </c>
      <c r="N29" s="21">
        <v>790</v>
      </c>
      <c r="O29" s="21">
        <v>635</v>
      </c>
      <c r="P29" s="20">
        <f t="shared" si="1"/>
        <v>1425</v>
      </c>
      <c r="Q29" s="20">
        <f t="shared" si="4"/>
        <v>15.8</v>
      </c>
      <c r="R29" s="20">
        <f t="shared" si="4"/>
        <v>12.7</v>
      </c>
      <c r="S29" s="20">
        <f t="shared" si="4"/>
        <v>28.499999999999996</v>
      </c>
    </row>
    <row r="30" spans="1:19" x14ac:dyDescent="0.25">
      <c r="A30" s="25">
        <v>1</v>
      </c>
      <c r="B30" s="21" t="s">
        <v>4</v>
      </c>
      <c r="C30" s="21">
        <v>0</v>
      </c>
      <c r="D30" s="21" t="s">
        <v>173</v>
      </c>
      <c r="E30" s="21"/>
      <c r="F30" s="21">
        <v>2460</v>
      </c>
      <c r="G30" s="21">
        <v>2495</v>
      </c>
      <c r="H30" s="20">
        <f t="shared" si="0"/>
        <v>35</v>
      </c>
      <c r="J30" s="25">
        <v>5</v>
      </c>
      <c r="K30" s="21" t="s">
        <v>4</v>
      </c>
      <c r="L30" s="21">
        <v>80</v>
      </c>
      <c r="M30" s="21" t="s">
        <v>173</v>
      </c>
      <c r="N30" s="21">
        <v>360</v>
      </c>
      <c r="O30" s="21">
        <v>285</v>
      </c>
      <c r="P30" s="20">
        <f t="shared" si="1"/>
        <v>645</v>
      </c>
      <c r="Q30" s="20">
        <f t="shared" si="4"/>
        <v>7.1999999999999993</v>
      </c>
      <c r="R30" s="20">
        <f t="shared" si="4"/>
        <v>5.7</v>
      </c>
      <c r="S30" s="20">
        <f t="shared" si="4"/>
        <v>12.9</v>
      </c>
    </row>
    <row r="31" spans="1:19" x14ac:dyDescent="0.25">
      <c r="A31" s="25">
        <v>1</v>
      </c>
      <c r="B31" s="21" t="s">
        <v>4</v>
      </c>
      <c r="C31" s="21">
        <v>0</v>
      </c>
      <c r="D31" s="21" t="s">
        <v>173</v>
      </c>
      <c r="E31" s="21"/>
      <c r="F31" s="21">
        <v>2765</v>
      </c>
      <c r="G31" s="21">
        <v>2810</v>
      </c>
      <c r="H31" s="20">
        <f t="shared" si="0"/>
        <v>45</v>
      </c>
      <c r="J31" s="25">
        <v>5</v>
      </c>
      <c r="K31" s="21" t="s">
        <v>4</v>
      </c>
      <c r="L31" s="21">
        <v>100</v>
      </c>
      <c r="M31" s="21" t="s">
        <v>173</v>
      </c>
      <c r="N31" s="21">
        <v>330</v>
      </c>
      <c r="O31" s="21">
        <v>560</v>
      </c>
      <c r="P31" s="20">
        <f t="shared" si="1"/>
        <v>890</v>
      </c>
      <c r="Q31" s="20">
        <f t="shared" si="4"/>
        <v>6.6000000000000005</v>
      </c>
      <c r="R31" s="20">
        <f t="shared" si="4"/>
        <v>11.200000000000001</v>
      </c>
      <c r="S31" s="20">
        <f t="shared" si="4"/>
        <v>17.8</v>
      </c>
    </row>
    <row r="32" spans="1:19" x14ac:dyDescent="0.25">
      <c r="A32" s="25">
        <v>1</v>
      </c>
      <c r="B32" s="21" t="s">
        <v>4</v>
      </c>
      <c r="C32" s="21">
        <v>0</v>
      </c>
      <c r="D32" s="21" t="s">
        <v>173</v>
      </c>
      <c r="E32" s="21"/>
      <c r="F32" s="21">
        <v>3240</v>
      </c>
      <c r="G32" s="21">
        <v>3255</v>
      </c>
      <c r="H32" s="20">
        <f t="shared" si="0"/>
        <v>15</v>
      </c>
      <c r="J32" s="25">
        <v>6</v>
      </c>
      <c r="K32" s="21" t="s">
        <v>4</v>
      </c>
      <c r="L32" s="21">
        <v>0</v>
      </c>
      <c r="M32" s="21" t="s">
        <v>173</v>
      </c>
      <c r="N32" s="21">
        <v>760</v>
      </c>
      <c r="O32" s="21">
        <v>680</v>
      </c>
      <c r="P32" s="20">
        <f t="shared" si="1"/>
        <v>1440</v>
      </c>
      <c r="Q32" s="20">
        <f t="shared" si="4"/>
        <v>15.2</v>
      </c>
      <c r="R32" s="20">
        <f t="shared" si="4"/>
        <v>13.600000000000001</v>
      </c>
      <c r="S32" s="20">
        <f t="shared" si="4"/>
        <v>28.799999999999997</v>
      </c>
    </row>
    <row r="33" spans="1:19" x14ac:dyDescent="0.25">
      <c r="A33" s="25">
        <v>1</v>
      </c>
      <c r="B33" s="21" t="s">
        <v>4</v>
      </c>
      <c r="C33" s="21">
        <v>0</v>
      </c>
      <c r="D33" s="21" t="s">
        <v>173</v>
      </c>
      <c r="E33" s="21"/>
      <c r="F33" s="21">
        <v>3320</v>
      </c>
      <c r="G33" s="21">
        <v>3380</v>
      </c>
      <c r="H33" s="20">
        <f t="shared" si="0"/>
        <v>60</v>
      </c>
      <c r="J33" s="25">
        <v>6</v>
      </c>
      <c r="K33" s="21" t="s">
        <v>4</v>
      </c>
      <c r="L33" s="21">
        <v>20</v>
      </c>
      <c r="M33" s="21" t="s">
        <v>173</v>
      </c>
      <c r="N33" s="21">
        <v>660</v>
      </c>
      <c r="O33" s="21">
        <v>775</v>
      </c>
      <c r="P33" s="20">
        <f t="shared" si="1"/>
        <v>1435</v>
      </c>
      <c r="Q33" s="20">
        <f t="shared" si="4"/>
        <v>13.200000000000001</v>
      </c>
      <c r="R33" s="20">
        <f t="shared" si="4"/>
        <v>15.5</v>
      </c>
      <c r="S33" s="20">
        <f t="shared" si="4"/>
        <v>28.7</v>
      </c>
    </row>
    <row r="34" spans="1:19" x14ac:dyDescent="0.25">
      <c r="A34" s="25">
        <v>1</v>
      </c>
      <c r="B34" s="21" t="s">
        <v>4</v>
      </c>
      <c r="C34" s="21">
        <v>0</v>
      </c>
      <c r="D34" s="21" t="s">
        <v>173</v>
      </c>
      <c r="E34" s="21"/>
      <c r="F34" s="21">
        <v>3590</v>
      </c>
      <c r="G34" s="21">
        <v>3605</v>
      </c>
      <c r="H34" s="20">
        <f t="shared" si="0"/>
        <v>15</v>
      </c>
      <c r="J34" s="25">
        <v>6</v>
      </c>
      <c r="K34" s="21" t="s">
        <v>4</v>
      </c>
      <c r="L34" s="21">
        <v>40</v>
      </c>
      <c r="M34" s="21" t="s">
        <v>173</v>
      </c>
      <c r="N34" s="21">
        <v>915</v>
      </c>
      <c r="O34" s="21">
        <v>640</v>
      </c>
      <c r="P34" s="20">
        <f t="shared" si="1"/>
        <v>1555</v>
      </c>
      <c r="Q34" s="20">
        <f t="shared" si="4"/>
        <v>18.3</v>
      </c>
      <c r="R34" s="20">
        <f t="shared" si="4"/>
        <v>12.8</v>
      </c>
      <c r="S34" s="20">
        <f t="shared" si="4"/>
        <v>31.1</v>
      </c>
    </row>
    <row r="35" spans="1:19" x14ac:dyDescent="0.25">
      <c r="A35" s="25">
        <v>1</v>
      </c>
      <c r="B35" s="21" t="s">
        <v>4</v>
      </c>
      <c r="C35" s="21">
        <v>0</v>
      </c>
      <c r="D35" s="21" t="s">
        <v>173</v>
      </c>
      <c r="E35" s="21"/>
      <c r="F35" s="21">
        <v>4180</v>
      </c>
      <c r="G35" s="21">
        <v>4240</v>
      </c>
      <c r="H35" s="20">
        <f t="shared" si="0"/>
        <v>60</v>
      </c>
      <c r="J35" s="25">
        <v>6</v>
      </c>
      <c r="K35" s="21" t="s">
        <v>4</v>
      </c>
      <c r="L35" s="21">
        <v>60</v>
      </c>
      <c r="M35" s="21" t="s">
        <v>173</v>
      </c>
      <c r="N35" s="21">
        <v>760</v>
      </c>
      <c r="O35" s="21">
        <v>445</v>
      </c>
      <c r="P35" s="20">
        <f t="shared" si="1"/>
        <v>1205</v>
      </c>
      <c r="Q35" s="20">
        <f t="shared" si="4"/>
        <v>15.2</v>
      </c>
      <c r="R35" s="20">
        <f t="shared" si="4"/>
        <v>8.9</v>
      </c>
      <c r="S35" s="20">
        <f t="shared" si="4"/>
        <v>24.099999999999998</v>
      </c>
    </row>
    <row r="36" spans="1:19" x14ac:dyDescent="0.25">
      <c r="A36" s="25">
        <v>1</v>
      </c>
      <c r="B36" s="21" t="s">
        <v>4</v>
      </c>
      <c r="C36" s="21">
        <v>0</v>
      </c>
      <c r="D36" s="21" t="s">
        <v>173</v>
      </c>
      <c r="E36" s="21"/>
      <c r="F36" s="21">
        <v>4730</v>
      </c>
      <c r="G36" s="21">
        <v>4765</v>
      </c>
      <c r="H36" s="20">
        <f t="shared" si="0"/>
        <v>35</v>
      </c>
      <c r="J36" s="25">
        <v>6</v>
      </c>
      <c r="K36" s="21" t="s">
        <v>4</v>
      </c>
      <c r="L36" s="21">
        <v>80</v>
      </c>
      <c r="M36" s="21" t="s">
        <v>173</v>
      </c>
      <c r="N36" s="21">
        <v>1065</v>
      </c>
      <c r="O36" s="21">
        <v>350</v>
      </c>
      <c r="P36" s="20">
        <f t="shared" si="1"/>
        <v>1415</v>
      </c>
      <c r="Q36" s="20">
        <f t="shared" si="4"/>
        <v>21.3</v>
      </c>
      <c r="R36" s="20">
        <f t="shared" si="4"/>
        <v>7.0000000000000009</v>
      </c>
      <c r="S36" s="20">
        <f t="shared" si="4"/>
        <v>28.299999999999997</v>
      </c>
    </row>
    <row r="37" spans="1:19" x14ac:dyDescent="0.25">
      <c r="A37" s="25">
        <v>1</v>
      </c>
      <c r="B37" s="21" t="s">
        <v>4</v>
      </c>
      <c r="C37" s="21">
        <v>0</v>
      </c>
      <c r="D37" s="21" t="s">
        <v>173</v>
      </c>
      <c r="E37" s="21"/>
      <c r="F37" s="21">
        <v>4890</v>
      </c>
      <c r="G37" s="21">
        <v>5000</v>
      </c>
      <c r="H37" s="20">
        <f t="shared" si="0"/>
        <v>110</v>
      </c>
      <c r="J37" s="25">
        <v>6</v>
      </c>
      <c r="K37" s="21" t="s">
        <v>4</v>
      </c>
      <c r="L37" s="21">
        <v>100</v>
      </c>
      <c r="M37" s="21" t="s">
        <v>173</v>
      </c>
      <c r="N37" s="21">
        <v>425</v>
      </c>
      <c r="O37" s="21">
        <v>830</v>
      </c>
      <c r="P37" s="20">
        <f t="shared" si="1"/>
        <v>1255</v>
      </c>
      <c r="Q37" s="20">
        <f t="shared" si="4"/>
        <v>8.5</v>
      </c>
      <c r="R37" s="20">
        <f t="shared" si="4"/>
        <v>16.600000000000001</v>
      </c>
      <c r="S37" s="20">
        <f t="shared" si="4"/>
        <v>25.1</v>
      </c>
    </row>
    <row r="38" spans="1:19" x14ac:dyDescent="0.25">
      <c r="A38" s="25">
        <v>1</v>
      </c>
      <c r="B38" s="21" t="s">
        <v>4</v>
      </c>
      <c r="C38" s="21">
        <v>20</v>
      </c>
      <c r="D38" s="21" t="s">
        <v>173</v>
      </c>
      <c r="E38" s="21" t="s">
        <v>174</v>
      </c>
      <c r="F38" s="21">
        <v>500</v>
      </c>
      <c r="G38" s="21">
        <v>545</v>
      </c>
      <c r="H38" s="20">
        <f t="shared" si="0"/>
        <v>45</v>
      </c>
      <c r="J38" s="25">
        <v>7</v>
      </c>
      <c r="K38" s="21" t="s">
        <v>4</v>
      </c>
      <c r="L38" s="21">
        <v>0</v>
      </c>
      <c r="M38" s="21" t="s">
        <v>173</v>
      </c>
      <c r="N38" s="21">
        <v>335</v>
      </c>
      <c r="O38" s="21">
        <v>670</v>
      </c>
      <c r="P38" s="20">
        <f t="shared" si="1"/>
        <v>1005</v>
      </c>
      <c r="Q38" s="20">
        <f t="shared" si="4"/>
        <v>6.7</v>
      </c>
      <c r="R38" s="20">
        <f t="shared" si="4"/>
        <v>13.4</v>
      </c>
      <c r="S38" s="20">
        <f t="shared" si="4"/>
        <v>20.100000000000001</v>
      </c>
    </row>
    <row r="39" spans="1:19" x14ac:dyDescent="0.25">
      <c r="A39" s="25">
        <v>1</v>
      </c>
      <c r="B39" s="21" t="s">
        <v>4</v>
      </c>
      <c r="C39" s="21">
        <v>20</v>
      </c>
      <c r="D39" s="21" t="s">
        <v>173</v>
      </c>
      <c r="E39" s="21" t="s">
        <v>174</v>
      </c>
      <c r="F39" s="21">
        <v>975</v>
      </c>
      <c r="G39" s="21">
        <v>990</v>
      </c>
      <c r="H39" s="20">
        <f t="shared" si="0"/>
        <v>15</v>
      </c>
      <c r="J39" s="25">
        <v>7</v>
      </c>
      <c r="K39" s="21" t="s">
        <v>4</v>
      </c>
      <c r="L39" s="21">
        <v>20</v>
      </c>
      <c r="M39" s="21" t="s">
        <v>173</v>
      </c>
      <c r="N39" s="21">
        <v>105</v>
      </c>
      <c r="O39" s="21">
        <v>695</v>
      </c>
      <c r="P39" s="20">
        <f t="shared" si="1"/>
        <v>800</v>
      </c>
      <c r="Q39" s="20">
        <f t="shared" si="4"/>
        <v>2.1</v>
      </c>
      <c r="R39" s="20">
        <f t="shared" si="4"/>
        <v>13.900000000000002</v>
      </c>
      <c r="S39" s="20">
        <f t="shared" si="4"/>
        <v>16</v>
      </c>
    </row>
    <row r="40" spans="1:19" x14ac:dyDescent="0.25">
      <c r="A40" s="25">
        <v>1</v>
      </c>
      <c r="B40" s="21" t="s">
        <v>4</v>
      </c>
      <c r="C40" s="21">
        <v>20</v>
      </c>
      <c r="D40" s="21" t="s">
        <v>173</v>
      </c>
      <c r="E40" s="21" t="s">
        <v>174</v>
      </c>
      <c r="F40" s="21">
        <v>1715</v>
      </c>
      <c r="G40" s="21">
        <v>1725</v>
      </c>
      <c r="H40" s="20">
        <f t="shared" si="0"/>
        <v>10</v>
      </c>
      <c r="J40" s="25">
        <v>7</v>
      </c>
      <c r="K40" s="21" t="s">
        <v>4</v>
      </c>
      <c r="L40" s="21">
        <v>40</v>
      </c>
      <c r="M40" s="21" t="s">
        <v>173</v>
      </c>
      <c r="N40" s="21">
        <v>100</v>
      </c>
      <c r="O40" s="21">
        <v>700</v>
      </c>
      <c r="P40" s="20">
        <f t="shared" si="1"/>
        <v>800</v>
      </c>
      <c r="Q40" s="20">
        <f t="shared" si="4"/>
        <v>2</v>
      </c>
      <c r="R40" s="20">
        <f t="shared" si="4"/>
        <v>14.000000000000002</v>
      </c>
      <c r="S40" s="20">
        <f t="shared" si="4"/>
        <v>16</v>
      </c>
    </row>
    <row r="41" spans="1:19" x14ac:dyDescent="0.25">
      <c r="A41" s="25">
        <v>1</v>
      </c>
      <c r="B41" s="21" t="s">
        <v>4</v>
      </c>
      <c r="C41" s="21">
        <v>20</v>
      </c>
      <c r="D41" s="21" t="s">
        <v>173</v>
      </c>
      <c r="E41" s="21" t="s">
        <v>174</v>
      </c>
      <c r="F41" s="21">
        <v>1780</v>
      </c>
      <c r="G41" s="21">
        <v>1815</v>
      </c>
      <c r="H41" s="20">
        <f t="shared" si="0"/>
        <v>35</v>
      </c>
      <c r="J41" s="25">
        <v>7</v>
      </c>
      <c r="K41" s="21" t="s">
        <v>4</v>
      </c>
      <c r="L41" s="21">
        <v>60</v>
      </c>
      <c r="M41" s="21" t="s">
        <v>173</v>
      </c>
      <c r="N41" s="21">
        <v>275</v>
      </c>
      <c r="O41" s="21">
        <v>680</v>
      </c>
      <c r="P41" s="20">
        <f t="shared" si="1"/>
        <v>955</v>
      </c>
      <c r="Q41" s="20">
        <f t="shared" si="4"/>
        <v>5.5</v>
      </c>
      <c r="R41" s="20">
        <f t="shared" si="4"/>
        <v>13.600000000000001</v>
      </c>
      <c r="S41" s="20">
        <f t="shared" si="4"/>
        <v>19.100000000000001</v>
      </c>
    </row>
    <row r="42" spans="1:19" x14ac:dyDescent="0.25">
      <c r="A42" s="25">
        <v>1</v>
      </c>
      <c r="B42" s="21" t="s">
        <v>4</v>
      </c>
      <c r="C42" s="21">
        <v>20</v>
      </c>
      <c r="D42" s="21" t="s">
        <v>173</v>
      </c>
      <c r="E42" s="21" t="s">
        <v>174</v>
      </c>
      <c r="F42" s="21">
        <v>1860</v>
      </c>
      <c r="G42" s="21">
        <v>1965</v>
      </c>
      <c r="H42" s="20">
        <f t="shared" si="0"/>
        <v>105</v>
      </c>
      <c r="J42" s="25">
        <v>7</v>
      </c>
      <c r="K42" s="21" t="s">
        <v>4</v>
      </c>
      <c r="L42" s="21">
        <v>80</v>
      </c>
      <c r="M42" s="21" t="s">
        <v>173</v>
      </c>
      <c r="N42" s="21">
        <v>220</v>
      </c>
      <c r="O42" s="21">
        <v>870</v>
      </c>
      <c r="P42" s="20">
        <f t="shared" si="1"/>
        <v>1090</v>
      </c>
      <c r="Q42" s="20">
        <f t="shared" si="4"/>
        <v>4.3999999999999995</v>
      </c>
      <c r="R42" s="20">
        <f t="shared" si="4"/>
        <v>17.399999999999999</v>
      </c>
      <c r="S42" s="20">
        <f t="shared" si="4"/>
        <v>21.8</v>
      </c>
    </row>
    <row r="43" spans="1:19" x14ac:dyDescent="0.25">
      <c r="A43" s="25">
        <v>1</v>
      </c>
      <c r="B43" s="21" t="s">
        <v>4</v>
      </c>
      <c r="C43" s="21">
        <v>20</v>
      </c>
      <c r="D43" s="21" t="s">
        <v>173</v>
      </c>
      <c r="E43" s="21" t="s">
        <v>174</v>
      </c>
      <c r="F43" s="21">
        <v>2055</v>
      </c>
      <c r="G43" s="21">
        <v>2060</v>
      </c>
      <c r="H43" s="20">
        <f t="shared" si="0"/>
        <v>5</v>
      </c>
      <c r="J43" s="25">
        <v>7</v>
      </c>
      <c r="K43" s="21" t="s">
        <v>4</v>
      </c>
      <c r="L43" s="21">
        <v>100</v>
      </c>
      <c r="M43" s="21" t="s">
        <v>173</v>
      </c>
      <c r="N43" s="21">
        <v>220</v>
      </c>
      <c r="O43" s="21">
        <v>955</v>
      </c>
      <c r="P43" s="20">
        <f t="shared" si="1"/>
        <v>1175</v>
      </c>
      <c r="Q43" s="20">
        <f t="shared" si="4"/>
        <v>4.3999999999999995</v>
      </c>
      <c r="R43" s="20">
        <f t="shared" si="4"/>
        <v>19.100000000000001</v>
      </c>
      <c r="S43" s="20">
        <f t="shared" si="4"/>
        <v>23.5</v>
      </c>
    </row>
    <row r="44" spans="1:19" x14ac:dyDescent="0.25">
      <c r="A44" s="25">
        <v>1</v>
      </c>
      <c r="B44" s="21" t="s">
        <v>4</v>
      </c>
      <c r="C44" s="21">
        <v>20</v>
      </c>
      <c r="D44" s="21" t="s">
        <v>173</v>
      </c>
      <c r="E44" s="21" t="s">
        <v>174</v>
      </c>
      <c r="F44" s="21">
        <v>2585</v>
      </c>
      <c r="G44" s="21">
        <v>2635</v>
      </c>
      <c r="H44" s="20">
        <f t="shared" si="0"/>
        <v>50</v>
      </c>
      <c r="J44" s="25">
        <v>8</v>
      </c>
      <c r="K44" s="21" t="s">
        <v>4</v>
      </c>
      <c r="L44" s="21">
        <v>0</v>
      </c>
      <c r="M44" s="21" t="s">
        <v>173</v>
      </c>
      <c r="N44" s="21">
        <v>400</v>
      </c>
      <c r="O44" s="21">
        <v>510</v>
      </c>
      <c r="P44" s="20">
        <f t="shared" si="1"/>
        <v>910</v>
      </c>
      <c r="Q44" s="20">
        <f t="shared" si="4"/>
        <v>8</v>
      </c>
      <c r="R44" s="20">
        <f t="shared" si="4"/>
        <v>10.199999999999999</v>
      </c>
      <c r="S44" s="20">
        <f t="shared" si="4"/>
        <v>18.2</v>
      </c>
    </row>
    <row r="45" spans="1:19" x14ac:dyDescent="0.25">
      <c r="A45" s="25">
        <v>1</v>
      </c>
      <c r="B45" s="21" t="s">
        <v>4</v>
      </c>
      <c r="C45" s="21">
        <v>20</v>
      </c>
      <c r="D45" s="21" t="s">
        <v>173</v>
      </c>
      <c r="E45" s="21" t="s">
        <v>174</v>
      </c>
      <c r="F45" s="21">
        <v>2655</v>
      </c>
      <c r="G45" s="21">
        <v>2670</v>
      </c>
      <c r="H45" s="20">
        <f t="shared" si="0"/>
        <v>15</v>
      </c>
      <c r="J45" s="25">
        <v>8</v>
      </c>
      <c r="K45" s="21" t="s">
        <v>4</v>
      </c>
      <c r="L45" s="21">
        <v>20</v>
      </c>
      <c r="M45" s="21" t="s">
        <v>173</v>
      </c>
      <c r="N45" s="21">
        <v>440</v>
      </c>
      <c r="O45" s="21">
        <v>975</v>
      </c>
      <c r="P45" s="20">
        <f t="shared" si="1"/>
        <v>1415</v>
      </c>
      <c r="Q45" s="20">
        <f t="shared" si="4"/>
        <v>8.7999999999999989</v>
      </c>
      <c r="R45" s="20">
        <f t="shared" si="4"/>
        <v>19.5</v>
      </c>
      <c r="S45" s="20">
        <f t="shared" si="4"/>
        <v>28.299999999999997</v>
      </c>
    </row>
    <row r="46" spans="1:19" x14ac:dyDescent="0.25">
      <c r="A46" s="25">
        <v>1</v>
      </c>
      <c r="B46" s="21" t="s">
        <v>4</v>
      </c>
      <c r="C46" s="21">
        <v>20</v>
      </c>
      <c r="D46" s="21" t="s">
        <v>173</v>
      </c>
      <c r="E46" s="21" t="s">
        <v>174</v>
      </c>
      <c r="F46" s="21">
        <v>3290</v>
      </c>
      <c r="G46" s="21">
        <v>3340</v>
      </c>
      <c r="H46" s="20">
        <f t="shared" si="0"/>
        <v>50</v>
      </c>
      <c r="J46" s="25">
        <v>8</v>
      </c>
      <c r="K46" s="21" t="s">
        <v>4</v>
      </c>
      <c r="L46" s="21">
        <v>40</v>
      </c>
      <c r="M46" s="21" t="s">
        <v>173</v>
      </c>
      <c r="N46" s="21">
        <v>770</v>
      </c>
      <c r="O46" s="21">
        <v>825</v>
      </c>
      <c r="P46" s="20">
        <f t="shared" si="1"/>
        <v>1595</v>
      </c>
      <c r="Q46" s="20">
        <f t="shared" si="4"/>
        <v>15.4</v>
      </c>
      <c r="R46" s="20">
        <f t="shared" si="4"/>
        <v>16.5</v>
      </c>
      <c r="S46" s="20">
        <f t="shared" si="4"/>
        <v>31.900000000000002</v>
      </c>
    </row>
    <row r="47" spans="1:19" x14ac:dyDescent="0.25">
      <c r="A47" s="25">
        <v>1</v>
      </c>
      <c r="B47" s="21" t="s">
        <v>4</v>
      </c>
      <c r="C47" s="21">
        <v>20</v>
      </c>
      <c r="D47" s="21" t="s">
        <v>173</v>
      </c>
      <c r="E47" s="21" t="s">
        <v>174</v>
      </c>
      <c r="F47" s="21">
        <v>3460</v>
      </c>
      <c r="G47" s="21">
        <v>3475</v>
      </c>
      <c r="H47" s="20">
        <f t="shared" si="0"/>
        <v>15</v>
      </c>
      <c r="J47" s="25">
        <v>8</v>
      </c>
      <c r="K47" s="21" t="s">
        <v>4</v>
      </c>
      <c r="L47" s="21">
        <v>60</v>
      </c>
      <c r="M47" s="21" t="s">
        <v>173</v>
      </c>
      <c r="N47" s="21">
        <v>755</v>
      </c>
      <c r="O47" s="21">
        <v>695</v>
      </c>
      <c r="P47" s="20">
        <f t="shared" si="1"/>
        <v>1450</v>
      </c>
      <c r="Q47" s="20">
        <f t="shared" si="4"/>
        <v>15.1</v>
      </c>
      <c r="R47" s="20">
        <f t="shared" si="4"/>
        <v>13.900000000000002</v>
      </c>
      <c r="S47" s="20">
        <f t="shared" si="4"/>
        <v>28.999999999999996</v>
      </c>
    </row>
    <row r="48" spans="1:19" x14ac:dyDescent="0.25">
      <c r="A48" s="25">
        <v>1</v>
      </c>
      <c r="B48" s="21" t="s">
        <v>4</v>
      </c>
      <c r="C48" s="21">
        <v>20</v>
      </c>
      <c r="D48" s="21" t="s">
        <v>173</v>
      </c>
      <c r="E48" s="21" t="s">
        <v>174</v>
      </c>
      <c r="F48" s="21">
        <v>3710</v>
      </c>
      <c r="G48" s="21">
        <v>3765</v>
      </c>
      <c r="H48" s="20">
        <f t="shared" si="0"/>
        <v>55</v>
      </c>
      <c r="J48" s="25">
        <v>8</v>
      </c>
      <c r="K48" s="21" t="s">
        <v>4</v>
      </c>
      <c r="L48" s="21">
        <v>80</v>
      </c>
      <c r="M48" s="21" t="s">
        <v>173</v>
      </c>
      <c r="N48" s="21">
        <v>525</v>
      </c>
      <c r="O48" s="21">
        <v>895</v>
      </c>
      <c r="P48" s="20">
        <f t="shared" si="1"/>
        <v>1420</v>
      </c>
      <c r="Q48" s="20">
        <f t="shared" si="4"/>
        <v>10.5</v>
      </c>
      <c r="R48" s="20">
        <f t="shared" si="4"/>
        <v>17.899999999999999</v>
      </c>
      <c r="S48" s="20">
        <f t="shared" si="4"/>
        <v>28.4</v>
      </c>
    </row>
    <row r="49" spans="1:19" x14ac:dyDescent="0.25">
      <c r="A49" s="25">
        <v>1</v>
      </c>
      <c r="B49" s="21" t="s">
        <v>4</v>
      </c>
      <c r="C49" s="21">
        <v>20</v>
      </c>
      <c r="D49" s="21" t="s">
        <v>173</v>
      </c>
      <c r="E49" s="21" t="s">
        <v>174</v>
      </c>
      <c r="F49" s="21">
        <v>3795</v>
      </c>
      <c r="G49" s="21">
        <v>3905</v>
      </c>
      <c r="H49" s="20">
        <f t="shared" si="0"/>
        <v>110</v>
      </c>
      <c r="J49" s="25">
        <v>8</v>
      </c>
      <c r="K49" s="21" t="s">
        <v>4</v>
      </c>
      <c r="L49" s="21">
        <v>100</v>
      </c>
      <c r="M49" s="21" t="s">
        <v>173</v>
      </c>
      <c r="N49" s="21">
        <v>495</v>
      </c>
      <c r="O49" s="21">
        <v>1090</v>
      </c>
      <c r="P49" s="20">
        <f t="shared" si="1"/>
        <v>1585</v>
      </c>
      <c r="Q49" s="20">
        <f t="shared" si="4"/>
        <v>9.9</v>
      </c>
      <c r="R49" s="20">
        <f t="shared" si="4"/>
        <v>21.8</v>
      </c>
      <c r="S49" s="20">
        <f t="shared" si="4"/>
        <v>31.7</v>
      </c>
    </row>
    <row r="50" spans="1:19" x14ac:dyDescent="0.25">
      <c r="A50" s="25">
        <v>1</v>
      </c>
      <c r="B50" s="21" t="s">
        <v>4</v>
      </c>
      <c r="C50" s="21">
        <v>20</v>
      </c>
      <c r="D50" s="21" t="s">
        <v>173</v>
      </c>
      <c r="E50" s="21" t="s">
        <v>174</v>
      </c>
      <c r="F50" s="21">
        <v>3950</v>
      </c>
      <c r="G50" s="21">
        <v>3965</v>
      </c>
      <c r="H50" s="20">
        <f t="shared" si="0"/>
        <v>15</v>
      </c>
      <c r="J50" s="25">
        <v>10</v>
      </c>
      <c r="K50" s="21" t="s">
        <v>8</v>
      </c>
      <c r="L50" s="21">
        <v>0</v>
      </c>
      <c r="M50" s="21" t="s">
        <v>173</v>
      </c>
      <c r="N50" s="21">
        <v>465</v>
      </c>
      <c r="O50" s="21">
        <v>735</v>
      </c>
      <c r="P50" s="20">
        <f t="shared" si="1"/>
        <v>1200</v>
      </c>
      <c r="Q50" s="20">
        <f t="shared" si="4"/>
        <v>9.3000000000000007</v>
      </c>
      <c r="R50" s="20">
        <f t="shared" si="4"/>
        <v>14.7</v>
      </c>
      <c r="S50" s="20">
        <f t="shared" si="4"/>
        <v>24</v>
      </c>
    </row>
    <row r="51" spans="1:19" x14ac:dyDescent="0.25">
      <c r="A51" s="25">
        <v>1</v>
      </c>
      <c r="B51" s="21" t="s">
        <v>4</v>
      </c>
      <c r="C51" s="21">
        <v>20</v>
      </c>
      <c r="D51" s="21" t="s">
        <v>173</v>
      </c>
      <c r="E51" s="21" t="s">
        <v>174</v>
      </c>
      <c r="F51" s="21">
        <v>4800</v>
      </c>
      <c r="G51" s="21">
        <v>4825</v>
      </c>
      <c r="H51" s="20">
        <f t="shared" si="0"/>
        <v>25</v>
      </c>
      <c r="J51" s="25">
        <v>10</v>
      </c>
      <c r="K51" s="21" t="s">
        <v>8</v>
      </c>
      <c r="L51" s="21">
        <v>20</v>
      </c>
      <c r="M51" s="21" t="s">
        <v>173</v>
      </c>
      <c r="N51" s="21">
        <v>430</v>
      </c>
      <c r="O51" s="21">
        <v>780</v>
      </c>
      <c r="P51" s="20">
        <f t="shared" si="1"/>
        <v>1210</v>
      </c>
      <c r="Q51" s="20">
        <f t="shared" si="4"/>
        <v>8.6</v>
      </c>
      <c r="R51" s="20">
        <f t="shared" si="4"/>
        <v>15.6</v>
      </c>
      <c r="S51" s="20">
        <f t="shared" si="4"/>
        <v>24.2</v>
      </c>
    </row>
    <row r="52" spans="1:19" x14ac:dyDescent="0.25">
      <c r="A52" s="25">
        <v>1</v>
      </c>
      <c r="B52" s="21" t="s">
        <v>4</v>
      </c>
      <c r="C52" s="21">
        <v>20</v>
      </c>
      <c r="D52" s="21" t="s">
        <v>173</v>
      </c>
      <c r="E52" s="21"/>
      <c r="F52" s="21">
        <v>510</v>
      </c>
      <c r="G52" s="21">
        <v>525</v>
      </c>
      <c r="H52" s="20">
        <f t="shared" si="0"/>
        <v>15</v>
      </c>
      <c r="J52" s="25">
        <v>10</v>
      </c>
      <c r="K52" s="21" t="s">
        <v>8</v>
      </c>
      <c r="L52" s="21">
        <v>40</v>
      </c>
      <c r="M52" s="21" t="s">
        <v>173</v>
      </c>
      <c r="N52" s="21">
        <v>460</v>
      </c>
      <c r="O52" s="21">
        <v>690</v>
      </c>
      <c r="P52" s="20">
        <f t="shared" si="1"/>
        <v>1150</v>
      </c>
      <c r="Q52" s="20">
        <f t="shared" si="4"/>
        <v>9.1999999999999993</v>
      </c>
      <c r="R52" s="20">
        <f t="shared" si="4"/>
        <v>13.8</v>
      </c>
      <c r="S52" s="20">
        <f t="shared" si="4"/>
        <v>23</v>
      </c>
    </row>
    <row r="53" spans="1:19" x14ac:dyDescent="0.25">
      <c r="A53" s="25">
        <v>1</v>
      </c>
      <c r="B53" s="21" t="s">
        <v>4</v>
      </c>
      <c r="C53" s="21">
        <v>20</v>
      </c>
      <c r="D53" s="21" t="s">
        <v>173</v>
      </c>
      <c r="E53" s="21"/>
      <c r="F53" s="21">
        <v>560</v>
      </c>
      <c r="G53" s="21">
        <v>580</v>
      </c>
      <c r="H53" s="20">
        <f t="shared" si="0"/>
        <v>20</v>
      </c>
      <c r="J53" s="25">
        <v>10</v>
      </c>
      <c r="K53" s="21" t="s">
        <v>8</v>
      </c>
      <c r="L53" s="21">
        <v>60</v>
      </c>
      <c r="M53" s="21" t="s">
        <v>173</v>
      </c>
      <c r="N53" s="21">
        <v>390</v>
      </c>
      <c r="O53" s="21">
        <v>810</v>
      </c>
      <c r="P53" s="20">
        <f t="shared" si="1"/>
        <v>1200</v>
      </c>
      <c r="Q53" s="20">
        <f t="shared" si="4"/>
        <v>7.8</v>
      </c>
      <c r="R53" s="20">
        <f t="shared" si="4"/>
        <v>16.2</v>
      </c>
      <c r="S53" s="20">
        <f t="shared" si="4"/>
        <v>24</v>
      </c>
    </row>
    <row r="54" spans="1:19" x14ac:dyDescent="0.25">
      <c r="A54" s="25">
        <v>1</v>
      </c>
      <c r="B54" s="21" t="s">
        <v>4</v>
      </c>
      <c r="C54" s="21">
        <v>20</v>
      </c>
      <c r="D54" s="21" t="s">
        <v>173</v>
      </c>
      <c r="E54" s="21"/>
      <c r="F54" s="21">
        <v>730</v>
      </c>
      <c r="G54" s="21">
        <v>770</v>
      </c>
      <c r="H54" s="20">
        <f t="shared" si="0"/>
        <v>40</v>
      </c>
      <c r="J54" s="25">
        <v>10</v>
      </c>
      <c r="K54" s="21" t="s">
        <v>8</v>
      </c>
      <c r="L54" s="21">
        <v>80</v>
      </c>
      <c r="M54" s="21" t="s">
        <v>173</v>
      </c>
      <c r="N54" s="21">
        <v>360</v>
      </c>
      <c r="O54" s="21">
        <v>970</v>
      </c>
      <c r="P54" s="20">
        <f t="shared" si="1"/>
        <v>1330</v>
      </c>
      <c r="Q54" s="20">
        <f t="shared" si="4"/>
        <v>7.1999999999999993</v>
      </c>
      <c r="R54" s="20">
        <f t="shared" si="4"/>
        <v>19.400000000000002</v>
      </c>
      <c r="S54" s="20">
        <f t="shared" si="4"/>
        <v>26.6</v>
      </c>
    </row>
    <row r="55" spans="1:19" x14ac:dyDescent="0.25">
      <c r="A55" s="25">
        <v>1</v>
      </c>
      <c r="B55" s="21" t="s">
        <v>4</v>
      </c>
      <c r="C55" s="21">
        <v>20</v>
      </c>
      <c r="D55" s="21" t="s">
        <v>173</v>
      </c>
      <c r="E55" s="21"/>
      <c r="F55" s="21">
        <v>900</v>
      </c>
      <c r="G55" s="21">
        <v>910</v>
      </c>
      <c r="H55" s="20">
        <f t="shared" si="0"/>
        <v>10</v>
      </c>
      <c r="J55" s="25">
        <v>10</v>
      </c>
      <c r="K55" s="21" t="s">
        <v>8</v>
      </c>
      <c r="L55" s="21">
        <v>100</v>
      </c>
      <c r="M55" s="21" t="s">
        <v>173</v>
      </c>
      <c r="N55" s="21">
        <v>425</v>
      </c>
      <c r="O55" s="21">
        <v>830</v>
      </c>
      <c r="P55" s="20">
        <f t="shared" si="1"/>
        <v>1255</v>
      </c>
      <c r="Q55" s="20">
        <f t="shared" si="4"/>
        <v>8.5</v>
      </c>
      <c r="R55" s="20">
        <f t="shared" si="4"/>
        <v>16.600000000000001</v>
      </c>
      <c r="S55" s="20">
        <f t="shared" si="4"/>
        <v>25.1</v>
      </c>
    </row>
    <row r="56" spans="1:19" x14ac:dyDescent="0.25">
      <c r="A56" s="25">
        <v>1</v>
      </c>
      <c r="B56" s="21" t="s">
        <v>4</v>
      </c>
      <c r="C56" s="21">
        <v>20</v>
      </c>
      <c r="D56" s="21" t="s">
        <v>173</v>
      </c>
      <c r="E56" s="21"/>
      <c r="F56" s="21">
        <v>935</v>
      </c>
      <c r="G56" s="21">
        <v>955</v>
      </c>
      <c r="H56" s="20">
        <f t="shared" si="0"/>
        <v>20</v>
      </c>
      <c r="J56" s="25">
        <v>11</v>
      </c>
      <c r="K56" s="21" t="s">
        <v>8</v>
      </c>
      <c r="L56" s="21">
        <v>0</v>
      </c>
      <c r="M56" s="21" t="s">
        <v>173</v>
      </c>
      <c r="N56" s="21">
        <v>910</v>
      </c>
      <c r="O56" s="21">
        <v>745</v>
      </c>
      <c r="P56" s="20">
        <f t="shared" si="1"/>
        <v>1655</v>
      </c>
      <c r="Q56" s="20">
        <f t="shared" si="4"/>
        <v>18.2</v>
      </c>
      <c r="R56" s="20">
        <f t="shared" si="4"/>
        <v>14.899999999999999</v>
      </c>
      <c r="S56" s="20">
        <f t="shared" si="4"/>
        <v>33.1</v>
      </c>
    </row>
    <row r="57" spans="1:19" x14ac:dyDescent="0.25">
      <c r="A57" s="25">
        <v>1</v>
      </c>
      <c r="B57" s="21" t="s">
        <v>4</v>
      </c>
      <c r="C57" s="21">
        <v>20</v>
      </c>
      <c r="D57" s="21" t="s">
        <v>173</v>
      </c>
      <c r="E57" s="21"/>
      <c r="F57" s="21">
        <v>1085</v>
      </c>
      <c r="G57" s="21">
        <v>1175</v>
      </c>
      <c r="H57" s="20">
        <f t="shared" si="0"/>
        <v>90</v>
      </c>
      <c r="J57" s="25">
        <v>11</v>
      </c>
      <c r="K57" s="21" t="s">
        <v>8</v>
      </c>
      <c r="L57" s="21">
        <v>20</v>
      </c>
      <c r="M57" s="21" t="s">
        <v>173</v>
      </c>
      <c r="N57" s="21">
        <v>600</v>
      </c>
      <c r="O57" s="21">
        <v>925</v>
      </c>
      <c r="P57" s="20">
        <f t="shared" si="1"/>
        <v>1525</v>
      </c>
      <c r="Q57" s="20">
        <f t="shared" si="4"/>
        <v>12</v>
      </c>
      <c r="R57" s="20">
        <f t="shared" si="4"/>
        <v>18.5</v>
      </c>
      <c r="S57" s="20">
        <f t="shared" si="4"/>
        <v>30.5</v>
      </c>
    </row>
    <row r="58" spans="1:19" x14ac:dyDescent="0.25">
      <c r="A58" s="25">
        <v>1</v>
      </c>
      <c r="B58" s="21" t="s">
        <v>4</v>
      </c>
      <c r="C58" s="21">
        <v>20</v>
      </c>
      <c r="D58" s="21" t="s">
        <v>173</v>
      </c>
      <c r="E58" s="21"/>
      <c r="F58" s="21">
        <v>1275</v>
      </c>
      <c r="G58" s="21">
        <v>1355</v>
      </c>
      <c r="H58" s="20">
        <f t="shared" si="0"/>
        <v>80</v>
      </c>
      <c r="J58" s="25">
        <v>11</v>
      </c>
      <c r="K58" s="21" t="s">
        <v>8</v>
      </c>
      <c r="L58" s="21">
        <v>40</v>
      </c>
      <c r="M58" s="21" t="s">
        <v>173</v>
      </c>
      <c r="N58" s="21">
        <v>830</v>
      </c>
      <c r="O58" s="21">
        <v>755</v>
      </c>
      <c r="P58" s="20">
        <f t="shared" si="1"/>
        <v>1585</v>
      </c>
      <c r="Q58" s="20">
        <f t="shared" si="4"/>
        <v>16.600000000000001</v>
      </c>
      <c r="R58" s="20">
        <f t="shared" si="4"/>
        <v>15.1</v>
      </c>
      <c r="S58" s="20">
        <f t="shared" si="4"/>
        <v>31.7</v>
      </c>
    </row>
    <row r="59" spans="1:19" x14ac:dyDescent="0.25">
      <c r="A59" s="25">
        <v>1</v>
      </c>
      <c r="B59" s="21" t="s">
        <v>4</v>
      </c>
      <c r="C59" s="21">
        <v>20</v>
      </c>
      <c r="D59" s="21" t="s">
        <v>173</v>
      </c>
      <c r="E59" s="21"/>
      <c r="F59" s="21">
        <v>1445</v>
      </c>
      <c r="G59" s="21">
        <v>1540</v>
      </c>
      <c r="H59" s="20">
        <f t="shared" si="0"/>
        <v>95</v>
      </c>
      <c r="J59" s="25">
        <v>11</v>
      </c>
      <c r="K59" s="21" t="s">
        <v>8</v>
      </c>
      <c r="L59" s="21">
        <v>60</v>
      </c>
      <c r="M59" s="21" t="s">
        <v>173</v>
      </c>
      <c r="N59" s="21">
        <v>970</v>
      </c>
      <c r="O59" s="21">
        <v>1075</v>
      </c>
      <c r="P59" s="20">
        <f t="shared" si="1"/>
        <v>2045</v>
      </c>
      <c r="Q59" s="20">
        <f t="shared" si="4"/>
        <v>19.400000000000002</v>
      </c>
      <c r="R59" s="20">
        <f t="shared" si="4"/>
        <v>21.5</v>
      </c>
      <c r="S59" s="20">
        <f t="shared" si="4"/>
        <v>40.9</v>
      </c>
    </row>
    <row r="60" spans="1:19" x14ac:dyDescent="0.25">
      <c r="A60" s="25">
        <v>1</v>
      </c>
      <c r="B60" s="21" t="s">
        <v>4</v>
      </c>
      <c r="C60" s="21">
        <v>20</v>
      </c>
      <c r="D60" s="21" t="s">
        <v>173</v>
      </c>
      <c r="E60" s="21"/>
      <c r="F60" s="21">
        <v>1730</v>
      </c>
      <c r="G60" s="21">
        <v>1735</v>
      </c>
      <c r="H60" s="20">
        <f t="shared" si="0"/>
        <v>5</v>
      </c>
      <c r="J60" s="25">
        <v>11</v>
      </c>
      <c r="K60" s="21" t="s">
        <v>8</v>
      </c>
      <c r="L60" s="21">
        <v>80</v>
      </c>
      <c r="M60" s="21" t="s">
        <v>173</v>
      </c>
      <c r="N60" s="21">
        <v>710</v>
      </c>
      <c r="O60" s="21">
        <v>1225</v>
      </c>
      <c r="P60" s="20">
        <f t="shared" si="1"/>
        <v>1935</v>
      </c>
      <c r="Q60" s="20">
        <f t="shared" si="4"/>
        <v>14.2</v>
      </c>
      <c r="R60" s="20">
        <f t="shared" si="4"/>
        <v>24.5</v>
      </c>
      <c r="S60" s="20">
        <f t="shared" si="4"/>
        <v>38.700000000000003</v>
      </c>
    </row>
    <row r="61" spans="1:19" x14ac:dyDescent="0.25">
      <c r="A61" s="25">
        <v>1</v>
      </c>
      <c r="B61" s="21" t="s">
        <v>4</v>
      </c>
      <c r="C61" s="21">
        <v>20</v>
      </c>
      <c r="D61" s="21" t="s">
        <v>173</v>
      </c>
      <c r="E61" s="21"/>
      <c r="F61" s="21">
        <v>1815</v>
      </c>
      <c r="G61" s="21">
        <v>1860</v>
      </c>
      <c r="H61" s="20">
        <f t="shared" si="0"/>
        <v>45</v>
      </c>
      <c r="J61" s="25">
        <v>11</v>
      </c>
      <c r="K61" s="21" t="s">
        <v>8</v>
      </c>
      <c r="L61" s="21">
        <v>100</v>
      </c>
      <c r="M61" s="21" t="s">
        <v>173</v>
      </c>
      <c r="N61" s="21">
        <v>905</v>
      </c>
      <c r="O61" s="21">
        <v>1235</v>
      </c>
      <c r="P61" s="20">
        <f t="shared" si="1"/>
        <v>2140</v>
      </c>
      <c r="Q61" s="20">
        <f t="shared" si="4"/>
        <v>18.099999999999998</v>
      </c>
      <c r="R61" s="20">
        <f t="shared" si="4"/>
        <v>24.7</v>
      </c>
      <c r="S61" s="20">
        <f t="shared" si="4"/>
        <v>42.8</v>
      </c>
    </row>
    <row r="62" spans="1:19" x14ac:dyDescent="0.25">
      <c r="A62" s="25">
        <v>1</v>
      </c>
      <c r="B62" s="21" t="s">
        <v>4</v>
      </c>
      <c r="C62" s="21">
        <v>20</v>
      </c>
      <c r="D62" s="21" t="s">
        <v>173</v>
      </c>
      <c r="E62" s="21"/>
      <c r="F62" s="21">
        <v>1945</v>
      </c>
      <c r="G62" s="21">
        <v>1955</v>
      </c>
      <c r="H62" s="20">
        <f t="shared" si="0"/>
        <v>10</v>
      </c>
      <c r="J62" s="25">
        <v>12</v>
      </c>
      <c r="K62" s="21" t="s">
        <v>8</v>
      </c>
      <c r="L62" s="21">
        <v>0</v>
      </c>
      <c r="M62" s="21" t="s">
        <v>173</v>
      </c>
      <c r="N62" s="21">
        <v>105</v>
      </c>
      <c r="O62" s="21">
        <v>835</v>
      </c>
      <c r="P62" s="20">
        <f t="shared" si="1"/>
        <v>940</v>
      </c>
      <c r="Q62" s="20">
        <f t="shared" si="4"/>
        <v>2.1</v>
      </c>
      <c r="R62" s="20">
        <f t="shared" si="4"/>
        <v>16.7</v>
      </c>
      <c r="S62" s="20">
        <f t="shared" si="4"/>
        <v>18.8</v>
      </c>
    </row>
    <row r="63" spans="1:19" x14ac:dyDescent="0.25">
      <c r="A63" s="25">
        <v>1</v>
      </c>
      <c r="B63" s="21" t="s">
        <v>4</v>
      </c>
      <c r="C63" s="21">
        <v>20</v>
      </c>
      <c r="D63" s="21" t="s">
        <v>173</v>
      </c>
      <c r="E63" s="21"/>
      <c r="F63" s="21">
        <v>1990</v>
      </c>
      <c r="G63" s="21">
        <v>2010</v>
      </c>
      <c r="H63" s="20">
        <f t="shared" si="0"/>
        <v>20</v>
      </c>
      <c r="J63" s="25">
        <v>12</v>
      </c>
      <c r="K63" s="21" t="s">
        <v>8</v>
      </c>
      <c r="L63" s="21">
        <v>20</v>
      </c>
      <c r="M63" s="21" t="s">
        <v>173</v>
      </c>
      <c r="N63" s="21">
        <v>985</v>
      </c>
      <c r="O63" s="21">
        <v>950</v>
      </c>
      <c r="P63" s="20">
        <f t="shared" si="1"/>
        <v>1935</v>
      </c>
      <c r="Q63" s="20">
        <f t="shared" si="4"/>
        <v>19.7</v>
      </c>
      <c r="R63" s="20">
        <f t="shared" si="4"/>
        <v>19</v>
      </c>
      <c r="S63" s="20">
        <f t="shared" si="4"/>
        <v>38.700000000000003</v>
      </c>
    </row>
    <row r="64" spans="1:19" x14ac:dyDescent="0.25">
      <c r="A64" s="25">
        <v>1</v>
      </c>
      <c r="B64" s="21" t="s">
        <v>4</v>
      </c>
      <c r="C64" s="21">
        <v>20</v>
      </c>
      <c r="D64" s="21" t="s">
        <v>173</v>
      </c>
      <c r="E64" s="21"/>
      <c r="F64" s="21">
        <v>2520</v>
      </c>
      <c r="G64" s="21">
        <v>2580</v>
      </c>
      <c r="H64" s="20">
        <f t="shared" si="0"/>
        <v>60</v>
      </c>
      <c r="J64" s="25">
        <v>12</v>
      </c>
      <c r="K64" s="21" t="s">
        <v>8</v>
      </c>
      <c r="L64" s="21">
        <v>40</v>
      </c>
      <c r="M64" s="21" t="s">
        <v>173</v>
      </c>
      <c r="N64" s="21">
        <v>265</v>
      </c>
      <c r="O64" s="21">
        <v>775</v>
      </c>
      <c r="P64" s="20">
        <f t="shared" si="1"/>
        <v>1040</v>
      </c>
      <c r="Q64" s="20">
        <f t="shared" si="4"/>
        <v>5.3</v>
      </c>
      <c r="R64" s="20">
        <f t="shared" si="4"/>
        <v>15.5</v>
      </c>
      <c r="S64" s="20">
        <f t="shared" si="4"/>
        <v>20.8</v>
      </c>
    </row>
    <row r="65" spans="1:19" x14ac:dyDescent="0.25">
      <c r="A65" s="25">
        <v>1</v>
      </c>
      <c r="B65" s="21" t="s">
        <v>4</v>
      </c>
      <c r="C65" s="21">
        <v>20</v>
      </c>
      <c r="D65" s="21" t="s">
        <v>173</v>
      </c>
      <c r="E65" s="21"/>
      <c r="F65" s="21">
        <v>2670</v>
      </c>
      <c r="G65" s="21">
        <v>2720</v>
      </c>
      <c r="H65" s="20">
        <f t="shared" si="0"/>
        <v>50</v>
      </c>
      <c r="J65" s="25">
        <v>12</v>
      </c>
      <c r="K65" s="21" t="s">
        <v>8</v>
      </c>
      <c r="L65" s="21">
        <v>60</v>
      </c>
      <c r="M65" s="21" t="s">
        <v>173</v>
      </c>
      <c r="N65" s="21">
        <v>435</v>
      </c>
      <c r="O65" s="21">
        <v>1285</v>
      </c>
      <c r="P65" s="20">
        <f t="shared" si="1"/>
        <v>1720</v>
      </c>
      <c r="Q65" s="20">
        <f t="shared" si="4"/>
        <v>8.6999999999999993</v>
      </c>
      <c r="R65" s="20">
        <f t="shared" si="4"/>
        <v>25.7</v>
      </c>
      <c r="S65" s="20">
        <f t="shared" si="4"/>
        <v>34.4</v>
      </c>
    </row>
    <row r="66" spans="1:19" x14ac:dyDescent="0.25">
      <c r="A66" s="25">
        <v>1</v>
      </c>
      <c r="B66" s="21" t="s">
        <v>4</v>
      </c>
      <c r="C66" s="21">
        <v>20</v>
      </c>
      <c r="D66" s="21" t="s">
        <v>173</v>
      </c>
      <c r="E66" s="21"/>
      <c r="F66" s="21">
        <v>2850</v>
      </c>
      <c r="G66" s="21">
        <v>2860</v>
      </c>
      <c r="H66" s="20">
        <f t="shared" ref="H66:H129" si="5">G66-F66</f>
        <v>10</v>
      </c>
      <c r="J66" s="25">
        <v>12</v>
      </c>
      <c r="K66" s="21" t="s">
        <v>8</v>
      </c>
      <c r="L66" s="21">
        <v>80</v>
      </c>
      <c r="M66" s="21" t="s">
        <v>173</v>
      </c>
      <c r="N66" s="21">
        <v>270</v>
      </c>
      <c r="O66" s="21">
        <v>1040</v>
      </c>
      <c r="P66" s="20">
        <f t="shared" si="1"/>
        <v>1310</v>
      </c>
      <c r="Q66" s="20">
        <f t="shared" si="4"/>
        <v>5.4</v>
      </c>
      <c r="R66" s="20">
        <f t="shared" si="4"/>
        <v>20.8</v>
      </c>
      <c r="S66" s="20">
        <f t="shared" si="4"/>
        <v>26.200000000000003</v>
      </c>
    </row>
    <row r="67" spans="1:19" x14ac:dyDescent="0.25">
      <c r="A67" s="25">
        <v>1</v>
      </c>
      <c r="B67" s="21" t="s">
        <v>4</v>
      </c>
      <c r="C67" s="21">
        <v>20</v>
      </c>
      <c r="D67" s="21" t="s">
        <v>173</v>
      </c>
      <c r="E67" s="21"/>
      <c r="F67" s="21">
        <v>2875</v>
      </c>
      <c r="G67" s="21">
        <v>2895</v>
      </c>
      <c r="H67" s="20">
        <f t="shared" si="5"/>
        <v>20</v>
      </c>
      <c r="J67" s="25">
        <v>12</v>
      </c>
      <c r="K67" s="21" t="s">
        <v>8</v>
      </c>
      <c r="L67" s="21">
        <v>100</v>
      </c>
      <c r="M67" s="21" t="s">
        <v>173</v>
      </c>
      <c r="N67" s="21">
        <v>335</v>
      </c>
      <c r="O67" s="21">
        <v>1135</v>
      </c>
      <c r="P67" s="20">
        <f t="shared" ref="P67:P81" si="6">SUM(N67:O67)</f>
        <v>1470</v>
      </c>
      <c r="Q67" s="20">
        <f t="shared" si="4"/>
        <v>6.7</v>
      </c>
      <c r="R67" s="20">
        <f t="shared" si="4"/>
        <v>22.7</v>
      </c>
      <c r="S67" s="20">
        <f t="shared" si="4"/>
        <v>29.4</v>
      </c>
    </row>
    <row r="68" spans="1:19" x14ac:dyDescent="0.25">
      <c r="A68" s="25">
        <v>1</v>
      </c>
      <c r="B68" s="21" t="s">
        <v>4</v>
      </c>
      <c r="C68" s="21">
        <v>20</v>
      </c>
      <c r="D68" s="21" t="s">
        <v>173</v>
      </c>
      <c r="E68" s="21"/>
      <c r="F68" s="21">
        <v>2980</v>
      </c>
      <c r="G68" s="21">
        <v>3000</v>
      </c>
      <c r="H68" s="20">
        <f t="shared" si="5"/>
        <v>20</v>
      </c>
      <c r="J68" s="25">
        <v>13</v>
      </c>
      <c r="K68" s="21" t="s">
        <v>8</v>
      </c>
      <c r="L68" s="21">
        <v>0</v>
      </c>
      <c r="M68" s="21" t="s">
        <v>173</v>
      </c>
      <c r="N68" s="21">
        <v>700</v>
      </c>
      <c r="O68" s="21">
        <v>1095</v>
      </c>
      <c r="P68" s="20">
        <f t="shared" si="6"/>
        <v>1795</v>
      </c>
      <c r="Q68" s="20">
        <f t="shared" si="4"/>
        <v>14.000000000000002</v>
      </c>
      <c r="R68" s="20">
        <f t="shared" si="4"/>
        <v>21.9</v>
      </c>
      <c r="S68" s="20">
        <f t="shared" si="4"/>
        <v>35.9</v>
      </c>
    </row>
    <row r="69" spans="1:19" x14ac:dyDescent="0.25">
      <c r="A69" s="25">
        <v>1</v>
      </c>
      <c r="B69" s="21" t="s">
        <v>4</v>
      </c>
      <c r="C69" s="21">
        <v>20</v>
      </c>
      <c r="D69" s="21" t="s">
        <v>173</v>
      </c>
      <c r="E69" s="21"/>
      <c r="F69" s="21">
        <v>3015</v>
      </c>
      <c r="G69" s="21">
        <v>3040</v>
      </c>
      <c r="H69" s="20">
        <f t="shared" si="5"/>
        <v>25</v>
      </c>
      <c r="J69" s="25">
        <v>13</v>
      </c>
      <c r="K69" s="21" t="s">
        <v>8</v>
      </c>
      <c r="L69" s="21">
        <v>20</v>
      </c>
      <c r="M69" s="21" t="s">
        <v>173</v>
      </c>
      <c r="N69" s="21">
        <v>525</v>
      </c>
      <c r="O69" s="21">
        <v>510</v>
      </c>
      <c r="P69" s="20">
        <f t="shared" si="6"/>
        <v>1035</v>
      </c>
      <c r="Q69" s="20">
        <f t="shared" si="4"/>
        <v>10.5</v>
      </c>
      <c r="R69" s="20">
        <f t="shared" si="4"/>
        <v>10.199999999999999</v>
      </c>
      <c r="S69" s="20">
        <f t="shared" si="4"/>
        <v>20.7</v>
      </c>
    </row>
    <row r="70" spans="1:19" x14ac:dyDescent="0.25">
      <c r="A70" s="25">
        <v>1</v>
      </c>
      <c r="B70" s="21" t="s">
        <v>4</v>
      </c>
      <c r="C70" s="21">
        <v>20</v>
      </c>
      <c r="D70" s="21" t="s">
        <v>173</v>
      </c>
      <c r="E70" s="21"/>
      <c r="F70" s="21">
        <v>3430</v>
      </c>
      <c r="G70" s="21">
        <v>3460</v>
      </c>
      <c r="H70" s="20">
        <f t="shared" si="5"/>
        <v>30</v>
      </c>
      <c r="J70" s="25">
        <v>13</v>
      </c>
      <c r="K70" s="21" t="s">
        <v>8</v>
      </c>
      <c r="L70" s="21">
        <v>40</v>
      </c>
      <c r="M70" s="21" t="s">
        <v>173</v>
      </c>
      <c r="N70" s="21">
        <v>235</v>
      </c>
      <c r="O70" s="21">
        <v>875</v>
      </c>
      <c r="P70" s="20">
        <f t="shared" si="6"/>
        <v>1110</v>
      </c>
      <c r="Q70" s="20">
        <f t="shared" si="4"/>
        <v>4.7</v>
      </c>
      <c r="R70" s="20">
        <f t="shared" si="4"/>
        <v>17.5</v>
      </c>
      <c r="S70" s="20">
        <f t="shared" si="4"/>
        <v>22.2</v>
      </c>
    </row>
    <row r="71" spans="1:19" x14ac:dyDescent="0.25">
      <c r="A71" s="25">
        <v>1</v>
      </c>
      <c r="B71" s="21" t="s">
        <v>4</v>
      </c>
      <c r="C71" s="21">
        <v>20</v>
      </c>
      <c r="D71" s="21" t="s">
        <v>173</v>
      </c>
      <c r="E71" s="21"/>
      <c r="F71" s="21">
        <v>4040</v>
      </c>
      <c r="G71" s="21">
        <v>4050</v>
      </c>
      <c r="H71" s="20">
        <f t="shared" si="5"/>
        <v>10</v>
      </c>
      <c r="J71" s="25">
        <v>13</v>
      </c>
      <c r="K71" s="21" t="s">
        <v>8</v>
      </c>
      <c r="L71" s="21">
        <v>60</v>
      </c>
      <c r="M71" s="21" t="s">
        <v>173</v>
      </c>
      <c r="N71" s="21">
        <v>245</v>
      </c>
      <c r="O71" s="21">
        <v>575</v>
      </c>
      <c r="P71" s="20">
        <f t="shared" si="6"/>
        <v>820</v>
      </c>
      <c r="Q71" s="20">
        <f t="shared" si="4"/>
        <v>4.9000000000000004</v>
      </c>
      <c r="R71" s="20">
        <f t="shared" si="4"/>
        <v>11.5</v>
      </c>
      <c r="S71" s="20">
        <f t="shared" si="4"/>
        <v>16.400000000000002</v>
      </c>
    </row>
    <row r="72" spans="1:19" x14ac:dyDescent="0.25">
      <c r="A72" s="25">
        <v>1</v>
      </c>
      <c r="B72" s="21" t="s">
        <v>4</v>
      </c>
      <c r="C72" s="21">
        <v>20</v>
      </c>
      <c r="D72" s="21" t="s">
        <v>173</v>
      </c>
      <c r="E72" s="21"/>
      <c r="F72" s="21">
        <v>4110</v>
      </c>
      <c r="G72" s="21">
        <v>4165</v>
      </c>
      <c r="H72" s="20">
        <f t="shared" si="5"/>
        <v>55</v>
      </c>
      <c r="J72" s="25">
        <v>13</v>
      </c>
      <c r="K72" s="21" t="s">
        <v>8</v>
      </c>
      <c r="L72" s="21">
        <v>80</v>
      </c>
      <c r="M72" s="21" t="s">
        <v>173</v>
      </c>
      <c r="N72" s="21">
        <v>375</v>
      </c>
      <c r="O72" s="21">
        <v>720</v>
      </c>
      <c r="P72" s="20">
        <f t="shared" si="6"/>
        <v>1095</v>
      </c>
      <c r="Q72" s="20">
        <f t="shared" si="4"/>
        <v>7.5</v>
      </c>
      <c r="R72" s="20">
        <f t="shared" si="4"/>
        <v>14.399999999999999</v>
      </c>
      <c r="S72" s="20">
        <f t="shared" si="4"/>
        <v>21.9</v>
      </c>
    </row>
    <row r="73" spans="1:19" x14ac:dyDescent="0.25">
      <c r="A73" s="25">
        <v>1</v>
      </c>
      <c r="B73" s="21" t="s">
        <v>4</v>
      </c>
      <c r="C73" s="21">
        <v>20</v>
      </c>
      <c r="D73" s="21" t="s">
        <v>173</v>
      </c>
      <c r="E73" s="21"/>
      <c r="F73" s="21">
        <v>4345</v>
      </c>
      <c r="G73" s="21">
        <v>4400</v>
      </c>
      <c r="H73" s="20">
        <f t="shared" si="5"/>
        <v>55</v>
      </c>
      <c r="J73" s="25">
        <v>13</v>
      </c>
      <c r="K73" s="21" t="s">
        <v>8</v>
      </c>
      <c r="L73" s="21">
        <v>100</v>
      </c>
      <c r="M73" s="21" t="s">
        <v>173</v>
      </c>
      <c r="N73" s="21">
        <v>205</v>
      </c>
      <c r="O73" s="21">
        <v>875</v>
      </c>
      <c r="P73" s="20">
        <f t="shared" si="6"/>
        <v>1080</v>
      </c>
      <c r="Q73" s="20">
        <f t="shared" si="4"/>
        <v>4.1000000000000005</v>
      </c>
      <c r="R73" s="20">
        <f t="shared" si="4"/>
        <v>17.5</v>
      </c>
      <c r="S73" s="20">
        <f t="shared" si="4"/>
        <v>21.6</v>
      </c>
    </row>
    <row r="74" spans="1:19" x14ac:dyDescent="0.25">
      <c r="A74" s="25">
        <v>1</v>
      </c>
      <c r="B74" s="21" t="s">
        <v>4</v>
      </c>
      <c r="C74" s="21">
        <v>20</v>
      </c>
      <c r="D74" s="21" t="s">
        <v>173</v>
      </c>
      <c r="E74" s="21"/>
      <c r="F74" s="21">
        <v>4560</v>
      </c>
      <c r="G74" s="21">
        <v>4570</v>
      </c>
      <c r="H74" s="20">
        <f t="shared" si="5"/>
        <v>10</v>
      </c>
      <c r="J74" s="25">
        <v>14</v>
      </c>
      <c r="K74" s="21" t="s">
        <v>8</v>
      </c>
      <c r="L74" s="21">
        <v>0</v>
      </c>
      <c r="M74" s="21" t="s">
        <v>173</v>
      </c>
      <c r="N74" s="21">
        <v>375</v>
      </c>
      <c r="O74" s="21">
        <v>945</v>
      </c>
      <c r="P74" s="20">
        <f t="shared" si="6"/>
        <v>1320</v>
      </c>
      <c r="Q74" s="20">
        <f t="shared" si="4"/>
        <v>7.5</v>
      </c>
      <c r="R74" s="20">
        <f t="shared" si="4"/>
        <v>18.899999999999999</v>
      </c>
      <c r="S74" s="20">
        <f t="shared" si="4"/>
        <v>26.400000000000002</v>
      </c>
    </row>
    <row r="75" spans="1:19" x14ac:dyDescent="0.25">
      <c r="A75" s="25">
        <v>1</v>
      </c>
      <c r="B75" s="21" t="s">
        <v>4</v>
      </c>
      <c r="C75" s="21">
        <v>40</v>
      </c>
      <c r="D75" s="21" t="s">
        <v>173</v>
      </c>
      <c r="E75" s="21" t="s">
        <v>174</v>
      </c>
      <c r="F75" s="21">
        <v>70</v>
      </c>
      <c r="G75" s="21">
        <v>100</v>
      </c>
      <c r="H75" s="20">
        <f t="shared" si="5"/>
        <v>30</v>
      </c>
      <c r="J75" s="25">
        <v>14</v>
      </c>
      <c r="K75" s="21" t="s">
        <v>8</v>
      </c>
      <c r="L75" s="21">
        <v>20</v>
      </c>
      <c r="M75" s="21" t="s">
        <v>173</v>
      </c>
      <c r="N75" s="21">
        <v>215</v>
      </c>
      <c r="O75" s="21">
        <v>1285</v>
      </c>
      <c r="P75" s="20">
        <f t="shared" si="6"/>
        <v>1500</v>
      </c>
      <c r="Q75" s="20">
        <f t="shared" si="4"/>
        <v>4.3</v>
      </c>
      <c r="R75" s="20">
        <f t="shared" si="4"/>
        <v>25.7</v>
      </c>
      <c r="S75" s="20">
        <f t="shared" si="4"/>
        <v>30</v>
      </c>
    </row>
    <row r="76" spans="1:19" x14ac:dyDescent="0.25">
      <c r="A76" s="25">
        <v>1</v>
      </c>
      <c r="B76" s="21" t="s">
        <v>4</v>
      </c>
      <c r="C76" s="21">
        <v>40</v>
      </c>
      <c r="D76" s="21" t="s">
        <v>173</v>
      </c>
      <c r="E76" s="21" t="s">
        <v>174</v>
      </c>
      <c r="F76" s="21">
        <v>120</v>
      </c>
      <c r="G76" s="21">
        <v>155</v>
      </c>
      <c r="H76" s="20">
        <f t="shared" si="5"/>
        <v>35</v>
      </c>
      <c r="J76" s="25">
        <v>14</v>
      </c>
      <c r="K76" s="21" t="s">
        <v>8</v>
      </c>
      <c r="L76" s="21">
        <v>40</v>
      </c>
      <c r="M76" s="21" t="s">
        <v>173</v>
      </c>
      <c r="N76" s="21">
        <v>265</v>
      </c>
      <c r="O76" s="21">
        <v>510</v>
      </c>
      <c r="P76" s="20">
        <f t="shared" si="6"/>
        <v>775</v>
      </c>
      <c r="Q76" s="20">
        <f t="shared" si="4"/>
        <v>5.3</v>
      </c>
      <c r="R76" s="20">
        <f t="shared" si="4"/>
        <v>10.199999999999999</v>
      </c>
      <c r="S76" s="20">
        <f t="shared" si="4"/>
        <v>15.5</v>
      </c>
    </row>
    <row r="77" spans="1:19" x14ac:dyDescent="0.25">
      <c r="A77" s="25">
        <v>1</v>
      </c>
      <c r="B77" s="21" t="s">
        <v>4</v>
      </c>
      <c r="C77" s="21">
        <v>40</v>
      </c>
      <c r="D77" s="21" t="s">
        <v>173</v>
      </c>
      <c r="E77" s="21" t="s">
        <v>174</v>
      </c>
      <c r="F77" s="21">
        <v>475</v>
      </c>
      <c r="G77" s="21">
        <v>520</v>
      </c>
      <c r="H77" s="20">
        <f t="shared" si="5"/>
        <v>45</v>
      </c>
      <c r="J77" s="25">
        <v>14</v>
      </c>
      <c r="K77" s="21" t="s">
        <v>8</v>
      </c>
      <c r="L77" s="21">
        <v>60</v>
      </c>
      <c r="M77" s="21" t="s">
        <v>173</v>
      </c>
      <c r="N77" s="21">
        <v>555</v>
      </c>
      <c r="O77" s="21">
        <v>786</v>
      </c>
      <c r="P77" s="20">
        <f t="shared" si="6"/>
        <v>1341</v>
      </c>
      <c r="Q77" s="20">
        <f t="shared" si="4"/>
        <v>11.1</v>
      </c>
      <c r="R77" s="20">
        <f t="shared" si="4"/>
        <v>15.72</v>
      </c>
      <c r="S77" s="20">
        <f t="shared" si="4"/>
        <v>26.82</v>
      </c>
    </row>
    <row r="78" spans="1:19" x14ac:dyDescent="0.25">
      <c r="A78" s="25">
        <v>1</v>
      </c>
      <c r="B78" s="21" t="s">
        <v>4</v>
      </c>
      <c r="C78" s="21">
        <v>40</v>
      </c>
      <c r="D78" s="21" t="s">
        <v>173</v>
      </c>
      <c r="E78" s="21" t="s">
        <v>174</v>
      </c>
      <c r="F78" s="21">
        <v>935</v>
      </c>
      <c r="G78" s="21">
        <v>1040</v>
      </c>
      <c r="H78" s="20">
        <f t="shared" si="5"/>
        <v>105</v>
      </c>
      <c r="J78" s="25">
        <v>14</v>
      </c>
      <c r="K78" s="21" t="s">
        <v>8</v>
      </c>
      <c r="L78" s="21">
        <v>80</v>
      </c>
      <c r="M78" s="21" t="s">
        <v>173</v>
      </c>
      <c r="N78" s="21">
        <v>540</v>
      </c>
      <c r="O78" s="21">
        <v>605</v>
      </c>
      <c r="P78" s="20">
        <f t="shared" si="6"/>
        <v>1145</v>
      </c>
      <c r="Q78" s="20">
        <f t="shared" si="4"/>
        <v>10.8</v>
      </c>
      <c r="R78" s="20">
        <f t="shared" si="4"/>
        <v>12.1</v>
      </c>
      <c r="S78" s="20">
        <f t="shared" si="4"/>
        <v>22.900000000000002</v>
      </c>
    </row>
    <row r="79" spans="1:19" x14ac:dyDescent="0.25">
      <c r="A79" s="25">
        <v>1</v>
      </c>
      <c r="B79" s="21" t="s">
        <v>4</v>
      </c>
      <c r="C79" s="21">
        <v>40</v>
      </c>
      <c r="D79" s="21" t="s">
        <v>173</v>
      </c>
      <c r="E79" s="21" t="s">
        <v>174</v>
      </c>
      <c r="F79" s="21">
        <v>1345</v>
      </c>
      <c r="G79" s="21">
        <v>1360</v>
      </c>
      <c r="H79" s="20">
        <f t="shared" si="5"/>
        <v>15</v>
      </c>
      <c r="J79" s="25">
        <v>14</v>
      </c>
      <c r="K79" s="21" t="s">
        <v>8</v>
      </c>
      <c r="L79" s="21">
        <v>100</v>
      </c>
      <c r="M79" s="21" t="s">
        <v>173</v>
      </c>
      <c r="N79" s="21">
        <v>365</v>
      </c>
      <c r="O79" s="21">
        <v>845</v>
      </c>
      <c r="P79" s="20">
        <f t="shared" si="6"/>
        <v>1210</v>
      </c>
      <c r="Q79" s="20">
        <f t="shared" si="4"/>
        <v>7.3</v>
      </c>
      <c r="R79" s="20">
        <f t="shared" si="4"/>
        <v>16.900000000000002</v>
      </c>
      <c r="S79" s="20">
        <f t="shared" si="4"/>
        <v>24.2</v>
      </c>
    </row>
    <row r="80" spans="1:19" x14ac:dyDescent="0.25">
      <c r="A80" s="25">
        <v>1</v>
      </c>
      <c r="B80" s="21" t="s">
        <v>4</v>
      </c>
      <c r="C80" s="21">
        <v>40</v>
      </c>
      <c r="D80" s="21" t="s">
        <v>173</v>
      </c>
      <c r="E80" s="21" t="s">
        <v>174</v>
      </c>
      <c r="F80" s="21">
        <v>1755</v>
      </c>
      <c r="G80" s="21">
        <v>1770</v>
      </c>
      <c r="H80" s="20">
        <f t="shared" si="5"/>
        <v>15</v>
      </c>
      <c r="J80" s="25">
        <v>24</v>
      </c>
      <c r="K80" s="21" t="s">
        <v>7</v>
      </c>
      <c r="L80" s="21">
        <v>40</v>
      </c>
      <c r="M80" s="21" t="s">
        <v>177</v>
      </c>
      <c r="N80" s="21">
        <v>0</v>
      </c>
      <c r="O80" s="21">
        <v>105</v>
      </c>
      <c r="P80" s="20">
        <f t="shared" si="6"/>
        <v>105</v>
      </c>
      <c r="Q80" s="20">
        <f t="shared" si="4"/>
        <v>0</v>
      </c>
      <c r="R80" s="20">
        <f t="shared" si="4"/>
        <v>2.1</v>
      </c>
      <c r="S80" s="20">
        <f t="shared" si="4"/>
        <v>2.1</v>
      </c>
    </row>
    <row r="81" spans="1:19" x14ac:dyDescent="0.25">
      <c r="A81" s="25">
        <v>1</v>
      </c>
      <c r="B81" s="21" t="s">
        <v>4</v>
      </c>
      <c r="C81" s="21">
        <v>40</v>
      </c>
      <c r="D81" s="21" t="s">
        <v>173</v>
      </c>
      <c r="E81" s="21" t="s">
        <v>174</v>
      </c>
      <c r="F81" s="21">
        <v>2060</v>
      </c>
      <c r="G81" s="21">
        <v>2070</v>
      </c>
      <c r="H81" s="20">
        <f t="shared" si="5"/>
        <v>10</v>
      </c>
      <c r="J81" s="25">
        <v>24</v>
      </c>
      <c r="K81" s="21" t="s">
        <v>7</v>
      </c>
      <c r="L81" s="21">
        <v>100</v>
      </c>
      <c r="M81" s="21" t="s">
        <v>177</v>
      </c>
      <c r="N81" s="21">
        <v>30</v>
      </c>
      <c r="O81" s="21">
        <v>0</v>
      </c>
      <c r="P81" s="20">
        <f t="shared" si="6"/>
        <v>30</v>
      </c>
      <c r="Q81" s="20">
        <f t="shared" si="4"/>
        <v>0.6</v>
      </c>
      <c r="R81" s="20">
        <f t="shared" si="4"/>
        <v>0</v>
      </c>
      <c r="S81" s="20">
        <f t="shared" si="4"/>
        <v>0.6</v>
      </c>
    </row>
    <row r="82" spans="1:19" x14ac:dyDescent="0.25">
      <c r="A82" s="25">
        <v>1</v>
      </c>
      <c r="B82" s="21" t="s">
        <v>4</v>
      </c>
      <c r="C82" s="21">
        <v>40</v>
      </c>
      <c r="D82" s="21" t="s">
        <v>173</v>
      </c>
      <c r="E82" s="21" t="s">
        <v>174</v>
      </c>
      <c r="F82" s="21">
        <v>2380</v>
      </c>
      <c r="G82" s="21">
        <v>2400</v>
      </c>
      <c r="H82" s="20">
        <f t="shared" si="5"/>
        <v>20</v>
      </c>
    </row>
    <row r="83" spans="1:19" x14ac:dyDescent="0.25">
      <c r="A83" s="25">
        <v>1</v>
      </c>
      <c r="B83" s="21" t="s">
        <v>4</v>
      </c>
      <c r="C83" s="21">
        <v>40</v>
      </c>
      <c r="D83" s="21" t="s">
        <v>173</v>
      </c>
      <c r="E83" s="21" t="s">
        <v>174</v>
      </c>
      <c r="F83" s="21">
        <v>2665</v>
      </c>
      <c r="G83" s="21">
        <v>2705</v>
      </c>
      <c r="H83" s="20">
        <f t="shared" si="5"/>
        <v>40</v>
      </c>
    </row>
    <row r="84" spans="1:19" x14ac:dyDescent="0.25">
      <c r="A84" s="25">
        <v>1</v>
      </c>
      <c r="B84" s="21" t="s">
        <v>4</v>
      </c>
      <c r="C84" s="21">
        <v>40</v>
      </c>
      <c r="D84" s="21" t="s">
        <v>173</v>
      </c>
      <c r="E84" s="21" t="s">
        <v>174</v>
      </c>
      <c r="F84" s="21">
        <v>3000</v>
      </c>
      <c r="G84" s="21">
        <v>3040</v>
      </c>
      <c r="H84" s="20">
        <f t="shared" si="5"/>
        <v>40</v>
      </c>
    </row>
    <row r="85" spans="1:19" x14ac:dyDescent="0.25">
      <c r="A85" s="25">
        <v>1</v>
      </c>
      <c r="B85" s="21" t="s">
        <v>4</v>
      </c>
      <c r="C85" s="21">
        <v>40</v>
      </c>
      <c r="D85" s="21" t="s">
        <v>173</v>
      </c>
      <c r="E85" s="21" t="s">
        <v>174</v>
      </c>
      <c r="F85" s="21">
        <v>3785</v>
      </c>
      <c r="G85" s="21">
        <v>3830</v>
      </c>
      <c r="H85" s="20">
        <f t="shared" si="5"/>
        <v>45</v>
      </c>
    </row>
    <row r="86" spans="1:19" x14ac:dyDescent="0.25">
      <c r="A86" s="25">
        <v>1</v>
      </c>
      <c r="B86" s="21" t="s">
        <v>4</v>
      </c>
      <c r="C86" s="21">
        <v>40</v>
      </c>
      <c r="D86" s="21" t="s">
        <v>173</v>
      </c>
      <c r="E86" s="21" t="s">
        <v>174</v>
      </c>
      <c r="F86" s="21">
        <v>3860</v>
      </c>
      <c r="G86" s="21">
        <v>3915</v>
      </c>
      <c r="H86" s="20">
        <f t="shared" si="5"/>
        <v>55</v>
      </c>
    </row>
    <row r="87" spans="1:19" x14ac:dyDescent="0.25">
      <c r="A87" s="25">
        <v>1</v>
      </c>
      <c r="B87" s="21" t="s">
        <v>4</v>
      </c>
      <c r="C87" s="21">
        <v>40</v>
      </c>
      <c r="D87" s="21" t="s">
        <v>173</v>
      </c>
      <c r="E87" s="21"/>
      <c r="F87" s="21">
        <v>520</v>
      </c>
      <c r="G87" s="21">
        <v>600</v>
      </c>
      <c r="H87" s="20">
        <f t="shared" si="5"/>
        <v>80</v>
      </c>
    </row>
    <row r="88" spans="1:19" x14ac:dyDescent="0.25">
      <c r="A88" s="25">
        <v>1</v>
      </c>
      <c r="B88" s="21" t="s">
        <v>4</v>
      </c>
      <c r="C88" s="21">
        <v>40</v>
      </c>
      <c r="D88" s="21" t="s">
        <v>173</v>
      </c>
      <c r="E88" s="21"/>
      <c r="F88" s="21">
        <v>720</v>
      </c>
      <c r="G88" s="21">
        <v>730</v>
      </c>
      <c r="H88" s="20">
        <f t="shared" si="5"/>
        <v>10</v>
      </c>
    </row>
    <row r="89" spans="1:19" x14ac:dyDescent="0.25">
      <c r="A89" s="25">
        <v>1</v>
      </c>
      <c r="B89" s="21" t="s">
        <v>4</v>
      </c>
      <c r="C89" s="21">
        <v>40</v>
      </c>
      <c r="D89" s="21" t="s">
        <v>173</v>
      </c>
      <c r="E89" s="21"/>
      <c r="F89" s="21">
        <v>1090</v>
      </c>
      <c r="G89" s="21">
        <v>1100</v>
      </c>
      <c r="H89" s="20">
        <f t="shared" si="5"/>
        <v>10</v>
      </c>
    </row>
    <row r="90" spans="1:19" x14ac:dyDescent="0.25">
      <c r="A90" s="25">
        <v>1</v>
      </c>
      <c r="B90" s="21" t="s">
        <v>4</v>
      </c>
      <c r="C90" s="21">
        <v>40</v>
      </c>
      <c r="D90" s="21" t="s">
        <v>173</v>
      </c>
      <c r="E90" s="21"/>
      <c r="F90" s="21">
        <v>1200</v>
      </c>
      <c r="G90" s="21">
        <v>1270</v>
      </c>
      <c r="H90" s="20">
        <f t="shared" si="5"/>
        <v>70</v>
      </c>
    </row>
    <row r="91" spans="1:19" x14ac:dyDescent="0.25">
      <c r="A91" s="25">
        <v>1</v>
      </c>
      <c r="B91" s="21" t="s">
        <v>4</v>
      </c>
      <c r="C91" s="21">
        <v>40</v>
      </c>
      <c r="D91" s="21" t="s">
        <v>173</v>
      </c>
      <c r="E91" s="21"/>
      <c r="F91" s="21">
        <v>1360</v>
      </c>
      <c r="G91" s="21">
        <v>1445</v>
      </c>
      <c r="H91" s="20">
        <f t="shared" si="5"/>
        <v>85</v>
      </c>
    </row>
    <row r="92" spans="1:19" x14ac:dyDescent="0.25">
      <c r="A92" s="25">
        <v>1</v>
      </c>
      <c r="B92" s="21" t="s">
        <v>4</v>
      </c>
      <c r="C92" s="21">
        <v>40</v>
      </c>
      <c r="D92" s="21" t="s">
        <v>173</v>
      </c>
      <c r="E92" s="21"/>
      <c r="F92" s="21">
        <v>1730</v>
      </c>
      <c r="G92" s="21">
        <v>1750</v>
      </c>
      <c r="H92" s="20">
        <f t="shared" si="5"/>
        <v>20</v>
      </c>
    </row>
    <row r="93" spans="1:19" x14ac:dyDescent="0.25">
      <c r="A93" s="25">
        <v>1</v>
      </c>
      <c r="B93" s="21" t="s">
        <v>4</v>
      </c>
      <c r="C93" s="21">
        <v>40</v>
      </c>
      <c r="D93" s="21" t="s">
        <v>173</v>
      </c>
      <c r="E93" s="21"/>
      <c r="F93" s="21">
        <v>1790</v>
      </c>
      <c r="G93" s="21">
        <v>1840</v>
      </c>
      <c r="H93" s="20">
        <f t="shared" si="5"/>
        <v>50</v>
      </c>
    </row>
    <row r="94" spans="1:19" x14ac:dyDescent="0.25">
      <c r="A94" s="25">
        <v>1</v>
      </c>
      <c r="B94" s="21" t="s">
        <v>4</v>
      </c>
      <c r="C94" s="21">
        <v>40</v>
      </c>
      <c r="D94" s="21" t="s">
        <v>173</v>
      </c>
      <c r="E94" s="21"/>
      <c r="F94" s="21">
        <v>2400</v>
      </c>
      <c r="G94" s="21">
        <v>2470</v>
      </c>
      <c r="H94" s="20">
        <f t="shared" si="5"/>
        <v>70</v>
      </c>
    </row>
    <row r="95" spans="1:19" x14ac:dyDescent="0.25">
      <c r="A95" s="25">
        <v>1</v>
      </c>
      <c r="B95" s="21" t="s">
        <v>4</v>
      </c>
      <c r="C95" s="21">
        <v>40</v>
      </c>
      <c r="D95" s="21" t="s">
        <v>173</v>
      </c>
      <c r="E95" s="21"/>
      <c r="F95" s="21">
        <v>2705</v>
      </c>
      <c r="G95" s="21">
        <v>2745</v>
      </c>
      <c r="H95" s="20">
        <f t="shared" si="5"/>
        <v>40</v>
      </c>
    </row>
    <row r="96" spans="1:19" x14ac:dyDescent="0.25">
      <c r="A96" s="25">
        <v>1</v>
      </c>
      <c r="B96" s="21" t="s">
        <v>4</v>
      </c>
      <c r="C96" s="21">
        <v>40</v>
      </c>
      <c r="D96" s="21" t="s">
        <v>173</v>
      </c>
      <c r="E96" s="21"/>
      <c r="F96" s="21">
        <v>2875</v>
      </c>
      <c r="G96" s="21">
        <v>2920</v>
      </c>
      <c r="H96" s="20">
        <f t="shared" si="5"/>
        <v>45</v>
      </c>
    </row>
    <row r="97" spans="1:8" x14ac:dyDescent="0.25">
      <c r="A97" s="25">
        <v>1</v>
      </c>
      <c r="B97" s="21" t="s">
        <v>4</v>
      </c>
      <c r="C97" s="21">
        <v>40</v>
      </c>
      <c r="D97" s="21" t="s">
        <v>173</v>
      </c>
      <c r="E97" s="21"/>
      <c r="F97" s="21">
        <v>3070</v>
      </c>
      <c r="G97" s="21">
        <v>3140</v>
      </c>
      <c r="H97" s="20">
        <f t="shared" si="5"/>
        <v>70</v>
      </c>
    </row>
    <row r="98" spans="1:8" x14ac:dyDescent="0.25">
      <c r="A98" s="25">
        <v>1</v>
      </c>
      <c r="B98" s="21" t="s">
        <v>4</v>
      </c>
      <c r="C98" s="21">
        <v>40</v>
      </c>
      <c r="D98" s="21" t="s">
        <v>173</v>
      </c>
      <c r="E98" s="21"/>
      <c r="F98" s="21">
        <v>3450</v>
      </c>
      <c r="G98" s="21">
        <v>3455</v>
      </c>
      <c r="H98" s="20">
        <f t="shared" si="5"/>
        <v>5</v>
      </c>
    </row>
    <row r="99" spans="1:8" x14ac:dyDescent="0.25">
      <c r="A99" s="25">
        <v>1</v>
      </c>
      <c r="B99" s="21" t="s">
        <v>4</v>
      </c>
      <c r="C99" s="21">
        <v>40</v>
      </c>
      <c r="D99" s="21" t="s">
        <v>173</v>
      </c>
      <c r="E99" s="21"/>
      <c r="F99" s="21">
        <v>4110</v>
      </c>
      <c r="G99" s="21">
        <v>4125</v>
      </c>
      <c r="H99" s="20">
        <f t="shared" si="5"/>
        <v>15</v>
      </c>
    </row>
    <row r="100" spans="1:8" x14ac:dyDescent="0.25">
      <c r="A100" s="25">
        <v>1</v>
      </c>
      <c r="B100" s="21" t="s">
        <v>4</v>
      </c>
      <c r="C100" s="21">
        <v>40</v>
      </c>
      <c r="D100" s="21" t="s">
        <v>173</v>
      </c>
      <c r="E100" s="21"/>
      <c r="F100" s="21">
        <v>4140</v>
      </c>
      <c r="G100" s="21">
        <v>4150</v>
      </c>
      <c r="H100" s="20">
        <f t="shared" si="5"/>
        <v>10</v>
      </c>
    </row>
    <row r="101" spans="1:8" x14ac:dyDescent="0.25">
      <c r="A101" s="25">
        <v>1</v>
      </c>
      <c r="B101" s="21" t="s">
        <v>4</v>
      </c>
      <c r="C101" s="21">
        <v>40</v>
      </c>
      <c r="D101" s="21" t="s">
        <v>173</v>
      </c>
      <c r="E101" s="21"/>
      <c r="F101" s="21">
        <v>4440</v>
      </c>
      <c r="G101" s="21">
        <v>4495</v>
      </c>
      <c r="H101" s="20">
        <f t="shared" si="5"/>
        <v>55</v>
      </c>
    </row>
    <row r="102" spans="1:8" x14ac:dyDescent="0.25">
      <c r="A102" s="25">
        <v>1</v>
      </c>
      <c r="B102" s="21" t="s">
        <v>4</v>
      </c>
      <c r="C102" s="21">
        <v>40</v>
      </c>
      <c r="D102" s="21" t="s">
        <v>173</v>
      </c>
      <c r="E102" s="21"/>
      <c r="F102" s="21">
        <v>4705</v>
      </c>
      <c r="G102" s="21">
        <v>4755</v>
      </c>
      <c r="H102" s="20">
        <f t="shared" si="5"/>
        <v>50</v>
      </c>
    </row>
    <row r="103" spans="1:8" x14ac:dyDescent="0.25">
      <c r="A103" s="25">
        <v>1</v>
      </c>
      <c r="B103" s="21" t="s">
        <v>4</v>
      </c>
      <c r="C103" s="21">
        <v>40</v>
      </c>
      <c r="D103" s="21" t="s">
        <v>173</v>
      </c>
      <c r="E103" s="21"/>
      <c r="F103" s="21">
        <v>4930</v>
      </c>
      <c r="G103" s="21">
        <v>4950</v>
      </c>
      <c r="H103" s="20">
        <f t="shared" si="5"/>
        <v>20</v>
      </c>
    </row>
    <row r="104" spans="1:8" x14ac:dyDescent="0.25">
      <c r="A104" s="25">
        <v>1</v>
      </c>
      <c r="B104" s="21" t="s">
        <v>4</v>
      </c>
      <c r="C104" s="21">
        <v>60</v>
      </c>
      <c r="D104" s="21" t="s">
        <v>173</v>
      </c>
      <c r="E104" s="21" t="s">
        <v>174</v>
      </c>
      <c r="F104" s="21">
        <v>30</v>
      </c>
      <c r="G104" s="21">
        <v>70</v>
      </c>
      <c r="H104" s="20">
        <f t="shared" si="5"/>
        <v>40</v>
      </c>
    </row>
    <row r="105" spans="1:8" x14ac:dyDescent="0.25">
      <c r="A105" s="25">
        <v>1</v>
      </c>
      <c r="B105" s="21" t="s">
        <v>4</v>
      </c>
      <c r="C105" s="21">
        <v>60</v>
      </c>
      <c r="D105" s="21" t="s">
        <v>173</v>
      </c>
      <c r="E105" s="21" t="s">
        <v>174</v>
      </c>
      <c r="F105" s="21">
        <v>460</v>
      </c>
      <c r="G105" s="21">
        <v>485</v>
      </c>
      <c r="H105" s="20">
        <f t="shared" si="5"/>
        <v>25</v>
      </c>
    </row>
    <row r="106" spans="1:8" x14ac:dyDescent="0.25">
      <c r="A106" s="25">
        <v>1</v>
      </c>
      <c r="B106" s="21" t="s">
        <v>4</v>
      </c>
      <c r="C106" s="21">
        <v>60</v>
      </c>
      <c r="D106" s="21" t="s">
        <v>173</v>
      </c>
      <c r="E106" s="21" t="s">
        <v>174</v>
      </c>
      <c r="F106" s="21">
        <v>530</v>
      </c>
      <c r="G106" s="21">
        <v>540</v>
      </c>
      <c r="H106" s="20">
        <f t="shared" si="5"/>
        <v>10</v>
      </c>
    </row>
    <row r="107" spans="1:8" x14ac:dyDescent="0.25">
      <c r="A107" s="25">
        <v>1</v>
      </c>
      <c r="B107" s="21" t="s">
        <v>4</v>
      </c>
      <c r="C107" s="21">
        <v>60</v>
      </c>
      <c r="D107" s="21" t="s">
        <v>173</v>
      </c>
      <c r="E107" s="21" t="s">
        <v>174</v>
      </c>
      <c r="F107" s="21">
        <v>570</v>
      </c>
      <c r="G107" s="21">
        <v>625</v>
      </c>
      <c r="H107" s="20">
        <f t="shared" si="5"/>
        <v>55</v>
      </c>
    </row>
    <row r="108" spans="1:8" x14ac:dyDescent="0.25">
      <c r="A108" s="25">
        <v>1</v>
      </c>
      <c r="B108" s="21" t="s">
        <v>4</v>
      </c>
      <c r="C108" s="21">
        <v>60</v>
      </c>
      <c r="D108" s="21" t="s">
        <v>173</v>
      </c>
      <c r="E108" s="21" t="s">
        <v>174</v>
      </c>
      <c r="F108" s="21">
        <v>1465</v>
      </c>
      <c r="G108" s="21">
        <v>1555</v>
      </c>
      <c r="H108" s="20">
        <f t="shared" si="5"/>
        <v>90</v>
      </c>
    </row>
    <row r="109" spans="1:8" x14ac:dyDescent="0.25">
      <c r="A109" s="25">
        <v>1</v>
      </c>
      <c r="B109" s="21" t="s">
        <v>4</v>
      </c>
      <c r="C109" s="21">
        <v>60</v>
      </c>
      <c r="D109" s="21" t="s">
        <v>173</v>
      </c>
      <c r="E109" s="21" t="s">
        <v>174</v>
      </c>
      <c r="F109" s="21">
        <v>1935</v>
      </c>
      <c r="G109" s="21">
        <v>1950</v>
      </c>
      <c r="H109" s="20">
        <f t="shared" si="5"/>
        <v>15</v>
      </c>
    </row>
    <row r="110" spans="1:8" x14ac:dyDescent="0.25">
      <c r="A110" s="25">
        <v>1</v>
      </c>
      <c r="B110" s="21" t="s">
        <v>4</v>
      </c>
      <c r="C110" s="21">
        <v>60</v>
      </c>
      <c r="D110" s="21" t="s">
        <v>173</v>
      </c>
      <c r="E110" s="21" t="s">
        <v>174</v>
      </c>
      <c r="F110" s="21">
        <v>2815</v>
      </c>
      <c r="G110" s="21">
        <v>2845</v>
      </c>
      <c r="H110" s="20">
        <f t="shared" si="5"/>
        <v>30</v>
      </c>
    </row>
    <row r="111" spans="1:8" x14ac:dyDescent="0.25">
      <c r="A111" s="25">
        <v>1</v>
      </c>
      <c r="B111" s="21" t="s">
        <v>4</v>
      </c>
      <c r="C111" s="21">
        <v>60</v>
      </c>
      <c r="D111" s="21" t="s">
        <v>173</v>
      </c>
      <c r="E111" s="21" t="s">
        <v>174</v>
      </c>
      <c r="F111" s="21">
        <v>3235</v>
      </c>
      <c r="G111" s="21">
        <v>3300</v>
      </c>
      <c r="H111" s="20">
        <f t="shared" si="5"/>
        <v>65</v>
      </c>
    </row>
    <row r="112" spans="1:8" x14ac:dyDescent="0.25">
      <c r="A112" s="25">
        <v>1</v>
      </c>
      <c r="B112" s="21" t="s">
        <v>4</v>
      </c>
      <c r="C112" s="21">
        <v>60</v>
      </c>
      <c r="D112" s="21" t="s">
        <v>173</v>
      </c>
      <c r="E112" s="21" t="s">
        <v>174</v>
      </c>
      <c r="F112" s="21">
        <v>3320</v>
      </c>
      <c r="G112" s="21">
        <v>3355</v>
      </c>
      <c r="H112" s="20">
        <f t="shared" si="5"/>
        <v>35</v>
      </c>
    </row>
    <row r="113" spans="1:8" x14ac:dyDescent="0.25">
      <c r="A113" s="25">
        <v>1</v>
      </c>
      <c r="B113" s="21" t="s">
        <v>4</v>
      </c>
      <c r="C113" s="21">
        <v>60</v>
      </c>
      <c r="D113" s="21" t="s">
        <v>173</v>
      </c>
      <c r="E113" s="21" t="s">
        <v>174</v>
      </c>
      <c r="F113" s="21">
        <v>3455</v>
      </c>
      <c r="G113" s="21">
        <v>3485</v>
      </c>
      <c r="H113" s="20">
        <f t="shared" si="5"/>
        <v>30</v>
      </c>
    </row>
    <row r="114" spans="1:8" x14ac:dyDescent="0.25">
      <c r="A114" s="25">
        <v>1</v>
      </c>
      <c r="B114" s="21" t="s">
        <v>4</v>
      </c>
      <c r="C114" s="21">
        <v>60</v>
      </c>
      <c r="D114" s="21" t="s">
        <v>173</v>
      </c>
      <c r="E114" s="21" t="s">
        <v>174</v>
      </c>
      <c r="F114" s="21">
        <v>3895</v>
      </c>
      <c r="G114" s="21">
        <v>3920</v>
      </c>
      <c r="H114" s="20">
        <f t="shared" si="5"/>
        <v>25</v>
      </c>
    </row>
    <row r="115" spans="1:8" x14ac:dyDescent="0.25">
      <c r="A115" s="25">
        <v>1</v>
      </c>
      <c r="B115" s="21" t="s">
        <v>4</v>
      </c>
      <c r="C115" s="21">
        <v>60</v>
      </c>
      <c r="D115" s="21" t="s">
        <v>173</v>
      </c>
      <c r="E115" s="21" t="s">
        <v>174</v>
      </c>
      <c r="F115" s="21">
        <v>4590</v>
      </c>
      <c r="G115" s="21">
        <v>4600</v>
      </c>
      <c r="H115" s="20">
        <f t="shared" si="5"/>
        <v>10</v>
      </c>
    </row>
    <row r="116" spans="1:8" x14ac:dyDescent="0.25">
      <c r="A116" s="25">
        <v>1</v>
      </c>
      <c r="B116" s="21" t="s">
        <v>4</v>
      </c>
      <c r="C116" s="21">
        <v>60</v>
      </c>
      <c r="D116" s="21" t="s">
        <v>173</v>
      </c>
      <c r="E116" s="21" t="s">
        <v>174</v>
      </c>
      <c r="F116" s="21">
        <v>4845</v>
      </c>
      <c r="G116" s="21">
        <v>4905</v>
      </c>
      <c r="H116" s="20">
        <f t="shared" si="5"/>
        <v>60</v>
      </c>
    </row>
    <row r="117" spans="1:8" x14ac:dyDescent="0.25">
      <c r="A117" s="25">
        <v>1</v>
      </c>
      <c r="B117" s="21" t="s">
        <v>4</v>
      </c>
      <c r="C117" s="21">
        <v>60</v>
      </c>
      <c r="D117" s="21" t="s">
        <v>173</v>
      </c>
      <c r="E117" s="21"/>
      <c r="F117" s="21">
        <v>0</v>
      </c>
      <c r="G117" s="21">
        <v>30</v>
      </c>
      <c r="H117" s="20">
        <f t="shared" si="5"/>
        <v>30</v>
      </c>
    </row>
    <row r="118" spans="1:8" x14ac:dyDescent="0.25">
      <c r="A118" s="25">
        <v>1</v>
      </c>
      <c r="B118" s="21" t="s">
        <v>4</v>
      </c>
      <c r="C118" s="21">
        <v>60</v>
      </c>
      <c r="D118" s="21" t="s">
        <v>173</v>
      </c>
      <c r="E118" s="21"/>
      <c r="F118" s="21">
        <v>550</v>
      </c>
      <c r="G118" s="21">
        <v>560</v>
      </c>
      <c r="H118" s="20">
        <f t="shared" si="5"/>
        <v>10</v>
      </c>
    </row>
    <row r="119" spans="1:8" x14ac:dyDescent="0.25">
      <c r="A119" s="25">
        <v>1</v>
      </c>
      <c r="B119" s="21" t="s">
        <v>4</v>
      </c>
      <c r="C119" s="21">
        <v>60</v>
      </c>
      <c r="D119" s="21" t="s">
        <v>173</v>
      </c>
      <c r="E119" s="21"/>
      <c r="F119" s="21">
        <v>655</v>
      </c>
      <c r="G119" s="21">
        <v>805</v>
      </c>
      <c r="H119" s="20">
        <f t="shared" si="5"/>
        <v>150</v>
      </c>
    </row>
    <row r="120" spans="1:8" x14ac:dyDescent="0.25">
      <c r="A120" s="25">
        <v>1</v>
      </c>
      <c r="B120" s="21" t="s">
        <v>4</v>
      </c>
      <c r="C120" s="21">
        <v>60</v>
      </c>
      <c r="D120" s="21" t="s">
        <v>173</v>
      </c>
      <c r="E120" s="21"/>
      <c r="F120" s="21">
        <v>1070</v>
      </c>
      <c r="G120" s="21">
        <v>1175</v>
      </c>
      <c r="H120" s="20">
        <f t="shared" si="5"/>
        <v>105</v>
      </c>
    </row>
    <row r="121" spans="1:8" x14ac:dyDescent="0.25">
      <c r="A121" s="25">
        <v>1</v>
      </c>
      <c r="B121" s="21" t="s">
        <v>4</v>
      </c>
      <c r="C121" s="21">
        <v>60</v>
      </c>
      <c r="D121" s="21" t="s">
        <v>173</v>
      </c>
      <c r="E121" s="21"/>
      <c r="F121" s="21">
        <v>1325</v>
      </c>
      <c r="G121" s="21">
        <v>1405</v>
      </c>
      <c r="H121" s="20">
        <f t="shared" si="5"/>
        <v>80</v>
      </c>
    </row>
    <row r="122" spans="1:8" x14ac:dyDescent="0.25">
      <c r="A122" s="25">
        <v>1</v>
      </c>
      <c r="B122" s="21" t="s">
        <v>4</v>
      </c>
      <c r="C122" s="21">
        <v>60</v>
      </c>
      <c r="D122" s="21" t="s">
        <v>173</v>
      </c>
      <c r="E122" s="21"/>
      <c r="F122" s="21">
        <v>2060</v>
      </c>
      <c r="G122" s="21">
        <v>2080</v>
      </c>
      <c r="H122" s="20">
        <f t="shared" si="5"/>
        <v>20</v>
      </c>
    </row>
    <row r="123" spans="1:8" x14ac:dyDescent="0.25">
      <c r="A123" s="25">
        <v>1</v>
      </c>
      <c r="B123" s="21" t="s">
        <v>4</v>
      </c>
      <c r="C123" s="21">
        <v>60</v>
      </c>
      <c r="D123" s="21" t="s">
        <v>173</v>
      </c>
      <c r="E123" s="21"/>
      <c r="F123" s="21">
        <v>2525</v>
      </c>
      <c r="G123" s="21">
        <v>2540</v>
      </c>
      <c r="H123" s="20">
        <f t="shared" si="5"/>
        <v>15</v>
      </c>
    </row>
    <row r="124" spans="1:8" x14ac:dyDescent="0.25">
      <c r="A124" s="25">
        <v>1</v>
      </c>
      <c r="B124" s="21" t="s">
        <v>4</v>
      </c>
      <c r="C124" s="21">
        <v>60</v>
      </c>
      <c r="D124" s="21" t="s">
        <v>173</v>
      </c>
      <c r="E124" s="21"/>
      <c r="F124" s="21">
        <v>3010</v>
      </c>
      <c r="G124" s="21">
        <v>3080</v>
      </c>
      <c r="H124" s="20">
        <f t="shared" si="5"/>
        <v>70</v>
      </c>
    </row>
    <row r="125" spans="1:8" x14ac:dyDescent="0.25">
      <c r="A125" s="25">
        <v>1</v>
      </c>
      <c r="B125" s="21" t="s">
        <v>4</v>
      </c>
      <c r="C125" s="21">
        <v>60</v>
      </c>
      <c r="D125" s="21" t="s">
        <v>173</v>
      </c>
      <c r="E125" s="21"/>
      <c r="F125" s="21">
        <v>3770</v>
      </c>
      <c r="G125" s="21">
        <v>3780</v>
      </c>
      <c r="H125" s="20">
        <f t="shared" si="5"/>
        <v>10</v>
      </c>
    </row>
    <row r="126" spans="1:8" x14ac:dyDescent="0.25">
      <c r="A126" s="25">
        <v>1</v>
      </c>
      <c r="B126" s="21" t="s">
        <v>4</v>
      </c>
      <c r="C126" s="21">
        <v>60</v>
      </c>
      <c r="D126" s="21" t="s">
        <v>173</v>
      </c>
      <c r="E126" s="21"/>
      <c r="F126" s="21">
        <v>4105</v>
      </c>
      <c r="G126" s="21">
        <v>4125</v>
      </c>
      <c r="H126" s="20">
        <f t="shared" si="5"/>
        <v>20</v>
      </c>
    </row>
    <row r="127" spans="1:8" x14ac:dyDescent="0.25">
      <c r="A127" s="25">
        <v>1</v>
      </c>
      <c r="B127" s="21" t="s">
        <v>4</v>
      </c>
      <c r="C127" s="21">
        <v>80</v>
      </c>
      <c r="D127" s="21" t="s">
        <v>173</v>
      </c>
      <c r="E127" s="21" t="s">
        <v>174</v>
      </c>
      <c r="F127" s="21">
        <v>770</v>
      </c>
      <c r="G127" s="21">
        <v>790</v>
      </c>
      <c r="H127" s="20">
        <f t="shared" si="5"/>
        <v>20</v>
      </c>
    </row>
    <row r="128" spans="1:8" x14ac:dyDescent="0.25">
      <c r="A128" s="25">
        <v>1</v>
      </c>
      <c r="B128" s="21" t="s">
        <v>4</v>
      </c>
      <c r="C128" s="21">
        <v>80</v>
      </c>
      <c r="D128" s="21" t="s">
        <v>173</v>
      </c>
      <c r="E128" s="21" t="s">
        <v>174</v>
      </c>
      <c r="F128" s="21">
        <v>1930</v>
      </c>
      <c r="G128" s="21">
        <v>1955</v>
      </c>
      <c r="H128" s="20">
        <f t="shared" si="5"/>
        <v>25</v>
      </c>
    </row>
    <row r="129" spans="1:8" x14ac:dyDescent="0.25">
      <c r="A129" s="25">
        <v>1</v>
      </c>
      <c r="B129" s="21" t="s">
        <v>4</v>
      </c>
      <c r="C129" s="21">
        <v>80</v>
      </c>
      <c r="D129" s="21" t="s">
        <v>173</v>
      </c>
      <c r="E129" s="21" t="s">
        <v>174</v>
      </c>
      <c r="F129" s="21">
        <v>3640</v>
      </c>
      <c r="G129" s="21">
        <v>3755</v>
      </c>
      <c r="H129" s="20">
        <f t="shared" si="5"/>
        <v>115</v>
      </c>
    </row>
    <row r="130" spans="1:8" x14ac:dyDescent="0.25">
      <c r="A130" s="25">
        <v>1</v>
      </c>
      <c r="B130" s="21" t="s">
        <v>4</v>
      </c>
      <c r="C130" s="21">
        <v>80</v>
      </c>
      <c r="D130" s="21" t="s">
        <v>173</v>
      </c>
      <c r="E130" s="21" t="s">
        <v>174</v>
      </c>
      <c r="F130" s="21">
        <v>3970</v>
      </c>
      <c r="G130" s="21">
        <v>4025</v>
      </c>
      <c r="H130" s="20">
        <f t="shared" ref="H130:H193" si="7">G130-F130</f>
        <v>55</v>
      </c>
    </row>
    <row r="131" spans="1:8" x14ac:dyDescent="0.25">
      <c r="A131" s="25">
        <v>1</v>
      </c>
      <c r="B131" s="21" t="s">
        <v>4</v>
      </c>
      <c r="C131" s="21">
        <v>80</v>
      </c>
      <c r="D131" s="21" t="s">
        <v>173</v>
      </c>
      <c r="E131" s="21"/>
      <c r="F131" s="21">
        <v>180</v>
      </c>
      <c r="G131" s="21">
        <v>230</v>
      </c>
      <c r="H131" s="20">
        <f t="shared" si="7"/>
        <v>50</v>
      </c>
    </row>
    <row r="132" spans="1:8" x14ac:dyDescent="0.25">
      <c r="A132" s="25">
        <v>1</v>
      </c>
      <c r="B132" s="21" t="s">
        <v>4</v>
      </c>
      <c r="C132" s="21">
        <v>80</v>
      </c>
      <c r="D132" s="21" t="s">
        <v>173</v>
      </c>
      <c r="E132" s="21"/>
      <c r="F132" s="21">
        <v>790</v>
      </c>
      <c r="G132" s="21">
        <v>925</v>
      </c>
      <c r="H132" s="20">
        <f t="shared" si="7"/>
        <v>135</v>
      </c>
    </row>
    <row r="133" spans="1:8" x14ac:dyDescent="0.25">
      <c r="A133" s="25">
        <v>1</v>
      </c>
      <c r="B133" s="21" t="s">
        <v>4</v>
      </c>
      <c r="C133" s="21">
        <v>80</v>
      </c>
      <c r="D133" s="21" t="s">
        <v>173</v>
      </c>
      <c r="E133" s="21"/>
      <c r="F133" s="21">
        <v>1040</v>
      </c>
      <c r="G133" s="21">
        <v>1045</v>
      </c>
      <c r="H133" s="20">
        <f t="shared" si="7"/>
        <v>5</v>
      </c>
    </row>
    <row r="134" spans="1:8" x14ac:dyDescent="0.25">
      <c r="A134" s="25">
        <v>1</v>
      </c>
      <c r="B134" s="21" t="s">
        <v>4</v>
      </c>
      <c r="C134" s="21">
        <v>80</v>
      </c>
      <c r="D134" s="21" t="s">
        <v>173</v>
      </c>
      <c r="E134" s="21"/>
      <c r="F134" s="21">
        <v>1065</v>
      </c>
      <c r="G134" s="21">
        <v>1110</v>
      </c>
      <c r="H134" s="20">
        <f t="shared" si="7"/>
        <v>45</v>
      </c>
    </row>
    <row r="135" spans="1:8" x14ac:dyDescent="0.25">
      <c r="A135" s="25">
        <v>1</v>
      </c>
      <c r="B135" s="21" t="s">
        <v>4</v>
      </c>
      <c r="C135" s="21">
        <v>80</v>
      </c>
      <c r="D135" s="21" t="s">
        <v>173</v>
      </c>
      <c r="E135" s="21"/>
      <c r="F135" s="21">
        <v>2135</v>
      </c>
      <c r="G135" s="21">
        <v>2210</v>
      </c>
      <c r="H135" s="20">
        <f t="shared" si="7"/>
        <v>75</v>
      </c>
    </row>
    <row r="136" spans="1:8" x14ac:dyDescent="0.25">
      <c r="A136" s="25">
        <v>1</v>
      </c>
      <c r="B136" s="21" t="s">
        <v>4</v>
      </c>
      <c r="C136" s="21">
        <v>80</v>
      </c>
      <c r="D136" s="21" t="s">
        <v>173</v>
      </c>
      <c r="E136" s="21"/>
      <c r="F136" s="21">
        <v>2265</v>
      </c>
      <c r="G136" s="21">
        <v>2345</v>
      </c>
      <c r="H136" s="20">
        <f t="shared" si="7"/>
        <v>80</v>
      </c>
    </row>
    <row r="137" spans="1:8" x14ac:dyDescent="0.25">
      <c r="A137" s="25">
        <v>1</v>
      </c>
      <c r="B137" s="21" t="s">
        <v>4</v>
      </c>
      <c r="C137" s="21">
        <v>80</v>
      </c>
      <c r="D137" s="21" t="s">
        <v>173</v>
      </c>
      <c r="E137" s="21"/>
      <c r="F137" s="21">
        <v>2665</v>
      </c>
      <c r="G137" s="21">
        <v>2790</v>
      </c>
      <c r="H137" s="20">
        <f t="shared" si="7"/>
        <v>125</v>
      </c>
    </row>
    <row r="138" spans="1:8" x14ac:dyDescent="0.25">
      <c r="A138" s="25">
        <v>1</v>
      </c>
      <c r="B138" s="21" t="s">
        <v>4</v>
      </c>
      <c r="C138" s="21">
        <v>80</v>
      </c>
      <c r="D138" s="21" t="s">
        <v>173</v>
      </c>
      <c r="E138" s="21"/>
      <c r="F138" s="21">
        <v>4225</v>
      </c>
      <c r="G138" s="21">
        <v>4365</v>
      </c>
      <c r="H138" s="20">
        <f t="shared" si="7"/>
        <v>140</v>
      </c>
    </row>
    <row r="139" spans="1:8" x14ac:dyDescent="0.25">
      <c r="A139" s="25">
        <v>1</v>
      </c>
      <c r="B139" s="21" t="s">
        <v>4</v>
      </c>
      <c r="C139" s="21">
        <v>80</v>
      </c>
      <c r="D139" s="21" t="s">
        <v>173</v>
      </c>
      <c r="E139" s="21"/>
      <c r="F139" s="21">
        <v>4180</v>
      </c>
      <c r="G139" s="21">
        <v>4225</v>
      </c>
      <c r="H139" s="20">
        <f t="shared" si="7"/>
        <v>45</v>
      </c>
    </row>
    <row r="140" spans="1:8" x14ac:dyDescent="0.25">
      <c r="A140" s="25">
        <v>1</v>
      </c>
      <c r="B140" s="21" t="s">
        <v>4</v>
      </c>
      <c r="C140" s="21">
        <v>80</v>
      </c>
      <c r="D140" s="21" t="s">
        <v>173</v>
      </c>
      <c r="E140" s="21"/>
      <c r="F140" s="21">
        <v>4780</v>
      </c>
      <c r="G140" s="21">
        <v>4880</v>
      </c>
      <c r="H140" s="20">
        <f t="shared" si="7"/>
        <v>100</v>
      </c>
    </row>
    <row r="141" spans="1:8" x14ac:dyDescent="0.25">
      <c r="A141" s="25">
        <v>1</v>
      </c>
      <c r="B141" s="21" t="s">
        <v>4</v>
      </c>
      <c r="C141" s="21">
        <v>100</v>
      </c>
      <c r="D141" s="21" t="s">
        <v>173</v>
      </c>
      <c r="E141" s="21" t="s">
        <v>174</v>
      </c>
      <c r="F141" s="21">
        <v>30</v>
      </c>
      <c r="G141" s="21">
        <v>90</v>
      </c>
      <c r="H141" s="20">
        <f t="shared" si="7"/>
        <v>60</v>
      </c>
    </row>
    <row r="142" spans="1:8" x14ac:dyDescent="0.25">
      <c r="A142" s="25">
        <v>1</v>
      </c>
      <c r="B142" s="21" t="s">
        <v>4</v>
      </c>
      <c r="C142" s="21">
        <v>100</v>
      </c>
      <c r="D142" s="21" t="s">
        <v>173</v>
      </c>
      <c r="E142" s="21" t="s">
        <v>174</v>
      </c>
      <c r="F142" s="21">
        <v>685</v>
      </c>
      <c r="G142" s="21">
        <v>695</v>
      </c>
      <c r="H142" s="20">
        <f t="shared" si="7"/>
        <v>10</v>
      </c>
    </row>
    <row r="143" spans="1:8" x14ac:dyDescent="0.25">
      <c r="A143" s="25">
        <v>1</v>
      </c>
      <c r="B143" s="21" t="s">
        <v>4</v>
      </c>
      <c r="C143" s="21">
        <v>100</v>
      </c>
      <c r="D143" s="21" t="s">
        <v>173</v>
      </c>
      <c r="E143" s="21" t="s">
        <v>174</v>
      </c>
      <c r="F143" s="21">
        <v>1515</v>
      </c>
      <c r="G143" s="21">
        <v>1550</v>
      </c>
      <c r="H143" s="20">
        <f t="shared" si="7"/>
        <v>35</v>
      </c>
    </row>
    <row r="144" spans="1:8" x14ac:dyDescent="0.25">
      <c r="A144" s="25">
        <v>1</v>
      </c>
      <c r="B144" s="21" t="s">
        <v>4</v>
      </c>
      <c r="C144" s="21">
        <v>100</v>
      </c>
      <c r="D144" s="21" t="s">
        <v>173</v>
      </c>
      <c r="E144" s="21" t="s">
        <v>174</v>
      </c>
      <c r="F144" s="21">
        <v>1580</v>
      </c>
      <c r="G144" s="21">
        <v>1615</v>
      </c>
      <c r="H144" s="20">
        <f t="shared" si="7"/>
        <v>35</v>
      </c>
    </row>
    <row r="145" spans="1:8" x14ac:dyDescent="0.25">
      <c r="A145" s="25">
        <v>1</v>
      </c>
      <c r="B145" s="21" t="s">
        <v>4</v>
      </c>
      <c r="C145" s="21">
        <v>100</v>
      </c>
      <c r="D145" s="21" t="s">
        <v>173</v>
      </c>
      <c r="E145" s="21" t="s">
        <v>174</v>
      </c>
      <c r="F145" s="21">
        <v>1730</v>
      </c>
      <c r="G145" s="21">
        <v>1770</v>
      </c>
      <c r="H145" s="20">
        <f t="shared" si="7"/>
        <v>40</v>
      </c>
    </row>
    <row r="146" spans="1:8" x14ac:dyDescent="0.25">
      <c r="A146" s="25">
        <v>1</v>
      </c>
      <c r="B146" s="21" t="s">
        <v>4</v>
      </c>
      <c r="C146" s="21">
        <v>100</v>
      </c>
      <c r="D146" s="21" t="s">
        <v>173</v>
      </c>
      <c r="E146" s="21" t="s">
        <v>174</v>
      </c>
      <c r="F146" s="21">
        <v>2215</v>
      </c>
      <c r="G146" s="21">
        <v>2235</v>
      </c>
      <c r="H146" s="20">
        <f t="shared" si="7"/>
        <v>20</v>
      </c>
    </row>
    <row r="147" spans="1:8" x14ac:dyDescent="0.25">
      <c r="A147" s="25">
        <v>1</v>
      </c>
      <c r="B147" s="21" t="s">
        <v>4</v>
      </c>
      <c r="C147" s="21">
        <v>100</v>
      </c>
      <c r="D147" s="21" t="s">
        <v>173</v>
      </c>
      <c r="E147" s="21" t="s">
        <v>174</v>
      </c>
      <c r="F147" s="21">
        <v>2375</v>
      </c>
      <c r="G147" s="21">
        <v>2415</v>
      </c>
      <c r="H147" s="20">
        <f t="shared" si="7"/>
        <v>40</v>
      </c>
    </row>
    <row r="148" spans="1:8" x14ac:dyDescent="0.25">
      <c r="A148" s="25">
        <v>1</v>
      </c>
      <c r="B148" s="21" t="s">
        <v>4</v>
      </c>
      <c r="C148" s="21">
        <v>100</v>
      </c>
      <c r="D148" s="21" t="s">
        <v>173</v>
      </c>
      <c r="E148" s="21" t="s">
        <v>174</v>
      </c>
      <c r="F148" s="21">
        <v>3490</v>
      </c>
      <c r="G148" s="21">
        <v>3520</v>
      </c>
      <c r="H148" s="20">
        <f t="shared" si="7"/>
        <v>30</v>
      </c>
    </row>
    <row r="149" spans="1:8" x14ac:dyDescent="0.25">
      <c r="A149" s="25">
        <v>1</v>
      </c>
      <c r="B149" s="21" t="s">
        <v>4</v>
      </c>
      <c r="C149" s="21">
        <v>100</v>
      </c>
      <c r="D149" s="21" t="s">
        <v>173</v>
      </c>
      <c r="E149" s="21" t="s">
        <v>174</v>
      </c>
      <c r="F149" s="21">
        <v>3840</v>
      </c>
      <c r="G149" s="21">
        <v>3875</v>
      </c>
      <c r="H149" s="20">
        <f t="shared" si="7"/>
        <v>35</v>
      </c>
    </row>
    <row r="150" spans="1:8" x14ac:dyDescent="0.25">
      <c r="A150" s="25">
        <v>1</v>
      </c>
      <c r="B150" s="21" t="s">
        <v>4</v>
      </c>
      <c r="C150" s="21">
        <v>100</v>
      </c>
      <c r="D150" s="21" t="s">
        <v>173</v>
      </c>
      <c r="E150" s="21" t="s">
        <v>174</v>
      </c>
      <c r="F150" s="21">
        <v>4050</v>
      </c>
      <c r="G150" s="21">
        <v>4115</v>
      </c>
      <c r="H150" s="20">
        <f t="shared" si="7"/>
        <v>65</v>
      </c>
    </row>
    <row r="151" spans="1:8" x14ac:dyDescent="0.25">
      <c r="A151" s="25">
        <v>1</v>
      </c>
      <c r="B151" s="21" t="s">
        <v>4</v>
      </c>
      <c r="C151" s="21">
        <v>100</v>
      </c>
      <c r="D151" s="21" t="s">
        <v>173</v>
      </c>
      <c r="E151" s="21" t="s">
        <v>174</v>
      </c>
      <c r="F151" s="21">
        <v>4190</v>
      </c>
      <c r="G151" s="21">
        <v>4210</v>
      </c>
      <c r="H151" s="20">
        <f t="shared" si="7"/>
        <v>20</v>
      </c>
    </row>
    <row r="152" spans="1:8" x14ac:dyDescent="0.25">
      <c r="A152" s="25">
        <v>1</v>
      </c>
      <c r="B152" s="21" t="s">
        <v>4</v>
      </c>
      <c r="C152" s="21">
        <v>100</v>
      </c>
      <c r="D152" s="21" t="s">
        <v>173</v>
      </c>
      <c r="E152" s="21" t="s">
        <v>174</v>
      </c>
      <c r="F152" s="21">
        <v>4330</v>
      </c>
      <c r="G152" s="21">
        <v>4365</v>
      </c>
      <c r="H152" s="20">
        <f t="shared" si="7"/>
        <v>35</v>
      </c>
    </row>
    <row r="153" spans="1:8" x14ac:dyDescent="0.25">
      <c r="A153" s="25">
        <v>1</v>
      </c>
      <c r="B153" s="21" t="s">
        <v>4</v>
      </c>
      <c r="C153" s="21">
        <v>100</v>
      </c>
      <c r="D153" s="21" t="s">
        <v>173</v>
      </c>
      <c r="E153" s="21" t="s">
        <v>174</v>
      </c>
      <c r="F153" s="21">
        <v>4825</v>
      </c>
      <c r="G153" s="21">
        <v>4845</v>
      </c>
      <c r="H153" s="20">
        <f t="shared" si="7"/>
        <v>20</v>
      </c>
    </row>
    <row r="154" spans="1:8" x14ac:dyDescent="0.25">
      <c r="A154" s="25">
        <v>1</v>
      </c>
      <c r="B154" s="21" t="s">
        <v>4</v>
      </c>
      <c r="C154" s="21">
        <v>100</v>
      </c>
      <c r="D154" s="21" t="s">
        <v>173</v>
      </c>
      <c r="E154" s="21" t="s">
        <v>174</v>
      </c>
      <c r="F154" s="21">
        <v>4890</v>
      </c>
      <c r="G154" s="21">
        <v>4910</v>
      </c>
      <c r="H154" s="20">
        <f t="shared" si="7"/>
        <v>20</v>
      </c>
    </row>
    <row r="155" spans="1:8" x14ac:dyDescent="0.25">
      <c r="A155" s="25">
        <v>1</v>
      </c>
      <c r="B155" s="21" t="s">
        <v>4</v>
      </c>
      <c r="C155" s="21">
        <v>100</v>
      </c>
      <c r="D155" s="21" t="s">
        <v>173</v>
      </c>
      <c r="E155" s="21"/>
      <c r="F155" s="21">
        <v>0</v>
      </c>
      <c r="G155" s="21">
        <v>30</v>
      </c>
      <c r="H155" s="20">
        <f t="shared" si="7"/>
        <v>30</v>
      </c>
    </row>
    <row r="156" spans="1:8" x14ac:dyDescent="0.25">
      <c r="A156" s="25">
        <v>1</v>
      </c>
      <c r="B156" s="21" t="s">
        <v>4</v>
      </c>
      <c r="C156" s="21">
        <v>100</v>
      </c>
      <c r="D156" s="21" t="s">
        <v>173</v>
      </c>
      <c r="E156" s="21"/>
      <c r="F156" s="21">
        <v>215</v>
      </c>
      <c r="G156" s="21">
        <v>285</v>
      </c>
      <c r="H156" s="20">
        <f t="shared" si="7"/>
        <v>70</v>
      </c>
    </row>
    <row r="157" spans="1:8" x14ac:dyDescent="0.25">
      <c r="A157" s="25">
        <v>1</v>
      </c>
      <c r="B157" s="21" t="s">
        <v>4</v>
      </c>
      <c r="C157" s="21">
        <v>100</v>
      </c>
      <c r="D157" s="21" t="s">
        <v>173</v>
      </c>
      <c r="E157" s="21"/>
      <c r="F157" s="21">
        <v>430</v>
      </c>
      <c r="G157" s="21">
        <v>485</v>
      </c>
      <c r="H157" s="20">
        <f t="shared" si="7"/>
        <v>55</v>
      </c>
    </row>
    <row r="158" spans="1:8" x14ac:dyDescent="0.25">
      <c r="A158" s="25">
        <v>1</v>
      </c>
      <c r="B158" s="21" t="s">
        <v>4</v>
      </c>
      <c r="C158" s="21">
        <v>100</v>
      </c>
      <c r="D158" s="21" t="s">
        <v>173</v>
      </c>
      <c r="E158" s="21"/>
      <c r="F158" s="21">
        <v>695</v>
      </c>
      <c r="G158" s="21">
        <v>715</v>
      </c>
      <c r="H158" s="20">
        <f t="shared" si="7"/>
        <v>20</v>
      </c>
    </row>
    <row r="159" spans="1:8" x14ac:dyDescent="0.25">
      <c r="A159" s="25">
        <v>1</v>
      </c>
      <c r="B159" s="21" t="s">
        <v>4</v>
      </c>
      <c r="C159" s="21">
        <v>100</v>
      </c>
      <c r="D159" s="21" t="s">
        <v>173</v>
      </c>
      <c r="E159" s="21"/>
      <c r="F159" s="21">
        <v>730</v>
      </c>
      <c r="G159" s="21">
        <v>745</v>
      </c>
      <c r="H159" s="20">
        <f t="shared" si="7"/>
        <v>15</v>
      </c>
    </row>
    <row r="160" spans="1:8" x14ac:dyDescent="0.25">
      <c r="A160" s="25">
        <v>1</v>
      </c>
      <c r="B160" s="21" t="s">
        <v>4</v>
      </c>
      <c r="C160" s="21">
        <v>100</v>
      </c>
      <c r="D160" s="21" t="s">
        <v>173</v>
      </c>
      <c r="E160" s="21"/>
      <c r="F160" s="21">
        <v>1560</v>
      </c>
      <c r="G160" s="21">
        <v>1570</v>
      </c>
      <c r="H160" s="20">
        <f t="shared" si="7"/>
        <v>10</v>
      </c>
    </row>
    <row r="161" spans="1:8" x14ac:dyDescent="0.25">
      <c r="A161" s="25">
        <v>1</v>
      </c>
      <c r="B161" s="21" t="s">
        <v>4</v>
      </c>
      <c r="C161" s="21">
        <v>100</v>
      </c>
      <c r="D161" s="21" t="s">
        <v>173</v>
      </c>
      <c r="E161" s="21"/>
      <c r="F161" s="21">
        <v>1615</v>
      </c>
      <c r="G161" s="21">
        <v>1645</v>
      </c>
      <c r="H161" s="20">
        <f t="shared" si="7"/>
        <v>30</v>
      </c>
    </row>
    <row r="162" spans="1:8" x14ac:dyDescent="0.25">
      <c r="A162" s="25">
        <v>1</v>
      </c>
      <c r="B162" s="21" t="s">
        <v>4</v>
      </c>
      <c r="C162" s="21">
        <v>100</v>
      </c>
      <c r="D162" s="21" t="s">
        <v>173</v>
      </c>
      <c r="E162" s="21"/>
      <c r="F162" s="21">
        <v>1795</v>
      </c>
      <c r="G162" s="21">
        <v>1895</v>
      </c>
      <c r="H162" s="20">
        <f t="shared" si="7"/>
        <v>100</v>
      </c>
    </row>
    <row r="163" spans="1:8" x14ac:dyDescent="0.25">
      <c r="A163" s="25">
        <v>1</v>
      </c>
      <c r="B163" s="21" t="s">
        <v>4</v>
      </c>
      <c r="C163" s="21">
        <v>100</v>
      </c>
      <c r="D163" s="21" t="s">
        <v>173</v>
      </c>
      <c r="E163" s="21"/>
      <c r="F163" s="21">
        <v>2250</v>
      </c>
      <c r="G163" s="21">
        <v>2285</v>
      </c>
      <c r="H163" s="20">
        <f t="shared" si="7"/>
        <v>35</v>
      </c>
    </row>
    <row r="164" spans="1:8" x14ac:dyDescent="0.25">
      <c r="A164" s="25">
        <v>1</v>
      </c>
      <c r="B164" s="21" t="s">
        <v>4</v>
      </c>
      <c r="C164" s="21">
        <v>100</v>
      </c>
      <c r="D164" s="21" t="s">
        <v>173</v>
      </c>
      <c r="E164" s="21"/>
      <c r="F164" s="21">
        <v>2330</v>
      </c>
      <c r="G164" s="21">
        <v>2350</v>
      </c>
      <c r="H164" s="20">
        <f t="shared" si="7"/>
        <v>20</v>
      </c>
    </row>
    <row r="165" spans="1:8" x14ac:dyDescent="0.25">
      <c r="A165" s="25">
        <v>1</v>
      </c>
      <c r="B165" s="21" t="s">
        <v>4</v>
      </c>
      <c r="C165" s="21">
        <v>100</v>
      </c>
      <c r="D165" s="21" t="s">
        <v>173</v>
      </c>
      <c r="E165" s="21"/>
      <c r="F165" s="21">
        <v>2415</v>
      </c>
      <c r="G165" s="21">
        <v>2540</v>
      </c>
      <c r="H165" s="20">
        <f t="shared" si="7"/>
        <v>125</v>
      </c>
    </row>
    <row r="166" spans="1:8" x14ac:dyDescent="0.25">
      <c r="A166" s="25">
        <v>1</v>
      </c>
      <c r="B166" s="21" t="s">
        <v>4</v>
      </c>
      <c r="C166" s="21">
        <v>100</v>
      </c>
      <c r="D166" s="21" t="s">
        <v>173</v>
      </c>
      <c r="E166" s="21"/>
      <c r="F166" s="21">
        <v>3280</v>
      </c>
      <c r="G166" s="21">
        <v>3350</v>
      </c>
      <c r="H166" s="20">
        <f t="shared" si="7"/>
        <v>70</v>
      </c>
    </row>
    <row r="167" spans="1:8" x14ac:dyDescent="0.25">
      <c r="A167" s="25">
        <v>1</v>
      </c>
      <c r="B167" s="21" t="s">
        <v>4</v>
      </c>
      <c r="C167" s="21">
        <v>100</v>
      </c>
      <c r="D167" s="21" t="s">
        <v>173</v>
      </c>
      <c r="E167" s="21"/>
      <c r="F167" s="21">
        <v>3560</v>
      </c>
      <c r="G167" s="21">
        <v>3630</v>
      </c>
      <c r="H167" s="20">
        <f t="shared" si="7"/>
        <v>70</v>
      </c>
    </row>
    <row r="168" spans="1:8" x14ac:dyDescent="0.25">
      <c r="A168" s="25">
        <v>1</v>
      </c>
      <c r="B168" s="21" t="s">
        <v>4</v>
      </c>
      <c r="C168" s="21">
        <v>100</v>
      </c>
      <c r="D168" s="21" t="s">
        <v>173</v>
      </c>
      <c r="E168" s="21"/>
      <c r="F168" s="21">
        <v>4210</v>
      </c>
      <c r="G168" s="21">
        <v>4225</v>
      </c>
      <c r="H168" s="20">
        <f t="shared" si="7"/>
        <v>15</v>
      </c>
    </row>
    <row r="169" spans="1:8" x14ac:dyDescent="0.25">
      <c r="A169" s="25">
        <v>1</v>
      </c>
      <c r="B169" s="21" t="s">
        <v>4</v>
      </c>
      <c r="C169" s="21">
        <v>100</v>
      </c>
      <c r="D169" s="21" t="s">
        <v>173</v>
      </c>
      <c r="E169" s="21"/>
      <c r="F169" s="21">
        <v>4330</v>
      </c>
      <c r="G169" s="21">
        <v>4365</v>
      </c>
      <c r="H169" s="20">
        <f t="shared" si="7"/>
        <v>35</v>
      </c>
    </row>
    <row r="170" spans="1:8" x14ac:dyDescent="0.25">
      <c r="A170" s="25">
        <v>1</v>
      </c>
      <c r="B170" s="21" t="s">
        <v>4</v>
      </c>
      <c r="C170" s="21">
        <v>100</v>
      </c>
      <c r="D170" s="21" t="s">
        <v>173</v>
      </c>
      <c r="E170" s="21"/>
      <c r="F170" s="21">
        <v>4825</v>
      </c>
      <c r="G170" s="21">
        <v>4845</v>
      </c>
      <c r="H170" s="20">
        <f t="shared" si="7"/>
        <v>20</v>
      </c>
    </row>
    <row r="171" spans="1:8" x14ac:dyDescent="0.25">
      <c r="A171" s="25">
        <v>1</v>
      </c>
      <c r="B171" s="21" t="s">
        <v>4</v>
      </c>
      <c r="C171" s="21">
        <v>100</v>
      </c>
      <c r="D171" s="21" t="s">
        <v>173</v>
      </c>
      <c r="E171" s="21"/>
      <c r="F171" s="21">
        <v>4890</v>
      </c>
      <c r="G171" s="21">
        <v>4910</v>
      </c>
      <c r="H171" s="20">
        <f t="shared" si="7"/>
        <v>20</v>
      </c>
    </row>
    <row r="172" spans="1:8" x14ac:dyDescent="0.25">
      <c r="A172" s="25">
        <v>2</v>
      </c>
      <c r="B172" s="21" t="s">
        <v>4</v>
      </c>
      <c r="C172" s="21">
        <v>0</v>
      </c>
      <c r="D172" s="21" t="s">
        <v>173</v>
      </c>
      <c r="E172" s="21" t="s">
        <v>174</v>
      </c>
      <c r="F172" s="21">
        <v>295</v>
      </c>
      <c r="G172" s="21">
        <v>340</v>
      </c>
      <c r="H172" s="20">
        <f t="shared" si="7"/>
        <v>45</v>
      </c>
    </row>
    <row r="173" spans="1:8" x14ac:dyDescent="0.25">
      <c r="A173" s="25">
        <v>2</v>
      </c>
      <c r="B173" s="21" t="s">
        <v>4</v>
      </c>
      <c r="C173" s="21">
        <v>0</v>
      </c>
      <c r="D173" s="21" t="s">
        <v>173</v>
      </c>
      <c r="E173" s="21" t="s">
        <v>174</v>
      </c>
      <c r="F173" s="21">
        <v>570</v>
      </c>
      <c r="G173" s="21">
        <v>590</v>
      </c>
      <c r="H173" s="20">
        <f t="shared" si="7"/>
        <v>20</v>
      </c>
    </row>
    <row r="174" spans="1:8" x14ac:dyDescent="0.25">
      <c r="A174" s="25">
        <v>2</v>
      </c>
      <c r="B174" s="21" t="s">
        <v>4</v>
      </c>
      <c r="C174" s="21">
        <v>0</v>
      </c>
      <c r="D174" s="21" t="s">
        <v>173</v>
      </c>
      <c r="E174" s="21" t="s">
        <v>174</v>
      </c>
      <c r="F174" s="21">
        <v>1310</v>
      </c>
      <c r="G174" s="21">
        <v>1340</v>
      </c>
      <c r="H174" s="20">
        <f t="shared" si="7"/>
        <v>30</v>
      </c>
    </row>
    <row r="175" spans="1:8" x14ac:dyDescent="0.25">
      <c r="A175" s="25">
        <v>2</v>
      </c>
      <c r="B175" s="21" t="s">
        <v>4</v>
      </c>
      <c r="C175" s="21">
        <v>0</v>
      </c>
      <c r="D175" s="21" t="s">
        <v>173</v>
      </c>
      <c r="E175" s="21" t="s">
        <v>174</v>
      </c>
      <c r="F175" s="21">
        <v>1740</v>
      </c>
      <c r="G175" s="21">
        <v>1765</v>
      </c>
      <c r="H175" s="20">
        <f t="shared" si="7"/>
        <v>25</v>
      </c>
    </row>
    <row r="176" spans="1:8" x14ac:dyDescent="0.25">
      <c r="A176" s="25">
        <v>2</v>
      </c>
      <c r="B176" s="21" t="s">
        <v>4</v>
      </c>
      <c r="C176" s="21">
        <v>0</v>
      </c>
      <c r="D176" s="21" t="s">
        <v>173</v>
      </c>
      <c r="E176" s="21" t="s">
        <v>174</v>
      </c>
      <c r="F176" s="21">
        <v>3200</v>
      </c>
      <c r="G176" s="21">
        <v>3240</v>
      </c>
      <c r="H176" s="20">
        <f t="shared" si="7"/>
        <v>40</v>
      </c>
    </row>
    <row r="177" spans="1:8" x14ac:dyDescent="0.25">
      <c r="A177" s="25">
        <v>2</v>
      </c>
      <c r="B177" s="21" t="s">
        <v>4</v>
      </c>
      <c r="C177" s="21">
        <v>0</v>
      </c>
      <c r="D177" s="21" t="s">
        <v>173</v>
      </c>
      <c r="E177" s="21" t="s">
        <v>174</v>
      </c>
      <c r="F177" s="21">
        <v>4385</v>
      </c>
      <c r="G177" s="21">
        <v>4440</v>
      </c>
      <c r="H177" s="20">
        <f t="shared" si="7"/>
        <v>55</v>
      </c>
    </row>
    <row r="178" spans="1:8" x14ac:dyDescent="0.25">
      <c r="A178" s="25">
        <v>2</v>
      </c>
      <c r="B178" s="21" t="s">
        <v>4</v>
      </c>
      <c r="C178" s="21">
        <v>0</v>
      </c>
      <c r="D178" s="21" t="s">
        <v>173</v>
      </c>
      <c r="E178" s="21" t="s">
        <v>174</v>
      </c>
      <c r="F178" s="21">
        <v>4710</v>
      </c>
      <c r="G178" s="21">
        <v>4720</v>
      </c>
      <c r="H178" s="20">
        <f t="shared" si="7"/>
        <v>10</v>
      </c>
    </row>
    <row r="179" spans="1:8" x14ac:dyDescent="0.25">
      <c r="A179" s="25">
        <v>2</v>
      </c>
      <c r="B179" s="21" t="s">
        <v>4</v>
      </c>
      <c r="C179" s="21">
        <v>0</v>
      </c>
      <c r="D179" s="21" t="s">
        <v>173</v>
      </c>
      <c r="E179" s="21"/>
      <c r="F179" s="21">
        <v>180</v>
      </c>
      <c r="G179" s="21">
        <v>215</v>
      </c>
      <c r="H179" s="20">
        <f t="shared" si="7"/>
        <v>35</v>
      </c>
    </row>
    <row r="180" spans="1:8" x14ac:dyDescent="0.25">
      <c r="A180" s="25">
        <v>2</v>
      </c>
      <c r="B180" s="21" t="s">
        <v>4</v>
      </c>
      <c r="C180" s="21">
        <v>0</v>
      </c>
      <c r="D180" s="21" t="s">
        <v>173</v>
      </c>
      <c r="E180" s="21"/>
      <c r="F180" s="21">
        <v>235</v>
      </c>
      <c r="G180" s="21">
        <v>280</v>
      </c>
      <c r="H180" s="20">
        <f t="shared" si="7"/>
        <v>45</v>
      </c>
    </row>
    <row r="181" spans="1:8" x14ac:dyDescent="0.25">
      <c r="A181" s="25">
        <v>2</v>
      </c>
      <c r="B181" s="21" t="s">
        <v>4</v>
      </c>
      <c r="C181" s="21">
        <v>0</v>
      </c>
      <c r="D181" s="21" t="s">
        <v>173</v>
      </c>
      <c r="E181" s="21"/>
      <c r="F181" s="21">
        <v>400</v>
      </c>
      <c r="G181" s="21">
        <v>425</v>
      </c>
      <c r="H181" s="20">
        <f t="shared" si="7"/>
        <v>25</v>
      </c>
    </row>
    <row r="182" spans="1:8" x14ac:dyDescent="0.25">
      <c r="A182" s="25">
        <v>2</v>
      </c>
      <c r="B182" s="21" t="s">
        <v>4</v>
      </c>
      <c r="C182" s="21">
        <v>0</v>
      </c>
      <c r="D182" s="21" t="s">
        <v>173</v>
      </c>
      <c r="E182" s="21"/>
      <c r="F182" s="21">
        <v>590</v>
      </c>
      <c r="G182" s="21">
        <v>635</v>
      </c>
      <c r="H182" s="20">
        <f t="shared" si="7"/>
        <v>45</v>
      </c>
    </row>
    <row r="183" spans="1:8" x14ac:dyDescent="0.25">
      <c r="A183" s="25">
        <v>2</v>
      </c>
      <c r="B183" s="21" t="s">
        <v>4</v>
      </c>
      <c r="C183" s="21">
        <v>0</v>
      </c>
      <c r="D183" s="21" t="s">
        <v>173</v>
      </c>
      <c r="E183" s="21"/>
      <c r="F183" s="21">
        <v>690</v>
      </c>
      <c r="G183" s="21">
        <v>720</v>
      </c>
      <c r="H183" s="20">
        <f t="shared" si="7"/>
        <v>30</v>
      </c>
    </row>
    <row r="184" spans="1:8" x14ac:dyDescent="0.25">
      <c r="A184" s="25">
        <v>2</v>
      </c>
      <c r="B184" s="21" t="s">
        <v>4</v>
      </c>
      <c r="C184" s="21">
        <v>0</v>
      </c>
      <c r="D184" s="21" t="s">
        <v>173</v>
      </c>
      <c r="E184" s="21"/>
      <c r="F184" s="21">
        <v>790</v>
      </c>
      <c r="G184" s="21">
        <v>825</v>
      </c>
      <c r="H184" s="20">
        <f t="shared" si="7"/>
        <v>35</v>
      </c>
    </row>
    <row r="185" spans="1:8" x14ac:dyDescent="0.25">
      <c r="A185" s="25">
        <v>2</v>
      </c>
      <c r="B185" s="21" t="s">
        <v>4</v>
      </c>
      <c r="C185" s="21">
        <v>0</v>
      </c>
      <c r="D185" s="21" t="s">
        <v>173</v>
      </c>
      <c r="E185" s="21"/>
      <c r="F185" s="21">
        <v>1105</v>
      </c>
      <c r="G185" s="21">
        <v>1125</v>
      </c>
      <c r="H185" s="20">
        <f t="shared" si="7"/>
        <v>20</v>
      </c>
    </row>
    <row r="186" spans="1:8" x14ac:dyDescent="0.25">
      <c r="A186" s="25">
        <v>2</v>
      </c>
      <c r="B186" s="21" t="s">
        <v>4</v>
      </c>
      <c r="C186" s="21">
        <v>0</v>
      </c>
      <c r="D186" s="21" t="s">
        <v>173</v>
      </c>
      <c r="E186" s="21"/>
      <c r="F186" s="21">
        <v>1240</v>
      </c>
      <c r="G186" s="21">
        <v>1305</v>
      </c>
      <c r="H186" s="20">
        <f t="shared" si="7"/>
        <v>65</v>
      </c>
    </row>
    <row r="187" spans="1:8" x14ac:dyDescent="0.25">
      <c r="A187" s="25">
        <v>2</v>
      </c>
      <c r="B187" s="21" t="s">
        <v>4</v>
      </c>
      <c r="C187" s="21">
        <v>0</v>
      </c>
      <c r="D187" s="21" t="s">
        <v>173</v>
      </c>
      <c r="E187" s="21"/>
      <c r="F187" s="21">
        <v>1340</v>
      </c>
      <c r="G187" s="21">
        <v>1390</v>
      </c>
      <c r="H187" s="20">
        <f t="shared" si="7"/>
        <v>50</v>
      </c>
    </row>
    <row r="188" spans="1:8" x14ac:dyDescent="0.25">
      <c r="A188" s="25">
        <v>2</v>
      </c>
      <c r="B188" s="21" t="s">
        <v>4</v>
      </c>
      <c r="C188" s="21">
        <v>0</v>
      </c>
      <c r="D188" s="21" t="s">
        <v>173</v>
      </c>
      <c r="E188" s="21"/>
      <c r="F188" s="21">
        <v>1425</v>
      </c>
      <c r="G188" s="21">
        <v>1485</v>
      </c>
      <c r="H188" s="20">
        <f t="shared" si="7"/>
        <v>60</v>
      </c>
    </row>
    <row r="189" spans="1:8" x14ac:dyDescent="0.25">
      <c r="A189" s="25">
        <v>2</v>
      </c>
      <c r="B189" s="21" t="s">
        <v>4</v>
      </c>
      <c r="C189" s="21">
        <v>0</v>
      </c>
      <c r="D189" s="21" t="s">
        <v>173</v>
      </c>
      <c r="E189" s="21"/>
      <c r="F189" s="21">
        <v>1650</v>
      </c>
      <c r="G189" s="21">
        <v>1740</v>
      </c>
      <c r="H189" s="20">
        <f t="shared" si="7"/>
        <v>90</v>
      </c>
    </row>
    <row r="190" spans="1:8" x14ac:dyDescent="0.25">
      <c r="A190" s="25">
        <v>2</v>
      </c>
      <c r="B190" s="21" t="s">
        <v>4</v>
      </c>
      <c r="C190" s="21">
        <v>0</v>
      </c>
      <c r="D190" s="21" t="s">
        <v>173</v>
      </c>
      <c r="E190" s="21"/>
      <c r="F190" s="21">
        <v>2050</v>
      </c>
      <c r="G190" s="21">
        <v>2210</v>
      </c>
      <c r="H190" s="20">
        <f t="shared" si="7"/>
        <v>160</v>
      </c>
    </row>
    <row r="191" spans="1:8" x14ac:dyDescent="0.25">
      <c r="A191" s="25">
        <v>2</v>
      </c>
      <c r="B191" s="21" t="s">
        <v>4</v>
      </c>
      <c r="C191" s="21">
        <v>0</v>
      </c>
      <c r="D191" s="21" t="s">
        <v>173</v>
      </c>
      <c r="E191" s="21"/>
      <c r="F191" s="21">
        <v>2855</v>
      </c>
      <c r="G191" s="21">
        <v>2920</v>
      </c>
      <c r="H191" s="20">
        <f t="shared" si="7"/>
        <v>65</v>
      </c>
    </row>
    <row r="192" spans="1:8" x14ac:dyDescent="0.25">
      <c r="A192" s="25">
        <v>2</v>
      </c>
      <c r="B192" s="21" t="s">
        <v>4</v>
      </c>
      <c r="C192" s="21">
        <v>0</v>
      </c>
      <c r="D192" s="21" t="s">
        <v>173</v>
      </c>
      <c r="E192" s="21"/>
      <c r="F192" s="21">
        <v>2985</v>
      </c>
      <c r="G192" s="21">
        <v>3065</v>
      </c>
      <c r="H192" s="20">
        <f t="shared" si="7"/>
        <v>80</v>
      </c>
    </row>
    <row r="193" spans="1:8" x14ac:dyDescent="0.25">
      <c r="A193" s="25">
        <v>2</v>
      </c>
      <c r="B193" s="21" t="s">
        <v>4</v>
      </c>
      <c r="C193" s="21">
        <v>0</v>
      </c>
      <c r="D193" s="21" t="s">
        <v>173</v>
      </c>
      <c r="E193" s="21"/>
      <c r="F193" s="21">
        <v>3085</v>
      </c>
      <c r="G193" s="21">
        <v>3140</v>
      </c>
      <c r="H193" s="20">
        <f t="shared" si="7"/>
        <v>55</v>
      </c>
    </row>
    <row r="194" spans="1:8" x14ac:dyDescent="0.25">
      <c r="A194" s="25">
        <v>2</v>
      </c>
      <c r="B194" s="21" t="s">
        <v>4</v>
      </c>
      <c r="C194" s="21">
        <v>0</v>
      </c>
      <c r="D194" s="21" t="s">
        <v>173</v>
      </c>
      <c r="E194" s="21"/>
      <c r="F194" s="21">
        <v>3250</v>
      </c>
      <c r="G194" s="21">
        <v>3260</v>
      </c>
      <c r="H194" s="20">
        <f t="shared" ref="H194:H257" si="8">G194-F194</f>
        <v>10</v>
      </c>
    </row>
    <row r="195" spans="1:8" x14ac:dyDescent="0.25">
      <c r="A195" s="25">
        <v>2</v>
      </c>
      <c r="B195" s="21" t="s">
        <v>4</v>
      </c>
      <c r="C195" s="21">
        <v>0</v>
      </c>
      <c r="D195" s="21" t="s">
        <v>173</v>
      </c>
      <c r="E195" s="21"/>
      <c r="F195" s="21">
        <v>3745</v>
      </c>
      <c r="G195" s="21">
        <v>3900</v>
      </c>
      <c r="H195" s="20">
        <f t="shared" si="8"/>
        <v>155</v>
      </c>
    </row>
    <row r="196" spans="1:8" x14ac:dyDescent="0.25">
      <c r="A196" s="25">
        <v>2</v>
      </c>
      <c r="B196" s="21" t="s">
        <v>4</v>
      </c>
      <c r="C196" s="21">
        <v>20</v>
      </c>
      <c r="D196" s="21" t="s">
        <v>173</v>
      </c>
      <c r="E196" s="21" t="s">
        <v>174</v>
      </c>
      <c r="F196" s="21">
        <v>500</v>
      </c>
      <c r="G196" s="21">
        <v>515</v>
      </c>
      <c r="H196" s="20">
        <f t="shared" si="8"/>
        <v>15</v>
      </c>
    </row>
    <row r="197" spans="1:8" x14ac:dyDescent="0.25">
      <c r="A197" s="25">
        <v>2</v>
      </c>
      <c r="B197" s="21" t="s">
        <v>4</v>
      </c>
      <c r="C197" s="21">
        <v>20</v>
      </c>
      <c r="D197" s="21" t="s">
        <v>173</v>
      </c>
      <c r="E197" s="21" t="s">
        <v>174</v>
      </c>
      <c r="F197" s="21">
        <v>530</v>
      </c>
      <c r="G197" s="21">
        <v>550</v>
      </c>
      <c r="H197" s="20">
        <f t="shared" si="8"/>
        <v>20</v>
      </c>
    </row>
    <row r="198" spans="1:8" x14ac:dyDescent="0.25">
      <c r="A198" s="25">
        <v>2</v>
      </c>
      <c r="B198" s="21" t="s">
        <v>4</v>
      </c>
      <c r="C198" s="21">
        <v>20</v>
      </c>
      <c r="D198" s="21" t="s">
        <v>173</v>
      </c>
      <c r="E198" s="21" t="s">
        <v>174</v>
      </c>
      <c r="F198" s="21">
        <v>730</v>
      </c>
      <c r="G198" s="21">
        <v>745</v>
      </c>
      <c r="H198" s="20">
        <f t="shared" si="8"/>
        <v>15</v>
      </c>
    </row>
    <row r="199" spans="1:8" x14ac:dyDescent="0.25">
      <c r="A199" s="25">
        <v>2</v>
      </c>
      <c r="B199" s="21" t="s">
        <v>4</v>
      </c>
      <c r="C199" s="21">
        <v>20</v>
      </c>
      <c r="D199" s="21" t="s">
        <v>173</v>
      </c>
      <c r="E199" s="21" t="s">
        <v>174</v>
      </c>
      <c r="F199" s="21">
        <v>950</v>
      </c>
      <c r="G199" s="21">
        <v>985</v>
      </c>
      <c r="H199" s="20">
        <f t="shared" si="8"/>
        <v>35</v>
      </c>
    </row>
    <row r="200" spans="1:8" x14ac:dyDescent="0.25">
      <c r="A200" s="25">
        <v>2</v>
      </c>
      <c r="B200" s="21" t="s">
        <v>4</v>
      </c>
      <c r="C200" s="21">
        <v>20</v>
      </c>
      <c r="D200" s="21" t="s">
        <v>173</v>
      </c>
      <c r="E200" s="21" t="s">
        <v>174</v>
      </c>
      <c r="F200" s="21">
        <v>2620</v>
      </c>
      <c r="G200" s="21">
        <v>2665</v>
      </c>
      <c r="H200" s="20">
        <f t="shared" si="8"/>
        <v>45</v>
      </c>
    </row>
    <row r="201" spans="1:8" x14ac:dyDescent="0.25">
      <c r="A201" s="25">
        <v>2</v>
      </c>
      <c r="B201" s="21" t="s">
        <v>4</v>
      </c>
      <c r="C201" s="21">
        <v>20</v>
      </c>
      <c r="D201" s="21" t="s">
        <v>173</v>
      </c>
      <c r="E201" s="21" t="s">
        <v>174</v>
      </c>
      <c r="F201" s="21">
        <v>3840</v>
      </c>
      <c r="G201" s="21">
        <v>3850</v>
      </c>
      <c r="H201" s="20">
        <f t="shared" si="8"/>
        <v>10</v>
      </c>
    </row>
    <row r="202" spans="1:8" x14ac:dyDescent="0.25">
      <c r="A202" s="25">
        <v>2</v>
      </c>
      <c r="B202" s="21" t="s">
        <v>4</v>
      </c>
      <c r="C202" s="21">
        <v>20</v>
      </c>
      <c r="D202" s="21" t="s">
        <v>173</v>
      </c>
      <c r="E202" s="21" t="s">
        <v>174</v>
      </c>
      <c r="F202" s="21">
        <v>4470</v>
      </c>
      <c r="G202" s="21">
        <v>4475</v>
      </c>
      <c r="H202" s="20">
        <f t="shared" si="8"/>
        <v>5</v>
      </c>
    </row>
    <row r="203" spans="1:8" x14ac:dyDescent="0.25">
      <c r="A203" s="25">
        <v>2</v>
      </c>
      <c r="B203" s="21" t="s">
        <v>4</v>
      </c>
      <c r="C203" s="21">
        <v>20</v>
      </c>
      <c r="D203" s="21" t="s">
        <v>173</v>
      </c>
      <c r="E203" s="21" t="s">
        <v>174</v>
      </c>
      <c r="F203" s="21">
        <v>4600</v>
      </c>
      <c r="G203" s="21">
        <v>4630</v>
      </c>
      <c r="H203" s="20">
        <f t="shared" si="8"/>
        <v>30</v>
      </c>
    </row>
    <row r="204" spans="1:8" x14ac:dyDescent="0.25">
      <c r="A204" s="25">
        <v>2</v>
      </c>
      <c r="B204" s="21" t="s">
        <v>4</v>
      </c>
      <c r="C204" s="21">
        <v>20</v>
      </c>
      <c r="D204" s="21" t="s">
        <v>173</v>
      </c>
      <c r="E204" s="21" t="s">
        <v>174</v>
      </c>
      <c r="F204" s="21">
        <v>4865</v>
      </c>
      <c r="G204" s="21">
        <v>4910</v>
      </c>
      <c r="H204" s="20">
        <f t="shared" si="8"/>
        <v>45</v>
      </c>
    </row>
    <row r="205" spans="1:8" x14ac:dyDescent="0.25">
      <c r="A205" s="25">
        <v>2</v>
      </c>
      <c r="B205" s="21" t="s">
        <v>4</v>
      </c>
      <c r="C205" s="21">
        <v>20</v>
      </c>
      <c r="D205" s="21" t="s">
        <v>175</v>
      </c>
      <c r="E205" s="21" t="s">
        <v>174</v>
      </c>
      <c r="F205" s="21">
        <v>2570</v>
      </c>
      <c r="G205" s="21">
        <v>2590</v>
      </c>
      <c r="H205" s="20">
        <f t="shared" si="8"/>
        <v>20</v>
      </c>
    </row>
    <row r="206" spans="1:8" x14ac:dyDescent="0.25">
      <c r="A206" s="25">
        <v>2</v>
      </c>
      <c r="B206" s="21" t="s">
        <v>4</v>
      </c>
      <c r="C206" s="21">
        <v>20</v>
      </c>
      <c r="D206" s="21" t="s">
        <v>173</v>
      </c>
      <c r="E206" s="21"/>
      <c r="F206" s="21">
        <v>50</v>
      </c>
      <c r="G206" s="21">
        <v>115</v>
      </c>
      <c r="H206" s="20">
        <f t="shared" si="8"/>
        <v>65</v>
      </c>
    </row>
    <row r="207" spans="1:8" x14ac:dyDescent="0.25">
      <c r="A207" s="25">
        <v>2</v>
      </c>
      <c r="B207" s="21" t="s">
        <v>4</v>
      </c>
      <c r="C207" s="21">
        <v>20</v>
      </c>
      <c r="D207" s="21" t="s">
        <v>173</v>
      </c>
      <c r="E207" s="21"/>
      <c r="F207" s="21">
        <v>195</v>
      </c>
      <c r="G207" s="21">
        <v>250</v>
      </c>
      <c r="H207" s="20">
        <f t="shared" si="8"/>
        <v>55</v>
      </c>
    </row>
    <row r="208" spans="1:8" x14ac:dyDescent="0.25">
      <c r="A208" s="25">
        <v>2</v>
      </c>
      <c r="B208" s="21" t="s">
        <v>4</v>
      </c>
      <c r="C208" s="21">
        <v>20</v>
      </c>
      <c r="D208" s="21" t="s">
        <v>173</v>
      </c>
      <c r="E208" s="21"/>
      <c r="F208" s="21">
        <v>270</v>
      </c>
      <c r="G208" s="21">
        <v>290</v>
      </c>
      <c r="H208" s="20">
        <f t="shared" si="8"/>
        <v>20</v>
      </c>
    </row>
    <row r="209" spans="1:8" x14ac:dyDescent="0.25">
      <c r="A209" s="25">
        <v>2</v>
      </c>
      <c r="B209" s="21" t="s">
        <v>4</v>
      </c>
      <c r="C209" s="21">
        <v>20</v>
      </c>
      <c r="D209" s="21" t="s">
        <v>173</v>
      </c>
      <c r="E209" s="21"/>
      <c r="F209" s="21">
        <v>475</v>
      </c>
      <c r="G209" s="21">
        <v>490</v>
      </c>
      <c r="H209" s="20">
        <f t="shared" si="8"/>
        <v>15</v>
      </c>
    </row>
    <row r="210" spans="1:8" x14ac:dyDescent="0.25">
      <c r="A210" s="25">
        <v>2</v>
      </c>
      <c r="B210" s="21" t="s">
        <v>4</v>
      </c>
      <c r="C210" s="21">
        <v>20</v>
      </c>
      <c r="D210" s="21" t="s">
        <v>173</v>
      </c>
      <c r="E210" s="21"/>
      <c r="F210" s="21">
        <v>515</v>
      </c>
      <c r="G210" s="21">
        <v>530</v>
      </c>
      <c r="H210" s="20">
        <f t="shared" si="8"/>
        <v>15</v>
      </c>
    </row>
    <row r="211" spans="1:8" x14ac:dyDescent="0.25">
      <c r="A211" s="25">
        <v>2</v>
      </c>
      <c r="B211" s="21" t="s">
        <v>4</v>
      </c>
      <c r="C211" s="21">
        <v>20</v>
      </c>
      <c r="D211" s="21" t="s">
        <v>173</v>
      </c>
      <c r="E211" s="21"/>
      <c r="F211" s="21">
        <v>660</v>
      </c>
      <c r="G211" s="21">
        <v>730</v>
      </c>
      <c r="H211" s="20">
        <f t="shared" si="8"/>
        <v>70</v>
      </c>
    </row>
    <row r="212" spans="1:8" x14ac:dyDescent="0.25">
      <c r="A212" s="25">
        <v>2</v>
      </c>
      <c r="B212" s="21" t="s">
        <v>4</v>
      </c>
      <c r="C212" s="21">
        <v>20</v>
      </c>
      <c r="D212" s="21" t="s">
        <v>173</v>
      </c>
      <c r="E212" s="21"/>
      <c r="F212" s="21">
        <v>985</v>
      </c>
      <c r="G212" s="21">
        <v>1065</v>
      </c>
      <c r="H212" s="20">
        <f t="shared" si="8"/>
        <v>80</v>
      </c>
    </row>
    <row r="213" spans="1:8" x14ac:dyDescent="0.25">
      <c r="A213" s="25">
        <v>2</v>
      </c>
      <c r="B213" s="21" t="s">
        <v>4</v>
      </c>
      <c r="C213" s="21">
        <v>20</v>
      </c>
      <c r="D213" s="21" t="s">
        <v>173</v>
      </c>
      <c r="E213" s="21"/>
      <c r="F213" s="21">
        <v>1220</v>
      </c>
      <c r="G213" s="21">
        <v>1230</v>
      </c>
      <c r="H213" s="20">
        <f t="shared" si="8"/>
        <v>10</v>
      </c>
    </row>
    <row r="214" spans="1:8" x14ac:dyDescent="0.25">
      <c r="A214" s="25">
        <v>2</v>
      </c>
      <c r="B214" s="21" t="s">
        <v>4</v>
      </c>
      <c r="C214" s="21">
        <v>20</v>
      </c>
      <c r="D214" s="21" t="s">
        <v>173</v>
      </c>
      <c r="E214" s="21"/>
      <c r="F214" s="21">
        <v>1775</v>
      </c>
      <c r="G214" s="21">
        <v>1805</v>
      </c>
      <c r="H214" s="20">
        <f t="shared" si="8"/>
        <v>30</v>
      </c>
    </row>
    <row r="215" spans="1:8" x14ac:dyDescent="0.25">
      <c r="A215" s="25">
        <v>2</v>
      </c>
      <c r="B215" s="21" t="s">
        <v>4</v>
      </c>
      <c r="C215" s="21">
        <v>20</v>
      </c>
      <c r="D215" s="21" t="s">
        <v>173</v>
      </c>
      <c r="E215" s="21"/>
      <c r="F215" s="21">
        <v>1820</v>
      </c>
      <c r="G215" s="21">
        <v>1880</v>
      </c>
      <c r="H215" s="20">
        <f t="shared" si="8"/>
        <v>60</v>
      </c>
    </row>
    <row r="216" spans="1:8" x14ac:dyDescent="0.25">
      <c r="A216" s="25">
        <v>2</v>
      </c>
      <c r="B216" s="21" t="s">
        <v>4</v>
      </c>
      <c r="C216" s="21">
        <v>20</v>
      </c>
      <c r="D216" s="21" t="s">
        <v>173</v>
      </c>
      <c r="E216" s="21"/>
      <c r="F216" s="21">
        <v>2840</v>
      </c>
      <c r="G216" s="21">
        <v>2860</v>
      </c>
      <c r="H216" s="20">
        <f t="shared" si="8"/>
        <v>20</v>
      </c>
    </row>
    <row r="217" spans="1:8" x14ac:dyDescent="0.25">
      <c r="A217" s="25">
        <v>2</v>
      </c>
      <c r="B217" s="21" t="s">
        <v>4</v>
      </c>
      <c r="C217" s="21">
        <v>20</v>
      </c>
      <c r="D217" s="21" t="s">
        <v>173</v>
      </c>
      <c r="E217" s="21"/>
      <c r="F217" s="21">
        <v>3565</v>
      </c>
      <c r="G217" s="21">
        <v>3650</v>
      </c>
      <c r="H217" s="20">
        <f t="shared" si="8"/>
        <v>85</v>
      </c>
    </row>
    <row r="218" spans="1:8" x14ac:dyDescent="0.25">
      <c r="A218" s="25">
        <v>2</v>
      </c>
      <c r="B218" s="21" t="s">
        <v>4</v>
      </c>
      <c r="C218" s="21">
        <v>20</v>
      </c>
      <c r="D218" s="21" t="s">
        <v>173</v>
      </c>
      <c r="E218" s="21"/>
      <c r="F218" s="21">
        <v>3685</v>
      </c>
      <c r="G218" s="21">
        <v>3700</v>
      </c>
      <c r="H218" s="20">
        <f t="shared" si="8"/>
        <v>15</v>
      </c>
    </row>
    <row r="219" spans="1:8" x14ac:dyDescent="0.25">
      <c r="A219" s="25">
        <v>2</v>
      </c>
      <c r="B219" s="21" t="s">
        <v>4</v>
      </c>
      <c r="C219" s="21">
        <v>20</v>
      </c>
      <c r="D219" s="21" t="s">
        <v>173</v>
      </c>
      <c r="E219" s="21"/>
      <c r="F219" s="21">
        <v>3860</v>
      </c>
      <c r="G219" s="21">
        <v>3980</v>
      </c>
      <c r="H219" s="20">
        <f t="shared" si="8"/>
        <v>120</v>
      </c>
    </row>
    <row r="220" spans="1:8" x14ac:dyDescent="0.25">
      <c r="A220" s="25">
        <v>2</v>
      </c>
      <c r="B220" s="21" t="s">
        <v>4</v>
      </c>
      <c r="C220" s="21">
        <v>20</v>
      </c>
      <c r="D220" s="21" t="s">
        <v>173</v>
      </c>
      <c r="E220" s="21"/>
      <c r="F220" s="21">
        <v>4150</v>
      </c>
      <c r="G220" s="21">
        <v>4155</v>
      </c>
      <c r="H220" s="20">
        <f t="shared" si="8"/>
        <v>5</v>
      </c>
    </row>
    <row r="221" spans="1:8" x14ac:dyDescent="0.25">
      <c r="A221" s="25">
        <v>2</v>
      </c>
      <c r="B221" s="21" t="s">
        <v>4</v>
      </c>
      <c r="C221" s="21">
        <v>20</v>
      </c>
      <c r="D221" s="21" t="s">
        <v>173</v>
      </c>
      <c r="E221" s="21"/>
      <c r="F221" s="21">
        <v>4170</v>
      </c>
      <c r="G221" s="21">
        <v>4185</v>
      </c>
      <c r="H221" s="20">
        <f t="shared" si="8"/>
        <v>15</v>
      </c>
    </row>
    <row r="222" spans="1:8" x14ac:dyDescent="0.25">
      <c r="A222" s="25">
        <v>2</v>
      </c>
      <c r="B222" s="21" t="s">
        <v>4</v>
      </c>
      <c r="C222" s="21">
        <v>20</v>
      </c>
      <c r="D222" s="21" t="s">
        <v>173</v>
      </c>
      <c r="E222" s="21"/>
      <c r="F222" s="21">
        <v>4230</v>
      </c>
      <c r="G222" s="21">
        <v>4275</v>
      </c>
      <c r="H222" s="20">
        <f t="shared" si="8"/>
        <v>45</v>
      </c>
    </row>
    <row r="223" spans="1:8" x14ac:dyDescent="0.25">
      <c r="A223" s="25">
        <v>2</v>
      </c>
      <c r="B223" s="21" t="s">
        <v>4</v>
      </c>
      <c r="C223" s="21">
        <v>20</v>
      </c>
      <c r="D223" s="21" t="s">
        <v>173</v>
      </c>
      <c r="E223" s="21"/>
      <c r="F223" s="21">
        <v>4630</v>
      </c>
      <c r="G223" s="21">
        <v>4830</v>
      </c>
      <c r="H223" s="20">
        <f t="shared" si="8"/>
        <v>200</v>
      </c>
    </row>
    <row r="224" spans="1:8" x14ac:dyDescent="0.25">
      <c r="A224" s="25">
        <v>2</v>
      </c>
      <c r="B224" s="21" t="s">
        <v>4</v>
      </c>
      <c r="C224" s="21">
        <v>20</v>
      </c>
      <c r="D224" s="21" t="s">
        <v>175</v>
      </c>
      <c r="E224" s="21"/>
      <c r="F224" s="21">
        <v>2710</v>
      </c>
      <c r="G224" s="21">
        <v>2840</v>
      </c>
      <c r="H224" s="20">
        <f t="shared" si="8"/>
        <v>130</v>
      </c>
    </row>
    <row r="225" spans="1:8" x14ac:dyDescent="0.25">
      <c r="A225" s="25">
        <v>2</v>
      </c>
      <c r="B225" s="21" t="s">
        <v>4</v>
      </c>
      <c r="C225" s="21">
        <v>40</v>
      </c>
      <c r="D225" s="21" t="s">
        <v>173</v>
      </c>
      <c r="E225" s="21" t="s">
        <v>174</v>
      </c>
      <c r="F225" s="21">
        <v>430</v>
      </c>
      <c r="G225" s="21">
        <v>510</v>
      </c>
      <c r="H225" s="20">
        <f t="shared" si="8"/>
        <v>80</v>
      </c>
    </row>
    <row r="226" spans="1:8" x14ac:dyDescent="0.25">
      <c r="A226" s="25">
        <v>2</v>
      </c>
      <c r="B226" s="21" t="s">
        <v>4</v>
      </c>
      <c r="C226" s="21">
        <v>40</v>
      </c>
      <c r="D226" s="21" t="s">
        <v>173</v>
      </c>
      <c r="E226" s="21" t="s">
        <v>174</v>
      </c>
      <c r="F226" s="21">
        <v>765</v>
      </c>
      <c r="G226" s="21">
        <v>795</v>
      </c>
      <c r="H226" s="20">
        <f t="shared" si="8"/>
        <v>30</v>
      </c>
    </row>
    <row r="227" spans="1:8" x14ac:dyDescent="0.25">
      <c r="A227" s="25">
        <v>2</v>
      </c>
      <c r="B227" s="21" t="s">
        <v>4</v>
      </c>
      <c r="C227" s="21">
        <v>40</v>
      </c>
      <c r="D227" s="21" t="s">
        <v>173</v>
      </c>
      <c r="E227" s="21" t="s">
        <v>174</v>
      </c>
      <c r="F227" s="21">
        <v>1800</v>
      </c>
      <c r="G227" s="21">
        <v>1885</v>
      </c>
      <c r="H227" s="20">
        <f t="shared" si="8"/>
        <v>85</v>
      </c>
    </row>
    <row r="228" spans="1:8" x14ac:dyDescent="0.25">
      <c r="A228" s="25">
        <v>2</v>
      </c>
      <c r="B228" s="21" t="s">
        <v>4</v>
      </c>
      <c r="C228" s="21">
        <v>40</v>
      </c>
      <c r="D228" s="21" t="s">
        <v>173</v>
      </c>
      <c r="E228" s="21" t="s">
        <v>174</v>
      </c>
      <c r="F228" s="21">
        <v>2175</v>
      </c>
      <c r="G228" s="21">
        <v>2215</v>
      </c>
      <c r="H228" s="20">
        <f t="shared" si="8"/>
        <v>40</v>
      </c>
    </row>
    <row r="229" spans="1:8" x14ac:dyDescent="0.25">
      <c r="A229" s="25">
        <v>2</v>
      </c>
      <c r="B229" s="21" t="s">
        <v>4</v>
      </c>
      <c r="C229" s="21">
        <v>40</v>
      </c>
      <c r="D229" s="21" t="s">
        <v>173</v>
      </c>
      <c r="E229" s="21" t="s">
        <v>174</v>
      </c>
      <c r="F229" s="21">
        <v>3290</v>
      </c>
      <c r="G229" s="21">
        <v>3310</v>
      </c>
      <c r="H229" s="20">
        <f t="shared" si="8"/>
        <v>20</v>
      </c>
    </row>
    <row r="230" spans="1:8" x14ac:dyDescent="0.25">
      <c r="A230" s="25">
        <v>2</v>
      </c>
      <c r="B230" s="21" t="s">
        <v>4</v>
      </c>
      <c r="C230" s="21">
        <v>40</v>
      </c>
      <c r="D230" s="21" t="s">
        <v>173</v>
      </c>
      <c r="E230" s="21"/>
      <c r="F230" s="21">
        <v>180</v>
      </c>
      <c r="G230" s="21">
        <v>210</v>
      </c>
      <c r="H230" s="20">
        <f t="shared" si="8"/>
        <v>30</v>
      </c>
    </row>
    <row r="231" spans="1:8" x14ac:dyDescent="0.25">
      <c r="A231" s="25">
        <v>2</v>
      </c>
      <c r="B231" s="21" t="s">
        <v>4</v>
      </c>
      <c r="C231" s="21">
        <v>40</v>
      </c>
      <c r="D231" s="21" t="s">
        <v>173</v>
      </c>
      <c r="E231" s="21"/>
      <c r="F231" s="21">
        <v>710</v>
      </c>
      <c r="G231" s="21">
        <v>760</v>
      </c>
      <c r="H231" s="20">
        <f t="shared" si="8"/>
        <v>50</v>
      </c>
    </row>
    <row r="232" spans="1:8" x14ac:dyDescent="0.25">
      <c r="A232" s="25">
        <v>2</v>
      </c>
      <c r="B232" s="21" t="s">
        <v>4</v>
      </c>
      <c r="C232" s="21">
        <v>40</v>
      </c>
      <c r="D232" s="21" t="s">
        <v>173</v>
      </c>
      <c r="E232" s="21"/>
      <c r="F232" s="21">
        <v>1640</v>
      </c>
      <c r="G232" s="21">
        <v>1700</v>
      </c>
      <c r="H232" s="20">
        <f t="shared" si="8"/>
        <v>60</v>
      </c>
    </row>
    <row r="233" spans="1:8" x14ac:dyDescent="0.25">
      <c r="A233" s="25">
        <v>2</v>
      </c>
      <c r="B233" s="21" t="s">
        <v>4</v>
      </c>
      <c r="C233" s="21">
        <v>40</v>
      </c>
      <c r="D233" s="21" t="s">
        <v>173</v>
      </c>
      <c r="E233" s="21"/>
      <c r="F233" s="21">
        <v>1715</v>
      </c>
      <c r="G233" s="21">
        <v>1755</v>
      </c>
      <c r="H233" s="20">
        <f t="shared" si="8"/>
        <v>40</v>
      </c>
    </row>
    <row r="234" spans="1:8" x14ac:dyDescent="0.25">
      <c r="A234" s="25">
        <v>2</v>
      </c>
      <c r="B234" s="21" t="s">
        <v>4</v>
      </c>
      <c r="C234" s="21">
        <v>40</v>
      </c>
      <c r="D234" s="21" t="s">
        <v>173</v>
      </c>
      <c r="E234" s="21"/>
      <c r="F234" s="21">
        <v>1990</v>
      </c>
      <c r="G234" s="21">
        <v>2085</v>
      </c>
      <c r="H234" s="20">
        <f t="shared" si="8"/>
        <v>95</v>
      </c>
    </row>
    <row r="235" spans="1:8" x14ac:dyDescent="0.25">
      <c r="A235" s="25">
        <v>2</v>
      </c>
      <c r="B235" s="21" t="s">
        <v>4</v>
      </c>
      <c r="C235" s="21">
        <v>40</v>
      </c>
      <c r="D235" s="21" t="s">
        <v>173</v>
      </c>
      <c r="E235" s="21"/>
      <c r="F235" s="21">
        <v>2125</v>
      </c>
      <c r="G235" s="21">
        <v>2145</v>
      </c>
      <c r="H235" s="20">
        <f t="shared" si="8"/>
        <v>20</v>
      </c>
    </row>
    <row r="236" spans="1:8" x14ac:dyDescent="0.25">
      <c r="A236" s="25">
        <v>2</v>
      </c>
      <c r="B236" s="21" t="s">
        <v>4</v>
      </c>
      <c r="C236" s="21">
        <v>40</v>
      </c>
      <c r="D236" s="21" t="s">
        <v>173</v>
      </c>
      <c r="E236" s="21"/>
      <c r="F236" s="21">
        <v>2375</v>
      </c>
      <c r="G236" s="21">
        <v>2560</v>
      </c>
      <c r="H236" s="20">
        <f t="shared" si="8"/>
        <v>185</v>
      </c>
    </row>
    <row r="237" spans="1:8" x14ac:dyDescent="0.25">
      <c r="A237" s="25">
        <v>2</v>
      </c>
      <c r="B237" s="21" t="s">
        <v>4</v>
      </c>
      <c r="C237" s="21">
        <v>40</v>
      </c>
      <c r="D237" s="21" t="s">
        <v>173</v>
      </c>
      <c r="E237" s="21"/>
      <c r="F237" s="21">
        <v>3255</v>
      </c>
      <c r="G237" s="21">
        <v>3265</v>
      </c>
      <c r="H237" s="20">
        <f t="shared" si="8"/>
        <v>10</v>
      </c>
    </row>
    <row r="238" spans="1:8" x14ac:dyDescent="0.25">
      <c r="A238" s="25">
        <v>2</v>
      </c>
      <c r="B238" s="21" t="s">
        <v>4</v>
      </c>
      <c r="C238" s="21">
        <v>40</v>
      </c>
      <c r="D238" s="21" t="s">
        <v>173</v>
      </c>
      <c r="E238" s="21"/>
      <c r="F238" s="21">
        <v>3310</v>
      </c>
      <c r="G238" s="21">
        <v>3350</v>
      </c>
      <c r="H238" s="20">
        <f t="shared" si="8"/>
        <v>40</v>
      </c>
    </row>
    <row r="239" spans="1:8" x14ac:dyDescent="0.25">
      <c r="A239" s="25">
        <v>2</v>
      </c>
      <c r="B239" s="21" t="s">
        <v>4</v>
      </c>
      <c r="C239" s="21">
        <v>40</v>
      </c>
      <c r="D239" s="21" t="s">
        <v>173</v>
      </c>
      <c r="E239" s="21"/>
      <c r="F239" s="21">
        <v>3605</v>
      </c>
      <c r="G239" s="21">
        <v>3625</v>
      </c>
      <c r="H239" s="20">
        <f t="shared" si="8"/>
        <v>20</v>
      </c>
    </row>
    <row r="240" spans="1:8" x14ac:dyDescent="0.25">
      <c r="A240" s="25">
        <v>2</v>
      </c>
      <c r="B240" s="21" t="s">
        <v>4</v>
      </c>
      <c r="C240" s="21">
        <v>40</v>
      </c>
      <c r="D240" s="21" t="s">
        <v>173</v>
      </c>
      <c r="E240" s="21"/>
      <c r="F240" s="21">
        <v>4525</v>
      </c>
      <c r="G240" s="21">
        <v>4555</v>
      </c>
      <c r="H240" s="20">
        <f t="shared" si="8"/>
        <v>30</v>
      </c>
    </row>
    <row r="241" spans="1:8" x14ac:dyDescent="0.25">
      <c r="A241" s="25">
        <v>2</v>
      </c>
      <c r="B241" s="21" t="s">
        <v>4</v>
      </c>
      <c r="C241" s="21">
        <v>40</v>
      </c>
      <c r="D241" s="21" t="s">
        <v>173</v>
      </c>
      <c r="E241" s="21"/>
      <c r="F241" s="21">
        <v>4620</v>
      </c>
      <c r="G241" s="21">
        <v>4630</v>
      </c>
      <c r="H241" s="20">
        <f t="shared" si="8"/>
        <v>10</v>
      </c>
    </row>
    <row r="242" spans="1:8" x14ac:dyDescent="0.25">
      <c r="A242" s="25">
        <v>2</v>
      </c>
      <c r="B242" s="21" t="s">
        <v>4</v>
      </c>
      <c r="C242" s="21">
        <v>60</v>
      </c>
      <c r="D242" s="21" t="s">
        <v>173</v>
      </c>
      <c r="E242" s="21" t="s">
        <v>174</v>
      </c>
      <c r="F242" s="21">
        <v>1165</v>
      </c>
      <c r="G242" s="21">
        <v>1205</v>
      </c>
      <c r="H242" s="20">
        <f t="shared" si="8"/>
        <v>40</v>
      </c>
    </row>
    <row r="243" spans="1:8" x14ac:dyDescent="0.25">
      <c r="A243" s="25">
        <v>2</v>
      </c>
      <c r="B243" s="21" t="s">
        <v>4</v>
      </c>
      <c r="C243" s="21">
        <v>60</v>
      </c>
      <c r="D243" s="21" t="s">
        <v>173</v>
      </c>
      <c r="E243" s="21" t="s">
        <v>174</v>
      </c>
      <c r="F243" s="21">
        <v>1540</v>
      </c>
      <c r="G243" s="21">
        <v>1575</v>
      </c>
      <c r="H243" s="20">
        <f t="shared" si="8"/>
        <v>35</v>
      </c>
    </row>
    <row r="244" spans="1:8" x14ac:dyDescent="0.25">
      <c r="A244" s="25">
        <v>2</v>
      </c>
      <c r="B244" s="21" t="s">
        <v>4</v>
      </c>
      <c r="C244" s="21">
        <v>60</v>
      </c>
      <c r="D244" s="21" t="s">
        <v>173</v>
      </c>
      <c r="E244" s="21" t="s">
        <v>174</v>
      </c>
      <c r="F244" s="21">
        <v>2080</v>
      </c>
      <c r="G244" s="21">
        <v>2105</v>
      </c>
      <c r="H244" s="20">
        <f t="shared" si="8"/>
        <v>25</v>
      </c>
    </row>
    <row r="245" spans="1:8" x14ac:dyDescent="0.25">
      <c r="A245" s="25">
        <v>2</v>
      </c>
      <c r="B245" s="21" t="s">
        <v>4</v>
      </c>
      <c r="C245" s="21">
        <v>60</v>
      </c>
      <c r="D245" s="21" t="s">
        <v>173</v>
      </c>
      <c r="E245" s="21" t="s">
        <v>174</v>
      </c>
      <c r="F245" s="21">
        <v>3085</v>
      </c>
      <c r="G245" s="21">
        <v>3125</v>
      </c>
      <c r="H245" s="20">
        <f t="shared" si="8"/>
        <v>40</v>
      </c>
    </row>
    <row r="246" spans="1:8" x14ac:dyDescent="0.25">
      <c r="A246" s="25">
        <v>2</v>
      </c>
      <c r="B246" s="21" t="s">
        <v>4</v>
      </c>
      <c r="C246" s="21">
        <v>60</v>
      </c>
      <c r="D246" s="21" t="s">
        <v>173</v>
      </c>
      <c r="E246" s="21" t="s">
        <v>174</v>
      </c>
      <c r="F246" s="21">
        <v>4000</v>
      </c>
      <c r="G246" s="21">
        <v>4025</v>
      </c>
      <c r="H246" s="20">
        <f t="shared" si="8"/>
        <v>25</v>
      </c>
    </row>
    <row r="247" spans="1:8" x14ac:dyDescent="0.25">
      <c r="A247" s="25">
        <v>2</v>
      </c>
      <c r="B247" s="21" t="s">
        <v>4</v>
      </c>
      <c r="C247" s="21">
        <v>60</v>
      </c>
      <c r="D247" s="21" t="s">
        <v>173</v>
      </c>
      <c r="E247" s="21" t="s">
        <v>174</v>
      </c>
      <c r="F247" s="21">
        <v>4070</v>
      </c>
      <c r="G247" s="21">
        <v>4100</v>
      </c>
      <c r="H247" s="20">
        <f t="shared" si="8"/>
        <v>30</v>
      </c>
    </row>
    <row r="248" spans="1:8" x14ac:dyDescent="0.25">
      <c r="A248" s="25">
        <v>2</v>
      </c>
      <c r="B248" s="21" t="s">
        <v>4</v>
      </c>
      <c r="C248" s="21">
        <v>60</v>
      </c>
      <c r="D248" s="21" t="s">
        <v>173</v>
      </c>
      <c r="E248" s="21" t="s">
        <v>174</v>
      </c>
      <c r="F248" s="21">
        <v>4140</v>
      </c>
      <c r="G248" s="21">
        <v>4205</v>
      </c>
      <c r="H248" s="20">
        <f t="shared" si="8"/>
        <v>65</v>
      </c>
    </row>
    <row r="249" spans="1:8" x14ac:dyDescent="0.25">
      <c r="A249" s="25">
        <v>2</v>
      </c>
      <c r="B249" s="21" t="s">
        <v>4</v>
      </c>
      <c r="C249" s="21">
        <v>60</v>
      </c>
      <c r="D249" s="21" t="s">
        <v>173</v>
      </c>
      <c r="E249" s="21" t="s">
        <v>174</v>
      </c>
      <c r="F249" s="21">
        <v>4360</v>
      </c>
      <c r="G249" s="21">
        <v>4380</v>
      </c>
      <c r="H249" s="20">
        <f t="shared" si="8"/>
        <v>20</v>
      </c>
    </row>
    <row r="250" spans="1:8" x14ac:dyDescent="0.25">
      <c r="A250" s="25">
        <v>2</v>
      </c>
      <c r="B250" s="21" t="s">
        <v>4</v>
      </c>
      <c r="C250" s="21">
        <v>60</v>
      </c>
      <c r="D250" s="21" t="s">
        <v>173</v>
      </c>
      <c r="E250" s="21" t="s">
        <v>174</v>
      </c>
      <c r="F250" s="21">
        <v>4815</v>
      </c>
      <c r="G250" s="21">
        <v>4955</v>
      </c>
      <c r="H250" s="20">
        <f t="shared" si="8"/>
        <v>140</v>
      </c>
    </row>
    <row r="251" spans="1:8" x14ac:dyDescent="0.25">
      <c r="A251" s="25">
        <v>2</v>
      </c>
      <c r="B251" s="21" t="s">
        <v>4</v>
      </c>
      <c r="C251" s="21">
        <v>60</v>
      </c>
      <c r="D251" s="21" t="s">
        <v>173</v>
      </c>
      <c r="E251" s="21"/>
      <c r="F251" s="21">
        <v>0</v>
      </c>
      <c r="G251" s="21">
        <v>20</v>
      </c>
      <c r="H251" s="20">
        <f t="shared" si="8"/>
        <v>20</v>
      </c>
    </row>
    <row r="252" spans="1:8" x14ac:dyDescent="0.25">
      <c r="A252" s="25">
        <v>2</v>
      </c>
      <c r="B252" s="21" t="s">
        <v>4</v>
      </c>
      <c r="C252" s="21">
        <v>60</v>
      </c>
      <c r="D252" s="21" t="s">
        <v>173</v>
      </c>
      <c r="E252" s="21"/>
      <c r="F252" s="21">
        <v>120</v>
      </c>
      <c r="G252" s="21">
        <v>140</v>
      </c>
      <c r="H252" s="20">
        <f t="shared" si="8"/>
        <v>20</v>
      </c>
    </row>
    <row r="253" spans="1:8" x14ac:dyDescent="0.25">
      <c r="A253" s="25">
        <v>2</v>
      </c>
      <c r="B253" s="21" t="s">
        <v>4</v>
      </c>
      <c r="C253" s="21">
        <v>60</v>
      </c>
      <c r="D253" s="21" t="s">
        <v>173</v>
      </c>
      <c r="E253" s="21"/>
      <c r="F253" s="21">
        <v>195</v>
      </c>
      <c r="G253" s="21">
        <v>220</v>
      </c>
      <c r="H253" s="20">
        <f t="shared" si="8"/>
        <v>25</v>
      </c>
    </row>
    <row r="254" spans="1:8" x14ac:dyDescent="0.25">
      <c r="A254" s="25">
        <v>2</v>
      </c>
      <c r="B254" s="21" t="s">
        <v>4</v>
      </c>
      <c r="C254" s="21">
        <v>60</v>
      </c>
      <c r="D254" s="21" t="s">
        <v>173</v>
      </c>
      <c r="E254" s="21"/>
      <c r="F254" s="21">
        <v>270</v>
      </c>
      <c r="G254" s="21">
        <v>290</v>
      </c>
      <c r="H254" s="20">
        <f t="shared" si="8"/>
        <v>20</v>
      </c>
    </row>
    <row r="255" spans="1:8" x14ac:dyDescent="0.25">
      <c r="A255" s="25">
        <v>2</v>
      </c>
      <c r="B255" s="21" t="s">
        <v>4</v>
      </c>
      <c r="C255" s="21">
        <v>60</v>
      </c>
      <c r="D255" s="21" t="s">
        <v>173</v>
      </c>
      <c r="E255" s="21"/>
      <c r="F255" s="21">
        <v>545</v>
      </c>
      <c r="G255" s="21">
        <v>555</v>
      </c>
      <c r="H255" s="20">
        <f t="shared" si="8"/>
        <v>10</v>
      </c>
    </row>
    <row r="256" spans="1:8" x14ac:dyDescent="0.25">
      <c r="A256" s="25">
        <v>2</v>
      </c>
      <c r="B256" s="21" t="s">
        <v>4</v>
      </c>
      <c r="C256" s="21">
        <v>60</v>
      </c>
      <c r="D256" s="21" t="s">
        <v>173</v>
      </c>
      <c r="E256" s="21"/>
      <c r="F256" s="21">
        <v>990</v>
      </c>
      <c r="G256" s="21">
        <v>1010</v>
      </c>
      <c r="H256" s="20">
        <f t="shared" si="8"/>
        <v>20</v>
      </c>
    </row>
    <row r="257" spans="1:8" x14ac:dyDescent="0.25">
      <c r="A257" s="25">
        <v>2</v>
      </c>
      <c r="B257" s="21" t="s">
        <v>4</v>
      </c>
      <c r="C257" s="21">
        <v>60</v>
      </c>
      <c r="D257" s="21" t="s">
        <v>173</v>
      </c>
      <c r="E257" s="21"/>
      <c r="F257" s="21">
        <v>1115</v>
      </c>
      <c r="G257" s="21">
        <v>1135</v>
      </c>
      <c r="H257" s="20">
        <f t="shared" si="8"/>
        <v>20</v>
      </c>
    </row>
    <row r="258" spans="1:8" x14ac:dyDescent="0.25">
      <c r="A258" s="25">
        <v>2</v>
      </c>
      <c r="B258" s="21" t="s">
        <v>4</v>
      </c>
      <c r="C258" s="21">
        <v>60</v>
      </c>
      <c r="D258" s="21" t="s">
        <v>173</v>
      </c>
      <c r="E258" s="21"/>
      <c r="F258" s="21">
        <v>1150</v>
      </c>
      <c r="G258" s="21">
        <v>1165</v>
      </c>
      <c r="H258" s="20">
        <f t="shared" ref="H258:H321" si="9">G258-F258</f>
        <v>15</v>
      </c>
    </row>
    <row r="259" spans="1:8" x14ac:dyDescent="0.25">
      <c r="A259" s="25">
        <v>2</v>
      </c>
      <c r="B259" s="21" t="s">
        <v>4</v>
      </c>
      <c r="C259" s="21">
        <v>60</v>
      </c>
      <c r="D259" s="21" t="s">
        <v>173</v>
      </c>
      <c r="E259" s="21"/>
      <c r="F259" s="21">
        <v>1230</v>
      </c>
      <c r="G259" s="21">
        <v>1265</v>
      </c>
      <c r="H259" s="20">
        <f t="shared" si="9"/>
        <v>35</v>
      </c>
    </row>
    <row r="260" spans="1:8" x14ac:dyDescent="0.25">
      <c r="A260" s="25">
        <v>2</v>
      </c>
      <c r="B260" s="21" t="s">
        <v>4</v>
      </c>
      <c r="C260" s="21">
        <v>60</v>
      </c>
      <c r="D260" s="21" t="s">
        <v>173</v>
      </c>
      <c r="E260" s="21"/>
      <c r="F260" s="21">
        <v>1480</v>
      </c>
      <c r="G260" s="21">
        <v>1540</v>
      </c>
      <c r="H260" s="20">
        <f t="shared" si="9"/>
        <v>60</v>
      </c>
    </row>
    <row r="261" spans="1:8" x14ac:dyDescent="0.25">
      <c r="A261" s="25">
        <v>2</v>
      </c>
      <c r="B261" s="21" t="s">
        <v>4</v>
      </c>
      <c r="C261" s="21">
        <v>60</v>
      </c>
      <c r="D261" s="21" t="s">
        <v>173</v>
      </c>
      <c r="E261" s="21"/>
      <c r="F261" s="21">
        <v>1798</v>
      </c>
      <c r="G261" s="21">
        <v>1805</v>
      </c>
      <c r="H261" s="20">
        <f t="shared" si="9"/>
        <v>7</v>
      </c>
    </row>
    <row r="262" spans="1:8" x14ac:dyDescent="0.25">
      <c r="A262" s="25">
        <v>2</v>
      </c>
      <c r="B262" s="21" t="s">
        <v>4</v>
      </c>
      <c r="C262" s="21">
        <v>60</v>
      </c>
      <c r="D262" s="21" t="s">
        <v>173</v>
      </c>
      <c r="E262" s="21"/>
      <c r="F262" s="21">
        <v>1860</v>
      </c>
      <c r="G262" s="21">
        <v>1865</v>
      </c>
      <c r="H262" s="20">
        <f t="shared" si="9"/>
        <v>5</v>
      </c>
    </row>
    <row r="263" spans="1:8" x14ac:dyDescent="0.25">
      <c r="A263" s="25">
        <v>2</v>
      </c>
      <c r="B263" s="21" t="s">
        <v>4</v>
      </c>
      <c r="C263" s="21">
        <v>60</v>
      </c>
      <c r="D263" s="21" t="s">
        <v>173</v>
      </c>
      <c r="E263" s="21"/>
      <c r="F263" s="21">
        <v>1885</v>
      </c>
      <c r="G263" s="21">
        <v>1895</v>
      </c>
      <c r="H263" s="20">
        <f t="shared" si="9"/>
        <v>10</v>
      </c>
    </row>
    <row r="264" spans="1:8" x14ac:dyDescent="0.25">
      <c r="A264" s="25">
        <v>2</v>
      </c>
      <c r="B264" s="21" t="s">
        <v>4</v>
      </c>
      <c r="C264" s="21">
        <v>60</v>
      </c>
      <c r="D264" s="21" t="s">
        <v>173</v>
      </c>
      <c r="E264" s="21"/>
      <c r="F264" s="21">
        <v>1940</v>
      </c>
      <c r="G264" s="21">
        <v>1955</v>
      </c>
      <c r="H264" s="20">
        <f t="shared" si="9"/>
        <v>15</v>
      </c>
    </row>
    <row r="265" spans="1:8" x14ac:dyDescent="0.25">
      <c r="A265" s="25">
        <v>2</v>
      </c>
      <c r="B265" s="21" t="s">
        <v>4</v>
      </c>
      <c r="C265" s="21">
        <v>60</v>
      </c>
      <c r="D265" s="21" t="s">
        <v>173</v>
      </c>
      <c r="E265" s="21"/>
      <c r="F265" s="21">
        <v>1995</v>
      </c>
      <c r="G265" s="21">
        <v>2015</v>
      </c>
      <c r="H265" s="20">
        <f t="shared" si="9"/>
        <v>20</v>
      </c>
    </row>
    <row r="266" spans="1:8" x14ac:dyDescent="0.25">
      <c r="A266" s="25">
        <v>2</v>
      </c>
      <c r="B266" s="21" t="s">
        <v>4</v>
      </c>
      <c r="C266" s="21">
        <v>60</v>
      </c>
      <c r="D266" s="21" t="s">
        <v>173</v>
      </c>
      <c r="E266" s="21"/>
      <c r="F266" s="21">
        <v>2020</v>
      </c>
      <c r="G266" s="21">
        <v>2060</v>
      </c>
      <c r="H266" s="20">
        <f t="shared" si="9"/>
        <v>40</v>
      </c>
    </row>
    <row r="267" spans="1:8" x14ac:dyDescent="0.25">
      <c r="A267" s="25">
        <v>2</v>
      </c>
      <c r="B267" s="21" t="s">
        <v>4</v>
      </c>
      <c r="C267" s="21">
        <v>60</v>
      </c>
      <c r="D267" s="21" t="s">
        <v>173</v>
      </c>
      <c r="E267" s="21"/>
      <c r="F267" s="21">
        <v>2105</v>
      </c>
      <c r="G267" s="21">
        <v>2120</v>
      </c>
      <c r="H267" s="20">
        <f t="shared" si="9"/>
        <v>15</v>
      </c>
    </row>
    <row r="268" spans="1:8" x14ac:dyDescent="0.25">
      <c r="A268" s="25">
        <v>2</v>
      </c>
      <c r="B268" s="21" t="s">
        <v>4</v>
      </c>
      <c r="C268" s="21">
        <v>60</v>
      </c>
      <c r="D268" s="21" t="s">
        <v>173</v>
      </c>
      <c r="E268" s="21"/>
      <c r="F268" s="21">
        <v>2190</v>
      </c>
      <c r="G268" s="21">
        <v>2205</v>
      </c>
      <c r="H268" s="20">
        <f t="shared" si="9"/>
        <v>15</v>
      </c>
    </row>
    <row r="269" spans="1:8" x14ac:dyDescent="0.25">
      <c r="A269" s="25">
        <v>2</v>
      </c>
      <c r="B269" s="21" t="s">
        <v>4</v>
      </c>
      <c r="C269" s="21">
        <v>60</v>
      </c>
      <c r="D269" s="21" t="s">
        <v>173</v>
      </c>
      <c r="E269" s="21"/>
      <c r="F269" s="21">
        <v>2230</v>
      </c>
      <c r="G269" s="21">
        <v>2250</v>
      </c>
      <c r="H269" s="20">
        <f t="shared" si="9"/>
        <v>20</v>
      </c>
    </row>
    <row r="270" spans="1:8" x14ac:dyDescent="0.25">
      <c r="A270" s="25">
        <v>2</v>
      </c>
      <c r="B270" s="21" t="s">
        <v>4</v>
      </c>
      <c r="C270" s="21">
        <v>60</v>
      </c>
      <c r="D270" s="21" t="s">
        <v>173</v>
      </c>
      <c r="E270" s="21"/>
      <c r="F270" s="21">
        <v>2275</v>
      </c>
      <c r="G270" s="21">
        <v>2290</v>
      </c>
      <c r="H270" s="20">
        <f t="shared" si="9"/>
        <v>15</v>
      </c>
    </row>
    <row r="271" spans="1:8" x14ac:dyDescent="0.25">
      <c r="A271" s="25">
        <v>2</v>
      </c>
      <c r="B271" s="21" t="s">
        <v>4</v>
      </c>
      <c r="C271" s="21">
        <v>60</v>
      </c>
      <c r="D271" s="21" t="s">
        <v>173</v>
      </c>
      <c r="E271" s="21"/>
      <c r="F271" s="21">
        <v>2340</v>
      </c>
      <c r="G271" s="21">
        <v>2375</v>
      </c>
      <c r="H271" s="20">
        <f t="shared" si="9"/>
        <v>35</v>
      </c>
    </row>
    <row r="272" spans="1:8" x14ac:dyDescent="0.25">
      <c r="A272" s="25">
        <v>2</v>
      </c>
      <c r="B272" s="21" t="s">
        <v>4</v>
      </c>
      <c r="C272" s="21">
        <v>60</v>
      </c>
      <c r="D272" s="21" t="s">
        <v>173</v>
      </c>
      <c r="E272" s="21"/>
      <c r="F272" s="21">
        <v>2490</v>
      </c>
      <c r="G272" s="21">
        <v>2560</v>
      </c>
      <c r="H272" s="20">
        <f t="shared" si="9"/>
        <v>70</v>
      </c>
    </row>
    <row r="273" spans="1:8" x14ac:dyDescent="0.25">
      <c r="A273" s="25">
        <v>2</v>
      </c>
      <c r="B273" s="21" t="s">
        <v>4</v>
      </c>
      <c r="C273" s="21">
        <v>60</v>
      </c>
      <c r="D273" s="21" t="s">
        <v>173</v>
      </c>
      <c r="E273" s="21"/>
      <c r="F273" s="21">
        <v>2620</v>
      </c>
      <c r="G273" s="21">
        <v>2640</v>
      </c>
      <c r="H273" s="20">
        <f t="shared" si="9"/>
        <v>20</v>
      </c>
    </row>
    <row r="274" spans="1:8" x14ac:dyDescent="0.25">
      <c r="A274" s="25">
        <v>2</v>
      </c>
      <c r="B274" s="21" t="s">
        <v>4</v>
      </c>
      <c r="C274" s="21">
        <v>60</v>
      </c>
      <c r="D274" s="21" t="s">
        <v>173</v>
      </c>
      <c r="E274" s="21"/>
      <c r="F274" s="21">
        <v>2695</v>
      </c>
      <c r="G274" s="21">
        <v>2705</v>
      </c>
      <c r="H274" s="20">
        <f t="shared" si="9"/>
        <v>10</v>
      </c>
    </row>
    <row r="275" spans="1:8" x14ac:dyDescent="0.25">
      <c r="A275" s="25">
        <v>2</v>
      </c>
      <c r="B275" s="21" t="s">
        <v>4</v>
      </c>
      <c r="C275" s="21">
        <v>60</v>
      </c>
      <c r="D275" s="21" t="s">
        <v>173</v>
      </c>
      <c r="E275" s="21"/>
      <c r="F275" s="21">
        <v>2730</v>
      </c>
      <c r="G275" s="21">
        <v>2750</v>
      </c>
      <c r="H275" s="20">
        <f t="shared" si="9"/>
        <v>20</v>
      </c>
    </row>
    <row r="276" spans="1:8" x14ac:dyDescent="0.25">
      <c r="A276" s="25">
        <v>2</v>
      </c>
      <c r="B276" s="21" t="s">
        <v>4</v>
      </c>
      <c r="C276" s="21">
        <v>60</v>
      </c>
      <c r="D276" s="21" t="s">
        <v>173</v>
      </c>
      <c r="E276" s="21"/>
      <c r="F276" s="21">
        <v>2795</v>
      </c>
      <c r="G276" s="21">
        <v>2825</v>
      </c>
      <c r="H276" s="20">
        <f t="shared" si="9"/>
        <v>30</v>
      </c>
    </row>
    <row r="277" spans="1:8" x14ac:dyDescent="0.25">
      <c r="A277" s="25">
        <v>2</v>
      </c>
      <c r="B277" s="21" t="s">
        <v>4</v>
      </c>
      <c r="C277" s="21">
        <v>60</v>
      </c>
      <c r="D277" s="21" t="s">
        <v>173</v>
      </c>
      <c r="E277" s="21"/>
      <c r="F277" s="21">
        <v>2855</v>
      </c>
      <c r="G277" s="21">
        <v>2910</v>
      </c>
      <c r="H277" s="20">
        <f t="shared" si="9"/>
        <v>55</v>
      </c>
    </row>
    <row r="278" spans="1:8" x14ac:dyDescent="0.25">
      <c r="A278" s="25">
        <v>2</v>
      </c>
      <c r="B278" s="21" t="s">
        <v>4</v>
      </c>
      <c r="C278" s="21">
        <v>60</v>
      </c>
      <c r="D278" s="21" t="s">
        <v>173</v>
      </c>
      <c r="E278" s="21"/>
      <c r="F278" s="21">
        <v>2850</v>
      </c>
      <c r="G278" s="21">
        <v>2880</v>
      </c>
      <c r="H278" s="20">
        <f t="shared" si="9"/>
        <v>30</v>
      </c>
    </row>
    <row r="279" spans="1:8" x14ac:dyDescent="0.25">
      <c r="A279" s="25">
        <v>2</v>
      </c>
      <c r="B279" s="21" t="s">
        <v>4</v>
      </c>
      <c r="C279" s="21">
        <v>60</v>
      </c>
      <c r="D279" s="21" t="s">
        <v>173</v>
      </c>
      <c r="E279" s="21"/>
      <c r="F279" s="21">
        <v>3040</v>
      </c>
      <c r="G279" s="21">
        <v>3070</v>
      </c>
      <c r="H279" s="20">
        <f t="shared" si="9"/>
        <v>30</v>
      </c>
    </row>
    <row r="280" spans="1:8" x14ac:dyDescent="0.25">
      <c r="A280" s="25">
        <v>2</v>
      </c>
      <c r="B280" s="21" t="s">
        <v>4</v>
      </c>
      <c r="C280" s="21">
        <v>60</v>
      </c>
      <c r="D280" s="21" t="s">
        <v>173</v>
      </c>
      <c r="E280" s="21"/>
      <c r="F280" s="21">
        <v>3140</v>
      </c>
      <c r="G280" s="21">
        <v>3155</v>
      </c>
      <c r="H280" s="20">
        <f t="shared" si="9"/>
        <v>15</v>
      </c>
    </row>
    <row r="281" spans="1:8" x14ac:dyDescent="0.25">
      <c r="A281" s="25">
        <v>2</v>
      </c>
      <c r="B281" s="21" t="s">
        <v>4</v>
      </c>
      <c r="C281" s="21">
        <v>60</v>
      </c>
      <c r="D281" s="21" t="s">
        <v>173</v>
      </c>
      <c r="E281" s="21"/>
      <c r="F281" s="21">
        <v>3185</v>
      </c>
      <c r="G281" s="21">
        <v>3205</v>
      </c>
      <c r="H281" s="20">
        <f t="shared" si="9"/>
        <v>20</v>
      </c>
    </row>
    <row r="282" spans="1:8" x14ac:dyDescent="0.25">
      <c r="A282" s="25">
        <v>2</v>
      </c>
      <c r="B282" s="21" t="s">
        <v>4</v>
      </c>
      <c r="C282" s="21">
        <v>60</v>
      </c>
      <c r="D282" s="21" t="s">
        <v>173</v>
      </c>
      <c r="E282" s="21"/>
      <c r="F282" s="21">
        <v>3220</v>
      </c>
      <c r="G282" s="21">
        <v>3230</v>
      </c>
      <c r="H282" s="20">
        <f t="shared" si="9"/>
        <v>10</v>
      </c>
    </row>
    <row r="283" spans="1:8" x14ac:dyDescent="0.25">
      <c r="A283" s="25">
        <v>2</v>
      </c>
      <c r="B283" s="21" t="s">
        <v>4</v>
      </c>
      <c r="C283" s="21">
        <v>60</v>
      </c>
      <c r="D283" s="21" t="s">
        <v>173</v>
      </c>
      <c r="E283" s="21"/>
      <c r="F283" s="21">
        <v>3920</v>
      </c>
      <c r="G283" s="21">
        <v>3980</v>
      </c>
      <c r="H283" s="20">
        <f t="shared" si="9"/>
        <v>60</v>
      </c>
    </row>
    <row r="284" spans="1:8" x14ac:dyDescent="0.25">
      <c r="A284" s="25">
        <v>2</v>
      </c>
      <c r="B284" s="21" t="s">
        <v>4</v>
      </c>
      <c r="C284" s="21">
        <v>60</v>
      </c>
      <c r="D284" s="21" t="s">
        <v>173</v>
      </c>
      <c r="E284" s="21"/>
      <c r="F284" s="21">
        <v>4215</v>
      </c>
      <c r="G284" s="21">
        <v>4245</v>
      </c>
      <c r="H284" s="20">
        <f t="shared" si="9"/>
        <v>30</v>
      </c>
    </row>
    <row r="285" spans="1:8" x14ac:dyDescent="0.25">
      <c r="A285" s="25">
        <v>2</v>
      </c>
      <c r="B285" s="21" t="s">
        <v>4</v>
      </c>
      <c r="C285" s="21">
        <v>60</v>
      </c>
      <c r="D285" s="21" t="s">
        <v>173</v>
      </c>
      <c r="E285" s="21"/>
      <c r="F285" s="21">
        <v>4480</v>
      </c>
      <c r="G285" s="21">
        <v>4495</v>
      </c>
      <c r="H285" s="20">
        <f t="shared" si="9"/>
        <v>15</v>
      </c>
    </row>
    <row r="286" spans="1:8" x14ac:dyDescent="0.25">
      <c r="A286" s="25">
        <v>2</v>
      </c>
      <c r="B286" s="21" t="s">
        <v>4</v>
      </c>
      <c r="C286" s="21">
        <v>80</v>
      </c>
      <c r="D286" s="21" t="s">
        <v>173</v>
      </c>
      <c r="E286" s="21" t="s">
        <v>174</v>
      </c>
      <c r="F286" s="21">
        <v>340</v>
      </c>
      <c r="G286" s="21">
        <v>345</v>
      </c>
      <c r="H286" s="20">
        <f t="shared" si="9"/>
        <v>5</v>
      </c>
    </row>
    <row r="287" spans="1:8" x14ac:dyDescent="0.25">
      <c r="A287" s="25">
        <v>2</v>
      </c>
      <c r="B287" s="21" t="s">
        <v>4</v>
      </c>
      <c r="C287" s="21">
        <v>80</v>
      </c>
      <c r="D287" s="21" t="s">
        <v>173</v>
      </c>
      <c r="E287" s="21" t="s">
        <v>174</v>
      </c>
      <c r="F287" s="21">
        <v>1230</v>
      </c>
      <c r="G287" s="21">
        <v>1250</v>
      </c>
      <c r="H287" s="20">
        <f t="shared" si="9"/>
        <v>20</v>
      </c>
    </row>
    <row r="288" spans="1:8" x14ac:dyDescent="0.25">
      <c r="A288" s="25">
        <v>2</v>
      </c>
      <c r="B288" s="21" t="s">
        <v>4</v>
      </c>
      <c r="C288" s="21">
        <v>80</v>
      </c>
      <c r="D288" s="21" t="s">
        <v>173</v>
      </c>
      <c r="E288" s="21" t="s">
        <v>174</v>
      </c>
      <c r="F288" s="21">
        <v>2320</v>
      </c>
      <c r="G288" s="21">
        <v>2360</v>
      </c>
      <c r="H288" s="20">
        <f t="shared" si="9"/>
        <v>40</v>
      </c>
    </row>
    <row r="289" spans="1:8" x14ac:dyDescent="0.25">
      <c r="A289" s="25">
        <v>2</v>
      </c>
      <c r="B289" s="21" t="s">
        <v>4</v>
      </c>
      <c r="C289" s="21">
        <v>80</v>
      </c>
      <c r="D289" s="21" t="s">
        <v>173</v>
      </c>
      <c r="E289" s="21" t="s">
        <v>174</v>
      </c>
      <c r="F289" s="21">
        <v>3135</v>
      </c>
      <c r="G289" s="21">
        <v>3220</v>
      </c>
      <c r="H289" s="20">
        <f t="shared" si="9"/>
        <v>85</v>
      </c>
    </row>
    <row r="290" spans="1:8" x14ac:dyDescent="0.25">
      <c r="A290" s="25">
        <v>2</v>
      </c>
      <c r="B290" s="21" t="s">
        <v>4</v>
      </c>
      <c r="C290" s="21">
        <v>80</v>
      </c>
      <c r="D290" s="21" t="s">
        <v>173</v>
      </c>
      <c r="E290" s="21" t="s">
        <v>174</v>
      </c>
      <c r="F290" s="21">
        <v>3600</v>
      </c>
      <c r="G290" s="21">
        <v>3640</v>
      </c>
      <c r="H290" s="20">
        <f t="shared" si="9"/>
        <v>40</v>
      </c>
    </row>
    <row r="291" spans="1:8" x14ac:dyDescent="0.25">
      <c r="A291" s="25">
        <v>2</v>
      </c>
      <c r="B291" s="21" t="s">
        <v>4</v>
      </c>
      <c r="C291" s="21">
        <v>80</v>
      </c>
      <c r="D291" s="21" t="s">
        <v>173</v>
      </c>
      <c r="E291" s="21" t="s">
        <v>174</v>
      </c>
      <c r="F291" s="21">
        <v>4040</v>
      </c>
      <c r="G291" s="21">
        <v>4050</v>
      </c>
      <c r="H291" s="20">
        <f t="shared" si="9"/>
        <v>10</v>
      </c>
    </row>
    <row r="292" spans="1:8" x14ac:dyDescent="0.25">
      <c r="A292" s="25">
        <v>2</v>
      </c>
      <c r="B292" s="21" t="s">
        <v>4</v>
      </c>
      <c r="C292" s="21">
        <v>80</v>
      </c>
      <c r="D292" s="21" t="s">
        <v>175</v>
      </c>
      <c r="E292" s="21" t="s">
        <v>174</v>
      </c>
      <c r="F292" s="21">
        <v>2920</v>
      </c>
      <c r="G292" s="21">
        <v>3030</v>
      </c>
      <c r="H292" s="20">
        <f t="shared" si="9"/>
        <v>110</v>
      </c>
    </row>
    <row r="293" spans="1:8" x14ac:dyDescent="0.25">
      <c r="A293" s="25">
        <v>2</v>
      </c>
      <c r="B293" s="21" t="s">
        <v>4</v>
      </c>
      <c r="C293" s="21">
        <v>80</v>
      </c>
      <c r="D293" s="21" t="s">
        <v>173</v>
      </c>
      <c r="E293" s="21"/>
      <c r="F293" s="21">
        <v>55</v>
      </c>
      <c r="G293" s="21">
        <v>155</v>
      </c>
      <c r="H293" s="20">
        <f t="shared" si="9"/>
        <v>100</v>
      </c>
    </row>
    <row r="294" spans="1:8" x14ac:dyDescent="0.25">
      <c r="A294" s="25">
        <v>2</v>
      </c>
      <c r="B294" s="21" t="s">
        <v>4</v>
      </c>
      <c r="C294" s="21">
        <v>80</v>
      </c>
      <c r="D294" s="21" t="s">
        <v>173</v>
      </c>
      <c r="E294" s="21"/>
      <c r="F294" s="21">
        <v>550</v>
      </c>
      <c r="G294" s="21">
        <v>640</v>
      </c>
      <c r="H294" s="20">
        <f t="shared" si="9"/>
        <v>90</v>
      </c>
    </row>
    <row r="295" spans="1:8" x14ac:dyDescent="0.25">
      <c r="A295" s="25">
        <v>2</v>
      </c>
      <c r="B295" s="21" t="s">
        <v>4</v>
      </c>
      <c r="C295" s="21">
        <v>80</v>
      </c>
      <c r="D295" s="21" t="s">
        <v>173</v>
      </c>
      <c r="E295" s="21"/>
      <c r="F295" s="21">
        <v>730</v>
      </c>
      <c r="G295" s="21">
        <v>750</v>
      </c>
      <c r="H295" s="20">
        <f t="shared" si="9"/>
        <v>20</v>
      </c>
    </row>
    <row r="296" spans="1:8" x14ac:dyDescent="0.25">
      <c r="A296" s="25">
        <v>2</v>
      </c>
      <c r="B296" s="21" t="s">
        <v>4</v>
      </c>
      <c r="C296" s="21">
        <v>80</v>
      </c>
      <c r="D296" s="21" t="s">
        <v>173</v>
      </c>
      <c r="E296" s="21"/>
      <c r="F296" s="21">
        <v>770</v>
      </c>
      <c r="G296" s="21">
        <v>845</v>
      </c>
      <c r="H296" s="20">
        <f t="shared" si="9"/>
        <v>75</v>
      </c>
    </row>
    <row r="297" spans="1:8" x14ac:dyDescent="0.25">
      <c r="A297" s="25">
        <v>2</v>
      </c>
      <c r="B297" s="21" t="s">
        <v>4</v>
      </c>
      <c r="C297" s="21">
        <v>80</v>
      </c>
      <c r="D297" s="21" t="s">
        <v>173</v>
      </c>
      <c r="E297" s="21"/>
      <c r="F297" s="21">
        <v>920</v>
      </c>
      <c r="G297" s="21">
        <v>970</v>
      </c>
      <c r="H297" s="20">
        <f t="shared" si="9"/>
        <v>50</v>
      </c>
    </row>
    <row r="298" spans="1:8" x14ac:dyDescent="0.25">
      <c r="A298" s="25">
        <v>2</v>
      </c>
      <c r="B298" s="21" t="s">
        <v>4</v>
      </c>
      <c r="C298" s="21">
        <v>80</v>
      </c>
      <c r="D298" s="21" t="s">
        <v>173</v>
      </c>
      <c r="E298" s="21"/>
      <c r="F298" s="21">
        <v>1190</v>
      </c>
      <c r="G298" s="21">
        <v>1210</v>
      </c>
      <c r="H298" s="20">
        <f t="shared" si="9"/>
        <v>20</v>
      </c>
    </row>
    <row r="299" spans="1:8" x14ac:dyDescent="0.25">
      <c r="A299" s="25">
        <v>2</v>
      </c>
      <c r="B299" s="21" t="s">
        <v>4</v>
      </c>
      <c r="C299" s="21">
        <v>80</v>
      </c>
      <c r="D299" s="21" t="s">
        <v>173</v>
      </c>
      <c r="E299" s="21"/>
      <c r="F299" s="21">
        <v>1265</v>
      </c>
      <c r="G299" s="21">
        <v>1325</v>
      </c>
      <c r="H299" s="20">
        <f t="shared" si="9"/>
        <v>60</v>
      </c>
    </row>
    <row r="300" spans="1:8" x14ac:dyDescent="0.25">
      <c r="A300" s="25">
        <v>2</v>
      </c>
      <c r="B300" s="21" t="s">
        <v>4</v>
      </c>
      <c r="C300" s="21">
        <v>80</v>
      </c>
      <c r="D300" s="21" t="s">
        <v>173</v>
      </c>
      <c r="E300" s="21"/>
      <c r="F300" s="21">
        <v>1935</v>
      </c>
      <c r="G300" s="21">
        <v>2000</v>
      </c>
      <c r="H300" s="20">
        <f t="shared" si="9"/>
        <v>65</v>
      </c>
    </row>
    <row r="301" spans="1:8" x14ac:dyDescent="0.25">
      <c r="A301" s="25">
        <v>2</v>
      </c>
      <c r="B301" s="21" t="s">
        <v>4</v>
      </c>
      <c r="C301" s="21">
        <v>80</v>
      </c>
      <c r="D301" s="21" t="s">
        <v>173</v>
      </c>
      <c r="E301" s="21"/>
      <c r="F301" s="21">
        <v>2220</v>
      </c>
      <c r="G301" s="21">
        <v>2320</v>
      </c>
      <c r="H301" s="20">
        <f t="shared" si="9"/>
        <v>100</v>
      </c>
    </row>
    <row r="302" spans="1:8" x14ac:dyDescent="0.25">
      <c r="A302" s="25">
        <v>2</v>
      </c>
      <c r="B302" s="21" t="s">
        <v>4</v>
      </c>
      <c r="C302" s="21">
        <v>80</v>
      </c>
      <c r="D302" s="21" t="s">
        <v>173</v>
      </c>
      <c r="E302" s="21"/>
      <c r="F302" s="21">
        <v>3415</v>
      </c>
      <c r="G302" s="21">
        <v>3560</v>
      </c>
      <c r="H302" s="20">
        <f t="shared" si="9"/>
        <v>145</v>
      </c>
    </row>
    <row r="303" spans="1:8" x14ac:dyDescent="0.25">
      <c r="A303" s="25">
        <v>2</v>
      </c>
      <c r="B303" s="21" t="s">
        <v>4</v>
      </c>
      <c r="C303" s="21">
        <v>80</v>
      </c>
      <c r="D303" s="21" t="s">
        <v>173</v>
      </c>
      <c r="E303" s="21"/>
      <c r="F303" s="21">
        <v>3830</v>
      </c>
      <c r="G303" s="21">
        <v>3855</v>
      </c>
      <c r="H303" s="20">
        <f t="shared" si="9"/>
        <v>25</v>
      </c>
    </row>
    <row r="304" spans="1:8" x14ac:dyDescent="0.25">
      <c r="A304" s="25">
        <v>2</v>
      </c>
      <c r="B304" s="21" t="s">
        <v>4</v>
      </c>
      <c r="C304" s="21">
        <v>80</v>
      </c>
      <c r="D304" s="21" t="s">
        <v>173</v>
      </c>
      <c r="E304" s="21"/>
      <c r="F304" s="21">
        <v>4010</v>
      </c>
      <c r="G304" s="21">
        <v>4025</v>
      </c>
      <c r="H304" s="20">
        <f t="shared" si="9"/>
        <v>15</v>
      </c>
    </row>
    <row r="305" spans="1:8" x14ac:dyDescent="0.25">
      <c r="A305" s="25">
        <v>2</v>
      </c>
      <c r="B305" s="21" t="s">
        <v>4</v>
      </c>
      <c r="C305" s="21">
        <v>80</v>
      </c>
      <c r="D305" s="21" t="s">
        <v>173</v>
      </c>
      <c r="E305" s="21"/>
      <c r="F305" s="21">
        <v>4525</v>
      </c>
      <c r="G305" s="21">
        <v>4620</v>
      </c>
      <c r="H305" s="20">
        <f t="shared" si="9"/>
        <v>95</v>
      </c>
    </row>
    <row r="306" spans="1:8" x14ac:dyDescent="0.25">
      <c r="A306" s="25">
        <v>2</v>
      </c>
      <c r="B306" s="21" t="s">
        <v>4</v>
      </c>
      <c r="C306" s="21">
        <v>80</v>
      </c>
      <c r="D306" s="21" t="s">
        <v>173</v>
      </c>
      <c r="E306" s="21"/>
      <c r="F306" s="21">
        <v>4860</v>
      </c>
      <c r="G306" s="21">
        <v>5000</v>
      </c>
      <c r="H306" s="20">
        <f t="shared" si="9"/>
        <v>140</v>
      </c>
    </row>
    <row r="307" spans="1:8" x14ac:dyDescent="0.25">
      <c r="A307" s="25">
        <v>2</v>
      </c>
      <c r="B307" s="21" t="s">
        <v>4</v>
      </c>
      <c r="C307" s="21">
        <v>100</v>
      </c>
      <c r="D307" s="21" t="s">
        <v>173</v>
      </c>
      <c r="E307" s="21" t="s">
        <v>174</v>
      </c>
      <c r="F307" s="21">
        <v>1100</v>
      </c>
      <c r="G307" s="21">
        <v>1150</v>
      </c>
      <c r="H307" s="20">
        <f t="shared" si="9"/>
        <v>50</v>
      </c>
    </row>
    <row r="308" spans="1:8" x14ac:dyDescent="0.25">
      <c r="A308" s="25">
        <v>2</v>
      </c>
      <c r="B308" s="21" t="s">
        <v>4</v>
      </c>
      <c r="C308" s="21">
        <v>100</v>
      </c>
      <c r="D308" s="21" t="s">
        <v>173</v>
      </c>
      <c r="E308" s="21" t="s">
        <v>174</v>
      </c>
      <c r="F308" s="21">
        <v>1395</v>
      </c>
      <c r="G308" s="21">
        <v>1440</v>
      </c>
      <c r="H308" s="20">
        <f t="shared" si="9"/>
        <v>45</v>
      </c>
    </row>
    <row r="309" spans="1:8" x14ac:dyDescent="0.25">
      <c r="A309" s="25">
        <v>2</v>
      </c>
      <c r="B309" s="21" t="s">
        <v>4</v>
      </c>
      <c r="C309" s="21">
        <v>100</v>
      </c>
      <c r="D309" s="21" t="s">
        <v>173</v>
      </c>
      <c r="E309" s="21" t="s">
        <v>174</v>
      </c>
      <c r="F309" s="21">
        <v>1460</v>
      </c>
      <c r="G309" s="21">
        <v>1505</v>
      </c>
      <c r="H309" s="20">
        <f t="shared" si="9"/>
        <v>45</v>
      </c>
    </row>
    <row r="310" spans="1:8" x14ac:dyDescent="0.25">
      <c r="A310" s="25">
        <v>2</v>
      </c>
      <c r="B310" s="21" t="s">
        <v>4</v>
      </c>
      <c r="C310" s="21">
        <v>100</v>
      </c>
      <c r="D310" s="21" t="s">
        <v>173</v>
      </c>
      <c r="E310" s="21" t="s">
        <v>174</v>
      </c>
      <c r="F310" s="21">
        <v>1525</v>
      </c>
      <c r="G310" s="21">
        <v>1570</v>
      </c>
      <c r="H310" s="20">
        <f t="shared" si="9"/>
        <v>45</v>
      </c>
    </row>
    <row r="311" spans="1:8" x14ac:dyDescent="0.25">
      <c r="A311" s="25">
        <v>2</v>
      </c>
      <c r="B311" s="21" t="s">
        <v>4</v>
      </c>
      <c r="C311" s="21">
        <v>100</v>
      </c>
      <c r="D311" s="21" t="s">
        <v>173</v>
      </c>
      <c r="E311" s="21" t="s">
        <v>174</v>
      </c>
      <c r="F311" s="21">
        <v>2520</v>
      </c>
      <c r="G311" s="21">
        <v>2585</v>
      </c>
      <c r="H311" s="20">
        <f t="shared" si="9"/>
        <v>65</v>
      </c>
    </row>
    <row r="312" spans="1:8" x14ac:dyDescent="0.25">
      <c r="A312" s="25">
        <v>2</v>
      </c>
      <c r="B312" s="21" t="s">
        <v>4</v>
      </c>
      <c r="C312" s="21">
        <v>100</v>
      </c>
      <c r="D312" s="21" t="s">
        <v>173</v>
      </c>
      <c r="E312" s="21" t="s">
        <v>174</v>
      </c>
      <c r="F312" s="21">
        <v>2825</v>
      </c>
      <c r="G312" s="21">
        <v>2835</v>
      </c>
      <c r="H312" s="20">
        <f t="shared" si="9"/>
        <v>10</v>
      </c>
    </row>
    <row r="313" spans="1:8" x14ac:dyDescent="0.25">
      <c r="A313" s="25">
        <v>2</v>
      </c>
      <c r="B313" s="21" t="s">
        <v>4</v>
      </c>
      <c r="C313" s="21">
        <v>100</v>
      </c>
      <c r="D313" s="21" t="s">
        <v>173</v>
      </c>
      <c r="E313" s="21" t="s">
        <v>174</v>
      </c>
      <c r="F313" s="21">
        <v>3670</v>
      </c>
      <c r="G313" s="21">
        <v>3705</v>
      </c>
      <c r="H313" s="20">
        <f t="shared" si="9"/>
        <v>35</v>
      </c>
    </row>
    <row r="314" spans="1:8" x14ac:dyDescent="0.25">
      <c r="A314" s="25">
        <v>2</v>
      </c>
      <c r="B314" s="21" t="s">
        <v>4</v>
      </c>
      <c r="C314" s="21">
        <v>100</v>
      </c>
      <c r="D314" s="21" t="s">
        <v>173</v>
      </c>
      <c r="E314" s="21" t="s">
        <v>174</v>
      </c>
      <c r="F314" s="21">
        <v>3770</v>
      </c>
      <c r="G314" s="21">
        <v>3790</v>
      </c>
      <c r="H314" s="20">
        <f t="shared" si="9"/>
        <v>20</v>
      </c>
    </row>
    <row r="315" spans="1:8" x14ac:dyDescent="0.25">
      <c r="A315" s="25">
        <v>2</v>
      </c>
      <c r="B315" s="21" t="s">
        <v>4</v>
      </c>
      <c r="C315" s="21">
        <v>100</v>
      </c>
      <c r="D315" s="21" t="s">
        <v>173</v>
      </c>
      <c r="E315" s="21" t="s">
        <v>174</v>
      </c>
      <c r="F315" s="21">
        <v>3865</v>
      </c>
      <c r="G315" s="21">
        <v>3920</v>
      </c>
      <c r="H315" s="20">
        <f t="shared" si="9"/>
        <v>55</v>
      </c>
    </row>
    <row r="316" spans="1:8" x14ac:dyDescent="0.25">
      <c r="A316" s="25">
        <v>2</v>
      </c>
      <c r="B316" s="21" t="s">
        <v>4</v>
      </c>
      <c r="C316" s="21">
        <v>100</v>
      </c>
      <c r="D316" s="21" t="s">
        <v>173</v>
      </c>
      <c r="E316" s="21" t="s">
        <v>174</v>
      </c>
      <c r="F316" s="21">
        <v>4120</v>
      </c>
      <c r="G316" s="21">
        <v>4180</v>
      </c>
      <c r="H316" s="20">
        <f t="shared" si="9"/>
        <v>60</v>
      </c>
    </row>
    <row r="317" spans="1:8" x14ac:dyDescent="0.25">
      <c r="A317" s="25">
        <v>2</v>
      </c>
      <c r="B317" s="21" t="s">
        <v>4</v>
      </c>
      <c r="C317" s="21">
        <v>100</v>
      </c>
      <c r="D317" s="21" t="s">
        <v>173</v>
      </c>
      <c r="E317" s="21" t="s">
        <v>174</v>
      </c>
      <c r="F317" s="21">
        <v>4795</v>
      </c>
      <c r="G317" s="21">
        <v>4820</v>
      </c>
      <c r="H317" s="20">
        <f t="shared" si="9"/>
        <v>25</v>
      </c>
    </row>
    <row r="318" spans="1:8" x14ac:dyDescent="0.25">
      <c r="A318" s="25">
        <v>2</v>
      </c>
      <c r="B318" s="21" t="s">
        <v>4</v>
      </c>
      <c r="C318" s="21">
        <v>100</v>
      </c>
      <c r="D318" s="21" t="s">
        <v>176</v>
      </c>
      <c r="E318" s="21" t="s">
        <v>174</v>
      </c>
      <c r="F318" s="21">
        <v>4960</v>
      </c>
      <c r="G318" s="21">
        <v>5000</v>
      </c>
      <c r="H318" s="20">
        <f t="shared" si="9"/>
        <v>40</v>
      </c>
    </row>
    <row r="319" spans="1:8" x14ac:dyDescent="0.25">
      <c r="A319" s="25">
        <v>2</v>
      </c>
      <c r="B319" s="21" t="s">
        <v>4</v>
      </c>
      <c r="C319" s="21">
        <v>100</v>
      </c>
      <c r="D319" s="21" t="s">
        <v>173</v>
      </c>
      <c r="E319" s="21"/>
      <c r="F319" s="21">
        <v>0</v>
      </c>
      <c r="G319" s="21">
        <v>50</v>
      </c>
      <c r="H319" s="20">
        <f t="shared" si="9"/>
        <v>50</v>
      </c>
    </row>
    <row r="320" spans="1:8" x14ac:dyDescent="0.25">
      <c r="A320" s="25">
        <v>2</v>
      </c>
      <c r="B320" s="21" t="s">
        <v>4</v>
      </c>
      <c r="C320" s="21">
        <v>100</v>
      </c>
      <c r="D320" s="21" t="s">
        <v>173</v>
      </c>
      <c r="E320" s="21"/>
      <c r="F320" s="21">
        <v>400</v>
      </c>
      <c r="G320" s="21">
        <v>410</v>
      </c>
      <c r="H320" s="20">
        <f t="shared" si="9"/>
        <v>10</v>
      </c>
    </row>
    <row r="321" spans="1:8" x14ac:dyDescent="0.25">
      <c r="A321" s="25">
        <v>2</v>
      </c>
      <c r="B321" s="21" t="s">
        <v>4</v>
      </c>
      <c r="C321" s="21">
        <v>100</v>
      </c>
      <c r="D321" s="21" t="s">
        <v>173</v>
      </c>
      <c r="E321" s="21"/>
      <c r="F321" s="21">
        <v>540</v>
      </c>
      <c r="G321" s="21">
        <v>600</v>
      </c>
      <c r="H321" s="20">
        <f t="shared" si="9"/>
        <v>60</v>
      </c>
    </row>
    <row r="322" spans="1:8" x14ac:dyDescent="0.25">
      <c r="A322" s="25">
        <v>2</v>
      </c>
      <c r="B322" s="21" t="s">
        <v>4</v>
      </c>
      <c r="C322" s="21">
        <v>100</v>
      </c>
      <c r="D322" s="21" t="s">
        <v>173</v>
      </c>
      <c r="E322" s="21"/>
      <c r="F322" s="21">
        <v>780</v>
      </c>
      <c r="G322" s="21">
        <v>800</v>
      </c>
      <c r="H322" s="20">
        <f t="shared" ref="H322:H385" si="10">G322-F322</f>
        <v>20</v>
      </c>
    </row>
    <row r="323" spans="1:8" x14ac:dyDescent="0.25">
      <c r="A323" s="25">
        <v>2</v>
      </c>
      <c r="B323" s="21" t="s">
        <v>4</v>
      </c>
      <c r="C323" s="21">
        <v>100</v>
      </c>
      <c r="D323" s="21" t="s">
        <v>173</v>
      </c>
      <c r="E323" s="21"/>
      <c r="F323" s="21">
        <v>1080</v>
      </c>
      <c r="G323" s="21">
        <v>1100</v>
      </c>
      <c r="H323" s="20">
        <f t="shared" si="10"/>
        <v>20</v>
      </c>
    </row>
    <row r="324" spans="1:8" x14ac:dyDescent="0.25">
      <c r="A324" s="25">
        <v>2</v>
      </c>
      <c r="B324" s="21" t="s">
        <v>4</v>
      </c>
      <c r="C324" s="21">
        <v>100</v>
      </c>
      <c r="D324" s="21" t="s">
        <v>173</v>
      </c>
      <c r="E324" s="21"/>
      <c r="F324" s="21">
        <v>1240</v>
      </c>
      <c r="G324" s="21">
        <v>1300</v>
      </c>
      <c r="H324" s="20">
        <f t="shared" si="10"/>
        <v>60</v>
      </c>
    </row>
    <row r="325" spans="1:8" x14ac:dyDescent="0.25">
      <c r="A325" s="25">
        <v>2</v>
      </c>
      <c r="B325" s="21" t="s">
        <v>4</v>
      </c>
      <c r="C325" s="21">
        <v>100</v>
      </c>
      <c r="D325" s="21" t="s">
        <v>173</v>
      </c>
      <c r="E325" s="21"/>
      <c r="F325" s="21">
        <v>1995</v>
      </c>
      <c r="G325" s="21">
        <v>2020</v>
      </c>
      <c r="H325" s="20">
        <f t="shared" si="10"/>
        <v>25</v>
      </c>
    </row>
    <row r="326" spans="1:8" x14ac:dyDescent="0.25">
      <c r="A326" s="25">
        <v>2</v>
      </c>
      <c r="B326" s="21" t="s">
        <v>4</v>
      </c>
      <c r="C326" s="21">
        <v>100</v>
      </c>
      <c r="D326" s="21" t="s">
        <v>173</v>
      </c>
      <c r="E326" s="21"/>
      <c r="F326" s="21">
        <v>2335</v>
      </c>
      <c r="G326" s="21">
        <v>2390</v>
      </c>
      <c r="H326" s="20">
        <f t="shared" si="10"/>
        <v>55</v>
      </c>
    </row>
    <row r="327" spans="1:8" x14ac:dyDescent="0.25">
      <c r="A327" s="25">
        <v>2</v>
      </c>
      <c r="B327" s="21" t="s">
        <v>4</v>
      </c>
      <c r="C327" s="21">
        <v>100</v>
      </c>
      <c r="D327" s="21" t="s">
        <v>173</v>
      </c>
      <c r="E327" s="21"/>
      <c r="F327" s="21">
        <v>2420</v>
      </c>
      <c r="G327" s="21">
        <v>2520</v>
      </c>
      <c r="H327" s="20">
        <f t="shared" si="10"/>
        <v>100</v>
      </c>
    </row>
    <row r="328" spans="1:8" x14ac:dyDescent="0.25">
      <c r="A328" s="25">
        <v>2</v>
      </c>
      <c r="B328" s="21" t="s">
        <v>4</v>
      </c>
      <c r="C328" s="21">
        <v>100</v>
      </c>
      <c r="D328" s="21" t="s">
        <v>173</v>
      </c>
      <c r="E328" s="21"/>
      <c r="F328" s="21">
        <v>2835</v>
      </c>
      <c r="G328" s="21">
        <v>2850</v>
      </c>
      <c r="H328" s="20">
        <f t="shared" si="10"/>
        <v>15</v>
      </c>
    </row>
    <row r="329" spans="1:8" x14ac:dyDescent="0.25">
      <c r="A329" s="25">
        <v>2</v>
      </c>
      <c r="B329" s="21" t="s">
        <v>4</v>
      </c>
      <c r="C329" s="21">
        <v>100</v>
      </c>
      <c r="D329" s="21" t="s">
        <v>173</v>
      </c>
      <c r="E329" s="21"/>
      <c r="F329" s="21">
        <v>3200</v>
      </c>
      <c r="G329" s="21">
        <v>3230</v>
      </c>
      <c r="H329" s="20">
        <f t="shared" si="10"/>
        <v>30</v>
      </c>
    </row>
    <row r="330" spans="1:8" x14ac:dyDescent="0.25">
      <c r="A330" s="25">
        <v>2</v>
      </c>
      <c r="B330" s="21" t="s">
        <v>4</v>
      </c>
      <c r="C330" s="21">
        <v>100</v>
      </c>
      <c r="D330" s="21" t="s">
        <v>173</v>
      </c>
      <c r="E330" s="21"/>
      <c r="F330" s="21">
        <v>3355</v>
      </c>
      <c r="G330" s="21">
        <v>3465</v>
      </c>
      <c r="H330" s="20">
        <f t="shared" si="10"/>
        <v>110</v>
      </c>
    </row>
    <row r="331" spans="1:8" x14ac:dyDescent="0.25">
      <c r="A331" s="25">
        <v>2</v>
      </c>
      <c r="B331" s="21" t="s">
        <v>4</v>
      </c>
      <c r="C331" s="21">
        <v>100</v>
      </c>
      <c r="D331" s="21" t="s">
        <v>173</v>
      </c>
      <c r="E331" s="21"/>
      <c r="F331" s="21">
        <v>3575</v>
      </c>
      <c r="G331" s="21">
        <v>3600</v>
      </c>
      <c r="H331" s="20">
        <f t="shared" si="10"/>
        <v>25</v>
      </c>
    </row>
    <row r="332" spans="1:8" x14ac:dyDescent="0.25">
      <c r="A332" s="25">
        <v>2</v>
      </c>
      <c r="B332" s="21" t="s">
        <v>4</v>
      </c>
      <c r="C332" s="21">
        <v>100</v>
      </c>
      <c r="D332" s="21" t="s">
        <v>173</v>
      </c>
      <c r="E332" s="21"/>
      <c r="F332" s="21">
        <v>3815</v>
      </c>
      <c r="G332" s="21">
        <v>3860</v>
      </c>
      <c r="H332" s="20">
        <f t="shared" si="10"/>
        <v>45</v>
      </c>
    </row>
    <row r="333" spans="1:8" x14ac:dyDescent="0.25">
      <c r="A333" s="25">
        <v>2</v>
      </c>
      <c r="B333" s="21" t="s">
        <v>4</v>
      </c>
      <c r="C333" s="21">
        <v>100</v>
      </c>
      <c r="D333" s="21" t="s">
        <v>173</v>
      </c>
      <c r="E333" s="21"/>
      <c r="F333" s="21">
        <v>4070</v>
      </c>
      <c r="G333" s="21">
        <v>4120</v>
      </c>
      <c r="H333" s="20">
        <f t="shared" si="10"/>
        <v>50</v>
      </c>
    </row>
    <row r="334" spans="1:8" x14ac:dyDescent="0.25">
      <c r="A334" s="25">
        <v>2</v>
      </c>
      <c r="B334" s="21" t="s">
        <v>4</v>
      </c>
      <c r="C334" s="21">
        <v>100</v>
      </c>
      <c r="D334" s="21" t="s">
        <v>173</v>
      </c>
      <c r="E334" s="21"/>
      <c r="F334" s="21">
        <v>4305</v>
      </c>
      <c r="G334" s="21">
        <v>4330</v>
      </c>
      <c r="H334" s="20">
        <f t="shared" si="10"/>
        <v>25</v>
      </c>
    </row>
    <row r="335" spans="1:8" x14ac:dyDescent="0.25">
      <c r="A335" s="25">
        <v>2</v>
      </c>
      <c r="B335" s="21" t="s">
        <v>4</v>
      </c>
      <c r="C335" s="21">
        <v>100</v>
      </c>
      <c r="D335" s="21" t="s">
        <v>173</v>
      </c>
      <c r="E335" s="21"/>
      <c r="F335" s="21">
        <v>4355</v>
      </c>
      <c r="G335" s="21">
        <v>4450</v>
      </c>
      <c r="H335" s="20">
        <f t="shared" si="10"/>
        <v>95</v>
      </c>
    </row>
    <row r="336" spans="1:8" x14ac:dyDescent="0.25">
      <c r="A336" s="25">
        <v>2</v>
      </c>
      <c r="B336" s="21" t="s">
        <v>4</v>
      </c>
      <c r="C336" s="21">
        <v>100</v>
      </c>
      <c r="D336" s="21" t="s">
        <v>173</v>
      </c>
      <c r="E336" s="21"/>
      <c r="F336" s="21">
        <v>4565</v>
      </c>
      <c r="G336" s="21">
        <v>4655</v>
      </c>
      <c r="H336" s="20">
        <f t="shared" si="10"/>
        <v>90</v>
      </c>
    </row>
    <row r="337" spans="1:8" x14ac:dyDescent="0.25">
      <c r="A337" s="25">
        <v>2</v>
      </c>
      <c r="B337" s="21" t="s">
        <v>4</v>
      </c>
      <c r="C337" s="21">
        <v>100</v>
      </c>
      <c r="D337" s="21" t="s">
        <v>173</v>
      </c>
      <c r="E337" s="21"/>
      <c r="F337" s="21">
        <v>4680</v>
      </c>
      <c r="G337" s="21">
        <v>4730</v>
      </c>
      <c r="H337" s="20">
        <f t="shared" si="10"/>
        <v>50</v>
      </c>
    </row>
    <row r="338" spans="1:8" x14ac:dyDescent="0.25">
      <c r="A338" s="25">
        <v>2</v>
      </c>
      <c r="B338" s="21" t="s">
        <v>4</v>
      </c>
      <c r="C338" s="21">
        <v>100</v>
      </c>
      <c r="D338" s="21" t="s">
        <v>173</v>
      </c>
      <c r="E338" s="21"/>
      <c r="F338" s="21">
        <v>4760</v>
      </c>
      <c r="G338" s="21">
        <v>4775</v>
      </c>
      <c r="H338" s="20">
        <f t="shared" si="10"/>
        <v>15</v>
      </c>
    </row>
    <row r="339" spans="1:8" x14ac:dyDescent="0.25">
      <c r="A339" s="25">
        <v>3</v>
      </c>
      <c r="B339" s="21" t="s">
        <v>4</v>
      </c>
      <c r="C339" s="21">
        <v>0</v>
      </c>
      <c r="D339" s="21" t="s">
        <v>173</v>
      </c>
      <c r="E339" s="21" t="s">
        <v>174</v>
      </c>
      <c r="F339" s="21">
        <v>50</v>
      </c>
      <c r="G339" s="21">
        <v>65</v>
      </c>
      <c r="H339" s="20">
        <f t="shared" si="10"/>
        <v>15</v>
      </c>
    </row>
    <row r="340" spans="1:8" x14ac:dyDescent="0.25">
      <c r="A340" s="25">
        <v>3</v>
      </c>
      <c r="B340" s="21" t="s">
        <v>4</v>
      </c>
      <c r="C340" s="21">
        <v>0</v>
      </c>
      <c r="D340" s="21" t="s">
        <v>173</v>
      </c>
      <c r="E340" s="21" t="s">
        <v>174</v>
      </c>
      <c r="F340" s="21">
        <v>85</v>
      </c>
      <c r="G340" s="21">
        <v>105</v>
      </c>
      <c r="H340" s="20">
        <f t="shared" si="10"/>
        <v>20</v>
      </c>
    </row>
    <row r="341" spans="1:8" x14ac:dyDescent="0.25">
      <c r="A341" s="25">
        <v>3</v>
      </c>
      <c r="B341" s="21" t="s">
        <v>4</v>
      </c>
      <c r="C341" s="21">
        <v>0</v>
      </c>
      <c r="D341" s="21" t="s">
        <v>173</v>
      </c>
      <c r="E341" s="21" t="s">
        <v>174</v>
      </c>
      <c r="F341" s="21">
        <v>185</v>
      </c>
      <c r="G341" s="21">
        <v>190</v>
      </c>
      <c r="H341" s="20">
        <f t="shared" si="10"/>
        <v>5</v>
      </c>
    </row>
    <row r="342" spans="1:8" x14ac:dyDescent="0.25">
      <c r="A342" s="25">
        <v>3</v>
      </c>
      <c r="B342" s="21" t="s">
        <v>4</v>
      </c>
      <c r="C342" s="21">
        <v>0</v>
      </c>
      <c r="D342" s="21" t="s">
        <v>173</v>
      </c>
      <c r="E342" s="21" t="s">
        <v>174</v>
      </c>
      <c r="F342" s="21">
        <v>330</v>
      </c>
      <c r="G342" s="21">
        <v>365</v>
      </c>
      <c r="H342" s="20">
        <f t="shared" si="10"/>
        <v>35</v>
      </c>
    </row>
    <row r="343" spans="1:8" x14ac:dyDescent="0.25">
      <c r="A343" s="25">
        <v>3</v>
      </c>
      <c r="B343" s="21" t="s">
        <v>4</v>
      </c>
      <c r="C343" s="21">
        <v>0</v>
      </c>
      <c r="D343" s="21" t="s">
        <v>173</v>
      </c>
      <c r="E343" s="21" t="s">
        <v>174</v>
      </c>
      <c r="F343" s="21">
        <v>745</v>
      </c>
      <c r="G343" s="21">
        <v>820</v>
      </c>
      <c r="H343" s="20">
        <f t="shared" si="10"/>
        <v>75</v>
      </c>
    </row>
    <row r="344" spans="1:8" x14ac:dyDescent="0.25">
      <c r="A344" s="25">
        <v>3</v>
      </c>
      <c r="B344" s="21" t="s">
        <v>4</v>
      </c>
      <c r="C344" s="21">
        <v>0</v>
      </c>
      <c r="D344" s="21" t="s">
        <v>173</v>
      </c>
      <c r="E344" s="21" t="s">
        <v>174</v>
      </c>
      <c r="F344" s="21">
        <v>1525</v>
      </c>
      <c r="G344" s="21">
        <v>1540</v>
      </c>
      <c r="H344" s="20">
        <f t="shared" si="10"/>
        <v>15</v>
      </c>
    </row>
    <row r="345" spans="1:8" x14ac:dyDescent="0.25">
      <c r="A345" s="25">
        <v>3</v>
      </c>
      <c r="B345" s="21" t="s">
        <v>4</v>
      </c>
      <c r="C345" s="21">
        <v>0</v>
      </c>
      <c r="D345" s="21" t="s">
        <v>173</v>
      </c>
      <c r="E345" s="21" t="s">
        <v>174</v>
      </c>
      <c r="F345" s="21">
        <v>1895</v>
      </c>
      <c r="G345" s="21">
        <v>1990</v>
      </c>
      <c r="H345" s="20">
        <f t="shared" si="10"/>
        <v>95</v>
      </c>
    </row>
    <row r="346" spans="1:8" x14ac:dyDescent="0.25">
      <c r="A346" s="25">
        <v>3</v>
      </c>
      <c r="B346" s="21" t="s">
        <v>4</v>
      </c>
      <c r="C346" s="21">
        <v>0</v>
      </c>
      <c r="D346" s="21" t="s">
        <v>173</v>
      </c>
      <c r="E346" s="21" t="s">
        <v>174</v>
      </c>
      <c r="F346" s="21">
        <v>2895</v>
      </c>
      <c r="G346" s="21">
        <v>2920</v>
      </c>
      <c r="H346" s="20">
        <f t="shared" si="10"/>
        <v>25</v>
      </c>
    </row>
    <row r="347" spans="1:8" x14ac:dyDescent="0.25">
      <c r="A347" s="25">
        <v>3</v>
      </c>
      <c r="B347" s="21" t="s">
        <v>4</v>
      </c>
      <c r="C347" s="21">
        <v>0</v>
      </c>
      <c r="D347" s="21" t="s">
        <v>173</v>
      </c>
      <c r="E347" s="21" t="s">
        <v>174</v>
      </c>
      <c r="F347" s="21">
        <v>3050</v>
      </c>
      <c r="G347" s="21">
        <v>3115</v>
      </c>
      <c r="H347" s="20">
        <f t="shared" si="10"/>
        <v>65</v>
      </c>
    </row>
    <row r="348" spans="1:8" x14ac:dyDescent="0.25">
      <c r="A348" s="25">
        <v>3</v>
      </c>
      <c r="B348" s="21" t="s">
        <v>4</v>
      </c>
      <c r="C348" s="21">
        <v>0</v>
      </c>
      <c r="D348" s="21" t="s">
        <v>173</v>
      </c>
      <c r="E348" s="21" t="s">
        <v>174</v>
      </c>
      <c r="F348" s="21">
        <v>4190</v>
      </c>
      <c r="G348" s="21">
        <v>4200</v>
      </c>
      <c r="H348" s="20">
        <f t="shared" si="10"/>
        <v>10</v>
      </c>
    </row>
    <row r="349" spans="1:8" x14ac:dyDescent="0.25">
      <c r="A349" s="25">
        <v>3</v>
      </c>
      <c r="B349" s="21" t="s">
        <v>4</v>
      </c>
      <c r="C349" s="21">
        <v>0</v>
      </c>
      <c r="D349" s="21" t="s">
        <v>173</v>
      </c>
      <c r="E349" s="21" t="s">
        <v>174</v>
      </c>
      <c r="F349" s="21">
        <v>4760</v>
      </c>
      <c r="G349" s="21">
        <v>4765</v>
      </c>
      <c r="H349" s="20">
        <f t="shared" si="10"/>
        <v>5</v>
      </c>
    </row>
    <row r="350" spans="1:8" x14ac:dyDescent="0.25">
      <c r="A350" s="25">
        <v>3</v>
      </c>
      <c r="B350" s="21" t="s">
        <v>4</v>
      </c>
      <c r="C350" s="21">
        <v>0</v>
      </c>
      <c r="D350" s="21" t="s">
        <v>173</v>
      </c>
      <c r="E350" s="21"/>
      <c r="F350" s="21">
        <v>630</v>
      </c>
      <c r="G350" s="21">
        <v>790</v>
      </c>
      <c r="H350" s="20">
        <f t="shared" si="10"/>
        <v>160</v>
      </c>
    </row>
    <row r="351" spans="1:8" x14ac:dyDescent="0.25">
      <c r="A351" s="25">
        <v>3</v>
      </c>
      <c r="B351" s="21" t="s">
        <v>4</v>
      </c>
      <c r="C351" s="21">
        <v>0</v>
      </c>
      <c r="D351" s="21" t="s">
        <v>173</v>
      </c>
      <c r="E351" s="21"/>
      <c r="F351" s="21">
        <v>990</v>
      </c>
      <c r="G351" s="21">
        <v>1005</v>
      </c>
      <c r="H351" s="20">
        <f t="shared" si="10"/>
        <v>15</v>
      </c>
    </row>
    <row r="352" spans="1:8" x14ac:dyDescent="0.25">
      <c r="A352" s="25">
        <v>3</v>
      </c>
      <c r="B352" s="21" t="s">
        <v>4</v>
      </c>
      <c r="C352" s="21">
        <v>0</v>
      </c>
      <c r="D352" s="21" t="s">
        <v>173</v>
      </c>
      <c r="E352" s="21"/>
      <c r="F352" s="21">
        <v>1530</v>
      </c>
      <c r="G352" s="21">
        <v>1540</v>
      </c>
      <c r="H352" s="20">
        <f t="shared" si="10"/>
        <v>10</v>
      </c>
    </row>
    <row r="353" spans="1:8" x14ac:dyDescent="0.25">
      <c r="A353" s="25">
        <v>3</v>
      </c>
      <c r="B353" s="21" t="s">
        <v>4</v>
      </c>
      <c r="C353" s="21">
        <v>0</v>
      </c>
      <c r="D353" s="21" t="s">
        <v>173</v>
      </c>
      <c r="E353" s="21"/>
      <c r="F353" s="21">
        <v>2005</v>
      </c>
      <c r="G353" s="21">
        <v>2020</v>
      </c>
      <c r="H353" s="20">
        <f t="shared" si="10"/>
        <v>15</v>
      </c>
    </row>
    <row r="354" spans="1:8" x14ac:dyDescent="0.25">
      <c r="A354" s="25">
        <v>3</v>
      </c>
      <c r="B354" s="21" t="s">
        <v>4</v>
      </c>
      <c r="C354" s="21">
        <v>0</v>
      </c>
      <c r="D354" s="21" t="s">
        <v>173</v>
      </c>
      <c r="E354" s="21"/>
      <c r="F354" s="21">
        <v>2660</v>
      </c>
      <c r="G354" s="21">
        <v>2695</v>
      </c>
      <c r="H354" s="20">
        <f t="shared" si="10"/>
        <v>35</v>
      </c>
    </row>
    <row r="355" spans="1:8" x14ac:dyDescent="0.25">
      <c r="A355" s="25">
        <v>3</v>
      </c>
      <c r="B355" s="21" t="s">
        <v>4</v>
      </c>
      <c r="C355" s="21">
        <v>0</v>
      </c>
      <c r="D355" s="21" t="s">
        <v>173</v>
      </c>
      <c r="E355" s="21"/>
      <c r="F355" s="21">
        <v>3750</v>
      </c>
      <c r="G355" s="21">
        <v>3775</v>
      </c>
      <c r="H355" s="20">
        <f t="shared" si="10"/>
        <v>25</v>
      </c>
    </row>
    <row r="356" spans="1:8" x14ac:dyDescent="0.25">
      <c r="A356" s="25">
        <v>3</v>
      </c>
      <c r="B356" s="21" t="s">
        <v>4</v>
      </c>
      <c r="C356" s="21">
        <v>0</v>
      </c>
      <c r="D356" s="21" t="s">
        <v>173</v>
      </c>
      <c r="E356" s="21"/>
      <c r="F356" s="21">
        <v>3830</v>
      </c>
      <c r="G356" s="21">
        <v>3890</v>
      </c>
      <c r="H356" s="20">
        <f t="shared" si="10"/>
        <v>60</v>
      </c>
    </row>
    <row r="357" spans="1:8" x14ac:dyDescent="0.25">
      <c r="A357" s="25">
        <v>3</v>
      </c>
      <c r="B357" s="21" t="s">
        <v>4</v>
      </c>
      <c r="C357" s="21">
        <v>0</v>
      </c>
      <c r="D357" s="21" t="s">
        <v>173</v>
      </c>
      <c r="E357" s="21"/>
      <c r="F357" s="21">
        <v>4105</v>
      </c>
      <c r="G357" s="21">
        <v>4165</v>
      </c>
      <c r="H357" s="20">
        <f t="shared" si="10"/>
        <v>60</v>
      </c>
    </row>
    <row r="358" spans="1:8" x14ac:dyDescent="0.25">
      <c r="A358" s="25">
        <v>3</v>
      </c>
      <c r="B358" s="21" t="s">
        <v>4</v>
      </c>
      <c r="C358" s="21">
        <v>0</v>
      </c>
      <c r="D358" s="21" t="s">
        <v>173</v>
      </c>
      <c r="E358" s="21"/>
      <c r="F358" s="21">
        <v>4225</v>
      </c>
      <c r="G358" s="21">
        <v>4245</v>
      </c>
      <c r="H358" s="20">
        <f t="shared" si="10"/>
        <v>20</v>
      </c>
    </row>
    <row r="359" spans="1:8" x14ac:dyDescent="0.25">
      <c r="A359" s="25">
        <v>3</v>
      </c>
      <c r="B359" s="21" t="s">
        <v>4</v>
      </c>
      <c r="C359" s="21">
        <v>0</v>
      </c>
      <c r="D359" s="21" t="s">
        <v>173</v>
      </c>
      <c r="E359" s="21"/>
      <c r="F359" s="21">
        <v>4950</v>
      </c>
      <c r="G359" s="21">
        <v>4965</v>
      </c>
      <c r="H359" s="20">
        <f t="shared" si="10"/>
        <v>15</v>
      </c>
    </row>
    <row r="360" spans="1:8" x14ac:dyDescent="0.25">
      <c r="A360" s="25">
        <v>3</v>
      </c>
      <c r="B360" s="21" t="s">
        <v>4</v>
      </c>
      <c r="C360" s="21">
        <v>20</v>
      </c>
      <c r="D360" s="21" t="s">
        <v>173</v>
      </c>
      <c r="E360" s="21" t="s">
        <v>174</v>
      </c>
      <c r="F360" s="21">
        <v>445</v>
      </c>
      <c r="G360" s="21">
        <v>460</v>
      </c>
      <c r="H360" s="20">
        <f t="shared" si="10"/>
        <v>15</v>
      </c>
    </row>
    <row r="361" spans="1:8" x14ac:dyDescent="0.25">
      <c r="A361" s="25">
        <v>3</v>
      </c>
      <c r="B361" s="21" t="s">
        <v>4</v>
      </c>
      <c r="C361" s="21">
        <v>20</v>
      </c>
      <c r="D361" s="21" t="s">
        <v>173</v>
      </c>
      <c r="E361" s="21" t="s">
        <v>174</v>
      </c>
      <c r="F361" s="21">
        <v>890</v>
      </c>
      <c r="G361" s="21">
        <v>910</v>
      </c>
      <c r="H361" s="20">
        <f t="shared" si="10"/>
        <v>20</v>
      </c>
    </row>
    <row r="362" spans="1:8" x14ac:dyDescent="0.25">
      <c r="A362" s="25">
        <v>3</v>
      </c>
      <c r="B362" s="21" t="s">
        <v>4</v>
      </c>
      <c r="C362" s="21">
        <v>20</v>
      </c>
      <c r="D362" s="21" t="s">
        <v>173</v>
      </c>
      <c r="E362" s="21" t="s">
        <v>174</v>
      </c>
      <c r="F362" s="21">
        <v>1440</v>
      </c>
      <c r="G362" s="21">
        <v>1455</v>
      </c>
      <c r="H362" s="20">
        <f t="shared" si="10"/>
        <v>15</v>
      </c>
    </row>
    <row r="363" spans="1:8" x14ac:dyDescent="0.25">
      <c r="A363" s="25">
        <v>3</v>
      </c>
      <c r="B363" s="21" t="s">
        <v>4</v>
      </c>
      <c r="C363" s="21">
        <v>20</v>
      </c>
      <c r="D363" s="21" t="s">
        <v>173</v>
      </c>
      <c r="E363" s="21" t="s">
        <v>174</v>
      </c>
      <c r="F363" s="21">
        <v>1465</v>
      </c>
      <c r="G363" s="21">
        <v>1475</v>
      </c>
      <c r="H363" s="20">
        <f t="shared" si="10"/>
        <v>10</v>
      </c>
    </row>
    <row r="364" spans="1:8" x14ac:dyDescent="0.25">
      <c r="A364" s="25">
        <v>3</v>
      </c>
      <c r="B364" s="21" t="s">
        <v>4</v>
      </c>
      <c r="C364" s="21">
        <v>20</v>
      </c>
      <c r="D364" s="21" t="s">
        <v>173</v>
      </c>
      <c r="E364" s="21" t="s">
        <v>174</v>
      </c>
      <c r="F364" s="21">
        <v>2450</v>
      </c>
      <c r="G364" s="21">
        <v>2470</v>
      </c>
      <c r="H364" s="20">
        <f t="shared" si="10"/>
        <v>20</v>
      </c>
    </row>
    <row r="365" spans="1:8" x14ac:dyDescent="0.25">
      <c r="A365" s="25">
        <v>3</v>
      </c>
      <c r="B365" s="21" t="s">
        <v>4</v>
      </c>
      <c r="C365" s="21">
        <v>20</v>
      </c>
      <c r="D365" s="21" t="s">
        <v>173</v>
      </c>
      <c r="E365" s="21" t="s">
        <v>174</v>
      </c>
      <c r="F365" s="21">
        <v>4395</v>
      </c>
      <c r="G365" s="21">
        <v>4455</v>
      </c>
      <c r="H365" s="20">
        <f t="shared" si="10"/>
        <v>60</v>
      </c>
    </row>
    <row r="366" spans="1:8" x14ac:dyDescent="0.25">
      <c r="A366" s="25">
        <v>3</v>
      </c>
      <c r="B366" s="21" t="s">
        <v>4</v>
      </c>
      <c r="C366" s="21">
        <v>20</v>
      </c>
      <c r="D366" s="21" t="s">
        <v>173</v>
      </c>
      <c r="E366" s="21"/>
      <c r="F366" s="21">
        <v>0</v>
      </c>
      <c r="G366" s="21">
        <v>40</v>
      </c>
      <c r="H366" s="20">
        <f t="shared" si="10"/>
        <v>40</v>
      </c>
    </row>
    <row r="367" spans="1:8" x14ac:dyDescent="0.25">
      <c r="A367" s="25">
        <v>3</v>
      </c>
      <c r="B367" s="21" t="s">
        <v>4</v>
      </c>
      <c r="C367" s="21">
        <v>20</v>
      </c>
      <c r="D367" s="21" t="s">
        <v>173</v>
      </c>
      <c r="E367" s="21"/>
      <c r="F367" s="21">
        <v>400</v>
      </c>
      <c r="G367" s="21">
        <v>445</v>
      </c>
      <c r="H367" s="20">
        <f t="shared" si="10"/>
        <v>45</v>
      </c>
    </row>
    <row r="368" spans="1:8" x14ac:dyDescent="0.25">
      <c r="A368" s="25">
        <v>3</v>
      </c>
      <c r="B368" s="21" t="s">
        <v>4</v>
      </c>
      <c r="C368" s="21">
        <v>20</v>
      </c>
      <c r="D368" s="21" t="s">
        <v>173</v>
      </c>
      <c r="E368" s="21"/>
      <c r="F368" s="21">
        <v>870</v>
      </c>
      <c r="G368" s="21">
        <v>890</v>
      </c>
      <c r="H368" s="20">
        <f t="shared" si="10"/>
        <v>20</v>
      </c>
    </row>
    <row r="369" spans="1:8" x14ac:dyDescent="0.25">
      <c r="A369" s="25">
        <v>3</v>
      </c>
      <c r="B369" s="21" t="s">
        <v>4</v>
      </c>
      <c r="C369" s="21">
        <v>20</v>
      </c>
      <c r="D369" s="21" t="s">
        <v>173</v>
      </c>
      <c r="E369" s="21"/>
      <c r="F369" s="21">
        <v>1025</v>
      </c>
      <c r="G369" s="21">
        <v>1030</v>
      </c>
      <c r="H369" s="20">
        <f t="shared" si="10"/>
        <v>5</v>
      </c>
    </row>
    <row r="370" spans="1:8" x14ac:dyDescent="0.25">
      <c r="A370" s="25">
        <v>3</v>
      </c>
      <c r="B370" s="21" t="s">
        <v>4</v>
      </c>
      <c r="C370" s="21">
        <v>20</v>
      </c>
      <c r="D370" s="21" t="s">
        <v>173</v>
      </c>
      <c r="E370" s="21"/>
      <c r="F370" s="21">
        <v>1455</v>
      </c>
      <c r="G370" s="21">
        <v>1465</v>
      </c>
      <c r="H370" s="20">
        <f t="shared" si="10"/>
        <v>10</v>
      </c>
    </row>
    <row r="371" spans="1:8" x14ac:dyDescent="0.25">
      <c r="A371" s="25">
        <v>3</v>
      </c>
      <c r="B371" s="21" t="s">
        <v>4</v>
      </c>
      <c r="C371" s="21">
        <v>20</v>
      </c>
      <c r="D371" s="21" t="s">
        <v>173</v>
      </c>
      <c r="E371" s="21"/>
      <c r="F371" s="21">
        <v>1650</v>
      </c>
      <c r="G371" s="21">
        <v>1690</v>
      </c>
      <c r="H371" s="20">
        <f t="shared" si="10"/>
        <v>40</v>
      </c>
    </row>
    <row r="372" spans="1:8" x14ac:dyDescent="0.25">
      <c r="A372" s="25">
        <v>3</v>
      </c>
      <c r="B372" s="21" t="s">
        <v>4</v>
      </c>
      <c r="C372" s="21">
        <v>20</v>
      </c>
      <c r="D372" s="21" t="s">
        <v>173</v>
      </c>
      <c r="E372" s="21"/>
      <c r="F372" s="21">
        <v>2100</v>
      </c>
      <c r="G372" s="21">
        <v>2190</v>
      </c>
      <c r="H372" s="20">
        <f t="shared" si="10"/>
        <v>90</v>
      </c>
    </row>
    <row r="373" spans="1:8" x14ac:dyDescent="0.25">
      <c r="A373" s="25">
        <v>3</v>
      </c>
      <c r="B373" s="21" t="s">
        <v>4</v>
      </c>
      <c r="C373" s="21">
        <v>20</v>
      </c>
      <c r="D373" s="21" t="s">
        <v>173</v>
      </c>
      <c r="E373" s="21"/>
      <c r="F373" s="21">
        <v>2550</v>
      </c>
      <c r="G373" s="21">
        <v>2620</v>
      </c>
      <c r="H373" s="20">
        <f t="shared" si="10"/>
        <v>70</v>
      </c>
    </row>
    <row r="374" spans="1:8" x14ac:dyDescent="0.25">
      <c r="A374" s="25">
        <v>3</v>
      </c>
      <c r="B374" s="21" t="s">
        <v>4</v>
      </c>
      <c r="C374" s="21">
        <v>20</v>
      </c>
      <c r="D374" s="21" t="s">
        <v>173</v>
      </c>
      <c r="E374" s="21"/>
      <c r="F374" s="21">
        <v>3025</v>
      </c>
      <c r="G374" s="21">
        <v>3090</v>
      </c>
      <c r="H374" s="20">
        <f t="shared" si="10"/>
        <v>65</v>
      </c>
    </row>
    <row r="375" spans="1:8" x14ac:dyDescent="0.25">
      <c r="A375" s="25">
        <v>3</v>
      </c>
      <c r="B375" s="21" t="s">
        <v>4</v>
      </c>
      <c r="C375" s="21">
        <v>20</v>
      </c>
      <c r="D375" s="21" t="s">
        <v>173</v>
      </c>
      <c r="E375" s="21"/>
      <c r="F375" s="21">
        <v>3575</v>
      </c>
      <c r="G375" s="21">
        <v>3640</v>
      </c>
      <c r="H375" s="20">
        <f t="shared" si="10"/>
        <v>65</v>
      </c>
    </row>
    <row r="376" spans="1:8" x14ac:dyDescent="0.25">
      <c r="A376" s="25">
        <v>3</v>
      </c>
      <c r="B376" s="21" t="s">
        <v>4</v>
      </c>
      <c r="C376" s="21">
        <v>20</v>
      </c>
      <c r="D376" s="21" t="s">
        <v>173</v>
      </c>
      <c r="E376" s="21"/>
      <c r="F376" s="21">
        <v>3800</v>
      </c>
      <c r="G376" s="21">
        <v>3890</v>
      </c>
      <c r="H376" s="20">
        <f t="shared" si="10"/>
        <v>90</v>
      </c>
    </row>
    <row r="377" spans="1:8" x14ac:dyDescent="0.25">
      <c r="A377" s="25">
        <v>3</v>
      </c>
      <c r="B377" s="21" t="s">
        <v>4</v>
      </c>
      <c r="C377" s="21">
        <v>20</v>
      </c>
      <c r="D377" s="21" t="s">
        <v>173</v>
      </c>
      <c r="E377" s="21"/>
      <c r="F377" s="21">
        <v>4025</v>
      </c>
      <c r="G377" s="21">
        <v>4110</v>
      </c>
      <c r="H377" s="20">
        <f t="shared" si="10"/>
        <v>85</v>
      </c>
    </row>
    <row r="378" spans="1:8" x14ac:dyDescent="0.25">
      <c r="A378" s="25">
        <v>3</v>
      </c>
      <c r="B378" s="21" t="s">
        <v>4</v>
      </c>
      <c r="C378" s="21">
        <v>20</v>
      </c>
      <c r="D378" s="21" t="s">
        <v>173</v>
      </c>
      <c r="E378" s="21"/>
      <c r="F378" s="21">
        <v>4375</v>
      </c>
      <c r="G378" s="21">
        <v>4395</v>
      </c>
      <c r="H378" s="20">
        <f t="shared" si="10"/>
        <v>20</v>
      </c>
    </row>
    <row r="379" spans="1:8" x14ac:dyDescent="0.25">
      <c r="A379" s="25">
        <v>3</v>
      </c>
      <c r="B379" s="21" t="s">
        <v>4</v>
      </c>
      <c r="C379" s="21">
        <v>20</v>
      </c>
      <c r="D379" s="21" t="s">
        <v>173</v>
      </c>
      <c r="E379" s="21"/>
      <c r="F379" s="21">
        <v>4455</v>
      </c>
      <c r="G379" s="21">
        <v>4470</v>
      </c>
      <c r="H379" s="20">
        <f t="shared" si="10"/>
        <v>15</v>
      </c>
    </row>
    <row r="380" spans="1:8" x14ac:dyDescent="0.25">
      <c r="A380" s="25">
        <v>3</v>
      </c>
      <c r="B380" s="21" t="s">
        <v>4</v>
      </c>
      <c r="C380" s="21">
        <v>20</v>
      </c>
      <c r="D380" s="21" t="s">
        <v>173</v>
      </c>
      <c r="E380" s="21"/>
      <c r="F380" s="21">
        <v>4530</v>
      </c>
      <c r="G380" s="21">
        <v>4535</v>
      </c>
      <c r="H380" s="20">
        <f t="shared" si="10"/>
        <v>5</v>
      </c>
    </row>
    <row r="381" spans="1:8" x14ac:dyDescent="0.25">
      <c r="A381" s="25">
        <v>3</v>
      </c>
      <c r="B381" s="21" t="s">
        <v>4</v>
      </c>
      <c r="C381" s="21">
        <v>40</v>
      </c>
      <c r="D381" s="21" t="s">
        <v>173</v>
      </c>
      <c r="E381" s="21" t="s">
        <v>174</v>
      </c>
      <c r="F381" s="21">
        <v>680</v>
      </c>
      <c r="G381" s="21">
        <v>800</v>
      </c>
      <c r="H381" s="20">
        <f t="shared" si="10"/>
        <v>120</v>
      </c>
    </row>
    <row r="382" spans="1:8" x14ac:dyDescent="0.25">
      <c r="A382" s="25">
        <v>3</v>
      </c>
      <c r="B382" s="21" t="s">
        <v>4</v>
      </c>
      <c r="C382" s="21">
        <v>40</v>
      </c>
      <c r="D382" s="21" t="s">
        <v>173</v>
      </c>
      <c r="E382" s="21" t="s">
        <v>174</v>
      </c>
      <c r="F382" s="21">
        <v>885</v>
      </c>
      <c r="G382" s="21">
        <v>900</v>
      </c>
      <c r="H382" s="20">
        <f t="shared" si="10"/>
        <v>15</v>
      </c>
    </row>
    <row r="383" spans="1:8" x14ac:dyDescent="0.25">
      <c r="A383" s="25">
        <v>3</v>
      </c>
      <c r="B383" s="21" t="s">
        <v>4</v>
      </c>
      <c r="C383" s="21">
        <v>40</v>
      </c>
      <c r="D383" s="21" t="s">
        <v>173</v>
      </c>
      <c r="E383" s="21" t="s">
        <v>174</v>
      </c>
      <c r="F383" s="21">
        <v>1010</v>
      </c>
      <c r="G383" s="21">
        <v>1015</v>
      </c>
      <c r="H383" s="20">
        <f t="shared" si="10"/>
        <v>5</v>
      </c>
    </row>
    <row r="384" spans="1:8" x14ac:dyDescent="0.25">
      <c r="A384" s="25">
        <v>3</v>
      </c>
      <c r="B384" s="21" t="s">
        <v>4</v>
      </c>
      <c r="C384" s="21">
        <v>40</v>
      </c>
      <c r="D384" s="21" t="s">
        <v>173</v>
      </c>
      <c r="E384" s="21" t="s">
        <v>174</v>
      </c>
      <c r="F384" s="21">
        <v>1540</v>
      </c>
      <c r="G384" s="21">
        <v>1600</v>
      </c>
      <c r="H384" s="20">
        <f t="shared" si="10"/>
        <v>60</v>
      </c>
    </row>
    <row r="385" spans="1:8" x14ac:dyDescent="0.25">
      <c r="A385" s="25">
        <v>3</v>
      </c>
      <c r="B385" s="21" t="s">
        <v>4</v>
      </c>
      <c r="C385" s="21">
        <v>40</v>
      </c>
      <c r="D385" s="21" t="s">
        <v>173</v>
      </c>
      <c r="E385" s="21" t="s">
        <v>174</v>
      </c>
      <c r="F385" s="21">
        <v>2315</v>
      </c>
      <c r="G385" s="21">
        <v>2350</v>
      </c>
      <c r="H385" s="20">
        <f t="shared" si="10"/>
        <v>35</v>
      </c>
    </row>
    <row r="386" spans="1:8" x14ac:dyDescent="0.25">
      <c r="A386" s="25">
        <v>3</v>
      </c>
      <c r="B386" s="21" t="s">
        <v>4</v>
      </c>
      <c r="C386" s="21">
        <v>40</v>
      </c>
      <c r="D386" s="21" t="s">
        <v>173</v>
      </c>
      <c r="E386" s="21" t="s">
        <v>174</v>
      </c>
      <c r="F386" s="21">
        <v>3310</v>
      </c>
      <c r="G386" s="21">
        <v>3380</v>
      </c>
      <c r="H386" s="20">
        <f t="shared" ref="H386:H449" si="11">G386-F386</f>
        <v>70</v>
      </c>
    </row>
    <row r="387" spans="1:8" x14ac:dyDescent="0.25">
      <c r="A387" s="25">
        <v>3</v>
      </c>
      <c r="B387" s="21" t="s">
        <v>4</v>
      </c>
      <c r="C387" s="21">
        <v>40</v>
      </c>
      <c r="D387" s="21" t="s">
        <v>173</v>
      </c>
      <c r="E387" s="21" t="s">
        <v>174</v>
      </c>
      <c r="F387" s="21">
        <v>3675</v>
      </c>
      <c r="G387" s="21">
        <v>3680</v>
      </c>
      <c r="H387" s="20">
        <f t="shared" si="11"/>
        <v>5</v>
      </c>
    </row>
    <row r="388" spans="1:8" x14ac:dyDescent="0.25">
      <c r="A388" s="25">
        <v>3</v>
      </c>
      <c r="B388" s="21" t="s">
        <v>4</v>
      </c>
      <c r="C388" s="21">
        <v>40</v>
      </c>
      <c r="D388" s="21" t="s">
        <v>173</v>
      </c>
      <c r="E388" s="21" t="s">
        <v>174</v>
      </c>
      <c r="F388" s="21">
        <v>4070</v>
      </c>
      <c r="G388" s="21">
        <v>4120</v>
      </c>
      <c r="H388" s="20">
        <f t="shared" si="11"/>
        <v>50</v>
      </c>
    </row>
    <row r="389" spans="1:8" x14ac:dyDescent="0.25">
      <c r="A389" s="25">
        <v>3</v>
      </c>
      <c r="B389" s="21" t="s">
        <v>4</v>
      </c>
      <c r="C389" s="21">
        <v>40</v>
      </c>
      <c r="D389" s="21" t="s">
        <v>176</v>
      </c>
      <c r="E389" s="21" t="s">
        <v>174</v>
      </c>
      <c r="F389" s="21">
        <v>2595</v>
      </c>
      <c r="G389" s="21">
        <v>2680</v>
      </c>
      <c r="H389" s="20">
        <f t="shared" si="11"/>
        <v>85</v>
      </c>
    </row>
    <row r="390" spans="1:8" x14ac:dyDescent="0.25">
      <c r="A390" s="25">
        <v>3</v>
      </c>
      <c r="B390" s="21" t="s">
        <v>4</v>
      </c>
      <c r="C390" s="21">
        <v>40</v>
      </c>
      <c r="D390" s="21" t="s">
        <v>173</v>
      </c>
      <c r="E390" s="21"/>
      <c r="F390" s="21">
        <v>30</v>
      </c>
      <c r="G390" s="21">
        <v>35</v>
      </c>
      <c r="H390" s="20">
        <f t="shared" si="11"/>
        <v>5</v>
      </c>
    </row>
    <row r="391" spans="1:8" x14ac:dyDescent="0.25">
      <c r="A391" s="25">
        <v>3</v>
      </c>
      <c r="B391" s="21" t="s">
        <v>4</v>
      </c>
      <c r="C391" s="21">
        <v>40</v>
      </c>
      <c r="D391" s="21" t="s">
        <v>173</v>
      </c>
      <c r="E391" s="21"/>
      <c r="F391" s="21">
        <v>515</v>
      </c>
      <c r="G391" s="21">
        <v>540</v>
      </c>
      <c r="H391" s="20">
        <f t="shared" si="11"/>
        <v>25</v>
      </c>
    </row>
    <row r="392" spans="1:8" x14ac:dyDescent="0.25">
      <c r="A392" s="25">
        <v>3</v>
      </c>
      <c r="B392" s="21" t="s">
        <v>4</v>
      </c>
      <c r="C392" s="21">
        <v>40</v>
      </c>
      <c r="D392" s="21" t="s">
        <v>173</v>
      </c>
      <c r="E392" s="21"/>
      <c r="F392" s="21">
        <v>800</v>
      </c>
      <c r="G392" s="21">
        <v>885</v>
      </c>
      <c r="H392" s="20">
        <f t="shared" si="11"/>
        <v>85</v>
      </c>
    </row>
    <row r="393" spans="1:8" x14ac:dyDescent="0.25">
      <c r="A393" s="25">
        <v>3</v>
      </c>
      <c r="B393" s="21" t="s">
        <v>4</v>
      </c>
      <c r="C393" s="21">
        <v>40</v>
      </c>
      <c r="D393" s="21" t="s">
        <v>173</v>
      </c>
      <c r="E393" s="21"/>
      <c r="F393" s="21">
        <v>900</v>
      </c>
      <c r="G393" s="21">
        <v>960</v>
      </c>
      <c r="H393" s="20">
        <f t="shared" si="11"/>
        <v>60</v>
      </c>
    </row>
    <row r="394" spans="1:8" x14ac:dyDescent="0.25">
      <c r="A394" s="25">
        <v>3</v>
      </c>
      <c r="B394" s="21" t="s">
        <v>4</v>
      </c>
      <c r="C394" s="21">
        <v>40</v>
      </c>
      <c r="D394" s="21" t="s">
        <v>173</v>
      </c>
      <c r="E394" s="21"/>
      <c r="F394" s="21">
        <v>1210</v>
      </c>
      <c r="G394" s="21">
        <v>1220</v>
      </c>
      <c r="H394" s="20">
        <f t="shared" si="11"/>
        <v>10</v>
      </c>
    </row>
    <row r="395" spans="1:8" x14ac:dyDescent="0.25">
      <c r="A395" s="25">
        <v>3</v>
      </c>
      <c r="B395" s="21" t="s">
        <v>4</v>
      </c>
      <c r="C395" s="21">
        <v>40</v>
      </c>
      <c r="D395" s="21" t="s">
        <v>173</v>
      </c>
      <c r="E395" s="21"/>
      <c r="F395" s="21">
        <v>2885</v>
      </c>
      <c r="G395" s="21">
        <v>2940</v>
      </c>
      <c r="H395" s="20">
        <f t="shared" si="11"/>
        <v>55</v>
      </c>
    </row>
    <row r="396" spans="1:8" x14ac:dyDescent="0.25">
      <c r="A396" s="25">
        <v>3</v>
      </c>
      <c r="B396" s="21" t="s">
        <v>4</v>
      </c>
      <c r="C396" s="21">
        <v>40</v>
      </c>
      <c r="D396" s="21" t="s">
        <v>173</v>
      </c>
      <c r="E396" s="21"/>
      <c r="F396" s="21">
        <v>4240</v>
      </c>
      <c r="G396" s="21">
        <v>4315</v>
      </c>
      <c r="H396" s="20">
        <f t="shared" si="11"/>
        <v>75</v>
      </c>
    </row>
    <row r="397" spans="1:8" x14ac:dyDescent="0.25">
      <c r="A397" s="25">
        <v>3</v>
      </c>
      <c r="B397" s="21" t="s">
        <v>4</v>
      </c>
      <c r="C397" s="21">
        <v>40</v>
      </c>
      <c r="D397" s="21" t="s">
        <v>173</v>
      </c>
      <c r="E397" s="21"/>
      <c r="F397" s="21">
        <v>4640</v>
      </c>
      <c r="G397" s="21">
        <v>4680</v>
      </c>
      <c r="H397" s="20">
        <f t="shared" si="11"/>
        <v>40</v>
      </c>
    </row>
    <row r="398" spans="1:8" x14ac:dyDescent="0.25">
      <c r="A398" s="25">
        <v>3</v>
      </c>
      <c r="B398" s="21" t="s">
        <v>4</v>
      </c>
      <c r="C398" s="21">
        <v>60</v>
      </c>
      <c r="D398" s="21" t="s">
        <v>173</v>
      </c>
      <c r="E398" s="21" t="s">
        <v>174</v>
      </c>
      <c r="F398" s="21">
        <v>510</v>
      </c>
      <c r="G398" s="21">
        <v>590</v>
      </c>
      <c r="H398" s="20">
        <f t="shared" si="11"/>
        <v>80</v>
      </c>
    </row>
    <row r="399" spans="1:8" x14ac:dyDescent="0.25">
      <c r="A399" s="25">
        <v>3</v>
      </c>
      <c r="B399" s="21" t="s">
        <v>4</v>
      </c>
      <c r="C399" s="21">
        <v>60</v>
      </c>
      <c r="D399" s="21" t="s">
        <v>173</v>
      </c>
      <c r="E399" s="21" t="s">
        <v>174</v>
      </c>
      <c r="F399" s="21">
        <v>775</v>
      </c>
      <c r="G399" s="21">
        <v>780</v>
      </c>
      <c r="H399" s="20">
        <f t="shared" si="11"/>
        <v>5</v>
      </c>
    </row>
    <row r="400" spans="1:8" x14ac:dyDescent="0.25">
      <c r="A400" s="25">
        <v>3</v>
      </c>
      <c r="B400" s="21" t="s">
        <v>4</v>
      </c>
      <c r="C400" s="21">
        <v>60</v>
      </c>
      <c r="D400" s="21" t="s">
        <v>173</v>
      </c>
      <c r="E400" s="21" t="s">
        <v>174</v>
      </c>
      <c r="F400" s="21">
        <v>3980</v>
      </c>
      <c r="G400" s="21">
        <v>4005</v>
      </c>
      <c r="H400" s="20">
        <f t="shared" si="11"/>
        <v>25</v>
      </c>
    </row>
    <row r="401" spans="1:8" x14ac:dyDescent="0.25">
      <c r="A401" s="25">
        <v>3</v>
      </c>
      <c r="B401" s="21" t="s">
        <v>4</v>
      </c>
      <c r="C401" s="21">
        <v>60</v>
      </c>
      <c r="D401" s="21" t="s">
        <v>173</v>
      </c>
      <c r="E401" s="21" t="s">
        <v>174</v>
      </c>
      <c r="F401" s="21">
        <v>4595</v>
      </c>
      <c r="G401" s="21">
        <v>4630</v>
      </c>
      <c r="H401" s="20">
        <f t="shared" si="11"/>
        <v>35</v>
      </c>
    </row>
    <row r="402" spans="1:8" x14ac:dyDescent="0.25">
      <c r="A402" s="25">
        <v>3</v>
      </c>
      <c r="B402" s="21" t="s">
        <v>4</v>
      </c>
      <c r="C402" s="21">
        <v>60</v>
      </c>
      <c r="D402" s="21" t="s">
        <v>173</v>
      </c>
      <c r="E402" s="21"/>
      <c r="F402" s="21">
        <v>55</v>
      </c>
      <c r="G402" s="21">
        <v>230</v>
      </c>
      <c r="H402" s="20">
        <f t="shared" si="11"/>
        <v>175</v>
      </c>
    </row>
    <row r="403" spans="1:8" x14ac:dyDescent="0.25">
      <c r="A403" s="25">
        <v>3</v>
      </c>
      <c r="B403" s="21" t="s">
        <v>4</v>
      </c>
      <c r="C403" s="21">
        <v>60</v>
      </c>
      <c r="D403" s="21" t="s">
        <v>173</v>
      </c>
      <c r="E403" s="21"/>
      <c r="F403" s="21">
        <v>280</v>
      </c>
      <c r="G403" s="21">
        <v>370</v>
      </c>
      <c r="H403" s="20">
        <f t="shared" si="11"/>
        <v>90</v>
      </c>
    </row>
    <row r="404" spans="1:8" x14ac:dyDescent="0.25">
      <c r="A404" s="25">
        <v>3</v>
      </c>
      <c r="B404" s="21" t="s">
        <v>4</v>
      </c>
      <c r="C404" s="21">
        <v>60</v>
      </c>
      <c r="D404" s="21" t="s">
        <v>173</v>
      </c>
      <c r="E404" s="21"/>
      <c r="F404" s="21">
        <v>635</v>
      </c>
      <c r="G404" s="21">
        <v>650</v>
      </c>
      <c r="H404" s="20">
        <f t="shared" si="11"/>
        <v>15</v>
      </c>
    </row>
    <row r="405" spans="1:8" x14ac:dyDescent="0.25">
      <c r="A405" s="25">
        <v>3</v>
      </c>
      <c r="B405" s="21" t="s">
        <v>4</v>
      </c>
      <c r="C405" s="21">
        <v>60</v>
      </c>
      <c r="D405" s="21" t="s">
        <v>173</v>
      </c>
      <c r="E405" s="21"/>
      <c r="F405" s="21">
        <v>675</v>
      </c>
      <c r="G405" s="21">
        <v>680</v>
      </c>
      <c r="H405" s="20">
        <f t="shared" si="11"/>
        <v>5</v>
      </c>
    </row>
    <row r="406" spans="1:8" x14ac:dyDescent="0.25">
      <c r="A406" s="25">
        <v>3</v>
      </c>
      <c r="B406" s="21" t="s">
        <v>4</v>
      </c>
      <c r="C406" s="21">
        <v>60</v>
      </c>
      <c r="D406" s="21" t="s">
        <v>173</v>
      </c>
      <c r="E406" s="21"/>
      <c r="F406" s="21">
        <v>970</v>
      </c>
      <c r="G406" s="21">
        <v>1030</v>
      </c>
      <c r="H406" s="20">
        <f t="shared" si="11"/>
        <v>60</v>
      </c>
    </row>
    <row r="407" spans="1:8" x14ac:dyDescent="0.25">
      <c r="A407" s="25">
        <v>3</v>
      </c>
      <c r="B407" s="21" t="s">
        <v>4</v>
      </c>
      <c r="C407" s="21">
        <v>60</v>
      </c>
      <c r="D407" s="21" t="s">
        <v>173</v>
      </c>
      <c r="E407" s="21"/>
      <c r="F407" s="21">
        <v>1220</v>
      </c>
      <c r="G407" s="21">
        <v>1225</v>
      </c>
      <c r="H407" s="20">
        <f t="shared" si="11"/>
        <v>5</v>
      </c>
    </row>
    <row r="408" spans="1:8" x14ac:dyDescent="0.25">
      <c r="A408" s="25">
        <v>3</v>
      </c>
      <c r="B408" s="21" t="s">
        <v>4</v>
      </c>
      <c r="C408" s="21">
        <v>60</v>
      </c>
      <c r="D408" s="21" t="s">
        <v>173</v>
      </c>
      <c r="E408" s="21"/>
      <c r="F408" s="21">
        <v>1235</v>
      </c>
      <c r="G408" s="21">
        <v>1240</v>
      </c>
      <c r="H408" s="20">
        <f t="shared" si="11"/>
        <v>5</v>
      </c>
    </row>
    <row r="409" spans="1:8" x14ac:dyDescent="0.25">
      <c r="A409" s="25">
        <v>3</v>
      </c>
      <c r="B409" s="21" t="s">
        <v>4</v>
      </c>
      <c r="C409" s="21">
        <v>60</v>
      </c>
      <c r="D409" s="21" t="s">
        <v>173</v>
      </c>
      <c r="E409" s="21"/>
      <c r="F409" s="21">
        <v>1535</v>
      </c>
      <c r="G409" s="21">
        <v>1595</v>
      </c>
      <c r="H409" s="20">
        <f t="shared" si="11"/>
        <v>60</v>
      </c>
    </row>
    <row r="410" spans="1:8" x14ac:dyDescent="0.25">
      <c r="A410" s="25">
        <v>3</v>
      </c>
      <c r="B410" s="21" t="s">
        <v>4</v>
      </c>
      <c r="C410" s="21">
        <v>60</v>
      </c>
      <c r="D410" s="21" t="s">
        <v>173</v>
      </c>
      <c r="E410" s="21"/>
      <c r="F410" s="21">
        <v>1895</v>
      </c>
      <c r="G410" s="21">
        <v>1950</v>
      </c>
      <c r="H410" s="20">
        <f t="shared" si="11"/>
        <v>55</v>
      </c>
    </row>
    <row r="411" spans="1:8" x14ac:dyDescent="0.25">
      <c r="A411" s="25">
        <v>3</v>
      </c>
      <c r="B411" s="21" t="s">
        <v>4</v>
      </c>
      <c r="C411" s="21">
        <v>60</v>
      </c>
      <c r="D411" s="21" t="s">
        <v>173</v>
      </c>
      <c r="E411" s="21"/>
      <c r="F411" s="21">
        <v>2400</v>
      </c>
      <c r="G411" s="21">
        <v>2460</v>
      </c>
      <c r="H411" s="20">
        <f t="shared" si="11"/>
        <v>60</v>
      </c>
    </row>
    <row r="412" spans="1:8" x14ac:dyDescent="0.25">
      <c r="A412" s="25">
        <v>3</v>
      </c>
      <c r="B412" s="21" t="s">
        <v>4</v>
      </c>
      <c r="C412" s="21">
        <v>60</v>
      </c>
      <c r="D412" s="21" t="s">
        <v>173</v>
      </c>
      <c r="E412" s="21"/>
      <c r="F412" s="21">
        <v>2770</v>
      </c>
      <c r="G412" s="21">
        <v>2795</v>
      </c>
      <c r="H412" s="20">
        <f t="shared" si="11"/>
        <v>25</v>
      </c>
    </row>
    <row r="413" spans="1:8" x14ac:dyDescent="0.25">
      <c r="A413" s="25">
        <v>3</v>
      </c>
      <c r="B413" s="21" t="s">
        <v>4</v>
      </c>
      <c r="C413" s="21">
        <v>60</v>
      </c>
      <c r="D413" s="21" t="s">
        <v>173</v>
      </c>
      <c r="E413" s="21"/>
      <c r="F413" s="21">
        <v>2925</v>
      </c>
      <c r="G413" s="21">
        <v>2940</v>
      </c>
      <c r="H413" s="20">
        <f t="shared" si="11"/>
        <v>15</v>
      </c>
    </row>
    <row r="414" spans="1:8" x14ac:dyDescent="0.25">
      <c r="A414" s="25">
        <v>3</v>
      </c>
      <c r="B414" s="21" t="s">
        <v>4</v>
      </c>
      <c r="C414" s="21">
        <v>60</v>
      </c>
      <c r="D414" s="21" t="s">
        <v>173</v>
      </c>
      <c r="E414" s="21"/>
      <c r="F414" s="21">
        <v>3880</v>
      </c>
      <c r="G414" s="21">
        <v>3900</v>
      </c>
      <c r="H414" s="20">
        <f t="shared" si="11"/>
        <v>20</v>
      </c>
    </row>
    <row r="415" spans="1:8" x14ac:dyDescent="0.25">
      <c r="A415" s="25">
        <v>3</v>
      </c>
      <c r="B415" s="21" t="s">
        <v>4</v>
      </c>
      <c r="C415" s="21">
        <v>60</v>
      </c>
      <c r="D415" s="21" t="s">
        <v>173</v>
      </c>
      <c r="E415" s="21"/>
      <c r="F415" s="21">
        <v>4015</v>
      </c>
      <c r="G415" s="21">
        <v>4025</v>
      </c>
      <c r="H415" s="20">
        <f t="shared" si="11"/>
        <v>10</v>
      </c>
    </row>
    <row r="416" spans="1:8" x14ac:dyDescent="0.25">
      <c r="A416" s="25">
        <v>3</v>
      </c>
      <c r="B416" s="21" t="s">
        <v>4</v>
      </c>
      <c r="C416" s="21">
        <v>60</v>
      </c>
      <c r="D416" s="21" t="s">
        <v>173</v>
      </c>
      <c r="E416" s="21"/>
      <c r="F416" s="21">
        <v>4040</v>
      </c>
      <c r="G416" s="21">
        <v>4075</v>
      </c>
      <c r="H416" s="20">
        <f t="shared" si="11"/>
        <v>35</v>
      </c>
    </row>
    <row r="417" spans="1:8" x14ac:dyDescent="0.25">
      <c r="A417" s="25">
        <v>3</v>
      </c>
      <c r="B417" s="21" t="s">
        <v>4</v>
      </c>
      <c r="C417" s="21">
        <v>60</v>
      </c>
      <c r="D417" s="21" t="s">
        <v>173</v>
      </c>
      <c r="E417" s="21"/>
      <c r="F417" s="21">
        <v>4170</v>
      </c>
      <c r="G417" s="21">
        <v>4185</v>
      </c>
      <c r="H417" s="20">
        <f t="shared" si="11"/>
        <v>15</v>
      </c>
    </row>
    <row r="418" spans="1:8" x14ac:dyDescent="0.25">
      <c r="A418" s="25">
        <v>3</v>
      </c>
      <c r="B418" s="21" t="s">
        <v>4</v>
      </c>
      <c r="C418" s="21">
        <v>60</v>
      </c>
      <c r="D418" s="21" t="s">
        <v>173</v>
      </c>
      <c r="E418" s="21"/>
      <c r="F418" s="21">
        <v>4210</v>
      </c>
      <c r="G418" s="21">
        <v>4275</v>
      </c>
      <c r="H418" s="20">
        <f t="shared" si="11"/>
        <v>65</v>
      </c>
    </row>
    <row r="419" spans="1:8" x14ac:dyDescent="0.25">
      <c r="A419" s="25">
        <v>3</v>
      </c>
      <c r="B419" s="21" t="s">
        <v>4</v>
      </c>
      <c r="C419" s="21">
        <v>60</v>
      </c>
      <c r="D419" s="21" t="s">
        <v>173</v>
      </c>
      <c r="E419" s="21"/>
      <c r="F419" s="21">
        <v>4430</v>
      </c>
      <c r="G419" s="21">
        <v>4440</v>
      </c>
      <c r="H419" s="20">
        <f t="shared" si="11"/>
        <v>10</v>
      </c>
    </row>
    <row r="420" spans="1:8" x14ac:dyDescent="0.25">
      <c r="A420" s="25">
        <v>3</v>
      </c>
      <c r="B420" s="21" t="s">
        <v>4</v>
      </c>
      <c r="C420" s="21">
        <v>60</v>
      </c>
      <c r="D420" s="21" t="s">
        <v>173</v>
      </c>
      <c r="E420" s="21"/>
      <c r="F420" s="21">
        <v>4580</v>
      </c>
      <c r="G420" s="21">
        <v>4595</v>
      </c>
      <c r="H420" s="20">
        <f t="shared" si="11"/>
        <v>15</v>
      </c>
    </row>
    <row r="421" spans="1:8" x14ac:dyDescent="0.25">
      <c r="A421" s="25">
        <v>3</v>
      </c>
      <c r="B421" s="21" t="s">
        <v>4</v>
      </c>
      <c r="C421" s="21">
        <v>60</v>
      </c>
      <c r="D421" s="21" t="s">
        <v>173</v>
      </c>
      <c r="E421" s="21"/>
      <c r="F421" s="21">
        <v>4730</v>
      </c>
      <c r="G421" s="21">
        <v>4755</v>
      </c>
      <c r="H421" s="20">
        <f t="shared" si="11"/>
        <v>25</v>
      </c>
    </row>
    <row r="422" spans="1:8" x14ac:dyDescent="0.25">
      <c r="A422" s="25">
        <v>3</v>
      </c>
      <c r="B422" s="21" t="s">
        <v>4</v>
      </c>
      <c r="C422" s="21">
        <v>60</v>
      </c>
      <c r="D422" s="21" t="s">
        <v>176</v>
      </c>
      <c r="E422" s="21"/>
      <c r="F422" s="21">
        <v>4825</v>
      </c>
      <c r="G422" s="21">
        <v>4840</v>
      </c>
      <c r="H422" s="20">
        <f t="shared" si="11"/>
        <v>15</v>
      </c>
    </row>
    <row r="423" spans="1:8" x14ac:dyDescent="0.25">
      <c r="A423" s="25">
        <v>3</v>
      </c>
      <c r="B423" s="21" t="s">
        <v>4</v>
      </c>
      <c r="C423" s="21">
        <v>80</v>
      </c>
      <c r="D423" s="21" t="s">
        <v>173</v>
      </c>
      <c r="E423" s="21" t="s">
        <v>174</v>
      </c>
      <c r="F423" s="21">
        <v>2970</v>
      </c>
      <c r="G423" s="21">
        <v>2995</v>
      </c>
      <c r="H423" s="20">
        <f t="shared" si="11"/>
        <v>25</v>
      </c>
    </row>
    <row r="424" spans="1:8" x14ac:dyDescent="0.25">
      <c r="A424" s="25">
        <v>3</v>
      </c>
      <c r="B424" s="21" t="s">
        <v>4</v>
      </c>
      <c r="C424" s="21">
        <v>80</v>
      </c>
      <c r="D424" s="21" t="s">
        <v>173</v>
      </c>
      <c r="E424" s="21" t="s">
        <v>174</v>
      </c>
      <c r="F424" s="21">
        <v>3715</v>
      </c>
      <c r="G424" s="21">
        <v>3750</v>
      </c>
      <c r="H424" s="20">
        <f t="shared" si="11"/>
        <v>35</v>
      </c>
    </row>
    <row r="425" spans="1:8" x14ac:dyDescent="0.25">
      <c r="A425" s="25">
        <v>3</v>
      </c>
      <c r="B425" s="21" t="s">
        <v>4</v>
      </c>
      <c r="C425" s="21">
        <v>80</v>
      </c>
      <c r="D425" s="21" t="s">
        <v>173</v>
      </c>
      <c r="E425" s="21" t="s">
        <v>174</v>
      </c>
      <c r="F425" s="21">
        <v>3995</v>
      </c>
      <c r="G425" s="21">
        <v>4000</v>
      </c>
      <c r="H425" s="20">
        <f t="shared" si="11"/>
        <v>5</v>
      </c>
    </row>
    <row r="426" spans="1:8" x14ac:dyDescent="0.25">
      <c r="A426" s="25">
        <v>3</v>
      </c>
      <c r="B426" s="21" t="s">
        <v>4</v>
      </c>
      <c r="C426" s="21">
        <v>80</v>
      </c>
      <c r="D426" s="21" t="s">
        <v>173</v>
      </c>
      <c r="E426" s="21" t="s">
        <v>174</v>
      </c>
      <c r="F426" s="21">
        <v>4730</v>
      </c>
      <c r="G426" s="21">
        <v>4780</v>
      </c>
      <c r="H426" s="20">
        <f t="shared" si="11"/>
        <v>50</v>
      </c>
    </row>
    <row r="427" spans="1:8" x14ac:dyDescent="0.25">
      <c r="A427" s="25">
        <v>3</v>
      </c>
      <c r="B427" s="21" t="s">
        <v>4</v>
      </c>
      <c r="C427" s="21">
        <v>80</v>
      </c>
      <c r="D427" s="21" t="s">
        <v>173</v>
      </c>
      <c r="E427" s="21"/>
      <c r="F427" s="21">
        <v>1105</v>
      </c>
      <c r="G427" s="21">
        <v>1125</v>
      </c>
      <c r="H427" s="20">
        <f t="shared" si="11"/>
        <v>20</v>
      </c>
    </row>
    <row r="428" spans="1:8" x14ac:dyDescent="0.25">
      <c r="A428" s="25">
        <v>3</v>
      </c>
      <c r="B428" s="21" t="s">
        <v>4</v>
      </c>
      <c r="C428" s="21">
        <v>80</v>
      </c>
      <c r="D428" s="21" t="s">
        <v>173</v>
      </c>
      <c r="E428" s="21"/>
      <c r="F428" s="21">
        <v>1465</v>
      </c>
      <c r="G428" s="21">
        <v>1485</v>
      </c>
      <c r="H428" s="20">
        <f t="shared" si="11"/>
        <v>20</v>
      </c>
    </row>
    <row r="429" spans="1:8" x14ac:dyDescent="0.25">
      <c r="A429" s="25">
        <v>3</v>
      </c>
      <c r="B429" s="21" t="s">
        <v>4</v>
      </c>
      <c r="C429" s="21">
        <v>80</v>
      </c>
      <c r="D429" s="21" t="s">
        <v>173</v>
      </c>
      <c r="E429" s="21"/>
      <c r="F429" s="21">
        <v>2105</v>
      </c>
      <c r="G429" s="21">
        <v>2140</v>
      </c>
      <c r="H429" s="20">
        <f t="shared" si="11"/>
        <v>35</v>
      </c>
    </row>
    <row r="430" spans="1:8" x14ac:dyDescent="0.25">
      <c r="A430" s="25">
        <v>3</v>
      </c>
      <c r="B430" s="21" t="s">
        <v>4</v>
      </c>
      <c r="C430" s="21">
        <v>80</v>
      </c>
      <c r="D430" s="21" t="s">
        <v>173</v>
      </c>
      <c r="E430" s="21"/>
      <c r="F430" s="21">
        <v>2925</v>
      </c>
      <c r="G430" s="21">
        <v>2970</v>
      </c>
      <c r="H430" s="20">
        <f t="shared" si="11"/>
        <v>45</v>
      </c>
    </row>
    <row r="431" spans="1:8" x14ac:dyDescent="0.25">
      <c r="A431" s="25">
        <v>3</v>
      </c>
      <c r="B431" s="21" t="s">
        <v>4</v>
      </c>
      <c r="C431" s="21">
        <v>80</v>
      </c>
      <c r="D431" s="21" t="s">
        <v>173</v>
      </c>
      <c r="E431" s="21"/>
      <c r="F431" s="21">
        <v>4040</v>
      </c>
      <c r="G431" s="21">
        <v>4055</v>
      </c>
      <c r="H431" s="20">
        <f t="shared" si="11"/>
        <v>15</v>
      </c>
    </row>
    <row r="432" spans="1:8" x14ac:dyDescent="0.25">
      <c r="A432" s="25">
        <v>3</v>
      </c>
      <c r="B432" s="21" t="s">
        <v>4</v>
      </c>
      <c r="C432" s="21">
        <v>80</v>
      </c>
      <c r="D432" s="21" t="s">
        <v>173</v>
      </c>
      <c r="E432" s="21"/>
      <c r="F432" s="21">
        <v>4210</v>
      </c>
      <c r="G432" s="21">
        <v>4235</v>
      </c>
      <c r="H432" s="20">
        <f t="shared" si="11"/>
        <v>25</v>
      </c>
    </row>
    <row r="433" spans="1:8" x14ac:dyDescent="0.25">
      <c r="A433" s="25">
        <v>3</v>
      </c>
      <c r="B433" s="21" t="s">
        <v>4</v>
      </c>
      <c r="C433" s="21">
        <v>80</v>
      </c>
      <c r="D433" s="21" t="s">
        <v>173</v>
      </c>
      <c r="E433" s="21"/>
      <c r="F433" s="21">
        <v>4340</v>
      </c>
      <c r="G433" s="21">
        <v>4380</v>
      </c>
      <c r="H433" s="20">
        <f t="shared" si="11"/>
        <v>40</v>
      </c>
    </row>
    <row r="434" spans="1:8" x14ac:dyDescent="0.25">
      <c r="A434" s="25">
        <v>3</v>
      </c>
      <c r="B434" s="21" t="s">
        <v>4</v>
      </c>
      <c r="C434" s="21">
        <v>80</v>
      </c>
      <c r="D434" s="21" t="s">
        <v>173</v>
      </c>
      <c r="E434" s="21"/>
      <c r="F434" s="21">
        <v>4405</v>
      </c>
      <c r="G434" s="21">
        <v>4490</v>
      </c>
      <c r="H434" s="20">
        <f t="shared" si="11"/>
        <v>85</v>
      </c>
    </row>
    <row r="435" spans="1:8" x14ac:dyDescent="0.25">
      <c r="A435" s="25">
        <v>3</v>
      </c>
      <c r="B435" s="21" t="s">
        <v>4</v>
      </c>
      <c r="C435" s="21">
        <v>80</v>
      </c>
      <c r="D435" s="21" t="s">
        <v>176</v>
      </c>
      <c r="E435" s="21"/>
      <c r="F435" s="21">
        <v>735</v>
      </c>
      <c r="G435" s="21">
        <v>845</v>
      </c>
      <c r="H435" s="20">
        <f t="shared" si="11"/>
        <v>110</v>
      </c>
    </row>
    <row r="436" spans="1:8" x14ac:dyDescent="0.25">
      <c r="A436" s="25">
        <v>3</v>
      </c>
      <c r="B436" s="21" t="s">
        <v>4</v>
      </c>
      <c r="C436" s="21">
        <v>80</v>
      </c>
      <c r="D436" s="21" t="s">
        <v>176</v>
      </c>
      <c r="E436" s="21"/>
      <c r="F436" s="21">
        <v>1890</v>
      </c>
      <c r="G436" s="21">
        <v>1970</v>
      </c>
      <c r="H436" s="20">
        <f t="shared" si="11"/>
        <v>80</v>
      </c>
    </row>
    <row r="437" spans="1:8" x14ac:dyDescent="0.25">
      <c r="A437" s="25">
        <v>3</v>
      </c>
      <c r="B437" s="21" t="s">
        <v>4</v>
      </c>
      <c r="C437" s="21">
        <v>100</v>
      </c>
      <c r="D437" s="21" t="s">
        <v>173</v>
      </c>
      <c r="E437" s="21" t="s">
        <v>174</v>
      </c>
      <c r="F437" s="21">
        <v>2425</v>
      </c>
      <c r="G437" s="21">
        <v>2490</v>
      </c>
      <c r="H437" s="20">
        <f t="shared" si="11"/>
        <v>65</v>
      </c>
    </row>
    <row r="438" spans="1:8" x14ac:dyDescent="0.25">
      <c r="A438" s="25">
        <v>3</v>
      </c>
      <c r="B438" s="21" t="s">
        <v>4</v>
      </c>
      <c r="C438" s="21">
        <v>100</v>
      </c>
      <c r="D438" s="21" t="s">
        <v>173</v>
      </c>
      <c r="E438" s="21" t="s">
        <v>174</v>
      </c>
      <c r="F438" s="21">
        <v>2530</v>
      </c>
      <c r="G438" s="21">
        <v>2550</v>
      </c>
      <c r="H438" s="20">
        <f t="shared" si="11"/>
        <v>20</v>
      </c>
    </row>
    <row r="439" spans="1:8" x14ac:dyDescent="0.25">
      <c r="A439" s="25">
        <v>3</v>
      </c>
      <c r="B439" s="21" t="s">
        <v>4</v>
      </c>
      <c r="C439" s="21">
        <v>100</v>
      </c>
      <c r="D439" s="21" t="s">
        <v>173</v>
      </c>
      <c r="E439" s="21" t="s">
        <v>174</v>
      </c>
      <c r="F439" s="21">
        <v>3130</v>
      </c>
      <c r="G439" s="21">
        <v>3160</v>
      </c>
      <c r="H439" s="20">
        <f t="shared" si="11"/>
        <v>30</v>
      </c>
    </row>
    <row r="440" spans="1:8" x14ac:dyDescent="0.25">
      <c r="A440" s="25">
        <v>3</v>
      </c>
      <c r="B440" s="21" t="s">
        <v>4</v>
      </c>
      <c r="C440" s="21">
        <v>100</v>
      </c>
      <c r="D440" s="21" t="s">
        <v>173</v>
      </c>
      <c r="E440" s="21" t="s">
        <v>174</v>
      </c>
      <c r="F440" s="21">
        <v>3345</v>
      </c>
      <c r="G440" s="21">
        <v>3360</v>
      </c>
      <c r="H440" s="20">
        <f t="shared" si="11"/>
        <v>15</v>
      </c>
    </row>
    <row r="441" spans="1:8" x14ac:dyDescent="0.25">
      <c r="A441" s="25">
        <v>3</v>
      </c>
      <c r="B441" s="21" t="s">
        <v>4</v>
      </c>
      <c r="C441" s="21">
        <v>100</v>
      </c>
      <c r="D441" s="21" t="s">
        <v>173</v>
      </c>
      <c r="E441" s="21" t="s">
        <v>174</v>
      </c>
      <c r="F441" s="21">
        <v>3590</v>
      </c>
      <c r="G441" s="21">
        <v>3615</v>
      </c>
      <c r="H441" s="20">
        <f t="shared" si="11"/>
        <v>25</v>
      </c>
    </row>
    <row r="442" spans="1:8" x14ac:dyDescent="0.25">
      <c r="A442" s="25">
        <v>3</v>
      </c>
      <c r="B442" s="21" t="s">
        <v>4</v>
      </c>
      <c r="C442" s="21">
        <v>100</v>
      </c>
      <c r="D442" s="21" t="s">
        <v>173</v>
      </c>
      <c r="E442" s="21" t="s">
        <v>174</v>
      </c>
      <c r="F442" s="21">
        <v>3640</v>
      </c>
      <c r="G442" s="21">
        <v>3645</v>
      </c>
      <c r="H442" s="20">
        <f t="shared" si="11"/>
        <v>5</v>
      </c>
    </row>
    <row r="443" spans="1:8" x14ac:dyDescent="0.25">
      <c r="A443" s="25">
        <v>3</v>
      </c>
      <c r="B443" s="21" t="s">
        <v>4</v>
      </c>
      <c r="C443" s="21">
        <v>100</v>
      </c>
      <c r="D443" s="21" t="s">
        <v>173</v>
      </c>
      <c r="E443" s="21" t="s">
        <v>174</v>
      </c>
      <c r="F443" s="21">
        <v>3905</v>
      </c>
      <c r="G443" s="21">
        <v>3910</v>
      </c>
      <c r="H443" s="20">
        <f t="shared" si="11"/>
        <v>5</v>
      </c>
    </row>
    <row r="444" spans="1:8" x14ac:dyDescent="0.25">
      <c r="A444" s="25">
        <v>3</v>
      </c>
      <c r="B444" s="21" t="s">
        <v>4</v>
      </c>
      <c r="C444" s="21">
        <v>100</v>
      </c>
      <c r="D444" s="21" t="s">
        <v>173</v>
      </c>
      <c r="E444" s="21" t="s">
        <v>174</v>
      </c>
      <c r="F444" s="21">
        <v>3935</v>
      </c>
      <c r="G444" s="21">
        <v>3980</v>
      </c>
      <c r="H444" s="20">
        <f t="shared" si="11"/>
        <v>45</v>
      </c>
    </row>
    <row r="445" spans="1:8" x14ac:dyDescent="0.25">
      <c r="A445" s="25">
        <v>3</v>
      </c>
      <c r="B445" s="21" t="s">
        <v>4</v>
      </c>
      <c r="C445" s="21">
        <v>100</v>
      </c>
      <c r="D445" s="21" t="s">
        <v>173</v>
      </c>
      <c r="E445" s="21"/>
      <c r="F445" s="21">
        <v>540</v>
      </c>
      <c r="G445" s="21">
        <v>555</v>
      </c>
      <c r="H445" s="20">
        <f t="shared" si="11"/>
        <v>15</v>
      </c>
    </row>
    <row r="446" spans="1:8" x14ac:dyDescent="0.25">
      <c r="A446" s="25">
        <v>3</v>
      </c>
      <c r="B446" s="21" t="s">
        <v>4</v>
      </c>
      <c r="C446" s="21">
        <v>100</v>
      </c>
      <c r="D446" s="21" t="s">
        <v>173</v>
      </c>
      <c r="E446" s="21"/>
      <c r="F446" s="21">
        <v>690</v>
      </c>
      <c r="G446" s="21">
        <v>700</v>
      </c>
      <c r="H446" s="20">
        <f t="shared" si="11"/>
        <v>10</v>
      </c>
    </row>
    <row r="447" spans="1:8" x14ac:dyDescent="0.25">
      <c r="A447" s="25">
        <v>3</v>
      </c>
      <c r="B447" s="21" t="s">
        <v>4</v>
      </c>
      <c r="C447" s="21">
        <v>100</v>
      </c>
      <c r="D447" s="21" t="s">
        <v>173</v>
      </c>
      <c r="E447" s="21"/>
      <c r="F447" s="21">
        <v>945</v>
      </c>
      <c r="G447" s="21">
        <v>1060</v>
      </c>
      <c r="H447" s="20">
        <f t="shared" si="11"/>
        <v>115</v>
      </c>
    </row>
    <row r="448" spans="1:8" x14ac:dyDescent="0.25">
      <c r="A448" s="25">
        <v>3</v>
      </c>
      <c r="B448" s="21" t="s">
        <v>4</v>
      </c>
      <c r="C448" s="21">
        <v>100</v>
      </c>
      <c r="D448" s="21" t="s">
        <v>173</v>
      </c>
      <c r="E448" s="21"/>
      <c r="F448" s="21">
        <v>1405</v>
      </c>
      <c r="G448" s="21">
        <v>1410</v>
      </c>
      <c r="H448" s="20">
        <f t="shared" si="11"/>
        <v>5</v>
      </c>
    </row>
    <row r="449" spans="1:8" x14ac:dyDescent="0.25">
      <c r="A449" s="25">
        <v>3</v>
      </c>
      <c r="B449" s="21" t="s">
        <v>4</v>
      </c>
      <c r="C449" s="21">
        <v>100</v>
      </c>
      <c r="D449" s="21" t="s">
        <v>173</v>
      </c>
      <c r="E449" s="21"/>
      <c r="F449" s="21">
        <v>2470</v>
      </c>
      <c r="G449" s="21">
        <v>2500</v>
      </c>
      <c r="H449" s="20">
        <f t="shared" si="11"/>
        <v>30</v>
      </c>
    </row>
    <row r="450" spans="1:8" x14ac:dyDescent="0.25">
      <c r="A450" s="25">
        <v>3</v>
      </c>
      <c r="B450" s="21" t="s">
        <v>4</v>
      </c>
      <c r="C450" s="21">
        <v>100</v>
      </c>
      <c r="D450" s="21" t="s">
        <v>173</v>
      </c>
      <c r="E450" s="21"/>
      <c r="F450" s="21">
        <v>3020</v>
      </c>
      <c r="G450" s="21">
        <v>3080</v>
      </c>
      <c r="H450" s="20">
        <f t="shared" ref="H450:H513" si="12">G450-F450</f>
        <v>60</v>
      </c>
    </row>
    <row r="451" spans="1:8" x14ac:dyDescent="0.25">
      <c r="A451" s="25">
        <v>3</v>
      </c>
      <c r="B451" s="21" t="s">
        <v>4</v>
      </c>
      <c r="C451" s="21">
        <v>100</v>
      </c>
      <c r="D451" s="21" t="s">
        <v>173</v>
      </c>
      <c r="E451" s="21"/>
      <c r="F451" s="21">
        <v>3095</v>
      </c>
      <c r="G451" s="21">
        <v>3130</v>
      </c>
      <c r="H451" s="20">
        <f t="shared" si="12"/>
        <v>35</v>
      </c>
    </row>
    <row r="452" spans="1:8" x14ac:dyDescent="0.25">
      <c r="A452" s="25">
        <v>3</v>
      </c>
      <c r="B452" s="21" t="s">
        <v>4</v>
      </c>
      <c r="C452" s="21">
        <v>100</v>
      </c>
      <c r="D452" s="21" t="s">
        <v>173</v>
      </c>
      <c r="E452" s="21"/>
      <c r="F452" s="21">
        <v>3300</v>
      </c>
      <c r="G452" s="21">
        <v>3330</v>
      </c>
      <c r="H452" s="20">
        <f t="shared" si="12"/>
        <v>30</v>
      </c>
    </row>
    <row r="453" spans="1:8" x14ac:dyDescent="0.25">
      <c r="A453" s="25">
        <v>3</v>
      </c>
      <c r="B453" s="21" t="s">
        <v>4</v>
      </c>
      <c r="C453" s="21">
        <v>100</v>
      </c>
      <c r="D453" s="21" t="s">
        <v>173</v>
      </c>
      <c r="E453" s="21"/>
      <c r="F453" s="21">
        <v>3575</v>
      </c>
      <c r="G453" s="21">
        <v>3595</v>
      </c>
      <c r="H453" s="20">
        <f t="shared" si="12"/>
        <v>20</v>
      </c>
    </row>
    <row r="454" spans="1:8" x14ac:dyDescent="0.25">
      <c r="A454" s="25">
        <v>3</v>
      </c>
      <c r="B454" s="21" t="s">
        <v>4</v>
      </c>
      <c r="C454" s="21">
        <v>100</v>
      </c>
      <c r="D454" s="21" t="s">
        <v>173</v>
      </c>
      <c r="E454" s="21"/>
      <c r="F454" s="21">
        <v>3740</v>
      </c>
      <c r="G454" s="21">
        <v>3770</v>
      </c>
      <c r="H454" s="20">
        <f t="shared" si="12"/>
        <v>30</v>
      </c>
    </row>
    <row r="455" spans="1:8" x14ac:dyDescent="0.25">
      <c r="A455" s="25">
        <v>3</v>
      </c>
      <c r="B455" s="21" t="s">
        <v>4</v>
      </c>
      <c r="C455" s="21">
        <v>100</v>
      </c>
      <c r="D455" s="21" t="s">
        <v>173</v>
      </c>
      <c r="E455" s="21"/>
      <c r="F455" s="21">
        <v>4005</v>
      </c>
      <c r="G455" s="21">
        <v>4060</v>
      </c>
      <c r="H455" s="20">
        <f t="shared" si="12"/>
        <v>55</v>
      </c>
    </row>
    <row r="456" spans="1:8" x14ac:dyDescent="0.25">
      <c r="A456" s="25">
        <v>3</v>
      </c>
      <c r="B456" s="21" t="s">
        <v>4</v>
      </c>
      <c r="C456" s="21">
        <v>100</v>
      </c>
      <c r="D456" s="21" t="s">
        <v>173</v>
      </c>
      <c r="E456" s="21"/>
      <c r="F456" s="21">
        <v>4220</v>
      </c>
      <c r="G456" s="21">
        <v>4275</v>
      </c>
      <c r="H456" s="20">
        <f t="shared" si="12"/>
        <v>55</v>
      </c>
    </row>
    <row r="457" spans="1:8" x14ac:dyDescent="0.25">
      <c r="A457" s="25">
        <v>3</v>
      </c>
      <c r="B457" s="21" t="s">
        <v>4</v>
      </c>
      <c r="C457" s="21">
        <v>100</v>
      </c>
      <c r="D457" s="21" t="s">
        <v>173</v>
      </c>
      <c r="E457" s="21"/>
      <c r="F457" s="21">
        <v>4355</v>
      </c>
      <c r="G457" s="21">
        <v>4440</v>
      </c>
      <c r="H457" s="20">
        <f t="shared" si="12"/>
        <v>85</v>
      </c>
    </row>
    <row r="458" spans="1:8" x14ac:dyDescent="0.25">
      <c r="A458" s="25">
        <v>3</v>
      </c>
      <c r="B458" s="21" t="s">
        <v>4</v>
      </c>
      <c r="C458" s="21">
        <v>100</v>
      </c>
      <c r="D458" s="21" t="s">
        <v>173</v>
      </c>
      <c r="E458" s="21"/>
      <c r="F458" s="21">
        <v>4655</v>
      </c>
      <c r="G458" s="21">
        <v>4715</v>
      </c>
      <c r="H458" s="20">
        <f t="shared" si="12"/>
        <v>60</v>
      </c>
    </row>
    <row r="459" spans="1:8" x14ac:dyDescent="0.25">
      <c r="A459" s="25">
        <v>3</v>
      </c>
      <c r="B459" s="21" t="s">
        <v>4</v>
      </c>
      <c r="C459" s="21">
        <v>100</v>
      </c>
      <c r="D459" s="21" t="s">
        <v>176</v>
      </c>
      <c r="E459" s="21"/>
      <c r="F459" s="21">
        <v>2680</v>
      </c>
      <c r="G459" s="21">
        <v>2695</v>
      </c>
      <c r="H459" s="20">
        <f t="shared" si="12"/>
        <v>15</v>
      </c>
    </row>
    <row r="460" spans="1:8" x14ac:dyDescent="0.25">
      <c r="A460" s="25">
        <v>4</v>
      </c>
      <c r="B460" s="21" t="s">
        <v>4</v>
      </c>
      <c r="C460" s="21">
        <v>0</v>
      </c>
      <c r="D460" s="21" t="s">
        <v>173</v>
      </c>
      <c r="E460" s="21" t="s">
        <v>174</v>
      </c>
      <c r="F460" s="21">
        <v>80</v>
      </c>
      <c r="G460" s="21">
        <v>125</v>
      </c>
      <c r="H460" s="20">
        <f t="shared" si="12"/>
        <v>45</v>
      </c>
    </row>
    <row r="461" spans="1:8" x14ac:dyDescent="0.25">
      <c r="A461" s="25">
        <v>4</v>
      </c>
      <c r="B461" s="21" t="s">
        <v>4</v>
      </c>
      <c r="C461" s="21">
        <v>0</v>
      </c>
      <c r="D461" s="21" t="s">
        <v>173</v>
      </c>
      <c r="E461" s="21" t="s">
        <v>174</v>
      </c>
      <c r="F461" s="21">
        <v>330</v>
      </c>
      <c r="G461" s="21">
        <v>360</v>
      </c>
      <c r="H461" s="20">
        <f t="shared" si="12"/>
        <v>30</v>
      </c>
    </row>
    <row r="462" spans="1:8" x14ac:dyDescent="0.25">
      <c r="A462" s="25">
        <v>4</v>
      </c>
      <c r="B462" s="21" t="s">
        <v>4</v>
      </c>
      <c r="C462" s="21">
        <v>0</v>
      </c>
      <c r="D462" s="21" t="s">
        <v>173</v>
      </c>
      <c r="E462" s="21" t="s">
        <v>174</v>
      </c>
      <c r="F462" s="21">
        <v>660</v>
      </c>
      <c r="G462" s="21">
        <v>675</v>
      </c>
      <c r="H462" s="20">
        <f t="shared" si="12"/>
        <v>15</v>
      </c>
    </row>
    <row r="463" spans="1:8" x14ac:dyDescent="0.25">
      <c r="A463" s="25">
        <v>4</v>
      </c>
      <c r="B463" s="21" t="s">
        <v>4</v>
      </c>
      <c r="C463" s="21">
        <v>0</v>
      </c>
      <c r="D463" s="21" t="s">
        <v>173</v>
      </c>
      <c r="E463" s="21" t="s">
        <v>174</v>
      </c>
      <c r="F463" s="21">
        <v>1240</v>
      </c>
      <c r="G463" s="21">
        <v>1270</v>
      </c>
      <c r="H463" s="20">
        <f t="shared" si="12"/>
        <v>30</v>
      </c>
    </row>
    <row r="464" spans="1:8" x14ac:dyDescent="0.25">
      <c r="A464" s="25">
        <v>4</v>
      </c>
      <c r="B464" s="21" t="s">
        <v>4</v>
      </c>
      <c r="C464" s="21">
        <v>0</v>
      </c>
      <c r="D464" s="21" t="s">
        <v>173</v>
      </c>
      <c r="E464" s="21" t="s">
        <v>174</v>
      </c>
      <c r="F464" s="21">
        <v>1470</v>
      </c>
      <c r="G464" s="21">
        <v>1550</v>
      </c>
      <c r="H464" s="20">
        <f t="shared" si="12"/>
        <v>80</v>
      </c>
    </row>
    <row r="465" spans="1:8" x14ac:dyDescent="0.25">
      <c r="A465" s="25">
        <v>4</v>
      </c>
      <c r="B465" s="21" t="s">
        <v>4</v>
      </c>
      <c r="C465" s="21">
        <v>0</v>
      </c>
      <c r="D465" s="21" t="s">
        <v>173</v>
      </c>
      <c r="E465" s="21" t="s">
        <v>174</v>
      </c>
      <c r="F465" s="21">
        <v>1715</v>
      </c>
      <c r="G465" s="21">
        <v>1730</v>
      </c>
      <c r="H465" s="20">
        <f t="shared" si="12"/>
        <v>15</v>
      </c>
    </row>
    <row r="466" spans="1:8" x14ac:dyDescent="0.25">
      <c r="A466" s="25">
        <v>4</v>
      </c>
      <c r="B466" s="21" t="s">
        <v>4</v>
      </c>
      <c r="C466" s="21">
        <v>0</v>
      </c>
      <c r="D466" s="21" t="s">
        <v>173</v>
      </c>
      <c r="E466" s="21" t="s">
        <v>174</v>
      </c>
      <c r="F466" s="21">
        <v>2170</v>
      </c>
      <c r="G466" s="21">
        <v>2210</v>
      </c>
      <c r="H466" s="20">
        <f t="shared" si="12"/>
        <v>40</v>
      </c>
    </row>
    <row r="467" spans="1:8" x14ac:dyDescent="0.25">
      <c r="A467" s="25">
        <v>4</v>
      </c>
      <c r="B467" s="21" t="s">
        <v>4</v>
      </c>
      <c r="C467" s="21">
        <v>0</v>
      </c>
      <c r="D467" s="21" t="s">
        <v>173</v>
      </c>
      <c r="E467" s="21" t="s">
        <v>174</v>
      </c>
      <c r="F467" s="21">
        <v>2495</v>
      </c>
      <c r="G467" s="21">
        <v>2520</v>
      </c>
      <c r="H467" s="20">
        <f t="shared" si="12"/>
        <v>25</v>
      </c>
    </row>
    <row r="468" spans="1:8" x14ac:dyDescent="0.25">
      <c r="A468" s="25">
        <v>4</v>
      </c>
      <c r="B468" s="21" t="s">
        <v>4</v>
      </c>
      <c r="C468" s="21">
        <v>0</v>
      </c>
      <c r="D468" s="21" t="s">
        <v>173</v>
      </c>
      <c r="E468" s="21" t="s">
        <v>174</v>
      </c>
      <c r="F468" s="21">
        <v>2760</v>
      </c>
      <c r="G468" s="21">
        <v>2780</v>
      </c>
      <c r="H468" s="20">
        <f t="shared" si="12"/>
        <v>20</v>
      </c>
    </row>
    <row r="469" spans="1:8" x14ac:dyDescent="0.25">
      <c r="A469" s="25">
        <v>4</v>
      </c>
      <c r="B469" s="21" t="s">
        <v>4</v>
      </c>
      <c r="C469" s="21">
        <v>0</v>
      </c>
      <c r="D469" s="21" t="s">
        <v>173</v>
      </c>
      <c r="E469" s="21" t="s">
        <v>174</v>
      </c>
      <c r="F469" s="21">
        <v>2815</v>
      </c>
      <c r="G469" s="21">
        <v>2830</v>
      </c>
      <c r="H469" s="20">
        <f t="shared" si="12"/>
        <v>15</v>
      </c>
    </row>
    <row r="470" spans="1:8" x14ac:dyDescent="0.25">
      <c r="A470" s="25">
        <v>4</v>
      </c>
      <c r="B470" s="21" t="s">
        <v>4</v>
      </c>
      <c r="C470" s="21">
        <v>0</v>
      </c>
      <c r="D470" s="21" t="s">
        <v>173</v>
      </c>
      <c r="E470" s="21" t="s">
        <v>174</v>
      </c>
      <c r="F470" s="21">
        <v>3470</v>
      </c>
      <c r="G470" s="21">
        <v>3495</v>
      </c>
      <c r="H470" s="20">
        <f t="shared" si="12"/>
        <v>25</v>
      </c>
    </row>
    <row r="471" spans="1:8" x14ac:dyDescent="0.25">
      <c r="A471" s="25">
        <v>4</v>
      </c>
      <c r="B471" s="21" t="s">
        <v>4</v>
      </c>
      <c r="C471" s="21">
        <v>0</v>
      </c>
      <c r="D471" s="21" t="s">
        <v>173</v>
      </c>
      <c r="E471" s="21" t="s">
        <v>174</v>
      </c>
      <c r="F471" s="21">
        <v>3685</v>
      </c>
      <c r="G471" s="21">
        <v>3720</v>
      </c>
      <c r="H471" s="20">
        <f t="shared" si="12"/>
        <v>35</v>
      </c>
    </row>
    <row r="472" spans="1:8" x14ac:dyDescent="0.25">
      <c r="A472" s="25">
        <v>4</v>
      </c>
      <c r="B472" s="21" t="s">
        <v>4</v>
      </c>
      <c r="C472" s="21">
        <v>0</v>
      </c>
      <c r="D472" s="21" t="s">
        <v>173</v>
      </c>
      <c r="E472" s="21" t="s">
        <v>174</v>
      </c>
      <c r="F472" s="21">
        <v>4385</v>
      </c>
      <c r="G472" s="21">
        <v>4400</v>
      </c>
      <c r="H472" s="20">
        <f t="shared" si="12"/>
        <v>15</v>
      </c>
    </row>
    <row r="473" spans="1:8" x14ac:dyDescent="0.25">
      <c r="A473" s="25">
        <v>4</v>
      </c>
      <c r="B473" s="21" t="s">
        <v>4</v>
      </c>
      <c r="C473" s="21">
        <v>0</v>
      </c>
      <c r="D473" s="21" t="s">
        <v>173</v>
      </c>
      <c r="E473" s="21" t="s">
        <v>174</v>
      </c>
      <c r="F473" s="21">
        <v>4755</v>
      </c>
      <c r="G473" s="21">
        <v>4775</v>
      </c>
      <c r="H473" s="20">
        <f t="shared" si="12"/>
        <v>20</v>
      </c>
    </row>
    <row r="474" spans="1:8" x14ac:dyDescent="0.25">
      <c r="A474" s="25">
        <v>4</v>
      </c>
      <c r="B474" s="21" t="s">
        <v>4</v>
      </c>
      <c r="C474" s="21">
        <v>0</v>
      </c>
      <c r="D474" s="21" t="s">
        <v>173</v>
      </c>
      <c r="E474" s="21"/>
      <c r="F474" s="21">
        <v>420</v>
      </c>
      <c r="G474" s="21">
        <v>500</v>
      </c>
      <c r="H474" s="20">
        <f t="shared" si="12"/>
        <v>80</v>
      </c>
    </row>
    <row r="475" spans="1:8" x14ac:dyDescent="0.25">
      <c r="A475" s="25">
        <v>4</v>
      </c>
      <c r="B475" s="21" t="s">
        <v>4</v>
      </c>
      <c r="C475" s="21">
        <v>0</v>
      </c>
      <c r="D475" s="21" t="s">
        <v>173</v>
      </c>
      <c r="E475" s="21"/>
      <c r="F475" s="21">
        <v>1190</v>
      </c>
      <c r="G475" s="21">
        <v>1240</v>
      </c>
      <c r="H475" s="20">
        <f t="shared" si="12"/>
        <v>50</v>
      </c>
    </row>
    <row r="476" spans="1:8" x14ac:dyDescent="0.25">
      <c r="A476" s="25">
        <v>4</v>
      </c>
      <c r="B476" s="21" t="s">
        <v>4</v>
      </c>
      <c r="C476" s="21">
        <v>0</v>
      </c>
      <c r="D476" s="21" t="s">
        <v>173</v>
      </c>
      <c r="E476" s="21"/>
      <c r="F476" s="21">
        <v>1270</v>
      </c>
      <c r="G476" s="21">
        <v>1290</v>
      </c>
      <c r="H476" s="20">
        <f t="shared" si="12"/>
        <v>20</v>
      </c>
    </row>
    <row r="477" spans="1:8" x14ac:dyDescent="0.25">
      <c r="A477" s="25">
        <v>4</v>
      </c>
      <c r="B477" s="21" t="s">
        <v>4</v>
      </c>
      <c r="C477" s="21">
        <v>0</v>
      </c>
      <c r="D477" s="21" t="s">
        <v>173</v>
      </c>
      <c r="E477" s="21"/>
      <c r="F477" s="21">
        <v>1325</v>
      </c>
      <c r="G477" s="21">
        <v>1340</v>
      </c>
      <c r="H477" s="20">
        <f t="shared" si="12"/>
        <v>15</v>
      </c>
    </row>
    <row r="478" spans="1:8" x14ac:dyDescent="0.25">
      <c r="A478" s="25">
        <v>4</v>
      </c>
      <c r="B478" s="21" t="s">
        <v>4</v>
      </c>
      <c r="C478" s="21">
        <v>0</v>
      </c>
      <c r="D478" s="21" t="s">
        <v>173</v>
      </c>
      <c r="E478" s="21"/>
      <c r="F478" s="21">
        <v>1455</v>
      </c>
      <c r="G478" s="21">
        <v>1470</v>
      </c>
      <c r="H478" s="20">
        <f t="shared" si="12"/>
        <v>15</v>
      </c>
    </row>
    <row r="479" spans="1:8" x14ac:dyDescent="0.25">
      <c r="A479" s="25">
        <v>4</v>
      </c>
      <c r="B479" s="21" t="s">
        <v>4</v>
      </c>
      <c r="C479" s="21">
        <v>0</v>
      </c>
      <c r="D479" s="21" t="s">
        <v>173</v>
      </c>
      <c r="E479" s="21"/>
      <c r="F479" s="21">
        <v>1575</v>
      </c>
      <c r="G479" s="21">
        <v>1685</v>
      </c>
      <c r="H479" s="20">
        <f t="shared" si="12"/>
        <v>110</v>
      </c>
    </row>
    <row r="480" spans="1:8" x14ac:dyDescent="0.25">
      <c r="A480" s="25">
        <v>4</v>
      </c>
      <c r="B480" s="21" t="s">
        <v>4</v>
      </c>
      <c r="C480" s="21">
        <v>0</v>
      </c>
      <c r="D480" s="21" t="s">
        <v>173</v>
      </c>
      <c r="E480" s="21"/>
      <c r="F480" s="21">
        <v>1775</v>
      </c>
      <c r="G480" s="21">
        <v>1815</v>
      </c>
      <c r="H480" s="20">
        <f t="shared" si="12"/>
        <v>40</v>
      </c>
    </row>
    <row r="481" spans="1:8" x14ac:dyDescent="0.25">
      <c r="A481" s="25">
        <v>4</v>
      </c>
      <c r="B481" s="21" t="s">
        <v>4</v>
      </c>
      <c r="C481" s="21">
        <v>0</v>
      </c>
      <c r="D481" s="21" t="s">
        <v>173</v>
      </c>
      <c r="E481" s="21"/>
      <c r="F481" s="21">
        <v>2085</v>
      </c>
      <c r="G481" s="21">
        <v>2145</v>
      </c>
      <c r="H481" s="20">
        <f t="shared" si="12"/>
        <v>60</v>
      </c>
    </row>
    <row r="482" spans="1:8" x14ac:dyDescent="0.25">
      <c r="A482" s="25">
        <v>4</v>
      </c>
      <c r="B482" s="21" t="s">
        <v>4</v>
      </c>
      <c r="C482" s="21">
        <v>0</v>
      </c>
      <c r="D482" s="21" t="s">
        <v>173</v>
      </c>
      <c r="E482" s="21"/>
      <c r="F482" s="21">
        <v>2330</v>
      </c>
      <c r="G482" s="21">
        <v>2400</v>
      </c>
      <c r="H482" s="20">
        <f t="shared" si="12"/>
        <v>70</v>
      </c>
    </row>
    <row r="483" spans="1:8" x14ac:dyDescent="0.25">
      <c r="A483" s="25">
        <v>4</v>
      </c>
      <c r="B483" s="21" t="s">
        <v>4</v>
      </c>
      <c r="C483" s="21">
        <v>0</v>
      </c>
      <c r="D483" s="21" t="s">
        <v>173</v>
      </c>
      <c r="E483" s="21"/>
      <c r="F483" s="21">
        <v>2465</v>
      </c>
      <c r="G483" s="21">
        <v>2485</v>
      </c>
      <c r="H483" s="20">
        <f t="shared" si="12"/>
        <v>20</v>
      </c>
    </row>
    <row r="484" spans="1:8" x14ac:dyDescent="0.25">
      <c r="A484" s="25">
        <v>4</v>
      </c>
      <c r="B484" s="21" t="s">
        <v>4</v>
      </c>
      <c r="C484" s="21">
        <v>0</v>
      </c>
      <c r="D484" s="21" t="s">
        <v>173</v>
      </c>
      <c r="E484" s="21"/>
      <c r="F484" s="21">
        <v>2620</v>
      </c>
      <c r="G484" s="21">
        <v>2655</v>
      </c>
      <c r="H484" s="20">
        <f t="shared" si="12"/>
        <v>35</v>
      </c>
    </row>
    <row r="485" spans="1:8" x14ac:dyDescent="0.25">
      <c r="A485" s="25">
        <v>4</v>
      </c>
      <c r="B485" s="21" t="s">
        <v>4</v>
      </c>
      <c r="C485" s="21">
        <v>0</v>
      </c>
      <c r="D485" s="21" t="s">
        <v>173</v>
      </c>
      <c r="E485" s="21"/>
      <c r="F485" s="21">
        <v>2725</v>
      </c>
      <c r="G485" s="21">
        <v>2760</v>
      </c>
      <c r="H485" s="20">
        <f t="shared" si="12"/>
        <v>35</v>
      </c>
    </row>
    <row r="486" spans="1:8" x14ac:dyDescent="0.25">
      <c r="A486" s="25">
        <v>4</v>
      </c>
      <c r="B486" s="21" t="s">
        <v>4</v>
      </c>
      <c r="C486" s="21">
        <v>0</v>
      </c>
      <c r="D486" s="21" t="s">
        <v>173</v>
      </c>
      <c r="E486" s="21"/>
      <c r="F486" s="21">
        <v>2800</v>
      </c>
      <c r="G486" s="21">
        <v>2815</v>
      </c>
      <c r="H486" s="20">
        <f t="shared" si="12"/>
        <v>15</v>
      </c>
    </row>
    <row r="487" spans="1:8" x14ac:dyDescent="0.25">
      <c r="A487" s="25">
        <v>4</v>
      </c>
      <c r="B487" s="21" t="s">
        <v>4</v>
      </c>
      <c r="C487" s="21">
        <v>0</v>
      </c>
      <c r="D487" s="21" t="s">
        <v>173</v>
      </c>
      <c r="E487" s="21"/>
      <c r="F487" s="21">
        <v>2850</v>
      </c>
      <c r="G487" s="21">
        <v>2865</v>
      </c>
      <c r="H487" s="20">
        <f t="shared" si="12"/>
        <v>15</v>
      </c>
    </row>
    <row r="488" spans="1:8" x14ac:dyDescent="0.25">
      <c r="A488" s="25">
        <v>4</v>
      </c>
      <c r="B488" s="21" t="s">
        <v>4</v>
      </c>
      <c r="C488" s="21">
        <v>0</v>
      </c>
      <c r="D488" s="21" t="s">
        <v>173</v>
      </c>
      <c r="E488" s="21"/>
      <c r="F488" s="21">
        <v>3185</v>
      </c>
      <c r="G488" s="21">
        <v>3195</v>
      </c>
      <c r="H488" s="20">
        <f t="shared" si="12"/>
        <v>10</v>
      </c>
    </row>
    <row r="489" spans="1:8" x14ac:dyDescent="0.25">
      <c r="A489" s="25">
        <v>4</v>
      </c>
      <c r="B489" s="21" t="s">
        <v>4</v>
      </c>
      <c r="C489" s="21">
        <v>0</v>
      </c>
      <c r="D489" s="21" t="s">
        <v>173</v>
      </c>
      <c r="E489" s="21"/>
      <c r="F489" s="21">
        <v>3760</v>
      </c>
      <c r="G489" s="21">
        <v>3890</v>
      </c>
      <c r="H489" s="20">
        <f t="shared" si="12"/>
        <v>130</v>
      </c>
    </row>
    <row r="490" spans="1:8" x14ac:dyDescent="0.25">
      <c r="A490" s="25">
        <v>4</v>
      </c>
      <c r="B490" s="21" t="s">
        <v>4</v>
      </c>
      <c r="C490" s="21">
        <v>0</v>
      </c>
      <c r="D490" s="21" t="s">
        <v>173</v>
      </c>
      <c r="E490" s="21"/>
      <c r="F490" s="21">
        <v>4195</v>
      </c>
      <c r="G490" s="21">
        <v>4215</v>
      </c>
      <c r="H490" s="20">
        <f t="shared" si="12"/>
        <v>20</v>
      </c>
    </row>
    <row r="491" spans="1:8" x14ac:dyDescent="0.25">
      <c r="A491" s="25">
        <v>4</v>
      </c>
      <c r="B491" s="21" t="s">
        <v>4</v>
      </c>
      <c r="C491" s="21">
        <v>0</v>
      </c>
      <c r="D491" s="21" t="s">
        <v>173</v>
      </c>
      <c r="E491" s="21"/>
      <c r="F491" s="21">
        <v>4410</v>
      </c>
      <c r="G491" s="21">
        <v>4440</v>
      </c>
      <c r="H491" s="20">
        <f t="shared" si="12"/>
        <v>30</v>
      </c>
    </row>
    <row r="492" spans="1:8" x14ac:dyDescent="0.25">
      <c r="A492" s="25">
        <v>4</v>
      </c>
      <c r="B492" s="21" t="s">
        <v>4</v>
      </c>
      <c r="C492" s="21">
        <v>0</v>
      </c>
      <c r="D492" s="21" t="s">
        <v>173</v>
      </c>
      <c r="E492" s="21"/>
      <c r="F492" s="21">
        <v>4530</v>
      </c>
      <c r="G492" s="21">
        <v>4545</v>
      </c>
      <c r="H492" s="20">
        <f t="shared" si="12"/>
        <v>15</v>
      </c>
    </row>
    <row r="493" spans="1:8" x14ac:dyDescent="0.25">
      <c r="A493" s="25">
        <v>4</v>
      </c>
      <c r="B493" s="21" t="s">
        <v>4</v>
      </c>
      <c r="C493" s="21">
        <v>0</v>
      </c>
      <c r="D493" s="21" t="s">
        <v>173</v>
      </c>
      <c r="E493" s="21"/>
      <c r="F493" s="21">
        <v>4570</v>
      </c>
      <c r="G493" s="21">
        <v>4650</v>
      </c>
      <c r="H493" s="20">
        <f t="shared" si="12"/>
        <v>80</v>
      </c>
    </row>
    <row r="494" spans="1:8" x14ac:dyDescent="0.25">
      <c r="A494" s="25">
        <v>4</v>
      </c>
      <c r="B494" s="21" t="s">
        <v>4</v>
      </c>
      <c r="C494" s="21">
        <v>20</v>
      </c>
      <c r="D494" s="21" t="s">
        <v>173</v>
      </c>
      <c r="E494" s="21" t="s">
        <v>174</v>
      </c>
      <c r="F494" s="21">
        <v>100</v>
      </c>
      <c r="G494" s="21">
        <v>115</v>
      </c>
      <c r="H494" s="20">
        <f t="shared" si="12"/>
        <v>15</v>
      </c>
    </row>
    <row r="495" spans="1:8" x14ac:dyDescent="0.25">
      <c r="A495" s="25">
        <v>4</v>
      </c>
      <c r="B495" s="21" t="s">
        <v>4</v>
      </c>
      <c r="C495" s="21">
        <v>20</v>
      </c>
      <c r="D495" s="21" t="s">
        <v>173</v>
      </c>
      <c r="E495" s="21" t="s">
        <v>174</v>
      </c>
      <c r="F495" s="21">
        <v>830</v>
      </c>
      <c r="G495" s="21">
        <v>860</v>
      </c>
      <c r="H495" s="20">
        <f t="shared" si="12"/>
        <v>30</v>
      </c>
    </row>
    <row r="496" spans="1:8" x14ac:dyDescent="0.25">
      <c r="A496" s="25">
        <v>4</v>
      </c>
      <c r="B496" s="21" t="s">
        <v>4</v>
      </c>
      <c r="C496" s="21">
        <v>20</v>
      </c>
      <c r="D496" s="21" t="s">
        <v>173</v>
      </c>
      <c r="E496" s="21" t="s">
        <v>174</v>
      </c>
      <c r="F496" s="21">
        <v>1510</v>
      </c>
      <c r="G496" s="21">
        <v>1540</v>
      </c>
      <c r="H496" s="20">
        <f t="shared" si="12"/>
        <v>30</v>
      </c>
    </row>
    <row r="497" spans="1:8" x14ac:dyDescent="0.25">
      <c r="A497" s="25">
        <v>4</v>
      </c>
      <c r="B497" s="21" t="s">
        <v>4</v>
      </c>
      <c r="C497" s="21">
        <v>20</v>
      </c>
      <c r="D497" s="21" t="s">
        <v>173</v>
      </c>
      <c r="E497" s="21" t="s">
        <v>174</v>
      </c>
      <c r="F497" s="21">
        <v>1930</v>
      </c>
      <c r="G497" s="21">
        <v>1955</v>
      </c>
      <c r="H497" s="20">
        <f t="shared" si="12"/>
        <v>25</v>
      </c>
    </row>
    <row r="498" spans="1:8" x14ac:dyDescent="0.25">
      <c r="A498" s="25">
        <v>4</v>
      </c>
      <c r="B498" s="21" t="s">
        <v>4</v>
      </c>
      <c r="C498" s="21">
        <v>20</v>
      </c>
      <c r="D498" s="21" t="s">
        <v>173</v>
      </c>
      <c r="E498" s="21" t="s">
        <v>174</v>
      </c>
      <c r="F498" s="21">
        <v>2540</v>
      </c>
      <c r="G498" s="21">
        <v>2555</v>
      </c>
      <c r="H498" s="20">
        <f t="shared" si="12"/>
        <v>15</v>
      </c>
    </row>
    <row r="499" spans="1:8" x14ac:dyDescent="0.25">
      <c r="A499" s="25">
        <v>4</v>
      </c>
      <c r="B499" s="21" t="s">
        <v>4</v>
      </c>
      <c r="C499" s="21">
        <v>20</v>
      </c>
      <c r="D499" s="21" t="s">
        <v>173</v>
      </c>
      <c r="E499" s="21" t="s">
        <v>174</v>
      </c>
      <c r="F499" s="21">
        <v>2825</v>
      </c>
      <c r="G499" s="21">
        <v>2850</v>
      </c>
      <c r="H499" s="20">
        <f t="shared" si="12"/>
        <v>25</v>
      </c>
    </row>
    <row r="500" spans="1:8" x14ac:dyDescent="0.25">
      <c r="A500" s="25">
        <v>4</v>
      </c>
      <c r="B500" s="21" t="s">
        <v>4</v>
      </c>
      <c r="C500" s="21">
        <v>20</v>
      </c>
      <c r="D500" s="21" t="s">
        <v>173</v>
      </c>
      <c r="E500" s="21" t="s">
        <v>174</v>
      </c>
      <c r="F500" s="21">
        <v>2940</v>
      </c>
      <c r="G500" s="21">
        <v>2975</v>
      </c>
      <c r="H500" s="20">
        <f t="shared" si="12"/>
        <v>35</v>
      </c>
    </row>
    <row r="501" spans="1:8" x14ac:dyDescent="0.25">
      <c r="A501" s="25">
        <v>4</v>
      </c>
      <c r="B501" s="21" t="s">
        <v>4</v>
      </c>
      <c r="C501" s="21">
        <v>20</v>
      </c>
      <c r="D501" s="21" t="s">
        <v>173</v>
      </c>
      <c r="E501" s="21" t="s">
        <v>174</v>
      </c>
      <c r="F501" s="21">
        <v>3160</v>
      </c>
      <c r="G501" s="21">
        <v>3270</v>
      </c>
      <c r="H501" s="20">
        <f t="shared" si="12"/>
        <v>110</v>
      </c>
    </row>
    <row r="502" spans="1:8" x14ac:dyDescent="0.25">
      <c r="A502" s="25">
        <v>4</v>
      </c>
      <c r="B502" s="21" t="s">
        <v>4</v>
      </c>
      <c r="C502" s="21">
        <v>20</v>
      </c>
      <c r="D502" s="21" t="s">
        <v>173</v>
      </c>
      <c r="E502" s="21" t="s">
        <v>174</v>
      </c>
      <c r="F502" s="21">
        <v>4065</v>
      </c>
      <c r="G502" s="21">
        <v>4100</v>
      </c>
      <c r="H502" s="20">
        <f t="shared" si="12"/>
        <v>35</v>
      </c>
    </row>
    <row r="503" spans="1:8" x14ac:dyDescent="0.25">
      <c r="A503" s="25">
        <v>4</v>
      </c>
      <c r="B503" s="21" t="s">
        <v>4</v>
      </c>
      <c r="C503" s="21">
        <v>20</v>
      </c>
      <c r="D503" s="21" t="s">
        <v>173</v>
      </c>
      <c r="E503" s="21" t="s">
        <v>174</v>
      </c>
      <c r="F503" s="21">
        <v>4630</v>
      </c>
      <c r="G503" s="21">
        <v>4660</v>
      </c>
      <c r="H503" s="20">
        <f t="shared" si="12"/>
        <v>30</v>
      </c>
    </row>
    <row r="504" spans="1:8" x14ac:dyDescent="0.25">
      <c r="A504" s="25">
        <v>4</v>
      </c>
      <c r="B504" s="21" t="s">
        <v>4</v>
      </c>
      <c r="C504" s="21">
        <v>20</v>
      </c>
      <c r="D504" s="21" t="s">
        <v>173</v>
      </c>
      <c r="E504" s="21"/>
      <c r="F504" s="21">
        <v>0</v>
      </c>
      <c r="G504" s="21">
        <v>5</v>
      </c>
      <c r="H504" s="20">
        <f t="shared" si="12"/>
        <v>5</v>
      </c>
    </row>
    <row r="505" spans="1:8" x14ac:dyDescent="0.25">
      <c r="A505" s="25">
        <v>4</v>
      </c>
      <c r="B505" s="21" t="s">
        <v>4</v>
      </c>
      <c r="C505" s="21">
        <v>20</v>
      </c>
      <c r="D505" s="21" t="s">
        <v>173</v>
      </c>
      <c r="E505" s="21"/>
      <c r="F505" s="21">
        <v>415</v>
      </c>
      <c r="G505" s="21">
        <v>455</v>
      </c>
      <c r="H505" s="20">
        <f t="shared" si="12"/>
        <v>40</v>
      </c>
    </row>
    <row r="506" spans="1:8" x14ac:dyDescent="0.25">
      <c r="A506" s="25">
        <v>4</v>
      </c>
      <c r="B506" s="21" t="s">
        <v>4</v>
      </c>
      <c r="C506" s="21">
        <v>20</v>
      </c>
      <c r="D506" s="21" t="s">
        <v>173</v>
      </c>
      <c r="E506" s="21"/>
      <c r="F506" s="21">
        <v>690</v>
      </c>
      <c r="G506" s="21">
        <v>730</v>
      </c>
      <c r="H506" s="20">
        <f t="shared" si="12"/>
        <v>40</v>
      </c>
    </row>
    <row r="507" spans="1:8" x14ac:dyDescent="0.25">
      <c r="A507" s="25">
        <v>4</v>
      </c>
      <c r="B507" s="21" t="s">
        <v>4</v>
      </c>
      <c r="C507" s="21">
        <v>20</v>
      </c>
      <c r="D507" s="21" t="s">
        <v>173</v>
      </c>
      <c r="E507" s="21"/>
      <c r="F507" s="21">
        <v>950</v>
      </c>
      <c r="G507" s="21">
        <v>960</v>
      </c>
      <c r="H507" s="20">
        <f t="shared" si="12"/>
        <v>10</v>
      </c>
    </row>
    <row r="508" spans="1:8" x14ac:dyDescent="0.25">
      <c r="A508" s="25">
        <v>4</v>
      </c>
      <c r="B508" s="21" t="s">
        <v>4</v>
      </c>
      <c r="C508" s="21">
        <v>20</v>
      </c>
      <c r="D508" s="21" t="s">
        <v>173</v>
      </c>
      <c r="E508" s="21"/>
      <c r="F508" s="21">
        <v>1210</v>
      </c>
      <c r="G508" s="21">
        <v>1315</v>
      </c>
      <c r="H508" s="20">
        <f t="shared" si="12"/>
        <v>105</v>
      </c>
    </row>
    <row r="509" spans="1:8" x14ac:dyDescent="0.25">
      <c r="A509" s="25">
        <v>4</v>
      </c>
      <c r="B509" s="21" t="s">
        <v>4</v>
      </c>
      <c r="C509" s="21">
        <v>20</v>
      </c>
      <c r="D509" s="21" t="s">
        <v>173</v>
      </c>
      <c r="E509" s="21"/>
      <c r="F509" s="21">
        <v>1890</v>
      </c>
      <c r="G509" s="21">
        <v>1900</v>
      </c>
      <c r="H509" s="20">
        <f t="shared" si="12"/>
        <v>10</v>
      </c>
    </row>
    <row r="510" spans="1:8" x14ac:dyDescent="0.25">
      <c r="A510" s="25">
        <v>4</v>
      </c>
      <c r="B510" s="21" t="s">
        <v>4</v>
      </c>
      <c r="C510" s="21">
        <v>20</v>
      </c>
      <c r="D510" s="21" t="s">
        <v>173</v>
      </c>
      <c r="E510" s="21"/>
      <c r="F510" s="21">
        <v>1975</v>
      </c>
      <c r="G510" s="21">
        <v>2015</v>
      </c>
      <c r="H510" s="20">
        <f t="shared" si="12"/>
        <v>40</v>
      </c>
    </row>
    <row r="511" spans="1:8" x14ac:dyDescent="0.25">
      <c r="A511" s="25">
        <v>4</v>
      </c>
      <c r="B511" s="21" t="s">
        <v>4</v>
      </c>
      <c r="C511" s="21">
        <v>20</v>
      </c>
      <c r="D511" s="21" t="s">
        <v>173</v>
      </c>
      <c r="E511" s="21"/>
      <c r="F511" s="21">
        <v>2270</v>
      </c>
      <c r="G511" s="21">
        <v>2315</v>
      </c>
      <c r="H511" s="20">
        <f t="shared" si="12"/>
        <v>45</v>
      </c>
    </row>
    <row r="512" spans="1:8" x14ac:dyDescent="0.25">
      <c r="A512" s="25">
        <v>4</v>
      </c>
      <c r="B512" s="21" t="s">
        <v>4</v>
      </c>
      <c r="C512" s="21">
        <v>20</v>
      </c>
      <c r="D512" s="21" t="s">
        <v>173</v>
      </c>
      <c r="E512" s="21"/>
      <c r="F512" s="21">
        <v>2925</v>
      </c>
      <c r="G512" s="21">
        <v>2940</v>
      </c>
      <c r="H512" s="20">
        <f t="shared" si="12"/>
        <v>15</v>
      </c>
    </row>
    <row r="513" spans="1:8" x14ac:dyDescent="0.25">
      <c r="A513" s="25">
        <v>4</v>
      </c>
      <c r="B513" s="21" t="s">
        <v>4</v>
      </c>
      <c r="C513" s="21">
        <v>20</v>
      </c>
      <c r="D513" s="21" t="s">
        <v>173</v>
      </c>
      <c r="E513" s="21"/>
      <c r="F513" s="21">
        <v>3975</v>
      </c>
      <c r="G513" s="21">
        <v>4035</v>
      </c>
      <c r="H513" s="20">
        <f t="shared" si="12"/>
        <v>60</v>
      </c>
    </row>
    <row r="514" spans="1:8" x14ac:dyDescent="0.25">
      <c r="A514" s="25">
        <v>4</v>
      </c>
      <c r="B514" s="21" t="s">
        <v>4</v>
      </c>
      <c r="C514" s="21">
        <v>40</v>
      </c>
      <c r="D514" s="21" t="s">
        <v>173</v>
      </c>
      <c r="E514" s="21" t="s">
        <v>174</v>
      </c>
      <c r="F514" s="21">
        <v>380</v>
      </c>
      <c r="G514" s="21">
        <v>415</v>
      </c>
      <c r="H514" s="20">
        <f t="shared" ref="H514:H577" si="13">G514-F514</f>
        <v>35</v>
      </c>
    </row>
    <row r="515" spans="1:8" x14ac:dyDescent="0.25">
      <c r="A515" s="25">
        <v>4</v>
      </c>
      <c r="B515" s="21" t="s">
        <v>4</v>
      </c>
      <c r="C515" s="21">
        <v>40</v>
      </c>
      <c r="D515" s="21" t="s">
        <v>173</v>
      </c>
      <c r="E515" s="21" t="s">
        <v>174</v>
      </c>
      <c r="F515" s="21">
        <v>485</v>
      </c>
      <c r="G515" s="21">
        <v>495</v>
      </c>
      <c r="H515" s="20">
        <f t="shared" si="13"/>
        <v>10</v>
      </c>
    </row>
    <row r="516" spans="1:8" x14ac:dyDescent="0.25">
      <c r="A516" s="25">
        <v>4</v>
      </c>
      <c r="B516" s="21" t="s">
        <v>4</v>
      </c>
      <c r="C516" s="21">
        <v>40</v>
      </c>
      <c r="D516" s="21" t="s">
        <v>173</v>
      </c>
      <c r="E516" s="21" t="s">
        <v>174</v>
      </c>
      <c r="F516" s="21">
        <v>580</v>
      </c>
      <c r="G516" s="21">
        <v>600</v>
      </c>
      <c r="H516" s="20">
        <f t="shared" si="13"/>
        <v>20</v>
      </c>
    </row>
    <row r="517" spans="1:8" x14ac:dyDescent="0.25">
      <c r="A517" s="25">
        <v>4</v>
      </c>
      <c r="B517" s="21" t="s">
        <v>4</v>
      </c>
      <c r="C517" s="21">
        <v>40</v>
      </c>
      <c r="D517" s="21" t="s">
        <v>173</v>
      </c>
      <c r="E517" s="21" t="s">
        <v>174</v>
      </c>
      <c r="F517" s="21">
        <v>1045</v>
      </c>
      <c r="G517" s="21">
        <v>1060</v>
      </c>
      <c r="H517" s="20">
        <f t="shared" si="13"/>
        <v>15</v>
      </c>
    </row>
    <row r="518" spans="1:8" x14ac:dyDescent="0.25">
      <c r="A518" s="25">
        <v>4</v>
      </c>
      <c r="B518" s="21" t="s">
        <v>4</v>
      </c>
      <c r="C518" s="21">
        <v>40</v>
      </c>
      <c r="D518" s="21" t="s">
        <v>173</v>
      </c>
      <c r="E518" s="21" t="s">
        <v>174</v>
      </c>
      <c r="F518" s="21">
        <v>1190</v>
      </c>
      <c r="G518" s="21">
        <v>1210</v>
      </c>
      <c r="H518" s="20">
        <f t="shared" si="13"/>
        <v>20</v>
      </c>
    </row>
    <row r="519" spans="1:8" x14ac:dyDescent="0.25">
      <c r="A519" s="25">
        <v>4</v>
      </c>
      <c r="B519" s="21" t="s">
        <v>4</v>
      </c>
      <c r="C519" s="21">
        <v>40</v>
      </c>
      <c r="D519" s="21" t="s">
        <v>173</v>
      </c>
      <c r="E519" s="21" t="s">
        <v>174</v>
      </c>
      <c r="F519" s="21">
        <v>1525</v>
      </c>
      <c r="G519" s="21">
        <v>1575</v>
      </c>
      <c r="H519" s="20">
        <f t="shared" si="13"/>
        <v>50</v>
      </c>
    </row>
    <row r="520" spans="1:8" x14ac:dyDescent="0.25">
      <c r="A520" s="25">
        <v>4</v>
      </c>
      <c r="B520" s="21" t="s">
        <v>4</v>
      </c>
      <c r="C520" s="21">
        <v>40</v>
      </c>
      <c r="D520" s="21" t="s">
        <v>173</v>
      </c>
      <c r="E520" s="21" t="s">
        <v>174</v>
      </c>
      <c r="F520" s="21">
        <v>1705</v>
      </c>
      <c r="G520" s="21">
        <v>1725</v>
      </c>
      <c r="H520" s="20">
        <f t="shared" si="13"/>
        <v>20</v>
      </c>
    </row>
    <row r="521" spans="1:8" x14ac:dyDescent="0.25">
      <c r="A521" s="25">
        <v>4</v>
      </c>
      <c r="B521" s="21" t="s">
        <v>4</v>
      </c>
      <c r="C521" s="21">
        <v>40</v>
      </c>
      <c r="D521" s="21" t="s">
        <v>173</v>
      </c>
      <c r="E521" s="21" t="s">
        <v>174</v>
      </c>
      <c r="F521" s="21">
        <v>2045</v>
      </c>
      <c r="G521" s="21">
        <v>2065</v>
      </c>
      <c r="H521" s="20">
        <f t="shared" si="13"/>
        <v>20</v>
      </c>
    </row>
    <row r="522" spans="1:8" x14ac:dyDescent="0.25">
      <c r="A522" s="25">
        <v>4</v>
      </c>
      <c r="B522" s="21" t="s">
        <v>4</v>
      </c>
      <c r="C522" s="21">
        <v>40</v>
      </c>
      <c r="D522" s="21" t="s">
        <v>173</v>
      </c>
      <c r="E522" s="21" t="s">
        <v>174</v>
      </c>
      <c r="F522" s="21">
        <v>2520</v>
      </c>
      <c r="G522" s="21">
        <v>2535</v>
      </c>
      <c r="H522" s="20">
        <f t="shared" si="13"/>
        <v>15</v>
      </c>
    </row>
    <row r="523" spans="1:8" x14ac:dyDescent="0.25">
      <c r="A523" s="25">
        <v>4</v>
      </c>
      <c r="B523" s="21" t="s">
        <v>4</v>
      </c>
      <c r="C523" s="21">
        <v>40</v>
      </c>
      <c r="D523" s="21" t="s">
        <v>173</v>
      </c>
      <c r="E523" s="21" t="s">
        <v>174</v>
      </c>
      <c r="F523" s="21">
        <v>2600</v>
      </c>
      <c r="G523" s="21">
        <v>2620</v>
      </c>
      <c r="H523" s="20">
        <f t="shared" si="13"/>
        <v>20</v>
      </c>
    </row>
    <row r="524" spans="1:8" x14ac:dyDescent="0.25">
      <c r="A524" s="25">
        <v>4</v>
      </c>
      <c r="B524" s="21" t="s">
        <v>4</v>
      </c>
      <c r="C524" s="21">
        <v>40</v>
      </c>
      <c r="D524" s="21" t="s">
        <v>173</v>
      </c>
      <c r="E524" s="21" t="s">
        <v>174</v>
      </c>
      <c r="F524" s="21">
        <v>2705</v>
      </c>
      <c r="G524" s="21">
        <v>2755</v>
      </c>
      <c r="H524" s="20">
        <f t="shared" si="13"/>
        <v>50</v>
      </c>
    </row>
    <row r="525" spans="1:8" x14ac:dyDescent="0.25">
      <c r="A525" s="25">
        <v>4</v>
      </c>
      <c r="B525" s="21" t="s">
        <v>4</v>
      </c>
      <c r="C525" s="21">
        <v>40</v>
      </c>
      <c r="D525" s="21" t="s">
        <v>173</v>
      </c>
      <c r="E525" s="21" t="s">
        <v>174</v>
      </c>
      <c r="F525" s="21">
        <v>2870</v>
      </c>
      <c r="G525" s="21">
        <v>2885</v>
      </c>
      <c r="H525" s="20">
        <f t="shared" si="13"/>
        <v>15</v>
      </c>
    </row>
    <row r="526" spans="1:8" x14ac:dyDescent="0.25">
      <c r="A526" s="25">
        <v>4</v>
      </c>
      <c r="B526" s="21" t="s">
        <v>4</v>
      </c>
      <c r="C526" s="21">
        <v>40</v>
      </c>
      <c r="D526" s="21" t="s">
        <v>173</v>
      </c>
      <c r="E526" s="21" t="s">
        <v>174</v>
      </c>
      <c r="F526" s="21">
        <v>3135</v>
      </c>
      <c r="G526" s="21">
        <v>3145</v>
      </c>
      <c r="H526" s="20">
        <f t="shared" si="13"/>
        <v>10</v>
      </c>
    </row>
    <row r="527" spans="1:8" x14ac:dyDescent="0.25">
      <c r="A527" s="25">
        <v>4</v>
      </c>
      <c r="B527" s="21" t="s">
        <v>4</v>
      </c>
      <c r="C527" s="21">
        <v>40</v>
      </c>
      <c r="D527" s="21" t="s">
        <v>173</v>
      </c>
      <c r="E527" s="21" t="s">
        <v>174</v>
      </c>
      <c r="F527" s="21">
        <v>3530</v>
      </c>
      <c r="G527" s="21">
        <v>3535</v>
      </c>
      <c r="H527" s="20">
        <f t="shared" si="13"/>
        <v>5</v>
      </c>
    </row>
    <row r="528" spans="1:8" x14ac:dyDescent="0.25">
      <c r="A528" s="25">
        <v>4</v>
      </c>
      <c r="B528" s="21" t="s">
        <v>4</v>
      </c>
      <c r="C528" s="21">
        <v>40</v>
      </c>
      <c r="D528" s="21" t="s">
        <v>173</v>
      </c>
      <c r="E528" s="21" t="s">
        <v>174</v>
      </c>
      <c r="F528" s="21">
        <v>3825</v>
      </c>
      <c r="G528" s="21">
        <v>3830</v>
      </c>
      <c r="H528" s="20">
        <f t="shared" si="13"/>
        <v>5</v>
      </c>
    </row>
    <row r="529" spans="1:8" x14ac:dyDescent="0.25">
      <c r="A529" s="25">
        <v>4</v>
      </c>
      <c r="B529" s="21" t="s">
        <v>4</v>
      </c>
      <c r="C529" s="21">
        <v>40</v>
      </c>
      <c r="D529" s="21" t="s">
        <v>173</v>
      </c>
      <c r="E529" s="21" t="s">
        <v>174</v>
      </c>
      <c r="F529" s="21">
        <v>3965</v>
      </c>
      <c r="G529" s="21">
        <v>4015</v>
      </c>
      <c r="H529" s="20">
        <f t="shared" si="13"/>
        <v>50</v>
      </c>
    </row>
    <row r="530" spans="1:8" x14ac:dyDescent="0.25">
      <c r="A530" s="25">
        <v>4</v>
      </c>
      <c r="B530" s="21" t="s">
        <v>4</v>
      </c>
      <c r="C530" s="21">
        <v>40</v>
      </c>
      <c r="D530" s="21" t="s">
        <v>173</v>
      </c>
      <c r="E530" s="21" t="s">
        <v>174</v>
      </c>
      <c r="F530" s="21">
        <v>4710</v>
      </c>
      <c r="G530" s="21">
        <v>4720</v>
      </c>
      <c r="H530" s="20">
        <f t="shared" si="13"/>
        <v>10</v>
      </c>
    </row>
    <row r="531" spans="1:8" x14ac:dyDescent="0.25">
      <c r="A531" s="25">
        <v>4</v>
      </c>
      <c r="B531" s="21" t="s">
        <v>4</v>
      </c>
      <c r="C531" s="21">
        <v>40</v>
      </c>
      <c r="D531" s="21" t="s">
        <v>173</v>
      </c>
      <c r="E531" s="21"/>
      <c r="F531" s="21">
        <v>240</v>
      </c>
      <c r="G531" s="21">
        <v>280</v>
      </c>
      <c r="H531" s="20">
        <f t="shared" si="13"/>
        <v>40</v>
      </c>
    </row>
    <row r="532" spans="1:8" x14ac:dyDescent="0.25">
      <c r="A532" s="25">
        <v>4</v>
      </c>
      <c r="B532" s="21" t="s">
        <v>4</v>
      </c>
      <c r="C532" s="21">
        <v>40</v>
      </c>
      <c r="D532" s="21" t="s">
        <v>173</v>
      </c>
      <c r="E532" s="21"/>
      <c r="F532" s="21">
        <v>465</v>
      </c>
      <c r="G532" s="21">
        <v>480</v>
      </c>
      <c r="H532" s="20">
        <f t="shared" si="13"/>
        <v>15</v>
      </c>
    </row>
    <row r="533" spans="1:8" x14ac:dyDescent="0.25">
      <c r="A533" s="25">
        <v>4</v>
      </c>
      <c r="B533" s="21" t="s">
        <v>4</v>
      </c>
      <c r="C533" s="21">
        <v>40</v>
      </c>
      <c r="D533" s="21" t="s">
        <v>173</v>
      </c>
      <c r="E533" s="21"/>
      <c r="F533" s="21">
        <v>745</v>
      </c>
      <c r="G533" s="21">
        <v>795</v>
      </c>
      <c r="H533" s="20">
        <f t="shared" si="13"/>
        <v>50</v>
      </c>
    </row>
    <row r="534" spans="1:8" x14ac:dyDescent="0.25">
      <c r="A534" s="25">
        <v>4</v>
      </c>
      <c r="B534" s="21" t="s">
        <v>4</v>
      </c>
      <c r="C534" s="21">
        <v>40</v>
      </c>
      <c r="D534" s="21" t="s">
        <v>173</v>
      </c>
      <c r="E534" s="21"/>
      <c r="F534" s="21">
        <v>1085</v>
      </c>
      <c r="G534" s="21">
        <v>1130</v>
      </c>
      <c r="H534" s="20">
        <f t="shared" si="13"/>
        <v>45</v>
      </c>
    </row>
    <row r="535" spans="1:8" x14ac:dyDescent="0.25">
      <c r="A535" s="25">
        <v>4</v>
      </c>
      <c r="B535" s="21" t="s">
        <v>4</v>
      </c>
      <c r="C535" s="21">
        <v>40</v>
      </c>
      <c r="D535" s="21" t="s">
        <v>173</v>
      </c>
      <c r="E535" s="21"/>
      <c r="F535" s="21">
        <v>1210</v>
      </c>
      <c r="G535" s="21">
        <v>1260</v>
      </c>
      <c r="H535" s="20">
        <f t="shared" si="13"/>
        <v>50</v>
      </c>
    </row>
    <row r="536" spans="1:8" x14ac:dyDescent="0.25">
      <c r="A536" s="25">
        <v>4</v>
      </c>
      <c r="B536" s="21" t="s">
        <v>4</v>
      </c>
      <c r="C536" s="21">
        <v>40</v>
      </c>
      <c r="D536" s="21" t="s">
        <v>173</v>
      </c>
      <c r="E536" s="21"/>
      <c r="F536" s="21">
        <v>1575</v>
      </c>
      <c r="G536" s="21">
        <v>1585</v>
      </c>
      <c r="H536" s="20">
        <f t="shared" si="13"/>
        <v>10</v>
      </c>
    </row>
    <row r="537" spans="1:8" x14ac:dyDescent="0.25">
      <c r="A537" s="25">
        <v>4</v>
      </c>
      <c r="B537" s="21" t="s">
        <v>4</v>
      </c>
      <c r="C537" s="21">
        <v>40</v>
      </c>
      <c r="D537" s="21" t="s">
        <v>173</v>
      </c>
      <c r="E537" s="21"/>
      <c r="F537" s="21">
        <v>2445</v>
      </c>
      <c r="G537" s="21">
        <v>2495</v>
      </c>
      <c r="H537" s="20">
        <f t="shared" si="13"/>
        <v>50</v>
      </c>
    </row>
    <row r="538" spans="1:8" x14ac:dyDescent="0.25">
      <c r="A538" s="25">
        <v>4</v>
      </c>
      <c r="B538" s="21" t="s">
        <v>4</v>
      </c>
      <c r="C538" s="21">
        <v>40</v>
      </c>
      <c r="D538" s="21" t="s">
        <v>173</v>
      </c>
      <c r="E538" s="21"/>
      <c r="F538" s="21">
        <v>2515</v>
      </c>
      <c r="G538" s="21">
        <v>2520</v>
      </c>
      <c r="H538" s="20">
        <f t="shared" si="13"/>
        <v>5</v>
      </c>
    </row>
    <row r="539" spans="1:8" x14ac:dyDescent="0.25">
      <c r="A539" s="25">
        <v>4</v>
      </c>
      <c r="B539" s="21" t="s">
        <v>4</v>
      </c>
      <c r="C539" s="21">
        <v>40</v>
      </c>
      <c r="D539" s="21" t="s">
        <v>173</v>
      </c>
      <c r="E539" s="21"/>
      <c r="F539" s="21">
        <v>2885</v>
      </c>
      <c r="G539" s="21">
        <v>2900</v>
      </c>
      <c r="H539" s="20">
        <f t="shared" si="13"/>
        <v>15</v>
      </c>
    </row>
    <row r="540" spans="1:8" x14ac:dyDescent="0.25">
      <c r="A540" s="25">
        <v>4</v>
      </c>
      <c r="B540" s="21" t="s">
        <v>4</v>
      </c>
      <c r="C540" s="21">
        <v>40</v>
      </c>
      <c r="D540" s="21" t="s">
        <v>173</v>
      </c>
      <c r="E540" s="21"/>
      <c r="F540" s="21">
        <v>3010</v>
      </c>
      <c r="G540" s="21">
        <v>3085</v>
      </c>
      <c r="H540" s="20">
        <f t="shared" si="13"/>
        <v>75</v>
      </c>
    </row>
    <row r="541" spans="1:8" x14ac:dyDescent="0.25">
      <c r="A541" s="25">
        <v>4</v>
      </c>
      <c r="B541" s="21" t="s">
        <v>4</v>
      </c>
      <c r="C541" s="21">
        <v>40</v>
      </c>
      <c r="D541" s="21" t="s">
        <v>173</v>
      </c>
      <c r="E541" s="21"/>
      <c r="F541" s="21">
        <v>3145</v>
      </c>
      <c r="G541" s="21">
        <v>3175</v>
      </c>
      <c r="H541" s="20">
        <f t="shared" si="13"/>
        <v>30</v>
      </c>
    </row>
    <row r="542" spans="1:8" x14ac:dyDescent="0.25">
      <c r="A542" s="25">
        <v>4</v>
      </c>
      <c r="B542" s="21" t="s">
        <v>4</v>
      </c>
      <c r="C542" s="21">
        <v>40</v>
      </c>
      <c r="D542" s="21" t="s">
        <v>173</v>
      </c>
      <c r="E542" s="21"/>
      <c r="F542" s="21">
        <v>3555</v>
      </c>
      <c r="G542" s="21">
        <v>3615</v>
      </c>
      <c r="H542" s="20">
        <f t="shared" si="13"/>
        <v>60</v>
      </c>
    </row>
    <row r="543" spans="1:8" x14ac:dyDescent="0.25">
      <c r="A543" s="25">
        <v>4</v>
      </c>
      <c r="B543" s="21" t="s">
        <v>4</v>
      </c>
      <c r="C543" s="21">
        <v>40</v>
      </c>
      <c r="D543" s="21" t="s">
        <v>173</v>
      </c>
      <c r="E543" s="21"/>
      <c r="F543" s="21">
        <v>4030</v>
      </c>
      <c r="G543" s="21">
        <v>4070</v>
      </c>
      <c r="H543" s="20">
        <f t="shared" si="13"/>
        <v>40</v>
      </c>
    </row>
    <row r="544" spans="1:8" x14ac:dyDescent="0.25">
      <c r="A544" s="25">
        <v>4</v>
      </c>
      <c r="B544" s="21" t="s">
        <v>4</v>
      </c>
      <c r="C544" s="21">
        <v>40</v>
      </c>
      <c r="D544" s="21" t="s">
        <v>173</v>
      </c>
      <c r="E544" s="21"/>
      <c r="F544" s="21">
        <v>4100</v>
      </c>
      <c r="G544" s="21">
        <v>4120</v>
      </c>
      <c r="H544" s="20">
        <f t="shared" si="13"/>
        <v>20</v>
      </c>
    </row>
    <row r="545" spans="1:8" x14ac:dyDescent="0.25">
      <c r="A545" s="25">
        <v>4</v>
      </c>
      <c r="B545" s="21" t="s">
        <v>4</v>
      </c>
      <c r="C545" s="21">
        <v>40</v>
      </c>
      <c r="D545" s="21" t="s">
        <v>173</v>
      </c>
      <c r="E545" s="21"/>
      <c r="F545" s="21">
        <v>4315</v>
      </c>
      <c r="G545" s="21">
        <v>4330</v>
      </c>
      <c r="H545" s="20">
        <f t="shared" si="13"/>
        <v>15</v>
      </c>
    </row>
    <row r="546" spans="1:8" x14ac:dyDescent="0.25">
      <c r="A546" s="25">
        <v>4</v>
      </c>
      <c r="B546" s="21" t="s">
        <v>4</v>
      </c>
      <c r="C546" s="21">
        <v>40</v>
      </c>
      <c r="D546" s="21" t="s">
        <v>173</v>
      </c>
      <c r="E546" s="21"/>
      <c r="F546" s="21">
        <v>4345</v>
      </c>
      <c r="G546" s="21">
        <v>4350</v>
      </c>
      <c r="H546" s="20">
        <f t="shared" si="13"/>
        <v>5</v>
      </c>
    </row>
    <row r="547" spans="1:8" x14ac:dyDescent="0.25">
      <c r="A547" s="25">
        <v>4</v>
      </c>
      <c r="B547" s="21" t="s">
        <v>4</v>
      </c>
      <c r="C547" s="21">
        <v>40</v>
      </c>
      <c r="D547" s="21" t="s">
        <v>173</v>
      </c>
      <c r="E547" s="21"/>
      <c r="F547" s="21">
        <v>4425</v>
      </c>
      <c r="G547" s="21">
        <v>4470</v>
      </c>
      <c r="H547" s="20">
        <f t="shared" si="13"/>
        <v>45</v>
      </c>
    </row>
    <row r="548" spans="1:8" x14ac:dyDescent="0.25">
      <c r="A548" s="25">
        <v>4</v>
      </c>
      <c r="B548" s="21" t="s">
        <v>4</v>
      </c>
      <c r="C548" s="21">
        <v>40</v>
      </c>
      <c r="D548" s="21" t="s">
        <v>173</v>
      </c>
      <c r="E548" s="21"/>
      <c r="F548" s="21">
        <v>4525</v>
      </c>
      <c r="G548" s="21">
        <v>4570</v>
      </c>
      <c r="H548" s="20">
        <f t="shared" si="13"/>
        <v>45</v>
      </c>
    </row>
    <row r="549" spans="1:8" x14ac:dyDescent="0.25">
      <c r="A549" s="25">
        <v>4</v>
      </c>
      <c r="B549" s="21" t="s">
        <v>4</v>
      </c>
      <c r="C549" s="21">
        <v>40</v>
      </c>
      <c r="D549" s="21" t="s">
        <v>173</v>
      </c>
      <c r="E549" s="21"/>
      <c r="F549" s="21">
        <v>4650</v>
      </c>
      <c r="G549" s="21">
        <v>4700</v>
      </c>
      <c r="H549" s="20">
        <f t="shared" si="13"/>
        <v>50</v>
      </c>
    </row>
    <row r="550" spans="1:8" x14ac:dyDescent="0.25">
      <c r="A550" s="25">
        <v>4</v>
      </c>
      <c r="B550" s="21" t="s">
        <v>4</v>
      </c>
      <c r="C550" s="21">
        <v>40</v>
      </c>
      <c r="D550" s="21" t="s">
        <v>173</v>
      </c>
      <c r="E550" s="21"/>
      <c r="F550" s="21">
        <v>4900</v>
      </c>
      <c r="G550" s="21">
        <v>4940</v>
      </c>
      <c r="H550" s="20">
        <f t="shared" si="13"/>
        <v>40</v>
      </c>
    </row>
    <row r="551" spans="1:8" x14ac:dyDescent="0.25">
      <c r="A551" s="25">
        <v>4</v>
      </c>
      <c r="B551" s="21" t="s">
        <v>4</v>
      </c>
      <c r="C551" s="21">
        <v>60</v>
      </c>
      <c r="D551" s="21" t="s">
        <v>173</v>
      </c>
      <c r="E551" s="21" t="s">
        <v>174</v>
      </c>
      <c r="F551" s="21">
        <v>485</v>
      </c>
      <c r="G551" s="21">
        <v>520</v>
      </c>
      <c r="H551" s="20">
        <f t="shared" si="13"/>
        <v>35</v>
      </c>
    </row>
    <row r="552" spans="1:8" x14ac:dyDescent="0.25">
      <c r="A552" s="25">
        <v>4</v>
      </c>
      <c r="B552" s="21" t="s">
        <v>4</v>
      </c>
      <c r="C552" s="21">
        <v>60</v>
      </c>
      <c r="D552" s="21" t="s">
        <v>173</v>
      </c>
      <c r="E552" s="21" t="s">
        <v>174</v>
      </c>
      <c r="F552" s="21">
        <v>705</v>
      </c>
      <c r="G552" s="21">
        <v>720</v>
      </c>
      <c r="H552" s="20">
        <f t="shared" si="13"/>
        <v>15</v>
      </c>
    </row>
    <row r="553" spans="1:8" x14ac:dyDescent="0.25">
      <c r="A553" s="25">
        <v>4</v>
      </c>
      <c r="B553" s="21" t="s">
        <v>4</v>
      </c>
      <c r="C553" s="21">
        <v>60</v>
      </c>
      <c r="D553" s="21" t="s">
        <v>173</v>
      </c>
      <c r="E553" s="21" t="s">
        <v>174</v>
      </c>
      <c r="F553" s="21">
        <v>980</v>
      </c>
      <c r="G553" s="21">
        <v>1000</v>
      </c>
      <c r="H553" s="20">
        <f t="shared" si="13"/>
        <v>20</v>
      </c>
    </row>
    <row r="554" spans="1:8" x14ac:dyDescent="0.25">
      <c r="A554" s="25">
        <v>4</v>
      </c>
      <c r="B554" s="21" t="s">
        <v>4</v>
      </c>
      <c r="C554" s="21">
        <v>60</v>
      </c>
      <c r="D554" s="21" t="s">
        <v>173</v>
      </c>
      <c r="E554" s="21" t="s">
        <v>174</v>
      </c>
      <c r="F554" s="21">
        <v>1080</v>
      </c>
      <c r="G554" s="21">
        <v>1100</v>
      </c>
      <c r="H554" s="20">
        <f t="shared" si="13"/>
        <v>20</v>
      </c>
    </row>
    <row r="555" spans="1:8" x14ac:dyDescent="0.25">
      <c r="A555" s="25">
        <v>4</v>
      </c>
      <c r="B555" s="21" t="s">
        <v>4</v>
      </c>
      <c r="C555" s="21">
        <v>60</v>
      </c>
      <c r="D555" s="21" t="s">
        <v>173</v>
      </c>
      <c r="E555" s="21" t="s">
        <v>174</v>
      </c>
      <c r="F555" s="21">
        <v>1400</v>
      </c>
      <c r="G555" s="21">
        <v>1420</v>
      </c>
      <c r="H555" s="20">
        <f t="shared" si="13"/>
        <v>20</v>
      </c>
    </row>
    <row r="556" spans="1:8" x14ac:dyDescent="0.25">
      <c r="A556" s="25">
        <v>4</v>
      </c>
      <c r="B556" s="21" t="s">
        <v>4</v>
      </c>
      <c r="C556" s="21">
        <v>60</v>
      </c>
      <c r="D556" s="21" t="s">
        <v>173</v>
      </c>
      <c r="E556" s="21" t="s">
        <v>174</v>
      </c>
      <c r="F556" s="21">
        <v>1580</v>
      </c>
      <c r="G556" s="21">
        <v>1615</v>
      </c>
      <c r="H556" s="20">
        <f t="shared" si="13"/>
        <v>35</v>
      </c>
    </row>
    <row r="557" spans="1:8" x14ac:dyDescent="0.25">
      <c r="A557" s="25">
        <v>4</v>
      </c>
      <c r="B557" s="21" t="s">
        <v>4</v>
      </c>
      <c r="C557" s="21">
        <v>60</v>
      </c>
      <c r="D557" s="21" t="s">
        <v>173</v>
      </c>
      <c r="E557" s="21" t="s">
        <v>174</v>
      </c>
      <c r="F557" s="21">
        <v>1640</v>
      </c>
      <c r="G557" s="21">
        <v>1650</v>
      </c>
      <c r="H557" s="20">
        <f t="shared" si="13"/>
        <v>10</v>
      </c>
    </row>
    <row r="558" spans="1:8" x14ac:dyDescent="0.25">
      <c r="A558" s="25">
        <v>4</v>
      </c>
      <c r="B558" s="21" t="s">
        <v>4</v>
      </c>
      <c r="C558" s="21">
        <v>60</v>
      </c>
      <c r="D558" s="21" t="s">
        <v>173</v>
      </c>
      <c r="E558" s="21" t="s">
        <v>174</v>
      </c>
      <c r="F558" s="21">
        <v>1900</v>
      </c>
      <c r="G558" s="21">
        <v>1950</v>
      </c>
      <c r="H558" s="20">
        <f t="shared" si="13"/>
        <v>50</v>
      </c>
    </row>
    <row r="559" spans="1:8" x14ac:dyDescent="0.25">
      <c r="A559" s="25">
        <v>4</v>
      </c>
      <c r="B559" s="21" t="s">
        <v>4</v>
      </c>
      <c r="C559" s="21">
        <v>60</v>
      </c>
      <c r="D559" s="21" t="s">
        <v>173</v>
      </c>
      <c r="E559" s="21" t="s">
        <v>174</v>
      </c>
      <c r="F559" s="21">
        <v>2245</v>
      </c>
      <c r="G559" s="21">
        <v>2260</v>
      </c>
      <c r="H559" s="20">
        <f t="shared" si="13"/>
        <v>15</v>
      </c>
    </row>
    <row r="560" spans="1:8" x14ac:dyDescent="0.25">
      <c r="A560" s="25">
        <v>4</v>
      </c>
      <c r="B560" s="21" t="s">
        <v>4</v>
      </c>
      <c r="C560" s="21">
        <v>60</v>
      </c>
      <c r="D560" s="21" t="s">
        <v>173</v>
      </c>
      <c r="E560" s="21" t="s">
        <v>174</v>
      </c>
      <c r="F560" s="21">
        <v>3240</v>
      </c>
      <c r="G560" s="21">
        <v>3255</v>
      </c>
      <c r="H560" s="20">
        <f t="shared" si="13"/>
        <v>15</v>
      </c>
    </row>
    <row r="561" spans="1:8" x14ac:dyDescent="0.25">
      <c r="A561" s="25">
        <v>4</v>
      </c>
      <c r="B561" s="21" t="s">
        <v>4</v>
      </c>
      <c r="C561" s="21">
        <v>60</v>
      </c>
      <c r="D561" s="21" t="s">
        <v>173</v>
      </c>
      <c r="E561" s="21" t="s">
        <v>174</v>
      </c>
      <c r="F561" s="21">
        <v>3965</v>
      </c>
      <c r="G561" s="21">
        <v>3980</v>
      </c>
      <c r="H561" s="20">
        <f t="shared" si="13"/>
        <v>15</v>
      </c>
    </row>
    <row r="562" spans="1:8" x14ac:dyDescent="0.25">
      <c r="A562" s="25">
        <v>4</v>
      </c>
      <c r="B562" s="21" t="s">
        <v>4</v>
      </c>
      <c r="C562" s="21">
        <v>60</v>
      </c>
      <c r="D562" s="21" t="s">
        <v>173</v>
      </c>
      <c r="E562" s="21" t="s">
        <v>174</v>
      </c>
      <c r="F562" s="21">
        <v>4370</v>
      </c>
      <c r="G562" s="21">
        <v>4375</v>
      </c>
      <c r="H562" s="20">
        <f t="shared" si="13"/>
        <v>5</v>
      </c>
    </row>
    <row r="563" spans="1:8" x14ac:dyDescent="0.25">
      <c r="A563" s="25">
        <v>4</v>
      </c>
      <c r="B563" s="21" t="s">
        <v>4</v>
      </c>
      <c r="C563" s="21">
        <v>60</v>
      </c>
      <c r="D563" s="21" t="s">
        <v>173</v>
      </c>
      <c r="E563" s="21" t="s">
        <v>174</v>
      </c>
      <c r="F563" s="21">
        <v>4480</v>
      </c>
      <c r="G563" s="21">
        <v>4520</v>
      </c>
      <c r="H563" s="20">
        <f t="shared" si="13"/>
        <v>40</v>
      </c>
    </row>
    <row r="564" spans="1:8" x14ac:dyDescent="0.25">
      <c r="A564" s="25">
        <v>4</v>
      </c>
      <c r="B564" s="21" t="s">
        <v>4</v>
      </c>
      <c r="C564" s="21">
        <v>60</v>
      </c>
      <c r="D564" s="21" t="s">
        <v>173</v>
      </c>
      <c r="E564" s="21" t="s">
        <v>174</v>
      </c>
      <c r="F564" s="21">
        <v>4590</v>
      </c>
      <c r="G564" s="21">
        <v>4620</v>
      </c>
      <c r="H564" s="20">
        <f t="shared" si="13"/>
        <v>30</v>
      </c>
    </row>
    <row r="565" spans="1:8" x14ac:dyDescent="0.25">
      <c r="A565" s="25">
        <v>4</v>
      </c>
      <c r="B565" s="21" t="s">
        <v>4</v>
      </c>
      <c r="C565" s="21">
        <v>60</v>
      </c>
      <c r="D565" s="21" t="s">
        <v>173</v>
      </c>
      <c r="E565" s="21"/>
      <c r="F565" s="21">
        <v>190</v>
      </c>
      <c r="G565" s="21">
        <v>225</v>
      </c>
      <c r="H565" s="20">
        <f t="shared" si="13"/>
        <v>35</v>
      </c>
    </row>
    <row r="566" spans="1:8" x14ac:dyDescent="0.25">
      <c r="A566" s="25">
        <v>4</v>
      </c>
      <c r="B566" s="21" t="s">
        <v>4</v>
      </c>
      <c r="C566" s="21">
        <v>60</v>
      </c>
      <c r="D566" s="21" t="s">
        <v>173</v>
      </c>
      <c r="E566" s="21"/>
      <c r="F566" s="21">
        <v>520</v>
      </c>
      <c r="G566" s="21">
        <v>590</v>
      </c>
      <c r="H566" s="20">
        <f t="shared" si="13"/>
        <v>70</v>
      </c>
    </row>
    <row r="567" spans="1:8" x14ac:dyDescent="0.25">
      <c r="A567" s="25">
        <v>4</v>
      </c>
      <c r="B567" s="21" t="s">
        <v>4</v>
      </c>
      <c r="C567" s="21">
        <v>60</v>
      </c>
      <c r="D567" s="21" t="s">
        <v>173</v>
      </c>
      <c r="E567" s="21"/>
      <c r="F567" s="21">
        <v>695</v>
      </c>
      <c r="G567" s="21">
        <v>705</v>
      </c>
      <c r="H567" s="20">
        <f t="shared" si="13"/>
        <v>10</v>
      </c>
    </row>
    <row r="568" spans="1:8" x14ac:dyDescent="0.25">
      <c r="A568" s="25">
        <v>4</v>
      </c>
      <c r="B568" s="21" t="s">
        <v>4</v>
      </c>
      <c r="C568" s="21">
        <v>60</v>
      </c>
      <c r="D568" s="21" t="s">
        <v>173</v>
      </c>
      <c r="E568" s="21"/>
      <c r="F568" s="21">
        <v>760</v>
      </c>
      <c r="G568" s="21">
        <v>780</v>
      </c>
      <c r="H568" s="20">
        <f t="shared" si="13"/>
        <v>20</v>
      </c>
    </row>
    <row r="569" spans="1:8" x14ac:dyDescent="0.25">
      <c r="A569" s="25">
        <v>4</v>
      </c>
      <c r="B569" s="21" t="s">
        <v>4</v>
      </c>
      <c r="C569" s="21">
        <v>60</v>
      </c>
      <c r="D569" s="21" t="s">
        <v>173</v>
      </c>
      <c r="E569" s="21"/>
      <c r="F569" s="21">
        <v>810</v>
      </c>
      <c r="G569" s="21">
        <v>845</v>
      </c>
      <c r="H569" s="20">
        <f t="shared" si="13"/>
        <v>35</v>
      </c>
    </row>
    <row r="570" spans="1:8" x14ac:dyDescent="0.25">
      <c r="A570" s="25">
        <v>4</v>
      </c>
      <c r="B570" s="21" t="s">
        <v>4</v>
      </c>
      <c r="C570" s="21">
        <v>60</v>
      </c>
      <c r="D570" s="21" t="s">
        <v>173</v>
      </c>
      <c r="E570" s="21"/>
      <c r="F570" s="21">
        <v>930</v>
      </c>
      <c r="G570" s="21">
        <v>980</v>
      </c>
      <c r="H570" s="20">
        <f t="shared" si="13"/>
        <v>50</v>
      </c>
    </row>
    <row r="571" spans="1:8" x14ac:dyDescent="0.25">
      <c r="A571" s="25">
        <v>4</v>
      </c>
      <c r="B571" s="21" t="s">
        <v>4</v>
      </c>
      <c r="C571" s="21">
        <v>60</v>
      </c>
      <c r="D571" s="21" t="s">
        <v>173</v>
      </c>
      <c r="E571" s="21"/>
      <c r="F571" s="21">
        <v>1000</v>
      </c>
      <c r="G571" s="21">
        <v>1080</v>
      </c>
      <c r="H571" s="20">
        <f t="shared" si="13"/>
        <v>80</v>
      </c>
    </row>
    <row r="572" spans="1:8" x14ac:dyDescent="0.25">
      <c r="A572" s="25">
        <v>4</v>
      </c>
      <c r="B572" s="21" t="s">
        <v>4</v>
      </c>
      <c r="C572" s="21">
        <v>60</v>
      </c>
      <c r="D572" s="21" t="s">
        <v>173</v>
      </c>
      <c r="E572" s="21"/>
      <c r="F572" s="21">
        <v>1550</v>
      </c>
      <c r="G572" s="21">
        <v>1575</v>
      </c>
      <c r="H572" s="20">
        <f t="shared" si="13"/>
        <v>25</v>
      </c>
    </row>
    <row r="573" spans="1:8" x14ac:dyDescent="0.25">
      <c r="A573" s="25">
        <v>4</v>
      </c>
      <c r="B573" s="21" t="s">
        <v>4</v>
      </c>
      <c r="C573" s="21">
        <v>60</v>
      </c>
      <c r="D573" s="21" t="s">
        <v>173</v>
      </c>
      <c r="E573" s="21"/>
      <c r="F573" s="21">
        <v>2020</v>
      </c>
      <c r="G573" s="21">
        <v>2070</v>
      </c>
      <c r="H573" s="20">
        <f t="shared" si="13"/>
        <v>50</v>
      </c>
    </row>
    <row r="574" spans="1:8" x14ac:dyDescent="0.25">
      <c r="A574" s="25">
        <v>4</v>
      </c>
      <c r="B574" s="21" t="s">
        <v>4</v>
      </c>
      <c r="C574" s="21">
        <v>60</v>
      </c>
      <c r="D574" s="21" t="s">
        <v>173</v>
      </c>
      <c r="E574" s="21"/>
      <c r="F574" s="21">
        <v>2170</v>
      </c>
      <c r="G574" s="21">
        <v>2180</v>
      </c>
      <c r="H574" s="20">
        <f t="shared" si="13"/>
        <v>10</v>
      </c>
    </row>
    <row r="575" spans="1:8" x14ac:dyDescent="0.25">
      <c r="A575" s="25">
        <v>4</v>
      </c>
      <c r="B575" s="21" t="s">
        <v>4</v>
      </c>
      <c r="C575" s="21">
        <v>60</v>
      </c>
      <c r="D575" s="21" t="s">
        <v>173</v>
      </c>
      <c r="E575" s="21"/>
      <c r="F575" s="21">
        <v>2375</v>
      </c>
      <c r="G575" s="21">
        <v>2445</v>
      </c>
      <c r="H575" s="20">
        <f t="shared" si="13"/>
        <v>70</v>
      </c>
    </row>
    <row r="576" spans="1:8" x14ac:dyDescent="0.25">
      <c r="A576" s="25">
        <v>4</v>
      </c>
      <c r="B576" s="21" t="s">
        <v>4</v>
      </c>
      <c r="C576" s="21">
        <v>60</v>
      </c>
      <c r="D576" s="21" t="s">
        <v>173</v>
      </c>
      <c r="E576" s="21"/>
      <c r="F576" s="21">
        <v>2670</v>
      </c>
      <c r="G576" s="21">
        <v>2790</v>
      </c>
      <c r="H576" s="20">
        <f t="shared" si="13"/>
        <v>120</v>
      </c>
    </row>
    <row r="577" spans="1:8" x14ac:dyDescent="0.25">
      <c r="A577" s="25">
        <v>4</v>
      </c>
      <c r="B577" s="21" t="s">
        <v>4</v>
      </c>
      <c r="C577" s="21">
        <v>60</v>
      </c>
      <c r="D577" s="21" t="s">
        <v>173</v>
      </c>
      <c r="E577" s="21"/>
      <c r="F577" s="21">
        <v>3220</v>
      </c>
      <c r="G577" s="21">
        <v>3240</v>
      </c>
      <c r="H577" s="20">
        <f t="shared" si="13"/>
        <v>20</v>
      </c>
    </row>
    <row r="578" spans="1:8" x14ac:dyDescent="0.25">
      <c r="A578" s="25">
        <v>4</v>
      </c>
      <c r="B578" s="21" t="s">
        <v>4</v>
      </c>
      <c r="C578" s="21">
        <v>60</v>
      </c>
      <c r="D578" s="21" t="s">
        <v>173</v>
      </c>
      <c r="E578" s="21"/>
      <c r="F578" s="21">
        <v>3310</v>
      </c>
      <c r="G578" s="21">
        <v>3320</v>
      </c>
      <c r="H578" s="20">
        <f t="shared" ref="H578:H641" si="14">G578-F578</f>
        <v>10</v>
      </c>
    </row>
    <row r="579" spans="1:8" x14ac:dyDescent="0.25">
      <c r="A579" s="25">
        <v>4</v>
      </c>
      <c r="B579" s="21" t="s">
        <v>4</v>
      </c>
      <c r="C579" s="21">
        <v>60</v>
      </c>
      <c r="D579" s="21" t="s">
        <v>173</v>
      </c>
      <c r="E579" s="21"/>
      <c r="F579" s="21">
        <v>3340</v>
      </c>
      <c r="G579" s="21">
        <v>3360</v>
      </c>
      <c r="H579" s="20">
        <f t="shared" si="14"/>
        <v>20</v>
      </c>
    </row>
    <row r="580" spans="1:8" x14ac:dyDescent="0.25">
      <c r="A580" s="25">
        <v>4</v>
      </c>
      <c r="B580" s="21" t="s">
        <v>4</v>
      </c>
      <c r="C580" s="21">
        <v>60</v>
      </c>
      <c r="D580" s="21" t="s">
        <v>173</v>
      </c>
      <c r="E580" s="21"/>
      <c r="F580" s="21">
        <v>3620</v>
      </c>
      <c r="G580" s="21">
        <v>3675</v>
      </c>
      <c r="H580" s="20">
        <f t="shared" si="14"/>
        <v>55</v>
      </c>
    </row>
    <row r="581" spans="1:8" x14ac:dyDescent="0.25">
      <c r="A581" s="25">
        <v>4</v>
      </c>
      <c r="B581" s="21" t="s">
        <v>4</v>
      </c>
      <c r="C581" s="21">
        <v>60</v>
      </c>
      <c r="D581" s="21" t="s">
        <v>173</v>
      </c>
      <c r="E581" s="21"/>
      <c r="F581" s="21">
        <v>3720</v>
      </c>
      <c r="G581" s="21">
        <v>3830</v>
      </c>
      <c r="H581" s="20">
        <f t="shared" si="14"/>
        <v>110</v>
      </c>
    </row>
    <row r="582" spans="1:8" x14ac:dyDescent="0.25">
      <c r="A582" s="25">
        <v>4</v>
      </c>
      <c r="B582" s="21" t="s">
        <v>4</v>
      </c>
      <c r="C582" s="21">
        <v>60</v>
      </c>
      <c r="D582" s="21" t="s">
        <v>173</v>
      </c>
      <c r="E582" s="21"/>
      <c r="F582" s="21">
        <v>3950</v>
      </c>
      <c r="G582" s="21">
        <v>3955</v>
      </c>
      <c r="H582" s="20">
        <f t="shared" si="14"/>
        <v>5</v>
      </c>
    </row>
    <row r="583" spans="1:8" x14ac:dyDescent="0.25">
      <c r="A583" s="25">
        <v>4</v>
      </c>
      <c r="B583" s="21" t="s">
        <v>4</v>
      </c>
      <c r="C583" s="21">
        <v>60</v>
      </c>
      <c r="D583" s="21" t="s">
        <v>173</v>
      </c>
      <c r="E583" s="21"/>
      <c r="F583" s="21">
        <v>4060</v>
      </c>
      <c r="G583" s="21">
        <v>4200</v>
      </c>
      <c r="H583" s="20">
        <f t="shared" si="14"/>
        <v>140</v>
      </c>
    </row>
    <row r="584" spans="1:8" x14ac:dyDescent="0.25">
      <c r="A584" s="25">
        <v>4</v>
      </c>
      <c r="B584" s="21" t="s">
        <v>4</v>
      </c>
      <c r="C584" s="21">
        <v>60</v>
      </c>
      <c r="D584" s="21" t="s">
        <v>173</v>
      </c>
      <c r="E584" s="21"/>
      <c r="F584" s="21">
        <v>4395</v>
      </c>
      <c r="G584" s="21">
        <v>4440</v>
      </c>
      <c r="H584" s="20">
        <f t="shared" si="14"/>
        <v>45</v>
      </c>
    </row>
    <row r="585" spans="1:8" x14ac:dyDescent="0.25">
      <c r="A585" s="25">
        <v>4</v>
      </c>
      <c r="B585" s="21" t="s">
        <v>4</v>
      </c>
      <c r="C585" s="21">
        <v>60</v>
      </c>
      <c r="D585" s="21" t="s">
        <v>173</v>
      </c>
      <c r="E585" s="21"/>
      <c r="F585" s="21">
        <v>4520</v>
      </c>
      <c r="G585" s="21">
        <v>4590</v>
      </c>
      <c r="H585" s="20">
        <f t="shared" si="14"/>
        <v>70</v>
      </c>
    </row>
    <row r="586" spans="1:8" x14ac:dyDescent="0.25">
      <c r="A586" s="25">
        <v>4</v>
      </c>
      <c r="B586" s="21" t="s">
        <v>4</v>
      </c>
      <c r="C586" s="21">
        <v>60</v>
      </c>
      <c r="D586" s="21" t="s">
        <v>173</v>
      </c>
      <c r="E586" s="21"/>
      <c r="F586" s="21">
        <v>4620</v>
      </c>
      <c r="G586" s="21">
        <v>4625</v>
      </c>
      <c r="H586" s="20">
        <f t="shared" si="14"/>
        <v>5</v>
      </c>
    </row>
    <row r="587" spans="1:8" x14ac:dyDescent="0.25">
      <c r="A587" s="25">
        <v>4</v>
      </c>
      <c r="B587" s="21" t="s">
        <v>4</v>
      </c>
      <c r="C587" s="21">
        <v>60</v>
      </c>
      <c r="D587" s="21" t="s">
        <v>173</v>
      </c>
      <c r="E587" s="21"/>
      <c r="F587" s="21">
        <v>4640</v>
      </c>
      <c r="G587" s="21">
        <v>4650</v>
      </c>
      <c r="H587" s="20">
        <f t="shared" si="14"/>
        <v>10</v>
      </c>
    </row>
    <row r="588" spans="1:8" x14ac:dyDescent="0.25">
      <c r="A588" s="25">
        <v>4</v>
      </c>
      <c r="B588" s="21" t="s">
        <v>4</v>
      </c>
      <c r="C588" s="21">
        <v>60</v>
      </c>
      <c r="D588" s="21" t="s">
        <v>173</v>
      </c>
      <c r="E588" s="21"/>
      <c r="F588" s="21">
        <v>4880</v>
      </c>
      <c r="G588" s="21">
        <v>4980</v>
      </c>
      <c r="H588" s="20">
        <f t="shared" si="14"/>
        <v>100</v>
      </c>
    </row>
    <row r="589" spans="1:8" x14ac:dyDescent="0.25">
      <c r="A589" s="25">
        <v>4</v>
      </c>
      <c r="B589" s="21" t="s">
        <v>4</v>
      </c>
      <c r="C589" s="21">
        <v>80</v>
      </c>
      <c r="D589" s="21" t="s">
        <v>173</v>
      </c>
      <c r="E589" s="21" t="s">
        <v>174</v>
      </c>
      <c r="F589" s="21">
        <v>0</v>
      </c>
      <c r="G589" s="21">
        <v>5</v>
      </c>
      <c r="H589" s="20">
        <f t="shared" si="14"/>
        <v>5</v>
      </c>
    </row>
    <row r="590" spans="1:8" x14ac:dyDescent="0.25">
      <c r="A590" s="25">
        <v>4</v>
      </c>
      <c r="B590" s="21" t="s">
        <v>4</v>
      </c>
      <c r="C590" s="21">
        <v>80</v>
      </c>
      <c r="D590" s="21" t="s">
        <v>173</v>
      </c>
      <c r="E590" s="21" t="s">
        <v>174</v>
      </c>
      <c r="F590" s="21">
        <v>220</v>
      </c>
      <c r="G590" s="21">
        <v>245</v>
      </c>
      <c r="H590" s="20">
        <f t="shared" si="14"/>
        <v>25</v>
      </c>
    </row>
    <row r="591" spans="1:8" x14ac:dyDescent="0.25">
      <c r="A591" s="25">
        <v>4</v>
      </c>
      <c r="B591" s="21" t="s">
        <v>4</v>
      </c>
      <c r="C591" s="21">
        <v>80</v>
      </c>
      <c r="D591" s="21" t="s">
        <v>173</v>
      </c>
      <c r="E591" s="21" t="s">
        <v>174</v>
      </c>
      <c r="F591" s="21">
        <v>385</v>
      </c>
      <c r="G591" s="21">
        <v>395</v>
      </c>
      <c r="H591" s="20">
        <f t="shared" si="14"/>
        <v>10</v>
      </c>
    </row>
    <row r="592" spans="1:8" x14ac:dyDescent="0.25">
      <c r="A592" s="25">
        <v>4</v>
      </c>
      <c r="B592" s="21" t="s">
        <v>4</v>
      </c>
      <c r="C592" s="21">
        <v>80</v>
      </c>
      <c r="D592" s="21" t="s">
        <v>173</v>
      </c>
      <c r="E592" s="21" t="s">
        <v>174</v>
      </c>
      <c r="F592" s="21">
        <v>405</v>
      </c>
      <c r="G592" s="21">
        <v>460</v>
      </c>
      <c r="H592" s="20">
        <f t="shared" si="14"/>
        <v>55</v>
      </c>
    </row>
    <row r="593" spans="1:8" x14ac:dyDescent="0.25">
      <c r="A593" s="25">
        <v>4</v>
      </c>
      <c r="B593" s="21" t="s">
        <v>4</v>
      </c>
      <c r="C593" s="21">
        <v>80</v>
      </c>
      <c r="D593" s="21" t="s">
        <v>173</v>
      </c>
      <c r="E593" s="21" t="s">
        <v>174</v>
      </c>
      <c r="F593" s="21">
        <v>480</v>
      </c>
      <c r="G593" s="21">
        <v>515</v>
      </c>
      <c r="H593" s="20">
        <f t="shared" si="14"/>
        <v>35</v>
      </c>
    </row>
    <row r="594" spans="1:8" x14ac:dyDescent="0.25">
      <c r="A594" s="25">
        <v>4</v>
      </c>
      <c r="B594" s="21" t="s">
        <v>4</v>
      </c>
      <c r="C594" s="21">
        <v>80</v>
      </c>
      <c r="D594" s="21" t="s">
        <v>173</v>
      </c>
      <c r="E594" s="21" t="s">
        <v>174</v>
      </c>
      <c r="F594" s="21">
        <v>560</v>
      </c>
      <c r="G594" s="21">
        <v>565</v>
      </c>
      <c r="H594" s="20">
        <f t="shared" si="14"/>
        <v>5</v>
      </c>
    </row>
    <row r="595" spans="1:8" x14ac:dyDescent="0.25">
      <c r="A595" s="25">
        <v>4</v>
      </c>
      <c r="B595" s="21" t="s">
        <v>4</v>
      </c>
      <c r="C595" s="21">
        <v>80</v>
      </c>
      <c r="D595" s="21" t="s">
        <v>173</v>
      </c>
      <c r="E595" s="21" t="s">
        <v>174</v>
      </c>
      <c r="F595" s="21">
        <v>1000</v>
      </c>
      <c r="G595" s="21">
        <v>1015</v>
      </c>
      <c r="H595" s="20">
        <f t="shared" si="14"/>
        <v>15</v>
      </c>
    </row>
    <row r="596" spans="1:8" x14ac:dyDescent="0.25">
      <c r="A596" s="25">
        <v>4</v>
      </c>
      <c r="B596" s="21" t="s">
        <v>4</v>
      </c>
      <c r="C596" s="21">
        <v>80</v>
      </c>
      <c r="D596" s="21" t="s">
        <v>173</v>
      </c>
      <c r="E596" s="21" t="s">
        <v>174</v>
      </c>
      <c r="F596" s="21">
        <v>1030</v>
      </c>
      <c r="G596" s="21">
        <v>1060</v>
      </c>
      <c r="H596" s="20">
        <f t="shared" si="14"/>
        <v>30</v>
      </c>
    </row>
    <row r="597" spans="1:8" x14ac:dyDescent="0.25">
      <c r="A597" s="25">
        <v>4</v>
      </c>
      <c r="B597" s="21" t="s">
        <v>4</v>
      </c>
      <c r="C597" s="21">
        <v>80</v>
      </c>
      <c r="D597" s="21" t="s">
        <v>173</v>
      </c>
      <c r="E597" s="21" t="s">
        <v>174</v>
      </c>
      <c r="F597" s="21">
        <v>1415</v>
      </c>
      <c r="G597" s="21">
        <v>1425</v>
      </c>
      <c r="H597" s="20">
        <f t="shared" si="14"/>
        <v>10</v>
      </c>
    </row>
    <row r="598" spans="1:8" x14ac:dyDescent="0.25">
      <c r="A598" s="25">
        <v>4</v>
      </c>
      <c r="B598" s="21" t="s">
        <v>4</v>
      </c>
      <c r="C598" s="21">
        <v>80</v>
      </c>
      <c r="D598" s="21" t="s">
        <v>173</v>
      </c>
      <c r="E598" s="21" t="s">
        <v>174</v>
      </c>
      <c r="F598" s="21">
        <v>1515</v>
      </c>
      <c r="G598" s="21">
        <v>1585</v>
      </c>
      <c r="H598" s="20">
        <f t="shared" si="14"/>
        <v>70</v>
      </c>
    </row>
    <row r="599" spans="1:8" x14ac:dyDescent="0.25">
      <c r="A599" s="25">
        <v>4</v>
      </c>
      <c r="B599" s="21" t="s">
        <v>4</v>
      </c>
      <c r="C599" s="21">
        <v>80</v>
      </c>
      <c r="D599" s="21" t="s">
        <v>173</v>
      </c>
      <c r="E599" s="21" t="s">
        <v>174</v>
      </c>
      <c r="F599" s="21">
        <v>1855</v>
      </c>
      <c r="G599" s="21">
        <v>1890</v>
      </c>
      <c r="H599" s="20">
        <f t="shared" si="14"/>
        <v>35</v>
      </c>
    </row>
    <row r="600" spans="1:8" x14ac:dyDescent="0.25">
      <c r="A600" s="25">
        <v>4</v>
      </c>
      <c r="B600" s="21" t="s">
        <v>4</v>
      </c>
      <c r="C600" s="21">
        <v>80</v>
      </c>
      <c r="D600" s="21" t="s">
        <v>173</v>
      </c>
      <c r="E600" s="21" t="s">
        <v>174</v>
      </c>
      <c r="F600" s="21">
        <v>2340</v>
      </c>
      <c r="G600" s="21">
        <v>2345</v>
      </c>
      <c r="H600" s="20">
        <f t="shared" si="14"/>
        <v>5</v>
      </c>
    </row>
    <row r="601" spans="1:8" x14ac:dyDescent="0.25">
      <c r="A601" s="25">
        <v>4</v>
      </c>
      <c r="B601" s="21" t="s">
        <v>4</v>
      </c>
      <c r="C601" s="21">
        <v>80</v>
      </c>
      <c r="D601" s="21" t="s">
        <v>173</v>
      </c>
      <c r="E601" s="21" t="s">
        <v>174</v>
      </c>
      <c r="F601" s="21">
        <v>2600</v>
      </c>
      <c r="G601" s="21">
        <v>2610</v>
      </c>
      <c r="H601" s="20">
        <f t="shared" si="14"/>
        <v>10</v>
      </c>
    </row>
    <row r="602" spans="1:8" x14ac:dyDescent="0.25">
      <c r="A602" s="25">
        <v>4</v>
      </c>
      <c r="B602" s="21" t="s">
        <v>4</v>
      </c>
      <c r="C602" s="21">
        <v>80</v>
      </c>
      <c r="D602" s="21" t="s">
        <v>173</v>
      </c>
      <c r="E602" s="21" t="s">
        <v>174</v>
      </c>
      <c r="F602" s="21">
        <v>2640</v>
      </c>
      <c r="G602" s="21">
        <v>2655</v>
      </c>
      <c r="H602" s="20">
        <f t="shared" si="14"/>
        <v>15</v>
      </c>
    </row>
    <row r="603" spans="1:8" x14ac:dyDescent="0.25">
      <c r="A603" s="25">
        <v>4</v>
      </c>
      <c r="B603" s="21" t="s">
        <v>4</v>
      </c>
      <c r="C603" s="21">
        <v>80</v>
      </c>
      <c r="D603" s="21" t="s">
        <v>173</v>
      </c>
      <c r="E603" s="21" t="s">
        <v>174</v>
      </c>
      <c r="F603" s="21">
        <v>2720</v>
      </c>
      <c r="G603" s="21">
        <v>2745</v>
      </c>
      <c r="H603" s="20">
        <f t="shared" si="14"/>
        <v>25</v>
      </c>
    </row>
    <row r="604" spans="1:8" x14ac:dyDescent="0.25">
      <c r="A604" s="25">
        <v>4</v>
      </c>
      <c r="B604" s="21" t="s">
        <v>4</v>
      </c>
      <c r="C604" s="21">
        <v>80</v>
      </c>
      <c r="D604" s="21" t="s">
        <v>173</v>
      </c>
      <c r="E604" s="21" t="s">
        <v>174</v>
      </c>
      <c r="F604" s="21">
        <v>2860</v>
      </c>
      <c r="G604" s="21">
        <v>2890</v>
      </c>
      <c r="H604" s="20">
        <f t="shared" si="14"/>
        <v>30</v>
      </c>
    </row>
    <row r="605" spans="1:8" x14ac:dyDescent="0.25">
      <c r="A605" s="25">
        <v>4</v>
      </c>
      <c r="B605" s="21" t="s">
        <v>4</v>
      </c>
      <c r="C605" s="21">
        <v>80</v>
      </c>
      <c r="D605" s="21" t="s">
        <v>173</v>
      </c>
      <c r="E605" s="21" t="s">
        <v>174</v>
      </c>
      <c r="F605" s="21">
        <v>2950</v>
      </c>
      <c r="G605" s="21">
        <v>3000</v>
      </c>
      <c r="H605" s="20">
        <f t="shared" si="14"/>
        <v>50</v>
      </c>
    </row>
    <row r="606" spans="1:8" x14ac:dyDescent="0.25">
      <c r="A606" s="25">
        <v>4</v>
      </c>
      <c r="B606" s="21" t="s">
        <v>4</v>
      </c>
      <c r="C606" s="21">
        <v>80</v>
      </c>
      <c r="D606" s="21" t="s">
        <v>173</v>
      </c>
      <c r="E606" s="21" t="s">
        <v>174</v>
      </c>
      <c r="F606" s="21">
        <v>3065</v>
      </c>
      <c r="G606" s="21">
        <v>3080</v>
      </c>
      <c r="H606" s="20">
        <f t="shared" si="14"/>
        <v>15</v>
      </c>
    </row>
    <row r="607" spans="1:8" x14ac:dyDescent="0.25">
      <c r="A607" s="25">
        <v>4</v>
      </c>
      <c r="B607" s="21" t="s">
        <v>4</v>
      </c>
      <c r="C607" s="21">
        <v>80</v>
      </c>
      <c r="D607" s="21" t="s">
        <v>173</v>
      </c>
      <c r="E607" s="21" t="s">
        <v>174</v>
      </c>
      <c r="F607" s="21">
        <v>3720</v>
      </c>
      <c r="G607" s="21">
        <v>3725</v>
      </c>
      <c r="H607" s="20">
        <f t="shared" si="14"/>
        <v>5</v>
      </c>
    </row>
    <row r="608" spans="1:8" x14ac:dyDescent="0.25">
      <c r="A608" s="25">
        <v>4</v>
      </c>
      <c r="B608" s="21" t="s">
        <v>4</v>
      </c>
      <c r="C608" s="21">
        <v>80</v>
      </c>
      <c r="D608" s="21" t="s">
        <v>173</v>
      </c>
      <c r="E608" s="21" t="s">
        <v>174</v>
      </c>
      <c r="F608" s="21">
        <v>3750</v>
      </c>
      <c r="G608" s="21">
        <v>3790</v>
      </c>
      <c r="H608" s="20">
        <f t="shared" si="14"/>
        <v>40</v>
      </c>
    </row>
    <row r="609" spans="1:8" x14ac:dyDescent="0.25">
      <c r="A609" s="25">
        <v>4</v>
      </c>
      <c r="B609" s="21" t="s">
        <v>4</v>
      </c>
      <c r="C609" s="21">
        <v>80</v>
      </c>
      <c r="D609" s="21" t="s">
        <v>173</v>
      </c>
      <c r="E609" s="21" t="s">
        <v>174</v>
      </c>
      <c r="F609" s="21">
        <v>4070</v>
      </c>
      <c r="G609" s="21">
        <v>4090</v>
      </c>
      <c r="H609" s="20">
        <f t="shared" si="14"/>
        <v>20</v>
      </c>
    </row>
    <row r="610" spans="1:8" x14ac:dyDescent="0.25">
      <c r="A610" s="25">
        <v>4</v>
      </c>
      <c r="B610" s="21" t="s">
        <v>4</v>
      </c>
      <c r="C610" s="21">
        <v>80</v>
      </c>
      <c r="D610" s="21" t="s">
        <v>173</v>
      </c>
      <c r="E610" s="21" t="s">
        <v>174</v>
      </c>
      <c r="F610" s="21">
        <v>4275</v>
      </c>
      <c r="G610" s="21">
        <v>4285</v>
      </c>
      <c r="H610" s="20">
        <f t="shared" si="14"/>
        <v>10</v>
      </c>
    </row>
    <row r="611" spans="1:8" x14ac:dyDescent="0.25">
      <c r="A611" s="25">
        <v>4</v>
      </c>
      <c r="B611" s="21" t="s">
        <v>4</v>
      </c>
      <c r="C611" s="21">
        <v>80</v>
      </c>
      <c r="D611" s="21" t="s">
        <v>173</v>
      </c>
      <c r="E611" s="21" t="s">
        <v>174</v>
      </c>
      <c r="F611" s="21">
        <v>4650</v>
      </c>
      <c r="G611" s="21">
        <v>4660</v>
      </c>
      <c r="H611" s="20">
        <f t="shared" si="14"/>
        <v>10</v>
      </c>
    </row>
    <row r="612" spans="1:8" x14ac:dyDescent="0.25">
      <c r="A612" s="25">
        <v>4</v>
      </c>
      <c r="B612" s="21" t="s">
        <v>4</v>
      </c>
      <c r="C612" s="21">
        <v>80</v>
      </c>
      <c r="D612" s="21" t="s">
        <v>173</v>
      </c>
      <c r="E612" s="21"/>
      <c r="F612" s="21">
        <v>645</v>
      </c>
      <c r="G612" s="21">
        <v>695</v>
      </c>
      <c r="H612" s="20">
        <f t="shared" si="14"/>
        <v>50</v>
      </c>
    </row>
    <row r="613" spans="1:8" x14ac:dyDescent="0.25">
      <c r="A613" s="25">
        <v>4</v>
      </c>
      <c r="B613" s="21" t="s">
        <v>4</v>
      </c>
      <c r="C613" s="21">
        <v>80</v>
      </c>
      <c r="D613" s="21" t="s">
        <v>173</v>
      </c>
      <c r="E613" s="21"/>
      <c r="F613" s="21">
        <v>940</v>
      </c>
      <c r="G613" s="21">
        <v>955</v>
      </c>
      <c r="H613" s="20">
        <f t="shared" si="14"/>
        <v>15</v>
      </c>
    </row>
    <row r="614" spans="1:8" x14ac:dyDescent="0.25">
      <c r="A614" s="25">
        <v>4</v>
      </c>
      <c r="B614" s="21" t="s">
        <v>4</v>
      </c>
      <c r="C614" s="21">
        <v>80</v>
      </c>
      <c r="D614" s="21" t="s">
        <v>173</v>
      </c>
      <c r="E614" s="21"/>
      <c r="F614" s="21">
        <v>1015</v>
      </c>
      <c r="G614" s="21">
        <v>1030</v>
      </c>
      <c r="H614" s="20">
        <f t="shared" si="14"/>
        <v>15</v>
      </c>
    </row>
    <row r="615" spans="1:8" x14ac:dyDescent="0.25">
      <c r="A615" s="25">
        <v>4</v>
      </c>
      <c r="B615" s="21" t="s">
        <v>4</v>
      </c>
      <c r="C615" s="21">
        <v>80</v>
      </c>
      <c r="D615" s="21" t="s">
        <v>173</v>
      </c>
      <c r="E615" s="21"/>
      <c r="F615" s="21">
        <v>1070</v>
      </c>
      <c r="G615" s="21">
        <v>1075</v>
      </c>
      <c r="H615" s="20">
        <f t="shared" si="14"/>
        <v>5</v>
      </c>
    </row>
    <row r="616" spans="1:8" x14ac:dyDescent="0.25">
      <c r="A616" s="25">
        <v>4</v>
      </c>
      <c r="B616" s="21" t="s">
        <v>4</v>
      </c>
      <c r="C616" s="21">
        <v>80</v>
      </c>
      <c r="D616" s="21" t="s">
        <v>173</v>
      </c>
      <c r="E616" s="21"/>
      <c r="F616" s="21">
        <v>1125</v>
      </c>
      <c r="G616" s="21">
        <v>1205</v>
      </c>
      <c r="H616" s="20">
        <f t="shared" si="14"/>
        <v>80</v>
      </c>
    </row>
    <row r="617" spans="1:8" x14ac:dyDescent="0.25">
      <c r="A617" s="25">
        <v>4</v>
      </c>
      <c r="B617" s="21" t="s">
        <v>4</v>
      </c>
      <c r="C617" s="21">
        <v>80</v>
      </c>
      <c r="D617" s="21" t="s">
        <v>173</v>
      </c>
      <c r="E617" s="21"/>
      <c r="F617" s="21">
        <v>1940</v>
      </c>
      <c r="G617" s="21">
        <v>2000</v>
      </c>
      <c r="H617" s="20">
        <f t="shared" si="14"/>
        <v>60</v>
      </c>
    </row>
    <row r="618" spans="1:8" x14ac:dyDescent="0.25">
      <c r="A618" s="25">
        <v>4</v>
      </c>
      <c r="B618" s="21" t="s">
        <v>4</v>
      </c>
      <c r="C618" s="21">
        <v>80</v>
      </c>
      <c r="D618" s="21" t="s">
        <v>173</v>
      </c>
      <c r="E618" s="21"/>
      <c r="F618" s="21">
        <v>2570</v>
      </c>
      <c r="G618" s="21">
        <v>2590</v>
      </c>
      <c r="H618" s="20">
        <f t="shared" si="14"/>
        <v>20</v>
      </c>
    </row>
    <row r="619" spans="1:8" x14ac:dyDescent="0.25">
      <c r="A619" s="25">
        <v>4</v>
      </c>
      <c r="B619" s="21" t="s">
        <v>4</v>
      </c>
      <c r="C619" s="21">
        <v>80</v>
      </c>
      <c r="D619" s="21" t="s">
        <v>173</v>
      </c>
      <c r="E619" s="21"/>
      <c r="F619" s="21">
        <v>2655</v>
      </c>
      <c r="G619" s="21">
        <v>2670</v>
      </c>
      <c r="H619" s="20">
        <f t="shared" si="14"/>
        <v>15</v>
      </c>
    </row>
    <row r="620" spans="1:8" x14ac:dyDescent="0.25">
      <c r="A620" s="25">
        <v>4</v>
      </c>
      <c r="B620" s="21" t="s">
        <v>4</v>
      </c>
      <c r="C620" s="21">
        <v>80</v>
      </c>
      <c r="D620" s="21" t="s">
        <v>173</v>
      </c>
      <c r="E620" s="21"/>
      <c r="F620" s="21">
        <v>2695</v>
      </c>
      <c r="G620" s="21">
        <v>2705</v>
      </c>
      <c r="H620" s="20">
        <f t="shared" si="14"/>
        <v>10</v>
      </c>
    </row>
    <row r="621" spans="1:8" x14ac:dyDescent="0.25">
      <c r="A621" s="25">
        <v>4</v>
      </c>
      <c r="B621" s="21" t="s">
        <v>4</v>
      </c>
      <c r="C621" s="21">
        <v>80</v>
      </c>
      <c r="D621" s="21" t="s">
        <v>173</v>
      </c>
      <c r="E621" s="21"/>
      <c r="F621" s="21">
        <v>3080</v>
      </c>
      <c r="G621" s="21">
        <v>3150</v>
      </c>
      <c r="H621" s="20">
        <f t="shared" si="14"/>
        <v>70</v>
      </c>
    </row>
    <row r="622" spans="1:8" x14ac:dyDescent="0.25">
      <c r="A622" s="25">
        <v>4</v>
      </c>
      <c r="B622" s="21" t="s">
        <v>4</v>
      </c>
      <c r="C622" s="21">
        <v>80</v>
      </c>
      <c r="D622" s="21" t="s">
        <v>173</v>
      </c>
      <c r="E622" s="21"/>
      <c r="F622" s="21">
        <v>3405</v>
      </c>
      <c r="G622" s="21">
        <v>3445</v>
      </c>
      <c r="H622" s="20">
        <f t="shared" si="14"/>
        <v>40</v>
      </c>
    </row>
    <row r="623" spans="1:8" x14ac:dyDescent="0.25">
      <c r="A623" s="25">
        <v>4</v>
      </c>
      <c r="B623" s="21" t="s">
        <v>4</v>
      </c>
      <c r="C623" s="21">
        <v>80</v>
      </c>
      <c r="D623" s="21" t="s">
        <v>173</v>
      </c>
      <c r="E623" s="21"/>
      <c r="F623" s="21">
        <v>3515</v>
      </c>
      <c r="G623" s="21">
        <v>3530</v>
      </c>
      <c r="H623" s="20">
        <f t="shared" si="14"/>
        <v>15</v>
      </c>
    </row>
    <row r="624" spans="1:8" x14ac:dyDescent="0.25">
      <c r="A624" s="25">
        <v>4</v>
      </c>
      <c r="B624" s="21" t="s">
        <v>4</v>
      </c>
      <c r="C624" s="21">
        <v>80</v>
      </c>
      <c r="D624" s="21" t="s">
        <v>173</v>
      </c>
      <c r="E624" s="21"/>
      <c r="F624" s="21">
        <v>3875</v>
      </c>
      <c r="G624" s="21">
        <v>3905</v>
      </c>
      <c r="H624" s="20">
        <f t="shared" si="14"/>
        <v>30</v>
      </c>
    </row>
    <row r="625" spans="1:8" x14ac:dyDescent="0.25">
      <c r="A625" s="25">
        <v>4</v>
      </c>
      <c r="B625" s="21" t="s">
        <v>4</v>
      </c>
      <c r="C625" s="21">
        <v>80</v>
      </c>
      <c r="D625" s="21" t="s">
        <v>173</v>
      </c>
      <c r="E625" s="21"/>
      <c r="F625" s="21">
        <v>4010</v>
      </c>
      <c r="G625" s="21">
        <v>4070</v>
      </c>
      <c r="H625" s="20">
        <f t="shared" si="14"/>
        <v>60</v>
      </c>
    </row>
    <row r="626" spans="1:8" x14ac:dyDescent="0.25">
      <c r="A626" s="25">
        <v>4</v>
      </c>
      <c r="B626" s="21" t="s">
        <v>4</v>
      </c>
      <c r="C626" s="21">
        <v>80</v>
      </c>
      <c r="D626" s="21" t="s">
        <v>173</v>
      </c>
      <c r="E626" s="21"/>
      <c r="F626" s="21">
        <v>4180</v>
      </c>
      <c r="G626" s="21">
        <v>4190</v>
      </c>
      <c r="H626" s="20">
        <f t="shared" si="14"/>
        <v>10</v>
      </c>
    </row>
    <row r="627" spans="1:8" x14ac:dyDescent="0.25">
      <c r="A627" s="25">
        <v>4</v>
      </c>
      <c r="B627" s="21" t="s">
        <v>4</v>
      </c>
      <c r="C627" s="21">
        <v>80</v>
      </c>
      <c r="D627" s="21" t="s">
        <v>173</v>
      </c>
      <c r="E627" s="21"/>
      <c r="F627" s="21">
        <v>4210</v>
      </c>
      <c r="G627" s="21">
        <v>4250</v>
      </c>
      <c r="H627" s="20">
        <f t="shared" si="14"/>
        <v>40</v>
      </c>
    </row>
    <row r="628" spans="1:8" x14ac:dyDescent="0.25">
      <c r="A628" s="25">
        <v>4</v>
      </c>
      <c r="B628" s="21" t="s">
        <v>4</v>
      </c>
      <c r="C628" s="21">
        <v>80</v>
      </c>
      <c r="D628" s="21" t="s">
        <v>173</v>
      </c>
      <c r="E628" s="21"/>
      <c r="F628" s="21">
        <v>4400</v>
      </c>
      <c r="G628" s="21">
        <v>4465</v>
      </c>
      <c r="H628" s="20">
        <f t="shared" si="14"/>
        <v>65</v>
      </c>
    </row>
    <row r="629" spans="1:8" x14ac:dyDescent="0.25">
      <c r="A629" s="25">
        <v>4</v>
      </c>
      <c r="B629" s="21" t="s">
        <v>4</v>
      </c>
      <c r="C629" s="21">
        <v>80</v>
      </c>
      <c r="D629" s="21" t="s">
        <v>173</v>
      </c>
      <c r="E629" s="21"/>
      <c r="F629" s="21">
        <v>4810</v>
      </c>
      <c r="G629" s="21">
        <v>4840</v>
      </c>
      <c r="H629" s="20">
        <f t="shared" si="14"/>
        <v>30</v>
      </c>
    </row>
    <row r="630" spans="1:8" x14ac:dyDescent="0.25">
      <c r="A630" s="25">
        <v>4</v>
      </c>
      <c r="B630" s="21" t="s">
        <v>4</v>
      </c>
      <c r="C630" s="21">
        <v>80</v>
      </c>
      <c r="D630" s="21" t="s">
        <v>173</v>
      </c>
      <c r="E630" s="21"/>
      <c r="F630" s="21">
        <v>4970</v>
      </c>
      <c r="G630" s="21">
        <v>5000</v>
      </c>
      <c r="H630" s="20">
        <f t="shared" si="14"/>
        <v>30</v>
      </c>
    </row>
    <row r="631" spans="1:8" x14ac:dyDescent="0.25">
      <c r="A631" s="25">
        <v>4</v>
      </c>
      <c r="B631" s="21" t="s">
        <v>4</v>
      </c>
      <c r="C631" s="21">
        <v>100</v>
      </c>
      <c r="D631" s="21" t="s">
        <v>173</v>
      </c>
      <c r="E631" s="21" t="s">
        <v>174</v>
      </c>
      <c r="F631" s="21">
        <v>210</v>
      </c>
      <c r="G631" s="21">
        <v>235</v>
      </c>
      <c r="H631" s="20">
        <f t="shared" si="14"/>
        <v>25</v>
      </c>
    </row>
    <row r="632" spans="1:8" x14ac:dyDescent="0.25">
      <c r="A632" s="25">
        <v>4</v>
      </c>
      <c r="B632" s="21" t="s">
        <v>4</v>
      </c>
      <c r="C632" s="21">
        <v>100</v>
      </c>
      <c r="D632" s="21" t="s">
        <v>173</v>
      </c>
      <c r="E632" s="21" t="s">
        <v>174</v>
      </c>
      <c r="F632" s="21">
        <v>310</v>
      </c>
      <c r="G632" s="21">
        <v>340</v>
      </c>
      <c r="H632" s="20">
        <f t="shared" si="14"/>
        <v>30</v>
      </c>
    </row>
    <row r="633" spans="1:8" x14ac:dyDescent="0.25">
      <c r="A633" s="25">
        <v>4</v>
      </c>
      <c r="B633" s="21" t="s">
        <v>4</v>
      </c>
      <c r="C633" s="21">
        <v>100</v>
      </c>
      <c r="D633" s="21" t="s">
        <v>173</v>
      </c>
      <c r="E633" s="21" t="s">
        <v>174</v>
      </c>
      <c r="F633" s="21">
        <v>455</v>
      </c>
      <c r="G633" s="21">
        <v>465</v>
      </c>
      <c r="H633" s="20">
        <f t="shared" si="14"/>
        <v>10</v>
      </c>
    </row>
    <row r="634" spans="1:8" x14ac:dyDescent="0.25">
      <c r="A634" s="25">
        <v>4</v>
      </c>
      <c r="B634" s="21" t="s">
        <v>4</v>
      </c>
      <c r="C634" s="21">
        <v>100</v>
      </c>
      <c r="D634" s="21" t="s">
        <v>173</v>
      </c>
      <c r="E634" s="21" t="s">
        <v>174</v>
      </c>
      <c r="F634" s="21">
        <v>490</v>
      </c>
      <c r="G634" s="21">
        <v>510</v>
      </c>
      <c r="H634" s="20">
        <f t="shared" si="14"/>
        <v>20</v>
      </c>
    </row>
    <row r="635" spans="1:8" x14ac:dyDescent="0.25">
      <c r="A635" s="25">
        <v>4</v>
      </c>
      <c r="B635" s="21" t="s">
        <v>4</v>
      </c>
      <c r="C635" s="21">
        <v>100</v>
      </c>
      <c r="D635" s="21" t="s">
        <v>173</v>
      </c>
      <c r="E635" s="21" t="s">
        <v>174</v>
      </c>
      <c r="F635" s="21">
        <v>885</v>
      </c>
      <c r="G635" s="21">
        <v>890</v>
      </c>
      <c r="H635" s="20">
        <f t="shared" si="14"/>
        <v>5</v>
      </c>
    </row>
    <row r="636" spans="1:8" x14ac:dyDescent="0.25">
      <c r="A636" s="25">
        <v>4</v>
      </c>
      <c r="B636" s="21" t="s">
        <v>4</v>
      </c>
      <c r="C636" s="21">
        <v>100</v>
      </c>
      <c r="D636" s="21" t="s">
        <v>173</v>
      </c>
      <c r="E636" s="21" t="s">
        <v>174</v>
      </c>
      <c r="F636" s="21">
        <v>1225</v>
      </c>
      <c r="G636" s="21">
        <v>1255</v>
      </c>
      <c r="H636" s="20">
        <f t="shared" si="14"/>
        <v>30</v>
      </c>
    </row>
    <row r="637" spans="1:8" x14ac:dyDescent="0.25">
      <c r="A637" s="25">
        <v>4</v>
      </c>
      <c r="B637" s="21" t="s">
        <v>4</v>
      </c>
      <c r="C637" s="21">
        <v>100</v>
      </c>
      <c r="D637" s="21" t="s">
        <v>173</v>
      </c>
      <c r="E637" s="21" t="s">
        <v>174</v>
      </c>
      <c r="F637" s="21">
        <v>1340</v>
      </c>
      <c r="G637" s="21">
        <v>1395</v>
      </c>
      <c r="H637" s="20">
        <f t="shared" si="14"/>
        <v>55</v>
      </c>
    </row>
    <row r="638" spans="1:8" x14ac:dyDescent="0.25">
      <c r="A638" s="25">
        <v>4</v>
      </c>
      <c r="B638" s="21" t="s">
        <v>4</v>
      </c>
      <c r="C638" s="21">
        <v>100</v>
      </c>
      <c r="D638" s="21" t="s">
        <v>173</v>
      </c>
      <c r="E638" s="21" t="s">
        <v>174</v>
      </c>
      <c r="F638" s="21">
        <v>1570</v>
      </c>
      <c r="G638" s="21">
        <v>1590</v>
      </c>
      <c r="H638" s="20">
        <f t="shared" si="14"/>
        <v>20</v>
      </c>
    </row>
    <row r="639" spans="1:8" x14ac:dyDescent="0.25">
      <c r="A639" s="25">
        <v>4</v>
      </c>
      <c r="B639" s="21" t="s">
        <v>4</v>
      </c>
      <c r="C639" s="21">
        <v>100</v>
      </c>
      <c r="D639" s="21" t="s">
        <v>173</v>
      </c>
      <c r="E639" s="21" t="s">
        <v>174</v>
      </c>
      <c r="F639" s="21">
        <v>1625</v>
      </c>
      <c r="G639" s="21">
        <v>1645</v>
      </c>
      <c r="H639" s="20">
        <f t="shared" si="14"/>
        <v>20</v>
      </c>
    </row>
    <row r="640" spans="1:8" x14ac:dyDescent="0.25">
      <c r="A640" s="25">
        <v>4</v>
      </c>
      <c r="B640" s="21" t="s">
        <v>4</v>
      </c>
      <c r="C640" s="21">
        <v>100</v>
      </c>
      <c r="D640" s="21" t="s">
        <v>173</v>
      </c>
      <c r="E640" s="21" t="s">
        <v>174</v>
      </c>
      <c r="F640" s="21">
        <v>1700</v>
      </c>
      <c r="G640" s="21">
        <v>1750</v>
      </c>
      <c r="H640" s="20">
        <f t="shared" si="14"/>
        <v>50</v>
      </c>
    </row>
    <row r="641" spans="1:8" x14ac:dyDescent="0.25">
      <c r="A641" s="25">
        <v>4</v>
      </c>
      <c r="B641" s="21" t="s">
        <v>4</v>
      </c>
      <c r="C641" s="21">
        <v>100</v>
      </c>
      <c r="D641" s="21" t="s">
        <v>173</v>
      </c>
      <c r="E641" s="21" t="s">
        <v>174</v>
      </c>
      <c r="F641" s="21">
        <v>1815</v>
      </c>
      <c r="G641" s="21">
        <v>1825</v>
      </c>
      <c r="H641" s="20">
        <f t="shared" si="14"/>
        <v>10</v>
      </c>
    </row>
    <row r="642" spans="1:8" x14ac:dyDescent="0.25">
      <c r="A642" s="25">
        <v>4</v>
      </c>
      <c r="B642" s="21" t="s">
        <v>4</v>
      </c>
      <c r="C642" s="21">
        <v>100</v>
      </c>
      <c r="D642" s="21" t="s">
        <v>173</v>
      </c>
      <c r="E642" s="21" t="s">
        <v>174</v>
      </c>
      <c r="F642" s="21">
        <v>2165</v>
      </c>
      <c r="G642" s="21">
        <v>2195</v>
      </c>
      <c r="H642" s="20">
        <f t="shared" ref="H642:H705" si="15">G642-F642</f>
        <v>30</v>
      </c>
    </row>
    <row r="643" spans="1:8" x14ac:dyDescent="0.25">
      <c r="A643" s="25">
        <v>4</v>
      </c>
      <c r="B643" s="21" t="s">
        <v>4</v>
      </c>
      <c r="C643" s="21">
        <v>100</v>
      </c>
      <c r="D643" s="21" t="s">
        <v>173</v>
      </c>
      <c r="E643" s="21" t="s">
        <v>174</v>
      </c>
      <c r="F643" s="21">
        <v>2230</v>
      </c>
      <c r="G643" s="21">
        <v>2240</v>
      </c>
      <c r="H643" s="20">
        <f t="shared" si="15"/>
        <v>10</v>
      </c>
    </row>
    <row r="644" spans="1:8" x14ac:dyDescent="0.25">
      <c r="A644" s="25">
        <v>4</v>
      </c>
      <c r="B644" s="21" t="s">
        <v>4</v>
      </c>
      <c r="C644" s="21">
        <v>100</v>
      </c>
      <c r="D644" s="21" t="s">
        <v>173</v>
      </c>
      <c r="E644" s="21" t="s">
        <v>174</v>
      </c>
      <c r="F644" s="21">
        <v>2530</v>
      </c>
      <c r="G644" s="21">
        <v>2570</v>
      </c>
      <c r="H644" s="20">
        <f t="shared" si="15"/>
        <v>40</v>
      </c>
    </row>
    <row r="645" spans="1:8" x14ac:dyDescent="0.25">
      <c r="A645" s="25">
        <v>4</v>
      </c>
      <c r="B645" s="21" t="s">
        <v>4</v>
      </c>
      <c r="C645" s="21">
        <v>100</v>
      </c>
      <c r="D645" s="21" t="s">
        <v>173</v>
      </c>
      <c r="E645" s="21" t="s">
        <v>174</v>
      </c>
      <c r="F645" s="21">
        <v>2660</v>
      </c>
      <c r="G645" s="21">
        <v>2705</v>
      </c>
      <c r="H645" s="20">
        <f t="shared" si="15"/>
        <v>45</v>
      </c>
    </row>
    <row r="646" spans="1:8" x14ac:dyDescent="0.25">
      <c r="A646" s="25">
        <v>4</v>
      </c>
      <c r="B646" s="21" t="s">
        <v>4</v>
      </c>
      <c r="C646" s="21">
        <v>100</v>
      </c>
      <c r="D646" s="21" t="s">
        <v>173</v>
      </c>
      <c r="E646" s="21" t="s">
        <v>174</v>
      </c>
      <c r="F646" s="21">
        <v>2930</v>
      </c>
      <c r="G646" s="21">
        <v>2980</v>
      </c>
      <c r="H646" s="20">
        <f t="shared" si="15"/>
        <v>50</v>
      </c>
    </row>
    <row r="647" spans="1:8" x14ac:dyDescent="0.25">
      <c r="A647" s="25">
        <v>4</v>
      </c>
      <c r="B647" s="21" t="s">
        <v>4</v>
      </c>
      <c r="C647" s="21">
        <v>100</v>
      </c>
      <c r="D647" s="21" t="s">
        <v>173</v>
      </c>
      <c r="E647" s="21" t="s">
        <v>174</v>
      </c>
      <c r="F647" s="21">
        <v>3140</v>
      </c>
      <c r="G647" s="21">
        <v>3165</v>
      </c>
      <c r="H647" s="20">
        <f t="shared" si="15"/>
        <v>25</v>
      </c>
    </row>
    <row r="648" spans="1:8" x14ac:dyDescent="0.25">
      <c r="A648" s="25">
        <v>4</v>
      </c>
      <c r="B648" s="21" t="s">
        <v>4</v>
      </c>
      <c r="C648" s="21">
        <v>100</v>
      </c>
      <c r="D648" s="21" t="s">
        <v>173</v>
      </c>
      <c r="E648" s="21" t="s">
        <v>174</v>
      </c>
      <c r="F648" s="21">
        <v>3370</v>
      </c>
      <c r="G648" s="21">
        <v>3400</v>
      </c>
      <c r="H648" s="20">
        <f t="shared" si="15"/>
        <v>30</v>
      </c>
    </row>
    <row r="649" spans="1:8" x14ac:dyDescent="0.25">
      <c r="A649" s="25">
        <v>4</v>
      </c>
      <c r="B649" s="21" t="s">
        <v>4</v>
      </c>
      <c r="C649" s="21">
        <v>100</v>
      </c>
      <c r="D649" s="21" t="s">
        <v>173</v>
      </c>
      <c r="E649" s="21" t="s">
        <v>174</v>
      </c>
      <c r="F649" s="21">
        <v>3465</v>
      </c>
      <c r="G649" s="21">
        <v>3515</v>
      </c>
      <c r="H649" s="20">
        <f t="shared" si="15"/>
        <v>50</v>
      </c>
    </row>
    <row r="650" spans="1:8" x14ac:dyDescent="0.25">
      <c r="A650" s="25">
        <v>4</v>
      </c>
      <c r="B650" s="21" t="s">
        <v>4</v>
      </c>
      <c r="C650" s="21">
        <v>100</v>
      </c>
      <c r="D650" s="21" t="s">
        <v>173</v>
      </c>
      <c r="E650" s="21" t="s">
        <v>174</v>
      </c>
      <c r="F650" s="21">
        <v>3770</v>
      </c>
      <c r="G650" s="21">
        <v>3810</v>
      </c>
      <c r="H650" s="20">
        <f t="shared" si="15"/>
        <v>40</v>
      </c>
    </row>
    <row r="651" spans="1:8" x14ac:dyDescent="0.25">
      <c r="A651" s="25">
        <v>4</v>
      </c>
      <c r="B651" s="21" t="s">
        <v>4</v>
      </c>
      <c r="C651" s="21">
        <v>100</v>
      </c>
      <c r="D651" s="21" t="s">
        <v>173</v>
      </c>
      <c r="E651" s="21" t="s">
        <v>174</v>
      </c>
      <c r="F651" s="21">
        <v>4260</v>
      </c>
      <c r="G651" s="21">
        <v>4305</v>
      </c>
      <c r="H651" s="20">
        <f t="shared" si="15"/>
        <v>45</v>
      </c>
    </row>
    <row r="652" spans="1:8" x14ac:dyDescent="0.25">
      <c r="A652" s="25">
        <v>4</v>
      </c>
      <c r="B652" s="21" t="s">
        <v>4</v>
      </c>
      <c r="C652" s="21">
        <v>100</v>
      </c>
      <c r="D652" s="21" t="s">
        <v>173</v>
      </c>
      <c r="E652" s="21" t="s">
        <v>174</v>
      </c>
      <c r="F652" s="21">
        <v>4400</v>
      </c>
      <c r="G652" s="21">
        <v>4405</v>
      </c>
      <c r="H652" s="20">
        <f t="shared" si="15"/>
        <v>5</v>
      </c>
    </row>
    <row r="653" spans="1:8" x14ac:dyDescent="0.25">
      <c r="A653" s="25">
        <v>4</v>
      </c>
      <c r="B653" s="21" t="s">
        <v>4</v>
      </c>
      <c r="C653" s="21">
        <v>100</v>
      </c>
      <c r="D653" s="21" t="s">
        <v>173</v>
      </c>
      <c r="E653" s="21" t="s">
        <v>174</v>
      </c>
      <c r="F653" s="21">
        <v>4460</v>
      </c>
      <c r="G653" s="21">
        <v>4480</v>
      </c>
      <c r="H653" s="20">
        <f t="shared" si="15"/>
        <v>20</v>
      </c>
    </row>
    <row r="654" spans="1:8" x14ac:dyDescent="0.25">
      <c r="A654" s="25">
        <v>4</v>
      </c>
      <c r="B654" s="21" t="s">
        <v>4</v>
      </c>
      <c r="C654" s="21">
        <v>100</v>
      </c>
      <c r="D654" s="21" t="s">
        <v>173</v>
      </c>
      <c r="E654" s="21" t="s">
        <v>174</v>
      </c>
      <c r="F654" s="21">
        <v>4515</v>
      </c>
      <c r="G654" s="21">
        <v>4535</v>
      </c>
      <c r="H654" s="20">
        <f t="shared" si="15"/>
        <v>20</v>
      </c>
    </row>
    <row r="655" spans="1:8" x14ac:dyDescent="0.25">
      <c r="A655" s="25">
        <v>4</v>
      </c>
      <c r="B655" s="21" t="s">
        <v>4</v>
      </c>
      <c r="C655" s="21">
        <v>100</v>
      </c>
      <c r="D655" s="21" t="s">
        <v>173</v>
      </c>
      <c r="E655" s="21" t="s">
        <v>174</v>
      </c>
      <c r="F655" s="21">
        <v>4730</v>
      </c>
      <c r="G655" s="21">
        <v>4760</v>
      </c>
      <c r="H655" s="20">
        <f t="shared" si="15"/>
        <v>30</v>
      </c>
    </row>
    <row r="656" spans="1:8" x14ac:dyDescent="0.25">
      <c r="A656" s="25">
        <v>4</v>
      </c>
      <c r="B656" s="21" t="s">
        <v>4</v>
      </c>
      <c r="C656" s="21">
        <v>100</v>
      </c>
      <c r="D656" s="21" t="s">
        <v>173</v>
      </c>
      <c r="E656" s="21" t="s">
        <v>174</v>
      </c>
      <c r="F656" s="21">
        <v>4875</v>
      </c>
      <c r="G656" s="21">
        <v>4905</v>
      </c>
      <c r="H656" s="20">
        <f t="shared" si="15"/>
        <v>30</v>
      </c>
    </row>
    <row r="657" spans="1:8" x14ac:dyDescent="0.25">
      <c r="A657" s="25">
        <v>4</v>
      </c>
      <c r="B657" s="21" t="s">
        <v>4</v>
      </c>
      <c r="C657" s="21">
        <v>100</v>
      </c>
      <c r="D657" s="21" t="s">
        <v>173</v>
      </c>
      <c r="E657" s="21" t="s">
        <v>174</v>
      </c>
      <c r="F657" s="21">
        <v>4940</v>
      </c>
      <c r="G657" s="21">
        <v>4970</v>
      </c>
      <c r="H657" s="20">
        <f t="shared" si="15"/>
        <v>30</v>
      </c>
    </row>
    <row r="658" spans="1:8" x14ac:dyDescent="0.25">
      <c r="A658" s="25">
        <v>4</v>
      </c>
      <c r="B658" s="21" t="s">
        <v>4</v>
      </c>
      <c r="C658" s="21">
        <v>100</v>
      </c>
      <c r="D658" s="21" t="s">
        <v>173</v>
      </c>
      <c r="E658" s="21"/>
      <c r="F658" s="21">
        <v>95</v>
      </c>
      <c r="G658" s="21">
        <v>150</v>
      </c>
      <c r="H658" s="20">
        <f t="shared" si="15"/>
        <v>55</v>
      </c>
    </row>
    <row r="659" spans="1:8" x14ac:dyDescent="0.25">
      <c r="A659" s="25">
        <v>4</v>
      </c>
      <c r="B659" s="21" t="s">
        <v>4</v>
      </c>
      <c r="C659" s="21">
        <v>100</v>
      </c>
      <c r="D659" s="21" t="s">
        <v>173</v>
      </c>
      <c r="E659" s="21"/>
      <c r="F659" s="21">
        <v>250</v>
      </c>
      <c r="G659" s="21">
        <v>265</v>
      </c>
      <c r="H659" s="20">
        <f t="shared" si="15"/>
        <v>15</v>
      </c>
    </row>
    <row r="660" spans="1:8" x14ac:dyDescent="0.25">
      <c r="A660" s="25">
        <v>4</v>
      </c>
      <c r="B660" s="21" t="s">
        <v>4</v>
      </c>
      <c r="C660" s="21">
        <v>100</v>
      </c>
      <c r="D660" s="21" t="s">
        <v>173</v>
      </c>
      <c r="E660" s="21"/>
      <c r="F660" s="21">
        <v>285</v>
      </c>
      <c r="G660" s="21">
        <v>310</v>
      </c>
      <c r="H660" s="20">
        <f t="shared" si="15"/>
        <v>25</v>
      </c>
    </row>
    <row r="661" spans="1:8" x14ac:dyDescent="0.25">
      <c r="A661" s="25">
        <v>4</v>
      </c>
      <c r="B661" s="21" t="s">
        <v>4</v>
      </c>
      <c r="C661" s="21">
        <v>100</v>
      </c>
      <c r="D661" s="21" t="s">
        <v>173</v>
      </c>
      <c r="E661" s="21"/>
      <c r="F661" s="21">
        <v>345</v>
      </c>
      <c r="G661" s="21">
        <v>360</v>
      </c>
      <c r="H661" s="20">
        <f t="shared" si="15"/>
        <v>15</v>
      </c>
    </row>
    <row r="662" spans="1:8" x14ac:dyDescent="0.25">
      <c r="A662" s="25">
        <v>4</v>
      </c>
      <c r="B662" s="21" t="s">
        <v>4</v>
      </c>
      <c r="C662" s="21">
        <v>100</v>
      </c>
      <c r="D662" s="21" t="s">
        <v>173</v>
      </c>
      <c r="E662" s="21"/>
      <c r="F662" s="21">
        <v>415</v>
      </c>
      <c r="G662" s="21">
        <v>450</v>
      </c>
      <c r="H662" s="20">
        <f t="shared" si="15"/>
        <v>35</v>
      </c>
    </row>
    <row r="663" spans="1:8" x14ac:dyDescent="0.25">
      <c r="A663" s="25">
        <v>4</v>
      </c>
      <c r="B663" s="21" t="s">
        <v>4</v>
      </c>
      <c r="C663" s="21">
        <v>100</v>
      </c>
      <c r="D663" s="21" t="s">
        <v>173</v>
      </c>
      <c r="E663" s="21"/>
      <c r="F663" s="21">
        <v>665</v>
      </c>
      <c r="G663" s="21">
        <v>680</v>
      </c>
      <c r="H663" s="20">
        <f t="shared" si="15"/>
        <v>15</v>
      </c>
    </row>
    <row r="664" spans="1:8" x14ac:dyDescent="0.25">
      <c r="A664" s="25">
        <v>4</v>
      </c>
      <c r="B664" s="21" t="s">
        <v>4</v>
      </c>
      <c r="C664" s="21">
        <v>100</v>
      </c>
      <c r="D664" s="21" t="s">
        <v>173</v>
      </c>
      <c r="E664" s="21"/>
      <c r="F664" s="21">
        <v>765</v>
      </c>
      <c r="G664" s="21">
        <v>885</v>
      </c>
      <c r="H664" s="20">
        <f t="shared" si="15"/>
        <v>120</v>
      </c>
    </row>
    <row r="665" spans="1:8" x14ac:dyDescent="0.25">
      <c r="A665" s="25">
        <v>4</v>
      </c>
      <c r="B665" s="21" t="s">
        <v>4</v>
      </c>
      <c r="C665" s="21">
        <v>100</v>
      </c>
      <c r="D665" s="21" t="s">
        <v>173</v>
      </c>
      <c r="E665" s="21"/>
      <c r="F665" s="21">
        <v>910</v>
      </c>
      <c r="G665" s="21">
        <v>970</v>
      </c>
      <c r="H665" s="20">
        <f t="shared" si="15"/>
        <v>60</v>
      </c>
    </row>
    <row r="666" spans="1:8" x14ac:dyDescent="0.25">
      <c r="A666" s="25">
        <v>4</v>
      </c>
      <c r="B666" s="21" t="s">
        <v>4</v>
      </c>
      <c r="C666" s="21">
        <v>100</v>
      </c>
      <c r="D666" s="21" t="s">
        <v>173</v>
      </c>
      <c r="E666" s="21"/>
      <c r="F666" s="21">
        <v>1100</v>
      </c>
      <c r="G666" s="21">
        <v>1225</v>
      </c>
      <c r="H666" s="20">
        <f t="shared" si="15"/>
        <v>125</v>
      </c>
    </row>
    <row r="667" spans="1:8" x14ac:dyDescent="0.25">
      <c r="A667" s="25">
        <v>4</v>
      </c>
      <c r="B667" s="21" t="s">
        <v>4</v>
      </c>
      <c r="C667" s="21">
        <v>100</v>
      </c>
      <c r="D667" s="21" t="s">
        <v>173</v>
      </c>
      <c r="E667" s="21"/>
      <c r="F667" s="21">
        <v>1295</v>
      </c>
      <c r="G667" s="21">
        <v>1335</v>
      </c>
      <c r="H667" s="20">
        <f t="shared" si="15"/>
        <v>40</v>
      </c>
    </row>
    <row r="668" spans="1:8" x14ac:dyDescent="0.25">
      <c r="A668" s="25">
        <v>4</v>
      </c>
      <c r="B668" s="21" t="s">
        <v>4</v>
      </c>
      <c r="C668" s="21">
        <v>100</v>
      </c>
      <c r="D668" s="21" t="s">
        <v>173</v>
      </c>
      <c r="E668" s="21"/>
      <c r="F668" s="21">
        <v>1580</v>
      </c>
      <c r="G668" s="21">
        <v>1625</v>
      </c>
      <c r="H668" s="20">
        <f t="shared" si="15"/>
        <v>45</v>
      </c>
    </row>
    <row r="669" spans="1:8" x14ac:dyDescent="0.25">
      <c r="A669" s="25">
        <v>4</v>
      </c>
      <c r="B669" s="21" t="s">
        <v>4</v>
      </c>
      <c r="C669" s="21">
        <v>100</v>
      </c>
      <c r="D669" s="21" t="s">
        <v>173</v>
      </c>
      <c r="E669" s="21"/>
      <c r="F669" s="21">
        <v>1750</v>
      </c>
      <c r="G669" s="21">
        <v>1770</v>
      </c>
      <c r="H669" s="20">
        <f t="shared" si="15"/>
        <v>20</v>
      </c>
    </row>
    <row r="670" spans="1:8" x14ac:dyDescent="0.25">
      <c r="A670" s="25">
        <v>4</v>
      </c>
      <c r="B670" s="21" t="s">
        <v>4</v>
      </c>
      <c r="C670" s="21">
        <v>100</v>
      </c>
      <c r="D670" s="21" t="s">
        <v>173</v>
      </c>
      <c r="E670" s="21"/>
      <c r="F670" s="21">
        <v>1875</v>
      </c>
      <c r="G670" s="21">
        <v>1985</v>
      </c>
      <c r="H670" s="20">
        <f t="shared" si="15"/>
        <v>110</v>
      </c>
    </row>
    <row r="671" spans="1:8" x14ac:dyDescent="0.25">
      <c r="A671" s="25">
        <v>4</v>
      </c>
      <c r="B671" s="21" t="s">
        <v>4</v>
      </c>
      <c r="C671" s="21">
        <v>100</v>
      </c>
      <c r="D671" s="21" t="s">
        <v>173</v>
      </c>
      <c r="E671" s="21"/>
      <c r="F671" s="21">
        <v>2410</v>
      </c>
      <c r="G671" s="21">
        <v>2460</v>
      </c>
      <c r="H671" s="20">
        <f t="shared" si="15"/>
        <v>50</v>
      </c>
    </row>
    <row r="672" spans="1:8" x14ac:dyDescent="0.25">
      <c r="A672" s="25">
        <v>4</v>
      </c>
      <c r="B672" s="21" t="s">
        <v>4</v>
      </c>
      <c r="C672" s="21">
        <v>100</v>
      </c>
      <c r="D672" s="21" t="s">
        <v>173</v>
      </c>
      <c r="E672" s="21"/>
      <c r="F672" s="21">
        <v>2655</v>
      </c>
      <c r="G672" s="21">
        <v>2670</v>
      </c>
      <c r="H672" s="20">
        <f t="shared" si="15"/>
        <v>15</v>
      </c>
    </row>
    <row r="673" spans="1:8" x14ac:dyDescent="0.25">
      <c r="A673" s="25">
        <v>4</v>
      </c>
      <c r="B673" s="21" t="s">
        <v>4</v>
      </c>
      <c r="C673" s="21">
        <v>100</v>
      </c>
      <c r="D673" s="21" t="s">
        <v>173</v>
      </c>
      <c r="E673" s="21"/>
      <c r="F673" s="21">
        <v>2895</v>
      </c>
      <c r="G673" s="21">
        <v>2910</v>
      </c>
      <c r="H673" s="20">
        <f t="shared" si="15"/>
        <v>15</v>
      </c>
    </row>
    <row r="674" spans="1:8" x14ac:dyDescent="0.25">
      <c r="A674" s="25">
        <v>4</v>
      </c>
      <c r="B674" s="21" t="s">
        <v>4</v>
      </c>
      <c r="C674" s="21">
        <v>100</v>
      </c>
      <c r="D674" s="21" t="s">
        <v>173</v>
      </c>
      <c r="E674" s="21"/>
      <c r="F674" s="21">
        <v>4215</v>
      </c>
      <c r="G674" s="21">
        <v>4235</v>
      </c>
      <c r="H674" s="20">
        <f t="shared" si="15"/>
        <v>20</v>
      </c>
    </row>
    <row r="675" spans="1:8" x14ac:dyDescent="0.25">
      <c r="A675" s="25">
        <v>4</v>
      </c>
      <c r="B675" s="21" t="s">
        <v>4</v>
      </c>
      <c r="C675" s="21">
        <v>100</v>
      </c>
      <c r="D675" s="21" t="s">
        <v>173</v>
      </c>
      <c r="E675" s="21"/>
      <c r="F675" s="21">
        <v>4340</v>
      </c>
      <c r="G675" s="21">
        <v>4360</v>
      </c>
      <c r="H675" s="20">
        <f t="shared" si="15"/>
        <v>20</v>
      </c>
    </row>
    <row r="676" spans="1:8" x14ac:dyDescent="0.25">
      <c r="A676" s="25">
        <v>4</v>
      </c>
      <c r="B676" s="21" t="s">
        <v>4</v>
      </c>
      <c r="C676" s="21">
        <v>100</v>
      </c>
      <c r="D676" s="21" t="s">
        <v>173</v>
      </c>
      <c r="E676" s="21"/>
      <c r="F676" s="21">
        <v>4375</v>
      </c>
      <c r="G676" s="21">
        <v>4385</v>
      </c>
      <c r="H676" s="20">
        <f t="shared" si="15"/>
        <v>10</v>
      </c>
    </row>
    <row r="677" spans="1:8" x14ac:dyDescent="0.25">
      <c r="A677" s="25">
        <v>4</v>
      </c>
      <c r="B677" s="21" t="s">
        <v>4</v>
      </c>
      <c r="C677" s="21">
        <v>100</v>
      </c>
      <c r="D677" s="21" t="s">
        <v>173</v>
      </c>
      <c r="E677" s="21"/>
      <c r="F677" s="21">
        <v>4410</v>
      </c>
      <c r="G677" s="21">
        <v>4460</v>
      </c>
      <c r="H677" s="20">
        <f t="shared" si="15"/>
        <v>50</v>
      </c>
    </row>
    <row r="678" spans="1:8" x14ac:dyDescent="0.25">
      <c r="A678" s="25">
        <v>4</v>
      </c>
      <c r="B678" s="21" t="s">
        <v>4</v>
      </c>
      <c r="C678" s="21">
        <v>100</v>
      </c>
      <c r="D678" s="21" t="s">
        <v>173</v>
      </c>
      <c r="E678" s="21"/>
      <c r="F678" s="21">
        <v>4480</v>
      </c>
      <c r="G678" s="21">
        <v>4515</v>
      </c>
      <c r="H678" s="20">
        <f t="shared" si="15"/>
        <v>35</v>
      </c>
    </row>
    <row r="679" spans="1:8" x14ac:dyDescent="0.25">
      <c r="A679" s="25">
        <v>4</v>
      </c>
      <c r="B679" s="21" t="s">
        <v>4</v>
      </c>
      <c r="C679" s="21">
        <v>100</v>
      </c>
      <c r="D679" s="21" t="s">
        <v>173</v>
      </c>
      <c r="E679" s="21"/>
      <c r="F679" s="21">
        <v>4700</v>
      </c>
      <c r="G679" s="21">
        <v>4710</v>
      </c>
      <c r="H679" s="20">
        <f t="shared" si="15"/>
        <v>10</v>
      </c>
    </row>
    <row r="680" spans="1:8" x14ac:dyDescent="0.25">
      <c r="A680" s="25">
        <v>4</v>
      </c>
      <c r="B680" s="21" t="s">
        <v>4</v>
      </c>
      <c r="C680" s="21">
        <v>100</v>
      </c>
      <c r="D680" s="21" t="s">
        <v>173</v>
      </c>
      <c r="E680" s="21"/>
      <c r="F680" s="21">
        <v>4970</v>
      </c>
      <c r="G680" s="21">
        <v>5000</v>
      </c>
      <c r="H680" s="20">
        <f t="shared" si="15"/>
        <v>30</v>
      </c>
    </row>
    <row r="681" spans="1:8" x14ac:dyDescent="0.25">
      <c r="A681" s="25">
        <v>5</v>
      </c>
      <c r="B681" s="21" t="s">
        <v>4</v>
      </c>
      <c r="C681" s="21">
        <v>0</v>
      </c>
      <c r="D681" s="21" t="s">
        <v>173</v>
      </c>
      <c r="E681" s="21" t="s">
        <v>174</v>
      </c>
      <c r="F681" s="21">
        <v>210</v>
      </c>
      <c r="G681" s="21">
        <v>265</v>
      </c>
      <c r="H681" s="20">
        <f t="shared" si="15"/>
        <v>55</v>
      </c>
    </row>
    <row r="682" spans="1:8" x14ac:dyDescent="0.25">
      <c r="A682" s="25">
        <v>5</v>
      </c>
      <c r="B682" s="21" t="s">
        <v>4</v>
      </c>
      <c r="C682" s="21">
        <v>0</v>
      </c>
      <c r="D682" s="21" t="s">
        <v>173</v>
      </c>
      <c r="E682" s="21" t="s">
        <v>174</v>
      </c>
      <c r="F682" s="21">
        <v>475</v>
      </c>
      <c r="G682" s="21">
        <v>520</v>
      </c>
      <c r="H682" s="20">
        <f t="shared" si="15"/>
        <v>45</v>
      </c>
    </row>
    <row r="683" spans="1:8" x14ac:dyDescent="0.25">
      <c r="A683" s="25">
        <v>5</v>
      </c>
      <c r="B683" s="21" t="s">
        <v>4</v>
      </c>
      <c r="C683" s="21">
        <v>0</v>
      </c>
      <c r="D683" s="21" t="s">
        <v>173</v>
      </c>
      <c r="E683" s="21" t="s">
        <v>174</v>
      </c>
      <c r="F683" s="21">
        <v>1140</v>
      </c>
      <c r="G683" s="21">
        <v>1145</v>
      </c>
      <c r="H683" s="20">
        <f t="shared" si="15"/>
        <v>5</v>
      </c>
    </row>
    <row r="684" spans="1:8" x14ac:dyDescent="0.25">
      <c r="A684" s="25">
        <v>5</v>
      </c>
      <c r="B684" s="21" t="s">
        <v>4</v>
      </c>
      <c r="C684" s="21">
        <v>0</v>
      </c>
      <c r="D684" s="21" t="s">
        <v>173</v>
      </c>
      <c r="E684" s="21" t="s">
        <v>174</v>
      </c>
      <c r="F684" s="21">
        <v>1455</v>
      </c>
      <c r="G684" s="21">
        <v>1465</v>
      </c>
      <c r="H684" s="20">
        <f t="shared" si="15"/>
        <v>10</v>
      </c>
    </row>
    <row r="685" spans="1:8" x14ac:dyDescent="0.25">
      <c r="A685" s="25">
        <v>5</v>
      </c>
      <c r="B685" s="21" t="s">
        <v>4</v>
      </c>
      <c r="C685" s="21">
        <v>0</v>
      </c>
      <c r="D685" s="21" t="s">
        <v>173</v>
      </c>
      <c r="E685" s="21" t="s">
        <v>174</v>
      </c>
      <c r="F685" s="21">
        <v>2260</v>
      </c>
      <c r="G685" s="21">
        <v>2275</v>
      </c>
      <c r="H685" s="20">
        <f t="shared" si="15"/>
        <v>15</v>
      </c>
    </row>
    <row r="686" spans="1:8" x14ac:dyDescent="0.25">
      <c r="A686" s="25">
        <v>5</v>
      </c>
      <c r="B686" s="21" t="s">
        <v>4</v>
      </c>
      <c r="C686" s="21">
        <v>0</v>
      </c>
      <c r="D686" s="21" t="s">
        <v>173</v>
      </c>
      <c r="E686" s="21" t="s">
        <v>174</v>
      </c>
      <c r="F686" s="21">
        <v>2390</v>
      </c>
      <c r="G686" s="21">
        <v>2465</v>
      </c>
      <c r="H686" s="20">
        <f t="shared" si="15"/>
        <v>75</v>
      </c>
    </row>
    <row r="687" spans="1:8" x14ac:dyDescent="0.25">
      <c r="A687" s="25">
        <v>5</v>
      </c>
      <c r="B687" s="21" t="s">
        <v>4</v>
      </c>
      <c r="C687" s="21">
        <v>0</v>
      </c>
      <c r="D687" s="21" t="s">
        <v>173</v>
      </c>
      <c r="E687" s="21" t="s">
        <v>174</v>
      </c>
      <c r="F687" s="21">
        <v>2630</v>
      </c>
      <c r="G687" s="21">
        <v>2645</v>
      </c>
      <c r="H687" s="20">
        <f t="shared" si="15"/>
        <v>15</v>
      </c>
    </row>
    <row r="688" spans="1:8" x14ac:dyDescent="0.25">
      <c r="A688" s="25">
        <v>5</v>
      </c>
      <c r="B688" s="21" t="s">
        <v>4</v>
      </c>
      <c r="C688" s="21">
        <v>0</v>
      </c>
      <c r="D688" s="21" t="s">
        <v>173</v>
      </c>
      <c r="E688" s="21" t="s">
        <v>174</v>
      </c>
      <c r="F688" s="21">
        <v>2705</v>
      </c>
      <c r="G688" s="21">
        <v>2720</v>
      </c>
      <c r="H688" s="20">
        <f t="shared" si="15"/>
        <v>15</v>
      </c>
    </row>
    <row r="689" spans="1:8" x14ac:dyDescent="0.25">
      <c r="A689" s="25">
        <v>5</v>
      </c>
      <c r="B689" s="21" t="s">
        <v>4</v>
      </c>
      <c r="C689" s="21">
        <v>0</v>
      </c>
      <c r="D689" s="21" t="s">
        <v>173</v>
      </c>
      <c r="E689" s="21" t="s">
        <v>174</v>
      </c>
      <c r="F689" s="21">
        <v>2930</v>
      </c>
      <c r="G689" s="21">
        <v>2965</v>
      </c>
      <c r="H689" s="20">
        <f t="shared" si="15"/>
        <v>35</v>
      </c>
    </row>
    <row r="690" spans="1:8" x14ac:dyDescent="0.25">
      <c r="A690" s="25">
        <v>5</v>
      </c>
      <c r="B690" s="21" t="s">
        <v>4</v>
      </c>
      <c r="C690" s="21">
        <v>0</v>
      </c>
      <c r="D690" s="21" t="s">
        <v>173</v>
      </c>
      <c r="E690" s="21" t="s">
        <v>174</v>
      </c>
      <c r="F690" s="21">
        <v>3250</v>
      </c>
      <c r="G690" s="21">
        <v>3280</v>
      </c>
      <c r="H690" s="20">
        <f t="shared" si="15"/>
        <v>30</v>
      </c>
    </row>
    <row r="691" spans="1:8" x14ac:dyDescent="0.25">
      <c r="A691" s="25">
        <v>5</v>
      </c>
      <c r="B691" s="21" t="s">
        <v>4</v>
      </c>
      <c r="C691" s="21">
        <v>0</v>
      </c>
      <c r="D691" s="21" t="s">
        <v>173</v>
      </c>
      <c r="E691" s="21" t="s">
        <v>174</v>
      </c>
      <c r="F691" s="21">
        <v>3645</v>
      </c>
      <c r="G691" s="21">
        <v>3650</v>
      </c>
      <c r="H691" s="20">
        <f t="shared" si="15"/>
        <v>5</v>
      </c>
    </row>
    <row r="692" spans="1:8" x14ac:dyDescent="0.25">
      <c r="A692" s="25">
        <v>5</v>
      </c>
      <c r="B692" s="21" t="s">
        <v>4</v>
      </c>
      <c r="C692" s="21">
        <v>0</v>
      </c>
      <c r="D692" s="21" t="s">
        <v>173</v>
      </c>
      <c r="E692" s="21" t="s">
        <v>174</v>
      </c>
      <c r="F692" s="21">
        <v>4095</v>
      </c>
      <c r="G692" s="21">
        <v>4115</v>
      </c>
      <c r="H692" s="20">
        <f t="shared" si="15"/>
        <v>20</v>
      </c>
    </row>
    <row r="693" spans="1:8" x14ac:dyDescent="0.25">
      <c r="A693" s="25">
        <v>5</v>
      </c>
      <c r="B693" s="21" t="s">
        <v>4</v>
      </c>
      <c r="C693" s="21">
        <v>0</v>
      </c>
      <c r="D693" s="21" t="s">
        <v>173</v>
      </c>
      <c r="E693" s="21" t="s">
        <v>174</v>
      </c>
      <c r="F693" s="21">
        <v>4200</v>
      </c>
      <c r="G693" s="21">
        <v>4235</v>
      </c>
      <c r="H693" s="20">
        <f t="shared" si="15"/>
        <v>35</v>
      </c>
    </row>
    <row r="694" spans="1:8" x14ac:dyDescent="0.25">
      <c r="A694" s="25">
        <v>5</v>
      </c>
      <c r="B694" s="21" t="s">
        <v>4</v>
      </c>
      <c r="C694" s="21">
        <v>0</v>
      </c>
      <c r="D694" s="21" t="s">
        <v>173</v>
      </c>
      <c r="E694" s="21" t="s">
        <v>174</v>
      </c>
      <c r="F694" s="21">
        <v>4570</v>
      </c>
      <c r="G694" s="21">
        <v>4590</v>
      </c>
      <c r="H694" s="20">
        <f t="shared" si="15"/>
        <v>20</v>
      </c>
    </row>
    <row r="695" spans="1:8" x14ac:dyDescent="0.25">
      <c r="A695" s="25">
        <v>5</v>
      </c>
      <c r="B695" s="21" t="s">
        <v>4</v>
      </c>
      <c r="C695" s="21">
        <v>0</v>
      </c>
      <c r="D695" s="21" t="s">
        <v>173</v>
      </c>
      <c r="E695" s="21"/>
      <c r="F695" s="21">
        <v>20</v>
      </c>
      <c r="G695" s="21">
        <v>35</v>
      </c>
      <c r="H695" s="20">
        <f t="shared" si="15"/>
        <v>15</v>
      </c>
    </row>
    <row r="696" spans="1:8" x14ac:dyDescent="0.25">
      <c r="A696" s="25">
        <v>5</v>
      </c>
      <c r="B696" s="21" t="s">
        <v>4</v>
      </c>
      <c r="C696" s="21">
        <v>0</v>
      </c>
      <c r="D696" s="21" t="s">
        <v>173</v>
      </c>
      <c r="E696" s="21"/>
      <c r="F696" s="21">
        <v>180</v>
      </c>
      <c r="G696" s="21">
        <v>210</v>
      </c>
      <c r="H696" s="20">
        <f t="shared" si="15"/>
        <v>30</v>
      </c>
    </row>
    <row r="697" spans="1:8" x14ac:dyDescent="0.25">
      <c r="A697" s="25">
        <v>5</v>
      </c>
      <c r="B697" s="21" t="s">
        <v>4</v>
      </c>
      <c r="C697" s="21">
        <v>0</v>
      </c>
      <c r="D697" s="21" t="s">
        <v>173</v>
      </c>
      <c r="E697" s="21"/>
      <c r="F697" s="21">
        <v>350</v>
      </c>
      <c r="G697" s="21">
        <v>370</v>
      </c>
      <c r="H697" s="20">
        <f t="shared" si="15"/>
        <v>20</v>
      </c>
    </row>
    <row r="698" spans="1:8" x14ac:dyDescent="0.25">
      <c r="A698" s="25">
        <v>5</v>
      </c>
      <c r="B698" s="21" t="s">
        <v>4</v>
      </c>
      <c r="C698" s="21">
        <v>0</v>
      </c>
      <c r="D698" s="21" t="s">
        <v>173</v>
      </c>
      <c r="E698" s="21"/>
      <c r="F698" s="21">
        <v>850</v>
      </c>
      <c r="G698" s="21">
        <v>860</v>
      </c>
      <c r="H698" s="20">
        <f t="shared" si="15"/>
        <v>10</v>
      </c>
    </row>
    <row r="699" spans="1:8" x14ac:dyDescent="0.25">
      <c r="A699" s="25">
        <v>5</v>
      </c>
      <c r="B699" s="21" t="s">
        <v>4</v>
      </c>
      <c r="C699" s="21">
        <v>0</v>
      </c>
      <c r="D699" s="21" t="s">
        <v>173</v>
      </c>
      <c r="E699" s="21"/>
      <c r="F699" s="21">
        <v>1430</v>
      </c>
      <c r="G699" s="21">
        <v>1455</v>
      </c>
      <c r="H699" s="20">
        <f t="shared" si="15"/>
        <v>25</v>
      </c>
    </row>
    <row r="700" spans="1:8" x14ac:dyDescent="0.25">
      <c r="A700" s="25">
        <v>5</v>
      </c>
      <c r="B700" s="21" t="s">
        <v>4</v>
      </c>
      <c r="C700" s="21">
        <v>0</v>
      </c>
      <c r="D700" s="21" t="s">
        <v>173</v>
      </c>
      <c r="E700" s="21"/>
      <c r="F700" s="21">
        <v>2050</v>
      </c>
      <c r="G700" s="21">
        <v>2070</v>
      </c>
      <c r="H700" s="20">
        <f t="shared" si="15"/>
        <v>20</v>
      </c>
    </row>
    <row r="701" spans="1:8" x14ac:dyDescent="0.25">
      <c r="A701" s="25">
        <v>5</v>
      </c>
      <c r="B701" s="21" t="s">
        <v>4</v>
      </c>
      <c r="C701" s="21">
        <v>0</v>
      </c>
      <c r="D701" s="21" t="s">
        <v>173</v>
      </c>
      <c r="E701" s="21"/>
      <c r="F701" s="21">
        <v>2220</v>
      </c>
      <c r="G701" s="21">
        <v>2260</v>
      </c>
      <c r="H701" s="20">
        <f t="shared" si="15"/>
        <v>40</v>
      </c>
    </row>
    <row r="702" spans="1:8" x14ac:dyDescent="0.25">
      <c r="A702" s="25">
        <v>5</v>
      </c>
      <c r="B702" s="21" t="s">
        <v>4</v>
      </c>
      <c r="C702" s="21">
        <v>0</v>
      </c>
      <c r="D702" s="21" t="s">
        <v>173</v>
      </c>
      <c r="E702" s="21"/>
      <c r="F702" s="21">
        <v>2435</v>
      </c>
      <c r="G702" s="21">
        <v>2440</v>
      </c>
      <c r="H702" s="20">
        <f t="shared" si="15"/>
        <v>5</v>
      </c>
    </row>
    <row r="703" spans="1:8" x14ac:dyDescent="0.25">
      <c r="A703" s="25">
        <v>5</v>
      </c>
      <c r="B703" s="21" t="s">
        <v>4</v>
      </c>
      <c r="C703" s="21">
        <v>0</v>
      </c>
      <c r="D703" s="21" t="s">
        <v>173</v>
      </c>
      <c r="E703" s="21"/>
      <c r="F703" s="21">
        <v>2690</v>
      </c>
      <c r="G703" s="21">
        <v>2705</v>
      </c>
      <c r="H703" s="20">
        <f t="shared" si="15"/>
        <v>15</v>
      </c>
    </row>
    <row r="704" spans="1:8" x14ac:dyDescent="0.25">
      <c r="A704" s="25">
        <v>5</v>
      </c>
      <c r="B704" s="21" t="s">
        <v>4</v>
      </c>
      <c r="C704" s="21">
        <v>0</v>
      </c>
      <c r="D704" s="21" t="s">
        <v>173</v>
      </c>
      <c r="E704" s="21"/>
      <c r="F704" s="21">
        <v>2965</v>
      </c>
      <c r="G704" s="21">
        <v>2975</v>
      </c>
      <c r="H704" s="20">
        <f t="shared" si="15"/>
        <v>10</v>
      </c>
    </row>
    <row r="705" spans="1:8" x14ac:dyDescent="0.25">
      <c r="A705" s="25">
        <v>5</v>
      </c>
      <c r="B705" s="21" t="s">
        <v>4</v>
      </c>
      <c r="C705" s="21">
        <v>0</v>
      </c>
      <c r="D705" s="21" t="s">
        <v>173</v>
      </c>
      <c r="E705" s="21"/>
      <c r="F705" s="21">
        <v>3390</v>
      </c>
      <c r="G705" s="21">
        <v>3420</v>
      </c>
      <c r="H705" s="20">
        <f t="shared" si="15"/>
        <v>30</v>
      </c>
    </row>
    <row r="706" spans="1:8" x14ac:dyDescent="0.25">
      <c r="A706" s="25">
        <v>5</v>
      </c>
      <c r="B706" s="21" t="s">
        <v>4</v>
      </c>
      <c r="C706" s="21">
        <v>0</v>
      </c>
      <c r="D706" s="21" t="s">
        <v>173</v>
      </c>
      <c r="E706" s="21"/>
      <c r="F706" s="21">
        <v>3485</v>
      </c>
      <c r="G706" s="21">
        <v>3535</v>
      </c>
      <c r="H706" s="20">
        <f t="shared" ref="H706:H769" si="16">G706-F706</f>
        <v>50</v>
      </c>
    </row>
    <row r="707" spans="1:8" x14ac:dyDescent="0.25">
      <c r="A707" s="25">
        <v>5</v>
      </c>
      <c r="B707" s="21" t="s">
        <v>4</v>
      </c>
      <c r="C707" s="21">
        <v>0</v>
      </c>
      <c r="D707" s="21" t="s">
        <v>173</v>
      </c>
      <c r="E707" s="21"/>
      <c r="F707" s="21">
        <v>3700</v>
      </c>
      <c r="G707" s="21">
        <v>3810</v>
      </c>
      <c r="H707" s="20">
        <f t="shared" si="16"/>
        <v>110</v>
      </c>
    </row>
    <row r="708" spans="1:8" x14ac:dyDescent="0.25">
      <c r="A708" s="25">
        <v>5</v>
      </c>
      <c r="B708" s="21" t="s">
        <v>4</v>
      </c>
      <c r="C708" s="21">
        <v>0</v>
      </c>
      <c r="D708" s="21" t="s">
        <v>173</v>
      </c>
      <c r="E708" s="21"/>
      <c r="F708" s="21">
        <v>3950</v>
      </c>
      <c r="G708" s="21">
        <v>4000</v>
      </c>
      <c r="H708" s="20">
        <f t="shared" si="16"/>
        <v>50</v>
      </c>
    </row>
    <row r="709" spans="1:8" x14ac:dyDescent="0.25">
      <c r="A709" s="25">
        <v>5</v>
      </c>
      <c r="B709" s="21" t="s">
        <v>4</v>
      </c>
      <c r="C709" s="21">
        <v>0</v>
      </c>
      <c r="D709" s="21" t="s">
        <v>173</v>
      </c>
      <c r="E709" s="21"/>
      <c r="F709" s="21">
        <v>4085</v>
      </c>
      <c r="G709" s="21">
        <v>4095</v>
      </c>
      <c r="H709" s="20">
        <f t="shared" si="16"/>
        <v>10</v>
      </c>
    </row>
    <row r="710" spans="1:8" x14ac:dyDescent="0.25">
      <c r="A710" s="25">
        <v>5</v>
      </c>
      <c r="B710" s="21" t="s">
        <v>4</v>
      </c>
      <c r="C710" s="21">
        <v>0</v>
      </c>
      <c r="D710" s="21" t="s">
        <v>173</v>
      </c>
      <c r="E710" s="21"/>
      <c r="F710" s="21">
        <v>4285</v>
      </c>
      <c r="G710" s="21">
        <v>4310</v>
      </c>
      <c r="H710" s="20">
        <f t="shared" si="16"/>
        <v>25</v>
      </c>
    </row>
    <row r="711" spans="1:8" x14ac:dyDescent="0.25">
      <c r="A711" s="25">
        <v>5</v>
      </c>
      <c r="B711" s="21" t="s">
        <v>4</v>
      </c>
      <c r="C711" s="21">
        <v>0</v>
      </c>
      <c r="D711" s="21" t="s">
        <v>173</v>
      </c>
      <c r="E711" s="21"/>
      <c r="F711" s="21">
        <v>4925</v>
      </c>
      <c r="G711" s="21">
        <v>4985</v>
      </c>
      <c r="H711" s="20">
        <f t="shared" si="16"/>
        <v>60</v>
      </c>
    </row>
    <row r="712" spans="1:8" x14ac:dyDescent="0.25">
      <c r="A712" s="25">
        <v>5</v>
      </c>
      <c r="B712" s="21" t="s">
        <v>4</v>
      </c>
      <c r="C712" s="21">
        <v>20</v>
      </c>
      <c r="D712" s="21" t="s">
        <v>173</v>
      </c>
      <c r="E712" s="21" t="s">
        <v>174</v>
      </c>
      <c r="F712" s="21">
        <v>135</v>
      </c>
      <c r="G712" s="21">
        <v>155</v>
      </c>
      <c r="H712" s="20">
        <f t="shared" si="16"/>
        <v>20</v>
      </c>
    </row>
    <row r="713" spans="1:8" x14ac:dyDescent="0.25">
      <c r="A713" s="25">
        <v>5</v>
      </c>
      <c r="B713" s="21" t="s">
        <v>4</v>
      </c>
      <c r="C713" s="21">
        <v>20</v>
      </c>
      <c r="D713" s="21" t="s">
        <v>173</v>
      </c>
      <c r="E713" s="21" t="s">
        <v>174</v>
      </c>
      <c r="F713" s="21">
        <v>180</v>
      </c>
      <c r="G713" s="21">
        <v>195</v>
      </c>
      <c r="H713" s="20">
        <f t="shared" si="16"/>
        <v>15</v>
      </c>
    </row>
    <row r="714" spans="1:8" x14ac:dyDescent="0.25">
      <c r="A714" s="25">
        <v>5</v>
      </c>
      <c r="B714" s="21" t="s">
        <v>4</v>
      </c>
      <c r="C714" s="21">
        <v>20</v>
      </c>
      <c r="D714" s="21" t="s">
        <v>173</v>
      </c>
      <c r="E714" s="21" t="s">
        <v>174</v>
      </c>
      <c r="F714" s="21">
        <v>685</v>
      </c>
      <c r="G714" s="21">
        <v>730</v>
      </c>
      <c r="H714" s="20">
        <f t="shared" si="16"/>
        <v>45</v>
      </c>
    </row>
    <row r="715" spans="1:8" x14ac:dyDescent="0.25">
      <c r="A715" s="25">
        <v>5</v>
      </c>
      <c r="B715" s="21" t="s">
        <v>4</v>
      </c>
      <c r="C715" s="21">
        <v>20</v>
      </c>
      <c r="D715" s="21" t="s">
        <v>173</v>
      </c>
      <c r="E715" s="21" t="s">
        <v>174</v>
      </c>
      <c r="F715" s="21">
        <v>885</v>
      </c>
      <c r="G715" s="21">
        <v>920</v>
      </c>
      <c r="H715" s="20">
        <f t="shared" si="16"/>
        <v>35</v>
      </c>
    </row>
    <row r="716" spans="1:8" x14ac:dyDescent="0.25">
      <c r="A716" s="25">
        <v>5</v>
      </c>
      <c r="B716" s="21" t="s">
        <v>4</v>
      </c>
      <c r="C716" s="21">
        <v>20</v>
      </c>
      <c r="D716" s="21" t="s">
        <v>173</v>
      </c>
      <c r="E716" s="21" t="s">
        <v>174</v>
      </c>
      <c r="F716" s="21">
        <v>1170</v>
      </c>
      <c r="G716" s="21">
        <v>1190</v>
      </c>
      <c r="H716" s="20">
        <f t="shared" si="16"/>
        <v>20</v>
      </c>
    </row>
    <row r="717" spans="1:8" x14ac:dyDescent="0.25">
      <c r="A717" s="25">
        <v>5</v>
      </c>
      <c r="B717" s="21" t="s">
        <v>4</v>
      </c>
      <c r="C717" s="21">
        <v>20</v>
      </c>
      <c r="D717" s="21" t="s">
        <v>173</v>
      </c>
      <c r="E717" s="21" t="s">
        <v>174</v>
      </c>
      <c r="F717" s="21">
        <v>1615</v>
      </c>
      <c r="G717" s="21">
        <v>1630</v>
      </c>
      <c r="H717" s="20">
        <f t="shared" si="16"/>
        <v>15</v>
      </c>
    </row>
    <row r="718" spans="1:8" x14ac:dyDescent="0.25">
      <c r="A718" s="25">
        <v>5</v>
      </c>
      <c r="B718" s="21" t="s">
        <v>4</v>
      </c>
      <c r="C718" s="21">
        <v>20</v>
      </c>
      <c r="D718" s="21" t="s">
        <v>173</v>
      </c>
      <c r="E718" s="21" t="s">
        <v>174</v>
      </c>
      <c r="F718" s="21">
        <v>1645</v>
      </c>
      <c r="G718" s="21">
        <v>1670</v>
      </c>
      <c r="H718" s="20">
        <f t="shared" si="16"/>
        <v>25</v>
      </c>
    </row>
    <row r="719" spans="1:8" x14ac:dyDescent="0.25">
      <c r="A719" s="25">
        <v>5</v>
      </c>
      <c r="B719" s="21" t="s">
        <v>4</v>
      </c>
      <c r="C719" s="21">
        <v>20</v>
      </c>
      <c r="D719" s="21" t="s">
        <v>173</v>
      </c>
      <c r="E719" s="21" t="s">
        <v>174</v>
      </c>
      <c r="F719" s="21">
        <v>3480</v>
      </c>
      <c r="G719" s="21">
        <v>3510</v>
      </c>
      <c r="H719" s="20">
        <f t="shared" si="16"/>
        <v>30</v>
      </c>
    </row>
    <row r="720" spans="1:8" x14ac:dyDescent="0.25">
      <c r="A720" s="25">
        <v>5</v>
      </c>
      <c r="B720" s="21" t="s">
        <v>4</v>
      </c>
      <c r="C720" s="21">
        <v>20</v>
      </c>
      <c r="D720" s="21" t="s">
        <v>173</v>
      </c>
      <c r="E720" s="21" t="s">
        <v>174</v>
      </c>
      <c r="F720" s="21">
        <v>3530</v>
      </c>
      <c r="G720" s="21">
        <v>3565</v>
      </c>
      <c r="H720" s="20">
        <f t="shared" si="16"/>
        <v>35</v>
      </c>
    </row>
    <row r="721" spans="1:8" x14ac:dyDescent="0.25">
      <c r="A721" s="25">
        <v>5</v>
      </c>
      <c r="B721" s="21" t="s">
        <v>4</v>
      </c>
      <c r="C721" s="21">
        <v>20</v>
      </c>
      <c r="D721" s="21" t="s">
        <v>173</v>
      </c>
      <c r="E721" s="21" t="s">
        <v>174</v>
      </c>
      <c r="F721" s="21">
        <v>4110</v>
      </c>
      <c r="G721" s="21">
        <v>4160</v>
      </c>
      <c r="H721" s="20">
        <f t="shared" si="16"/>
        <v>50</v>
      </c>
    </row>
    <row r="722" spans="1:8" x14ac:dyDescent="0.25">
      <c r="A722" s="25">
        <v>5</v>
      </c>
      <c r="B722" s="21" t="s">
        <v>4</v>
      </c>
      <c r="C722" s="21">
        <v>20</v>
      </c>
      <c r="D722" s="21" t="s">
        <v>173</v>
      </c>
      <c r="E722" s="21" t="s">
        <v>174</v>
      </c>
      <c r="F722" s="21">
        <v>4175</v>
      </c>
      <c r="G722" s="21">
        <v>4200</v>
      </c>
      <c r="H722" s="20">
        <f t="shared" si="16"/>
        <v>25</v>
      </c>
    </row>
    <row r="723" spans="1:8" x14ac:dyDescent="0.25">
      <c r="A723" s="25">
        <v>5</v>
      </c>
      <c r="B723" s="21" t="s">
        <v>4</v>
      </c>
      <c r="C723" s="21">
        <v>20</v>
      </c>
      <c r="D723" s="21" t="s">
        <v>173</v>
      </c>
      <c r="E723" s="21" t="s">
        <v>174</v>
      </c>
      <c r="F723" s="21">
        <v>4445</v>
      </c>
      <c r="G723" s="21">
        <v>4530</v>
      </c>
      <c r="H723" s="20">
        <f t="shared" si="16"/>
        <v>85</v>
      </c>
    </row>
    <row r="724" spans="1:8" x14ac:dyDescent="0.25">
      <c r="A724" s="25">
        <v>5</v>
      </c>
      <c r="B724" s="21" t="s">
        <v>4</v>
      </c>
      <c r="C724" s="21">
        <v>20</v>
      </c>
      <c r="D724" s="21" t="s">
        <v>173</v>
      </c>
      <c r="E724" s="21" t="s">
        <v>174</v>
      </c>
      <c r="F724" s="21">
        <v>4705</v>
      </c>
      <c r="G724" s="21">
        <v>4735</v>
      </c>
      <c r="H724" s="20">
        <f t="shared" si="16"/>
        <v>30</v>
      </c>
    </row>
    <row r="725" spans="1:8" x14ac:dyDescent="0.25">
      <c r="A725" s="25">
        <v>5</v>
      </c>
      <c r="B725" s="21" t="s">
        <v>4</v>
      </c>
      <c r="C725" s="21">
        <v>20</v>
      </c>
      <c r="D725" s="21" t="s">
        <v>173</v>
      </c>
      <c r="E725" s="21" t="s">
        <v>174</v>
      </c>
      <c r="F725" s="21">
        <v>4925</v>
      </c>
      <c r="G725" s="21">
        <v>4945</v>
      </c>
      <c r="H725" s="20">
        <f t="shared" si="16"/>
        <v>20</v>
      </c>
    </row>
    <row r="726" spans="1:8" x14ac:dyDescent="0.25">
      <c r="A726" s="25">
        <v>5</v>
      </c>
      <c r="B726" s="21" t="s">
        <v>4</v>
      </c>
      <c r="C726" s="21">
        <v>20</v>
      </c>
      <c r="D726" s="21" t="s">
        <v>173</v>
      </c>
      <c r="E726" s="21"/>
      <c r="F726" s="21">
        <v>830</v>
      </c>
      <c r="G726" s="21">
        <v>880</v>
      </c>
      <c r="H726" s="20">
        <f t="shared" si="16"/>
        <v>50</v>
      </c>
    </row>
    <row r="727" spans="1:8" x14ac:dyDescent="0.25">
      <c r="A727" s="25">
        <v>5</v>
      </c>
      <c r="B727" s="21" t="s">
        <v>4</v>
      </c>
      <c r="C727" s="21">
        <v>20</v>
      </c>
      <c r="D727" s="21" t="s">
        <v>173</v>
      </c>
      <c r="E727" s="21"/>
      <c r="F727" s="21">
        <v>1240</v>
      </c>
      <c r="G727" s="21">
        <v>1275</v>
      </c>
      <c r="H727" s="20">
        <f t="shared" si="16"/>
        <v>35</v>
      </c>
    </row>
    <row r="728" spans="1:8" x14ac:dyDescent="0.25">
      <c r="A728" s="25">
        <v>5</v>
      </c>
      <c r="B728" s="21" t="s">
        <v>4</v>
      </c>
      <c r="C728" s="21">
        <v>20</v>
      </c>
      <c r="D728" s="21" t="s">
        <v>173</v>
      </c>
      <c r="E728" s="21"/>
      <c r="F728" s="21">
        <v>1345</v>
      </c>
      <c r="G728" s="21">
        <v>1370</v>
      </c>
      <c r="H728" s="20">
        <f t="shared" si="16"/>
        <v>25</v>
      </c>
    </row>
    <row r="729" spans="1:8" x14ac:dyDescent="0.25">
      <c r="A729" s="25">
        <v>5</v>
      </c>
      <c r="B729" s="21" t="s">
        <v>4</v>
      </c>
      <c r="C729" s="21">
        <v>20</v>
      </c>
      <c r="D729" s="21" t="s">
        <v>173</v>
      </c>
      <c r="E729" s="21"/>
      <c r="F729" s="21">
        <v>1470</v>
      </c>
      <c r="G729" s="21">
        <v>1475</v>
      </c>
      <c r="H729" s="20">
        <f t="shared" si="16"/>
        <v>5</v>
      </c>
    </row>
    <row r="730" spans="1:8" x14ac:dyDescent="0.25">
      <c r="A730" s="25">
        <v>5</v>
      </c>
      <c r="B730" s="21" t="s">
        <v>4</v>
      </c>
      <c r="C730" s="21">
        <v>20</v>
      </c>
      <c r="D730" s="21" t="s">
        <v>173</v>
      </c>
      <c r="E730" s="21"/>
      <c r="F730" s="21">
        <v>1520</v>
      </c>
      <c r="G730" s="21">
        <v>1530</v>
      </c>
      <c r="H730" s="20">
        <f t="shared" si="16"/>
        <v>10</v>
      </c>
    </row>
    <row r="731" spans="1:8" x14ac:dyDescent="0.25">
      <c r="A731" s="25">
        <v>5</v>
      </c>
      <c r="B731" s="21" t="s">
        <v>4</v>
      </c>
      <c r="C731" s="21">
        <v>20</v>
      </c>
      <c r="D731" s="21" t="s">
        <v>173</v>
      </c>
      <c r="E731" s="21"/>
      <c r="F731" s="21">
        <v>1870</v>
      </c>
      <c r="G731" s="21">
        <v>1915</v>
      </c>
      <c r="H731" s="20">
        <f t="shared" si="16"/>
        <v>45</v>
      </c>
    </row>
    <row r="732" spans="1:8" x14ac:dyDescent="0.25">
      <c r="A732" s="25">
        <v>5</v>
      </c>
      <c r="B732" s="21" t="s">
        <v>4</v>
      </c>
      <c r="C732" s="21">
        <v>20</v>
      </c>
      <c r="D732" s="21" t="s">
        <v>173</v>
      </c>
      <c r="E732" s="21"/>
      <c r="F732" s="21">
        <v>1980</v>
      </c>
      <c r="G732" s="21">
        <v>2040</v>
      </c>
      <c r="H732" s="20">
        <f t="shared" si="16"/>
        <v>60</v>
      </c>
    </row>
    <row r="733" spans="1:8" x14ac:dyDescent="0.25">
      <c r="A733" s="25">
        <v>5</v>
      </c>
      <c r="B733" s="21" t="s">
        <v>4</v>
      </c>
      <c r="C733" s="21">
        <v>20</v>
      </c>
      <c r="D733" s="21" t="s">
        <v>173</v>
      </c>
      <c r="E733" s="21"/>
      <c r="F733" s="21">
        <v>2055</v>
      </c>
      <c r="G733" s="21">
        <v>2080</v>
      </c>
      <c r="H733" s="20">
        <f t="shared" si="16"/>
        <v>25</v>
      </c>
    </row>
    <row r="734" spans="1:8" x14ac:dyDescent="0.25">
      <c r="A734" s="25">
        <v>5</v>
      </c>
      <c r="B734" s="21" t="s">
        <v>4</v>
      </c>
      <c r="C734" s="21">
        <v>20</v>
      </c>
      <c r="D734" s="21" t="s">
        <v>173</v>
      </c>
      <c r="E734" s="21"/>
      <c r="F734" s="21">
        <v>2085</v>
      </c>
      <c r="G734" s="21">
        <v>2125</v>
      </c>
      <c r="H734" s="20">
        <f t="shared" si="16"/>
        <v>40</v>
      </c>
    </row>
    <row r="735" spans="1:8" x14ac:dyDescent="0.25">
      <c r="A735" s="25">
        <v>5</v>
      </c>
      <c r="B735" s="21" t="s">
        <v>4</v>
      </c>
      <c r="C735" s="21">
        <v>20</v>
      </c>
      <c r="D735" s="21" t="s">
        <v>173</v>
      </c>
      <c r="E735" s="21"/>
      <c r="F735" s="21">
        <v>2230</v>
      </c>
      <c r="G735" s="21">
        <v>2250</v>
      </c>
      <c r="H735" s="20">
        <f t="shared" si="16"/>
        <v>20</v>
      </c>
    </row>
    <row r="736" spans="1:8" x14ac:dyDescent="0.25">
      <c r="A736" s="25">
        <v>5</v>
      </c>
      <c r="B736" s="21" t="s">
        <v>4</v>
      </c>
      <c r="C736" s="21">
        <v>20</v>
      </c>
      <c r="D736" s="21" t="s">
        <v>173</v>
      </c>
      <c r="E736" s="21"/>
      <c r="F736" s="21">
        <v>2530</v>
      </c>
      <c r="G736" s="21">
        <v>2545</v>
      </c>
      <c r="H736" s="20">
        <f t="shared" si="16"/>
        <v>15</v>
      </c>
    </row>
    <row r="737" spans="1:8" x14ac:dyDescent="0.25">
      <c r="A737" s="25">
        <v>5</v>
      </c>
      <c r="B737" s="21" t="s">
        <v>4</v>
      </c>
      <c r="C737" s="21">
        <v>20</v>
      </c>
      <c r="D737" s="21" t="s">
        <v>173</v>
      </c>
      <c r="E737" s="21"/>
      <c r="F737" s="21">
        <v>2875</v>
      </c>
      <c r="G737" s="21">
        <v>2900</v>
      </c>
      <c r="H737" s="20">
        <f t="shared" si="16"/>
        <v>25</v>
      </c>
    </row>
    <row r="738" spans="1:8" x14ac:dyDescent="0.25">
      <c r="A738" s="25">
        <v>5</v>
      </c>
      <c r="B738" s="21" t="s">
        <v>4</v>
      </c>
      <c r="C738" s="21">
        <v>20</v>
      </c>
      <c r="D738" s="21" t="s">
        <v>173</v>
      </c>
      <c r="E738" s="21"/>
      <c r="F738" s="21">
        <v>3005</v>
      </c>
      <c r="G738" s="21">
        <v>3055</v>
      </c>
      <c r="H738" s="20">
        <f t="shared" si="16"/>
        <v>50</v>
      </c>
    </row>
    <row r="739" spans="1:8" x14ac:dyDescent="0.25">
      <c r="A739" s="25">
        <v>5</v>
      </c>
      <c r="B739" s="21" t="s">
        <v>4</v>
      </c>
      <c r="C739" s="21">
        <v>20</v>
      </c>
      <c r="D739" s="21" t="s">
        <v>173</v>
      </c>
      <c r="E739" s="21"/>
      <c r="F739" s="21">
        <v>3310</v>
      </c>
      <c r="G739" s="21">
        <v>3335</v>
      </c>
      <c r="H739" s="20">
        <f t="shared" si="16"/>
        <v>25</v>
      </c>
    </row>
    <row r="740" spans="1:8" x14ac:dyDescent="0.25">
      <c r="A740" s="25">
        <v>5</v>
      </c>
      <c r="B740" s="21" t="s">
        <v>4</v>
      </c>
      <c r="C740" s="21">
        <v>20</v>
      </c>
      <c r="D740" s="21" t="s">
        <v>173</v>
      </c>
      <c r="E740" s="21"/>
      <c r="F740" s="21">
        <v>3675</v>
      </c>
      <c r="G740" s="21">
        <v>3710</v>
      </c>
      <c r="H740" s="20">
        <f t="shared" si="16"/>
        <v>35</v>
      </c>
    </row>
    <row r="741" spans="1:8" x14ac:dyDescent="0.25">
      <c r="A741" s="25">
        <v>5</v>
      </c>
      <c r="B741" s="21" t="s">
        <v>4</v>
      </c>
      <c r="C741" s="21">
        <v>20</v>
      </c>
      <c r="D741" s="21" t="s">
        <v>173</v>
      </c>
      <c r="E741" s="21"/>
      <c r="F741" s="21">
        <v>3765</v>
      </c>
      <c r="G741" s="21">
        <v>3865</v>
      </c>
      <c r="H741" s="20">
        <f t="shared" si="16"/>
        <v>100</v>
      </c>
    </row>
    <row r="742" spans="1:8" x14ac:dyDescent="0.25">
      <c r="A742" s="25">
        <v>5</v>
      </c>
      <c r="B742" s="21" t="s">
        <v>4</v>
      </c>
      <c r="C742" s="21">
        <v>20</v>
      </c>
      <c r="D742" s="21" t="s">
        <v>173</v>
      </c>
      <c r="E742" s="21"/>
      <c r="F742" s="21">
        <v>3900</v>
      </c>
      <c r="G742" s="21">
        <v>4005</v>
      </c>
      <c r="H742" s="20">
        <f t="shared" si="16"/>
        <v>105</v>
      </c>
    </row>
    <row r="743" spans="1:8" x14ac:dyDescent="0.25">
      <c r="A743" s="25">
        <v>5</v>
      </c>
      <c r="B743" s="21" t="s">
        <v>4</v>
      </c>
      <c r="C743" s="21">
        <v>20</v>
      </c>
      <c r="D743" s="21" t="s">
        <v>173</v>
      </c>
      <c r="E743" s="21"/>
      <c r="F743" s="21">
        <v>4160</v>
      </c>
      <c r="G743" s="21">
        <v>4175</v>
      </c>
      <c r="H743" s="20">
        <f t="shared" si="16"/>
        <v>15</v>
      </c>
    </row>
    <row r="744" spans="1:8" x14ac:dyDescent="0.25">
      <c r="A744" s="25">
        <v>5</v>
      </c>
      <c r="B744" s="21" t="s">
        <v>4</v>
      </c>
      <c r="C744" s="21">
        <v>20</v>
      </c>
      <c r="D744" s="21" t="s">
        <v>173</v>
      </c>
      <c r="E744" s="21"/>
      <c r="F744" s="21">
        <v>4945</v>
      </c>
      <c r="G744" s="21">
        <v>4960</v>
      </c>
      <c r="H744" s="20">
        <f t="shared" si="16"/>
        <v>15</v>
      </c>
    </row>
    <row r="745" spans="1:8" x14ac:dyDescent="0.25">
      <c r="A745" s="25">
        <v>5</v>
      </c>
      <c r="B745" s="21" t="s">
        <v>4</v>
      </c>
      <c r="C745" s="21">
        <v>40</v>
      </c>
      <c r="D745" s="21" t="s">
        <v>173</v>
      </c>
      <c r="E745" s="21" t="s">
        <v>174</v>
      </c>
      <c r="F745" s="21">
        <v>115</v>
      </c>
      <c r="G745" s="21">
        <v>120</v>
      </c>
      <c r="H745" s="20">
        <f t="shared" si="16"/>
        <v>5</v>
      </c>
    </row>
    <row r="746" spans="1:8" x14ac:dyDescent="0.25">
      <c r="A746" s="25">
        <v>5</v>
      </c>
      <c r="B746" s="21" t="s">
        <v>4</v>
      </c>
      <c r="C746" s="21">
        <v>40</v>
      </c>
      <c r="D746" s="21" t="s">
        <v>173</v>
      </c>
      <c r="E746" s="21" t="s">
        <v>174</v>
      </c>
      <c r="F746" s="21">
        <v>1175</v>
      </c>
      <c r="G746" s="21">
        <v>1290</v>
      </c>
      <c r="H746" s="20">
        <f t="shared" si="16"/>
        <v>115</v>
      </c>
    </row>
    <row r="747" spans="1:8" x14ac:dyDescent="0.25">
      <c r="A747" s="25">
        <v>5</v>
      </c>
      <c r="B747" s="21" t="s">
        <v>4</v>
      </c>
      <c r="C747" s="21">
        <v>40</v>
      </c>
      <c r="D747" s="21" t="s">
        <v>173</v>
      </c>
      <c r="E747" s="21" t="s">
        <v>174</v>
      </c>
      <c r="F747" s="21">
        <v>1565</v>
      </c>
      <c r="G747" s="21">
        <v>1575</v>
      </c>
      <c r="H747" s="20">
        <f t="shared" si="16"/>
        <v>10</v>
      </c>
    </row>
    <row r="748" spans="1:8" x14ac:dyDescent="0.25">
      <c r="A748" s="25">
        <v>5</v>
      </c>
      <c r="B748" s="21" t="s">
        <v>4</v>
      </c>
      <c r="C748" s="21">
        <v>40</v>
      </c>
      <c r="D748" s="21" t="s">
        <v>173</v>
      </c>
      <c r="E748" s="21" t="s">
        <v>174</v>
      </c>
      <c r="F748" s="21">
        <v>1690</v>
      </c>
      <c r="G748" s="21">
        <v>1740</v>
      </c>
      <c r="H748" s="20">
        <f t="shared" si="16"/>
        <v>50</v>
      </c>
    </row>
    <row r="749" spans="1:8" x14ac:dyDescent="0.25">
      <c r="A749" s="25">
        <v>5</v>
      </c>
      <c r="B749" s="21" t="s">
        <v>4</v>
      </c>
      <c r="C749" s="21">
        <v>40</v>
      </c>
      <c r="D749" s="21" t="s">
        <v>173</v>
      </c>
      <c r="E749" s="21" t="s">
        <v>174</v>
      </c>
      <c r="F749" s="21">
        <v>2200</v>
      </c>
      <c r="G749" s="21">
        <v>2220</v>
      </c>
      <c r="H749" s="20">
        <f t="shared" si="16"/>
        <v>20</v>
      </c>
    </row>
    <row r="750" spans="1:8" x14ac:dyDescent="0.25">
      <c r="A750" s="25">
        <v>5</v>
      </c>
      <c r="B750" s="21" t="s">
        <v>4</v>
      </c>
      <c r="C750" s="21">
        <v>40</v>
      </c>
      <c r="D750" s="21" t="s">
        <v>173</v>
      </c>
      <c r="E750" s="21" t="s">
        <v>174</v>
      </c>
      <c r="F750" s="21">
        <v>2235</v>
      </c>
      <c r="G750" s="21">
        <v>2260</v>
      </c>
      <c r="H750" s="20">
        <f t="shared" si="16"/>
        <v>25</v>
      </c>
    </row>
    <row r="751" spans="1:8" x14ac:dyDescent="0.25">
      <c r="A751" s="25">
        <v>5</v>
      </c>
      <c r="B751" s="21" t="s">
        <v>4</v>
      </c>
      <c r="C751" s="21">
        <v>40</v>
      </c>
      <c r="D751" s="21" t="s">
        <v>173</v>
      </c>
      <c r="E751" s="21" t="s">
        <v>174</v>
      </c>
      <c r="F751" s="21">
        <v>2295</v>
      </c>
      <c r="G751" s="21">
        <v>2310</v>
      </c>
      <c r="H751" s="20">
        <f t="shared" si="16"/>
        <v>15</v>
      </c>
    </row>
    <row r="752" spans="1:8" x14ac:dyDescent="0.25">
      <c r="A752" s="25">
        <v>5</v>
      </c>
      <c r="B752" s="21" t="s">
        <v>4</v>
      </c>
      <c r="C752" s="21">
        <v>40</v>
      </c>
      <c r="D752" s="21" t="s">
        <v>173</v>
      </c>
      <c r="E752" s="21" t="s">
        <v>174</v>
      </c>
      <c r="F752" s="21">
        <v>2430</v>
      </c>
      <c r="G752" s="21">
        <v>2435</v>
      </c>
      <c r="H752" s="20">
        <f t="shared" si="16"/>
        <v>5</v>
      </c>
    </row>
    <row r="753" spans="1:8" x14ac:dyDescent="0.25">
      <c r="A753" s="25">
        <v>5</v>
      </c>
      <c r="B753" s="21" t="s">
        <v>4</v>
      </c>
      <c r="C753" s="21">
        <v>40</v>
      </c>
      <c r="D753" s="21" t="s">
        <v>173</v>
      </c>
      <c r="E753" s="21" t="s">
        <v>174</v>
      </c>
      <c r="F753" s="21">
        <v>2555</v>
      </c>
      <c r="G753" s="21">
        <v>2560</v>
      </c>
      <c r="H753" s="20">
        <f t="shared" si="16"/>
        <v>5</v>
      </c>
    </row>
    <row r="754" spans="1:8" x14ac:dyDescent="0.25">
      <c r="A754" s="25">
        <v>5</v>
      </c>
      <c r="B754" s="21" t="s">
        <v>4</v>
      </c>
      <c r="C754" s="21">
        <v>40</v>
      </c>
      <c r="D754" s="21" t="s">
        <v>173</v>
      </c>
      <c r="E754" s="21" t="s">
        <v>174</v>
      </c>
      <c r="F754" s="21">
        <v>2575</v>
      </c>
      <c r="G754" s="21">
        <v>2580</v>
      </c>
      <c r="H754" s="20">
        <f t="shared" si="16"/>
        <v>5</v>
      </c>
    </row>
    <row r="755" spans="1:8" x14ac:dyDescent="0.25">
      <c r="A755" s="25">
        <v>5</v>
      </c>
      <c r="B755" s="21" t="s">
        <v>4</v>
      </c>
      <c r="C755" s="21">
        <v>40</v>
      </c>
      <c r="D755" s="21" t="s">
        <v>173</v>
      </c>
      <c r="E755" s="21" t="s">
        <v>174</v>
      </c>
      <c r="F755" s="21">
        <v>2670</v>
      </c>
      <c r="G755" s="21">
        <v>2680</v>
      </c>
      <c r="H755" s="20">
        <f t="shared" si="16"/>
        <v>10</v>
      </c>
    </row>
    <row r="756" spans="1:8" x14ac:dyDescent="0.25">
      <c r="A756" s="25">
        <v>5</v>
      </c>
      <c r="B756" s="21" t="s">
        <v>4</v>
      </c>
      <c r="C756" s="21">
        <v>40</v>
      </c>
      <c r="D756" s="21" t="s">
        <v>173</v>
      </c>
      <c r="E756" s="21" t="s">
        <v>174</v>
      </c>
      <c r="F756" s="21">
        <v>2820</v>
      </c>
      <c r="G756" s="21">
        <v>2835</v>
      </c>
      <c r="H756" s="20">
        <f t="shared" si="16"/>
        <v>15</v>
      </c>
    </row>
    <row r="757" spans="1:8" x14ac:dyDescent="0.25">
      <c r="A757" s="25">
        <v>5</v>
      </c>
      <c r="B757" s="21" t="s">
        <v>4</v>
      </c>
      <c r="C757" s="21">
        <v>40</v>
      </c>
      <c r="D757" s="21" t="s">
        <v>173</v>
      </c>
      <c r="E757" s="21" t="s">
        <v>174</v>
      </c>
      <c r="F757" s="21">
        <v>2990</v>
      </c>
      <c r="G757" s="21">
        <v>3020</v>
      </c>
      <c r="H757" s="20">
        <f t="shared" si="16"/>
        <v>30</v>
      </c>
    </row>
    <row r="758" spans="1:8" x14ac:dyDescent="0.25">
      <c r="A758" s="25">
        <v>5</v>
      </c>
      <c r="B758" s="21" t="s">
        <v>4</v>
      </c>
      <c r="C758" s="21">
        <v>40</v>
      </c>
      <c r="D758" s="21" t="s">
        <v>173</v>
      </c>
      <c r="E758" s="21" t="s">
        <v>174</v>
      </c>
      <c r="F758" s="21">
        <v>3265</v>
      </c>
      <c r="G758" s="21">
        <v>3340</v>
      </c>
      <c r="H758" s="20">
        <f t="shared" si="16"/>
        <v>75</v>
      </c>
    </row>
    <row r="759" spans="1:8" x14ac:dyDescent="0.25">
      <c r="A759" s="25">
        <v>5</v>
      </c>
      <c r="B759" s="21" t="s">
        <v>4</v>
      </c>
      <c r="C759" s="21">
        <v>40</v>
      </c>
      <c r="D759" s="21" t="s">
        <v>173</v>
      </c>
      <c r="E759" s="21" t="s">
        <v>174</v>
      </c>
      <c r="F759" s="21">
        <v>3680</v>
      </c>
      <c r="G759" s="21">
        <v>3710</v>
      </c>
      <c r="H759" s="20">
        <f t="shared" si="16"/>
        <v>30</v>
      </c>
    </row>
    <row r="760" spans="1:8" x14ac:dyDescent="0.25">
      <c r="A760" s="25">
        <v>5</v>
      </c>
      <c r="B760" s="21" t="s">
        <v>4</v>
      </c>
      <c r="C760" s="21">
        <v>40</v>
      </c>
      <c r="D760" s="21" t="s">
        <v>173</v>
      </c>
      <c r="E760" s="21" t="s">
        <v>174</v>
      </c>
      <c r="F760" s="21">
        <v>3790</v>
      </c>
      <c r="G760" s="21">
        <v>3810</v>
      </c>
      <c r="H760" s="20">
        <f t="shared" si="16"/>
        <v>20</v>
      </c>
    </row>
    <row r="761" spans="1:8" x14ac:dyDescent="0.25">
      <c r="A761" s="25">
        <v>5</v>
      </c>
      <c r="B761" s="21" t="s">
        <v>4</v>
      </c>
      <c r="C761" s="21">
        <v>40</v>
      </c>
      <c r="D761" s="21" t="s">
        <v>173</v>
      </c>
      <c r="E761" s="21" t="s">
        <v>174</v>
      </c>
      <c r="F761" s="21">
        <v>4950</v>
      </c>
      <c r="G761" s="21">
        <v>4980</v>
      </c>
      <c r="H761" s="20">
        <f t="shared" si="16"/>
        <v>30</v>
      </c>
    </row>
    <row r="762" spans="1:8" x14ac:dyDescent="0.25">
      <c r="A762" s="25">
        <v>5</v>
      </c>
      <c r="B762" s="21" t="s">
        <v>4</v>
      </c>
      <c r="C762" s="21">
        <v>40</v>
      </c>
      <c r="D762" s="21" t="s">
        <v>173</v>
      </c>
      <c r="E762" s="21"/>
      <c r="F762" s="21">
        <v>345</v>
      </c>
      <c r="G762" s="21">
        <v>390</v>
      </c>
      <c r="H762" s="20">
        <f t="shared" si="16"/>
        <v>45</v>
      </c>
    </row>
    <row r="763" spans="1:8" x14ac:dyDescent="0.25">
      <c r="A763" s="25">
        <v>5</v>
      </c>
      <c r="B763" s="21" t="s">
        <v>4</v>
      </c>
      <c r="C763" s="21">
        <v>40</v>
      </c>
      <c r="D763" s="21" t="s">
        <v>173</v>
      </c>
      <c r="E763" s="21"/>
      <c r="F763" s="21">
        <v>410</v>
      </c>
      <c r="G763" s="21">
        <v>415</v>
      </c>
      <c r="H763" s="20">
        <f t="shared" si="16"/>
        <v>5</v>
      </c>
    </row>
    <row r="764" spans="1:8" x14ac:dyDescent="0.25">
      <c r="A764" s="25">
        <v>5</v>
      </c>
      <c r="B764" s="21" t="s">
        <v>4</v>
      </c>
      <c r="C764" s="21">
        <v>40</v>
      </c>
      <c r="D764" s="21" t="s">
        <v>173</v>
      </c>
      <c r="E764" s="21"/>
      <c r="F764" s="21">
        <v>820</v>
      </c>
      <c r="G764" s="21">
        <v>855</v>
      </c>
      <c r="H764" s="20">
        <f t="shared" si="16"/>
        <v>35</v>
      </c>
    </row>
    <row r="765" spans="1:8" x14ac:dyDescent="0.25">
      <c r="A765" s="25">
        <v>5</v>
      </c>
      <c r="B765" s="21" t="s">
        <v>4</v>
      </c>
      <c r="C765" s="21">
        <v>40</v>
      </c>
      <c r="D765" s="21" t="s">
        <v>173</v>
      </c>
      <c r="E765" s="21"/>
      <c r="F765" s="21">
        <v>1905</v>
      </c>
      <c r="G765" s="21">
        <v>1920</v>
      </c>
      <c r="H765" s="20">
        <f t="shared" si="16"/>
        <v>15</v>
      </c>
    </row>
    <row r="766" spans="1:8" x14ac:dyDescent="0.25">
      <c r="A766" s="25">
        <v>5</v>
      </c>
      <c r="B766" s="21" t="s">
        <v>4</v>
      </c>
      <c r="C766" s="21">
        <v>40</v>
      </c>
      <c r="D766" s="21" t="s">
        <v>173</v>
      </c>
      <c r="E766" s="21"/>
      <c r="F766" s="21">
        <v>2220</v>
      </c>
      <c r="G766" s="21">
        <v>2235</v>
      </c>
      <c r="H766" s="20">
        <f t="shared" si="16"/>
        <v>15</v>
      </c>
    </row>
    <row r="767" spans="1:8" x14ac:dyDescent="0.25">
      <c r="A767" s="25">
        <v>5</v>
      </c>
      <c r="B767" s="21" t="s">
        <v>4</v>
      </c>
      <c r="C767" s="21">
        <v>40</v>
      </c>
      <c r="D767" s="21" t="s">
        <v>173</v>
      </c>
      <c r="E767" s="21"/>
      <c r="F767" s="21">
        <v>2260</v>
      </c>
      <c r="G767" s="21">
        <v>2295</v>
      </c>
      <c r="H767" s="20">
        <f t="shared" si="16"/>
        <v>35</v>
      </c>
    </row>
    <row r="768" spans="1:8" x14ac:dyDescent="0.25">
      <c r="A768" s="25">
        <v>5</v>
      </c>
      <c r="B768" s="21" t="s">
        <v>4</v>
      </c>
      <c r="C768" s="21">
        <v>40</v>
      </c>
      <c r="D768" s="21" t="s">
        <v>173</v>
      </c>
      <c r="E768" s="21"/>
      <c r="F768" s="21">
        <v>2690</v>
      </c>
      <c r="G768" s="21">
        <v>2700</v>
      </c>
      <c r="H768" s="20">
        <f t="shared" si="16"/>
        <v>10</v>
      </c>
    </row>
    <row r="769" spans="1:8" x14ac:dyDescent="0.25">
      <c r="A769" s="25">
        <v>5</v>
      </c>
      <c r="B769" s="21" t="s">
        <v>4</v>
      </c>
      <c r="C769" s="21">
        <v>40</v>
      </c>
      <c r="D769" s="21" t="s">
        <v>173</v>
      </c>
      <c r="E769" s="21"/>
      <c r="F769" s="21">
        <v>2805</v>
      </c>
      <c r="G769" s="21">
        <v>2815</v>
      </c>
      <c r="H769" s="20">
        <f t="shared" si="16"/>
        <v>10</v>
      </c>
    </row>
    <row r="770" spans="1:8" x14ac:dyDescent="0.25">
      <c r="A770" s="25">
        <v>5</v>
      </c>
      <c r="B770" s="21" t="s">
        <v>4</v>
      </c>
      <c r="C770" s="21">
        <v>40</v>
      </c>
      <c r="D770" s="21" t="s">
        <v>173</v>
      </c>
      <c r="E770" s="21"/>
      <c r="F770" s="21">
        <v>3020</v>
      </c>
      <c r="G770" s="21">
        <v>3045</v>
      </c>
      <c r="H770" s="20">
        <f t="shared" ref="H770:H833" si="17">G770-F770</f>
        <v>25</v>
      </c>
    </row>
    <row r="771" spans="1:8" x14ac:dyDescent="0.25">
      <c r="A771" s="25">
        <v>5</v>
      </c>
      <c r="B771" s="21" t="s">
        <v>4</v>
      </c>
      <c r="C771" s="21">
        <v>40</v>
      </c>
      <c r="D771" s="21" t="s">
        <v>173</v>
      </c>
      <c r="E771" s="21"/>
      <c r="F771" s="21">
        <v>3120</v>
      </c>
      <c r="G771" s="21">
        <v>3130</v>
      </c>
      <c r="H771" s="20">
        <f t="shared" si="17"/>
        <v>10</v>
      </c>
    </row>
    <row r="772" spans="1:8" x14ac:dyDescent="0.25">
      <c r="A772" s="25">
        <v>5</v>
      </c>
      <c r="B772" s="21" t="s">
        <v>4</v>
      </c>
      <c r="C772" s="21">
        <v>40</v>
      </c>
      <c r="D772" s="21" t="s">
        <v>173</v>
      </c>
      <c r="E772" s="21"/>
      <c r="F772" s="21">
        <v>3140</v>
      </c>
      <c r="G772" s="21">
        <v>3150</v>
      </c>
      <c r="H772" s="20">
        <f t="shared" si="17"/>
        <v>10</v>
      </c>
    </row>
    <row r="773" spans="1:8" x14ac:dyDescent="0.25">
      <c r="A773" s="25">
        <v>5</v>
      </c>
      <c r="B773" s="21" t="s">
        <v>4</v>
      </c>
      <c r="C773" s="21">
        <v>40</v>
      </c>
      <c r="D773" s="21" t="s">
        <v>173</v>
      </c>
      <c r="E773" s="21"/>
      <c r="F773" s="21">
        <v>3170</v>
      </c>
      <c r="G773" s="21">
        <v>3190</v>
      </c>
      <c r="H773" s="20">
        <f t="shared" si="17"/>
        <v>20</v>
      </c>
    </row>
    <row r="774" spans="1:8" x14ac:dyDescent="0.25">
      <c r="A774" s="25">
        <v>5</v>
      </c>
      <c r="B774" s="21" t="s">
        <v>4</v>
      </c>
      <c r="C774" s="21">
        <v>40</v>
      </c>
      <c r="D774" s="21" t="s">
        <v>173</v>
      </c>
      <c r="E774" s="21"/>
      <c r="F774" s="21">
        <v>3210</v>
      </c>
      <c r="G774" s="21">
        <v>3230</v>
      </c>
      <c r="H774" s="20">
        <f t="shared" si="17"/>
        <v>20</v>
      </c>
    </row>
    <row r="775" spans="1:8" x14ac:dyDescent="0.25">
      <c r="A775" s="25">
        <v>5</v>
      </c>
      <c r="B775" s="21" t="s">
        <v>4</v>
      </c>
      <c r="C775" s="21">
        <v>40</v>
      </c>
      <c r="D775" s="21" t="s">
        <v>173</v>
      </c>
      <c r="E775" s="21"/>
      <c r="F775" s="21">
        <v>3815</v>
      </c>
      <c r="G775" s="21">
        <v>3845</v>
      </c>
      <c r="H775" s="20">
        <f t="shared" si="17"/>
        <v>30</v>
      </c>
    </row>
    <row r="776" spans="1:8" x14ac:dyDescent="0.25">
      <c r="A776" s="25">
        <v>5</v>
      </c>
      <c r="B776" s="21" t="s">
        <v>4</v>
      </c>
      <c r="C776" s="21">
        <v>40</v>
      </c>
      <c r="D776" s="21" t="s">
        <v>173</v>
      </c>
      <c r="E776" s="21"/>
      <c r="F776" s="21">
        <v>3965</v>
      </c>
      <c r="G776" s="21">
        <v>3980</v>
      </c>
      <c r="H776" s="20">
        <f t="shared" si="17"/>
        <v>15</v>
      </c>
    </row>
    <row r="777" spans="1:8" x14ac:dyDescent="0.25">
      <c r="A777" s="25">
        <v>5</v>
      </c>
      <c r="B777" s="21" t="s">
        <v>4</v>
      </c>
      <c r="C777" s="21">
        <v>40</v>
      </c>
      <c r="D777" s="21" t="s">
        <v>173</v>
      </c>
      <c r="E777" s="21"/>
      <c r="F777" s="21">
        <v>4070</v>
      </c>
      <c r="G777" s="21">
        <v>4085</v>
      </c>
      <c r="H777" s="20">
        <f t="shared" si="17"/>
        <v>15</v>
      </c>
    </row>
    <row r="778" spans="1:8" x14ac:dyDescent="0.25">
      <c r="A778" s="25">
        <v>5</v>
      </c>
      <c r="B778" s="21" t="s">
        <v>4</v>
      </c>
      <c r="C778" s="21">
        <v>40</v>
      </c>
      <c r="D778" s="21" t="s">
        <v>173</v>
      </c>
      <c r="E778" s="21"/>
      <c r="F778" s="21">
        <v>4515</v>
      </c>
      <c r="G778" s="21">
        <v>4735</v>
      </c>
      <c r="H778" s="20">
        <f t="shared" si="17"/>
        <v>220</v>
      </c>
    </row>
    <row r="779" spans="1:8" x14ac:dyDescent="0.25">
      <c r="A779" s="25">
        <v>5</v>
      </c>
      <c r="B779" s="21" t="s">
        <v>4</v>
      </c>
      <c r="C779" s="21">
        <v>40</v>
      </c>
      <c r="D779" s="21" t="s">
        <v>173</v>
      </c>
      <c r="E779" s="21"/>
      <c r="F779" s="21">
        <v>4950</v>
      </c>
      <c r="G779" s="21">
        <v>5000</v>
      </c>
      <c r="H779" s="20">
        <f t="shared" si="17"/>
        <v>50</v>
      </c>
    </row>
    <row r="780" spans="1:8" x14ac:dyDescent="0.25">
      <c r="A780" s="25">
        <v>5</v>
      </c>
      <c r="B780" s="21" t="s">
        <v>4</v>
      </c>
      <c r="C780" s="21">
        <v>60</v>
      </c>
      <c r="D780" s="21" t="s">
        <v>173</v>
      </c>
      <c r="E780" s="21" t="s">
        <v>174</v>
      </c>
      <c r="F780" s="21">
        <v>210</v>
      </c>
      <c r="G780" s="21">
        <v>310</v>
      </c>
      <c r="H780" s="20">
        <f t="shared" si="17"/>
        <v>100</v>
      </c>
    </row>
    <row r="781" spans="1:8" x14ac:dyDescent="0.25">
      <c r="A781" s="25">
        <v>5</v>
      </c>
      <c r="B781" s="21" t="s">
        <v>4</v>
      </c>
      <c r="C781" s="21">
        <v>60</v>
      </c>
      <c r="D781" s="21" t="s">
        <v>173</v>
      </c>
      <c r="E781" s="21" t="s">
        <v>174</v>
      </c>
      <c r="F781" s="21">
        <v>685</v>
      </c>
      <c r="G781" s="21">
        <v>750</v>
      </c>
      <c r="H781" s="20">
        <f t="shared" si="17"/>
        <v>65</v>
      </c>
    </row>
    <row r="782" spans="1:8" x14ac:dyDescent="0.25">
      <c r="A782" s="25">
        <v>5</v>
      </c>
      <c r="B782" s="21" t="s">
        <v>4</v>
      </c>
      <c r="C782" s="21">
        <v>60</v>
      </c>
      <c r="D782" s="21" t="s">
        <v>173</v>
      </c>
      <c r="E782" s="21" t="s">
        <v>174</v>
      </c>
      <c r="F782" s="21">
        <v>780</v>
      </c>
      <c r="G782" s="21">
        <v>805</v>
      </c>
      <c r="H782" s="20">
        <f t="shared" si="17"/>
        <v>25</v>
      </c>
    </row>
    <row r="783" spans="1:8" x14ac:dyDescent="0.25">
      <c r="A783" s="25">
        <v>5</v>
      </c>
      <c r="B783" s="21" t="s">
        <v>4</v>
      </c>
      <c r="C783" s="21">
        <v>60</v>
      </c>
      <c r="D783" s="21" t="s">
        <v>173</v>
      </c>
      <c r="E783" s="21" t="s">
        <v>174</v>
      </c>
      <c r="F783" s="21">
        <v>1080</v>
      </c>
      <c r="G783" s="21">
        <v>1145</v>
      </c>
      <c r="H783" s="20">
        <f t="shared" si="17"/>
        <v>65</v>
      </c>
    </row>
    <row r="784" spans="1:8" x14ac:dyDescent="0.25">
      <c r="A784" s="25">
        <v>5</v>
      </c>
      <c r="B784" s="21" t="s">
        <v>4</v>
      </c>
      <c r="C784" s="21">
        <v>60</v>
      </c>
      <c r="D784" s="21" t="s">
        <v>173</v>
      </c>
      <c r="E784" s="21" t="s">
        <v>174</v>
      </c>
      <c r="F784" s="21">
        <v>1250</v>
      </c>
      <c r="G784" s="21">
        <v>1320</v>
      </c>
      <c r="H784" s="20">
        <f t="shared" si="17"/>
        <v>70</v>
      </c>
    </row>
    <row r="785" spans="1:8" x14ac:dyDescent="0.25">
      <c r="A785" s="25">
        <v>5</v>
      </c>
      <c r="B785" s="21" t="s">
        <v>4</v>
      </c>
      <c r="C785" s="21">
        <v>60</v>
      </c>
      <c r="D785" s="21" t="s">
        <v>173</v>
      </c>
      <c r="E785" s="21" t="s">
        <v>174</v>
      </c>
      <c r="F785" s="21">
        <v>1570</v>
      </c>
      <c r="G785" s="21">
        <v>1600</v>
      </c>
      <c r="H785" s="20">
        <f t="shared" si="17"/>
        <v>30</v>
      </c>
    </row>
    <row r="786" spans="1:8" x14ac:dyDescent="0.25">
      <c r="A786" s="25">
        <v>5</v>
      </c>
      <c r="B786" s="21" t="s">
        <v>4</v>
      </c>
      <c r="C786" s="21">
        <v>60</v>
      </c>
      <c r="D786" s="21" t="s">
        <v>173</v>
      </c>
      <c r="E786" s="21" t="s">
        <v>174</v>
      </c>
      <c r="F786" s="21">
        <v>1740</v>
      </c>
      <c r="G786" s="21">
        <v>1765</v>
      </c>
      <c r="H786" s="20">
        <f t="shared" si="17"/>
        <v>25</v>
      </c>
    </row>
    <row r="787" spans="1:8" x14ac:dyDescent="0.25">
      <c r="A787" s="25">
        <v>5</v>
      </c>
      <c r="B787" s="21" t="s">
        <v>4</v>
      </c>
      <c r="C787" s="21">
        <v>60</v>
      </c>
      <c r="D787" s="21" t="s">
        <v>173</v>
      </c>
      <c r="E787" s="21" t="s">
        <v>174</v>
      </c>
      <c r="F787" s="21">
        <v>1910</v>
      </c>
      <c r="G787" s="21">
        <v>1935</v>
      </c>
      <c r="H787" s="20">
        <f t="shared" si="17"/>
        <v>25</v>
      </c>
    </row>
    <row r="788" spans="1:8" x14ac:dyDescent="0.25">
      <c r="A788" s="25">
        <v>5</v>
      </c>
      <c r="B788" s="21" t="s">
        <v>4</v>
      </c>
      <c r="C788" s="21">
        <v>60</v>
      </c>
      <c r="D788" s="21" t="s">
        <v>173</v>
      </c>
      <c r="E788" s="21" t="s">
        <v>174</v>
      </c>
      <c r="F788" s="21">
        <v>1990</v>
      </c>
      <c r="G788" s="21">
        <v>2020</v>
      </c>
      <c r="H788" s="20">
        <f t="shared" si="17"/>
        <v>30</v>
      </c>
    </row>
    <row r="789" spans="1:8" x14ac:dyDescent="0.25">
      <c r="A789" s="25">
        <v>5</v>
      </c>
      <c r="B789" s="21" t="s">
        <v>4</v>
      </c>
      <c r="C789" s="21">
        <v>60</v>
      </c>
      <c r="D789" s="21" t="s">
        <v>173</v>
      </c>
      <c r="E789" s="21" t="s">
        <v>174</v>
      </c>
      <c r="F789" s="21">
        <v>2070</v>
      </c>
      <c r="G789" s="21">
        <v>2085</v>
      </c>
      <c r="H789" s="20">
        <f t="shared" si="17"/>
        <v>15</v>
      </c>
    </row>
    <row r="790" spans="1:8" x14ac:dyDescent="0.25">
      <c r="A790" s="25">
        <v>5</v>
      </c>
      <c r="B790" s="21" t="s">
        <v>4</v>
      </c>
      <c r="C790" s="21">
        <v>60</v>
      </c>
      <c r="D790" s="21" t="s">
        <v>173</v>
      </c>
      <c r="E790" s="21" t="s">
        <v>174</v>
      </c>
      <c r="F790" s="21">
        <v>2125</v>
      </c>
      <c r="G790" s="21">
        <v>2140</v>
      </c>
      <c r="H790" s="20">
        <f t="shared" si="17"/>
        <v>15</v>
      </c>
    </row>
    <row r="791" spans="1:8" x14ac:dyDescent="0.25">
      <c r="A791" s="25">
        <v>5</v>
      </c>
      <c r="B791" s="21" t="s">
        <v>4</v>
      </c>
      <c r="C791" s="21">
        <v>60</v>
      </c>
      <c r="D791" s="21" t="s">
        <v>173</v>
      </c>
      <c r="E791" s="21" t="s">
        <v>174</v>
      </c>
      <c r="F791" s="21">
        <v>2210</v>
      </c>
      <c r="G791" s="21">
        <v>2230</v>
      </c>
      <c r="H791" s="20">
        <f t="shared" si="17"/>
        <v>20</v>
      </c>
    </row>
    <row r="792" spans="1:8" x14ac:dyDescent="0.25">
      <c r="A792" s="25">
        <v>5</v>
      </c>
      <c r="B792" s="21" t="s">
        <v>4</v>
      </c>
      <c r="C792" s="21">
        <v>60</v>
      </c>
      <c r="D792" s="21" t="s">
        <v>173</v>
      </c>
      <c r="E792" s="21" t="s">
        <v>174</v>
      </c>
      <c r="F792" s="21">
        <v>2890</v>
      </c>
      <c r="G792" s="21">
        <v>2940</v>
      </c>
      <c r="H792" s="20">
        <f t="shared" si="17"/>
        <v>50</v>
      </c>
    </row>
    <row r="793" spans="1:8" x14ac:dyDescent="0.25">
      <c r="A793" s="25">
        <v>5</v>
      </c>
      <c r="B793" s="21" t="s">
        <v>4</v>
      </c>
      <c r="C793" s="21">
        <v>60</v>
      </c>
      <c r="D793" s="21" t="s">
        <v>173</v>
      </c>
      <c r="E793" s="21" t="s">
        <v>174</v>
      </c>
      <c r="F793" s="21">
        <v>3000</v>
      </c>
      <c r="G793" s="21">
        <v>3015</v>
      </c>
      <c r="H793" s="20">
        <f t="shared" si="17"/>
        <v>15</v>
      </c>
    </row>
    <row r="794" spans="1:8" x14ac:dyDescent="0.25">
      <c r="A794" s="25">
        <v>5</v>
      </c>
      <c r="B794" s="21" t="s">
        <v>4</v>
      </c>
      <c r="C794" s="21">
        <v>60</v>
      </c>
      <c r="D794" s="21" t="s">
        <v>173</v>
      </c>
      <c r="E794" s="21" t="s">
        <v>174</v>
      </c>
      <c r="F794" s="21">
        <v>3160</v>
      </c>
      <c r="G794" s="21">
        <v>3270</v>
      </c>
      <c r="H794" s="20">
        <f t="shared" si="17"/>
        <v>110</v>
      </c>
    </row>
    <row r="795" spans="1:8" x14ac:dyDescent="0.25">
      <c r="A795" s="25">
        <v>5</v>
      </c>
      <c r="B795" s="21" t="s">
        <v>4</v>
      </c>
      <c r="C795" s="21">
        <v>60</v>
      </c>
      <c r="D795" s="21" t="s">
        <v>173</v>
      </c>
      <c r="E795" s="21" t="s">
        <v>174</v>
      </c>
      <c r="F795" s="21">
        <v>3875</v>
      </c>
      <c r="G795" s="21">
        <v>3910</v>
      </c>
      <c r="H795" s="20">
        <f t="shared" si="17"/>
        <v>35</v>
      </c>
    </row>
    <row r="796" spans="1:8" x14ac:dyDescent="0.25">
      <c r="A796" s="25">
        <v>5</v>
      </c>
      <c r="B796" s="21" t="s">
        <v>4</v>
      </c>
      <c r="C796" s="21">
        <v>60</v>
      </c>
      <c r="D796" s="21" t="s">
        <v>173</v>
      </c>
      <c r="E796" s="21" t="s">
        <v>174</v>
      </c>
      <c r="F796" s="21">
        <v>4050</v>
      </c>
      <c r="G796" s="21">
        <v>4075</v>
      </c>
      <c r="H796" s="20">
        <f t="shared" si="17"/>
        <v>25</v>
      </c>
    </row>
    <row r="797" spans="1:8" x14ac:dyDescent="0.25">
      <c r="A797" s="25">
        <v>5</v>
      </c>
      <c r="B797" s="21" t="s">
        <v>4</v>
      </c>
      <c r="C797" s="21">
        <v>60</v>
      </c>
      <c r="D797" s="21" t="s">
        <v>173</v>
      </c>
      <c r="E797" s="21" t="s">
        <v>174</v>
      </c>
      <c r="F797" s="21">
        <v>4100</v>
      </c>
      <c r="G797" s="21">
        <v>4110</v>
      </c>
      <c r="H797" s="20">
        <f t="shared" si="17"/>
        <v>10</v>
      </c>
    </row>
    <row r="798" spans="1:8" x14ac:dyDescent="0.25">
      <c r="A798" s="25">
        <v>5</v>
      </c>
      <c r="B798" s="21" t="s">
        <v>4</v>
      </c>
      <c r="C798" s="21">
        <v>60</v>
      </c>
      <c r="D798" s="21" t="s">
        <v>173</v>
      </c>
      <c r="E798" s="21" t="s">
        <v>174</v>
      </c>
      <c r="F798" s="21">
        <v>4260</v>
      </c>
      <c r="G798" s="21">
        <v>4320</v>
      </c>
      <c r="H798" s="20">
        <f t="shared" si="17"/>
        <v>60</v>
      </c>
    </row>
    <row r="799" spans="1:8" x14ac:dyDescent="0.25">
      <c r="A799" s="25">
        <v>5</v>
      </c>
      <c r="B799" s="21" t="s">
        <v>4</v>
      </c>
      <c r="C799" s="21">
        <v>60</v>
      </c>
      <c r="D799" s="21" t="s">
        <v>173</v>
      </c>
      <c r="E799" s="21"/>
      <c r="F799" s="21">
        <v>615</v>
      </c>
      <c r="G799" s="21">
        <v>645</v>
      </c>
      <c r="H799" s="20">
        <f t="shared" si="17"/>
        <v>30</v>
      </c>
    </row>
    <row r="800" spans="1:8" x14ac:dyDescent="0.25">
      <c r="A800" s="25">
        <v>5</v>
      </c>
      <c r="B800" s="21" t="s">
        <v>4</v>
      </c>
      <c r="C800" s="21">
        <v>60</v>
      </c>
      <c r="D800" s="21" t="s">
        <v>173</v>
      </c>
      <c r="E800" s="21"/>
      <c r="F800" s="21">
        <v>760</v>
      </c>
      <c r="G800" s="21">
        <v>780</v>
      </c>
      <c r="H800" s="20">
        <f t="shared" si="17"/>
        <v>20</v>
      </c>
    </row>
    <row r="801" spans="1:8" x14ac:dyDescent="0.25">
      <c r="A801" s="25">
        <v>5</v>
      </c>
      <c r="B801" s="21" t="s">
        <v>4</v>
      </c>
      <c r="C801" s="21">
        <v>60</v>
      </c>
      <c r="D801" s="21" t="s">
        <v>173</v>
      </c>
      <c r="E801" s="21"/>
      <c r="F801" s="21">
        <v>805</v>
      </c>
      <c r="G801" s="21">
        <v>840</v>
      </c>
      <c r="H801" s="20">
        <f t="shared" si="17"/>
        <v>35</v>
      </c>
    </row>
    <row r="802" spans="1:8" x14ac:dyDescent="0.25">
      <c r="A802" s="25">
        <v>5</v>
      </c>
      <c r="B802" s="21" t="s">
        <v>4</v>
      </c>
      <c r="C802" s="21">
        <v>60</v>
      </c>
      <c r="D802" s="21" t="s">
        <v>173</v>
      </c>
      <c r="E802" s="21"/>
      <c r="F802" s="21">
        <v>1000</v>
      </c>
      <c r="G802" s="21">
        <v>1080</v>
      </c>
      <c r="H802" s="20">
        <f t="shared" si="17"/>
        <v>80</v>
      </c>
    </row>
    <row r="803" spans="1:8" x14ac:dyDescent="0.25">
      <c r="A803" s="25">
        <v>5</v>
      </c>
      <c r="B803" s="21" t="s">
        <v>4</v>
      </c>
      <c r="C803" s="21">
        <v>60</v>
      </c>
      <c r="D803" s="21" t="s">
        <v>173</v>
      </c>
      <c r="E803" s="21"/>
      <c r="F803" s="21">
        <v>1600</v>
      </c>
      <c r="G803" s="21">
        <v>1620</v>
      </c>
      <c r="H803" s="20">
        <f t="shared" si="17"/>
        <v>20</v>
      </c>
    </row>
    <row r="804" spans="1:8" x14ac:dyDescent="0.25">
      <c r="A804" s="25">
        <v>5</v>
      </c>
      <c r="B804" s="21" t="s">
        <v>4</v>
      </c>
      <c r="C804" s="21">
        <v>60</v>
      </c>
      <c r="D804" s="21" t="s">
        <v>173</v>
      </c>
      <c r="E804" s="21"/>
      <c r="F804" s="21">
        <v>2190</v>
      </c>
      <c r="G804" s="21">
        <v>2210</v>
      </c>
      <c r="H804" s="20">
        <f t="shared" si="17"/>
        <v>20</v>
      </c>
    </row>
    <row r="805" spans="1:8" x14ac:dyDescent="0.25">
      <c r="A805" s="25">
        <v>5</v>
      </c>
      <c r="B805" s="21" t="s">
        <v>4</v>
      </c>
      <c r="C805" s="21">
        <v>60</v>
      </c>
      <c r="D805" s="21" t="s">
        <v>173</v>
      </c>
      <c r="E805" s="21"/>
      <c r="F805" s="21">
        <v>2355</v>
      </c>
      <c r="G805" s="21">
        <v>2360</v>
      </c>
      <c r="H805" s="20">
        <f t="shared" si="17"/>
        <v>5</v>
      </c>
    </row>
    <row r="806" spans="1:8" x14ac:dyDescent="0.25">
      <c r="A806" s="25">
        <v>5</v>
      </c>
      <c r="B806" s="21" t="s">
        <v>4</v>
      </c>
      <c r="C806" s="21">
        <v>60</v>
      </c>
      <c r="D806" s="21" t="s">
        <v>173</v>
      </c>
      <c r="E806" s="21"/>
      <c r="F806" s="21">
        <v>2510</v>
      </c>
      <c r="G806" s="21">
        <v>2585</v>
      </c>
      <c r="H806" s="20">
        <f t="shared" si="17"/>
        <v>75</v>
      </c>
    </row>
    <row r="807" spans="1:8" x14ac:dyDescent="0.25">
      <c r="A807" s="25">
        <v>5</v>
      </c>
      <c r="B807" s="21" t="s">
        <v>4</v>
      </c>
      <c r="C807" s="21">
        <v>60</v>
      </c>
      <c r="D807" s="21" t="s">
        <v>173</v>
      </c>
      <c r="E807" s="21"/>
      <c r="F807" s="21">
        <v>2645</v>
      </c>
      <c r="G807" s="21">
        <v>2735</v>
      </c>
      <c r="H807" s="20">
        <f t="shared" si="17"/>
        <v>90</v>
      </c>
    </row>
    <row r="808" spans="1:8" x14ac:dyDescent="0.25">
      <c r="A808" s="25">
        <v>5</v>
      </c>
      <c r="B808" s="21" t="s">
        <v>4</v>
      </c>
      <c r="C808" s="21">
        <v>60</v>
      </c>
      <c r="D808" s="21" t="s">
        <v>173</v>
      </c>
      <c r="E808" s="21"/>
      <c r="F808" s="21">
        <v>2855</v>
      </c>
      <c r="G808" s="21">
        <v>2890</v>
      </c>
      <c r="H808" s="20">
        <f t="shared" si="17"/>
        <v>35</v>
      </c>
    </row>
    <row r="809" spans="1:8" x14ac:dyDescent="0.25">
      <c r="A809" s="25">
        <v>5</v>
      </c>
      <c r="B809" s="21" t="s">
        <v>4</v>
      </c>
      <c r="C809" s="21">
        <v>60</v>
      </c>
      <c r="D809" s="21" t="s">
        <v>173</v>
      </c>
      <c r="E809" s="21"/>
      <c r="F809" s="21">
        <v>3500</v>
      </c>
      <c r="G809" s="21">
        <v>3510</v>
      </c>
      <c r="H809" s="20">
        <f t="shared" si="17"/>
        <v>10</v>
      </c>
    </row>
    <row r="810" spans="1:8" x14ac:dyDescent="0.25">
      <c r="A810" s="25">
        <v>5</v>
      </c>
      <c r="B810" s="21" t="s">
        <v>4</v>
      </c>
      <c r="C810" s="21">
        <v>60</v>
      </c>
      <c r="D810" s="21" t="s">
        <v>173</v>
      </c>
      <c r="E810" s="21"/>
      <c r="F810" s="21">
        <v>3900</v>
      </c>
      <c r="G810" s="21">
        <v>3930</v>
      </c>
      <c r="H810" s="20">
        <f t="shared" si="17"/>
        <v>30</v>
      </c>
    </row>
    <row r="811" spans="1:8" x14ac:dyDescent="0.25">
      <c r="A811" s="25">
        <v>5</v>
      </c>
      <c r="B811" s="21" t="s">
        <v>4</v>
      </c>
      <c r="C811" s="21">
        <v>60</v>
      </c>
      <c r="D811" s="21" t="s">
        <v>173</v>
      </c>
      <c r="E811" s="21"/>
      <c r="F811" s="21">
        <v>4075</v>
      </c>
      <c r="G811" s="21">
        <v>4100</v>
      </c>
      <c r="H811" s="20">
        <f t="shared" si="17"/>
        <v>25</v>
      </c>
    </row>
    <row r="812" spans="1:8" x14ac:dyDescent="0.25">
      <c r="A812" s="25">
        <v>5</v>
      </c>
      <c r="B812" s="21" t="s">
        <v>4</v>
      </c>
      <c r="C812" s="21">
        <v>60</v>
      </c>
      <c r="D812" s="21" t="s">
        <v>173</v>
      </c>
      <c r="E812" s="21"/>
      <c r="F812" s="21">
        <v>4320</v>
      </c>
      <c r="G812" s="21">
        <v>4380</v>
      </c>
      <c r="H812" s="20">
        <f t="shared" si="17"/>
        <v>60</v>
      </c>
    </row>
    <row r="813" spans="1:8" x14ac:dyDescent="0.25">
      <c r="A813" s="25">
        <v>5</v>
      </c>
      <c r="B813" s="21" t="s">
        <v>4</v>
      </c>
      <c r="C813" s="21">
        <v>60</v>
      </c>
      <c r="D813" s="21" t="s">
        <v>173</v>
      </c>
      <c r="E813" s="21"/>
      <c r="F813" s="21">
        <v>4405</v>
      </c>
      <c r="G813" s="21">
        <v>4415</v>
      </c>
      <c r="H813" s="20">
        <f t="shared" si="17"/>
        <v>10</v>
      </c>
    </row>
    <row r="814" spans="1:8" x14ac:dyDescent="0.25">
      <c r="A814" s="25">
        <v>5</v>
      </c>
      <c r="B814" s="21" t="s">
        <v>4</v>
      </c>
      <c r="C814" s="21">
        <v>60</v>
      </c>
      <c r="D814" s="21" t="s">
        <v>173</v>
      </c>
      <c r="E814" s="21"/>
      <c r="F814" s="21">
        <v>4880</v>
      </c>
      <c r="G814" s="21">
        <v>4970</v>
      </c>
      <c r="H814" s="20">
        <f t="shared" si="17"/>
        <v>90</v>
      </c>
    </row>
    <row r="815" spans="1:8" x14ac:dyDescent="0.25">
      <c r="A815" s="25">
        <v>5</v>
      </c>
      <c r="B815" s="21" t="s">
        <v>4</v>
      </c>
      <c r="C815" s="21">
        <v>80</v>
      </c>
      <c r="D815" s="21" t="s">
        <v>173</v>
      </c>
      <c r="E815" s="21" t="s">
        <v>174</v>
      </c>
      <c r="F815" s="21">
        <v>420</v>
      </c>
      <c r="G815" s="21">
        <v>455</v>
      </c>
      <c r="H815" s="20">
        <f t="shared" si="17"/>
        <v>35</v>
      </c>
    </row>
    <row r="816" spans="1:8" x14ac:dyDescent="0.25">
      <c r="A816" s="25">
        <v>5</v>
      </c>
      <c r="B816" s="21" t="s">
        <v>4</v>
      </c>
      <c r="C816" s="21">
        <v>80</v>
      </c>
      <c r="D816" s="21" t="s">
        <v>173</v>
      </c>
      <c r="E816" s="21" t="s">
        <v>174</v>
      </c>
      <c r="F816" s="21">
        <v>645</v>
      </c>
      <c r="G816" s="21">
        <v>670</v>
      </c>
      <c r="H816" s="20">
        <f t="shared" si="17"/>
        <v>25</v>
      </c>
    </row>
    <row r="817" spans="1:8" x14ac:dyDescent="0.25">
      <c r="A817" s="25">
        <v>5</v>
      </c>
      <c r="B817" s="21" t="s">
        <v>4</v>
      </c>
      <c r="C817" s="21">
        <v>80</v>
      </c>
      <c r="D817" s="21" t="s">
        <v>173</v>
      </c>
      <c r="E817" s="21" t="s">
        <v>174</v>
      </c>
      <c r="F817" s="21">
        <v>1070</v>
      </c>
      <c r="G817" s="21">
        <v>1075</v>
      </c>
      <c r="H817" s="20">
        <f t="shared" si="17"/>
        <v>5</v>
      </c>
    </row>
    <row r="818" spans="1:8" x14ac:dyDescent="0.25">
      <c r="A818" s="25">
        <v>5</v>
      </c>
      <c r="B818" s="21" t="s">
        <v>4</v>
      </c>
      <c r="C818" s="21">
        <v>80</v>
      </c>
      <c r="D818" s="21" t="s">
        <v>173</v>
      </c>
      <c r="E818" s="21" t="s">
        <v>174</v>
      </c>
      <c r="F818" s="21">
        <v>1100</v>
      </c>
      <c r="G818" s="21">
        <v>1115</v>
      </c>
      <c r="H818" s="20">
        <f t="shared" si="17"/>
        <v>15</v>
      </c>
    </row>
    <row r="819" spans="1:8" x14ac:dyDescent="0.25">
      <c r="A819" s="25">
        <v>5</v>
      </c>
      <c r="B819" s="21" t="s">
        <v>4</v>
      </c>
      <c r="C819" s="21">
        <v>80</v>
      </c>
      <c r="D819" s="21" t="s">
        <v>173</v>
      </c>
      <c r="E819" s="21" t="s">
        <v>174</v>
      </c>
      <c r="F819" s="21">
        <v>2180</v>
      </c>
      <c r="G819" s="21">
        <v>2230</v>
      </c>
      <c r="H819" s="20">
        <f t="shared" si="17"/>
        <v>50</v>
      </c>
    </row>
    <row r="820" spans="1:8" x14ac:dyDescent="0.25">
      <c r="A820" s="25">
        <v>5</v>
      </c>
      <c r="B820" s="21" t="s">
        <v>4</v>
      </c>
      <c r="C820" s="21">
        <v>80</v>
      </c>
      <c r="D820" s="21" t="s">
        <v>173</v>
      </c>
      <c r="E820" s="21" t="s">
        <v>174</v>
      </c>
      <c r="F820" s="21">
        <v>2600</v>
      </c>
      <c r="G820" s="21">
        <v>2640</v>
      </c>
      <c r="H820" s="20">
        <f t="shared" si="17"/>
        <v>40</v>
      </c>
    </row>
    <row r="821" spans="1:8" x14ac:dyDescent="0.25">
      <c r="A821" s="25">
        <v>5</v>
      </c>
      <c r="B821" s="21" t="s">
        <v>4</v>
      </c>
      <c r="C821" s="21">
        <v>80</v>
      </c>
      <c r="D821" s="21" t="s">
        <v>173</v>
      </c>
      <c r="E821" s="21" t="s">
        <v>174</v>
      </c>
      <c r="F821" s="21">
        <v>3145</v>
      </c>
      <c r="G821" s="21">
        <v>3175</v>
      </c>
      <c r="H821" s="20">
        <f t="shared" si="17"/>
        <v>30</v>
      </c>
    </row>
    <row r="822" spans="1:8" x14ac:dyDescent="0.25">
      <c r="A822" s="25">
        <v>5</v>
      </c>
      <c r="B822" s="21" t="s">
        <v>4</v>
      </c>
      <c r="C822" s="21">
        <v>80</v>
      </c>
      <c r="D822" s="21" t="s">
        <v>173</v>
      </c>
      <c r="E822" s="21" t="s">
        <v>174</v>
      </c>
      <c r="F822" s="21">
        <v>3190</v>
      </c>
      <c r="G822" s="21">
        <v>3200</v>
      </c>
      <c r="H822" s="20">
        <f t="shared" si="17"/>
        <v>10</v>
      </c>
    </row>
    <row r="823" spans="1:8" x14ac:dyDescent="0.25">
      <c r="A823" s="25">
        <v>5</v>
      </c>
      <c r="B823" s="21" t="s">
        <v>4</v>
      </c>
      <c r="C823" s="21">
        <v>80</v>
      </c>
      <c r="D823" s="21" t="s">
        <v>173</v>
      </c>
      <c r="E823" s="21" t="s">
        <v>174</v>
      </c>
      <c r="F823" s="21">
        <v>3225</v>
      </c>
      <c r="G823" s="21">
        <v>3255</v>
      </c>
      <c r="H823" s="20">
        <f t="shared" si="17"/>
        <v>30</v>
      </c>
    </row>
    <row r="824" spans="1:8" x14ac:dyDescent="0.25">
      <c r="A824" s="25">
        <v>5</v>
      </c>
      <c r="B824" s="21" t="s">
        <v>4</v>
      </c>
      <c r="C824" s="21">
        <v>80</v>
      </c>
      <c r="D824" s="21" t="s">
        <v>173</v>
      </c>
      <c r="E824" s="21" t="s">
        <v>174</v>
      </c>
      <c r="F824" s="21">
        <v>3730</v>
      </c>
      <c r="G824" s="21">
        <v>3755</v>
      </c>
      <c r="H824" s="20">
        <f t="shared" si="17"/>
        <v>25</v>
      </c>
    </row>
    <row r="825" spans="1:8" x14ac:dyDescent="0.25">
      <c r="A825" s="25">
        <v>5</v>
      </c>
      <c r="B825" s="21" t="s">
        <v>4</v>
      </c>
      <c r="C825" s="21">
        <v>80</v>
      </c>
      <c r="D825" s="21" t="s">
        <v>173</v>
      </c>
      <c r="E825" s="21" t="s">
        <v>174</v>
      </c>
      <c r="F825" s="21">
        <v>3810</v>
      </c>
      <c r="G825" s="21">
        <v>3835</v>
      </c>
      <c r="H825" s="20">
        <f t="shared" si="17"/>
        <v>25</v>
      </c>
    </row>
    <row r="826" spans="1:8" x14ac:dyDescent="0.25">
      <c r="A826" s="25">
        <v>5</v>
      </c>
      <c r="B826" s="21" t="s">
        <v>4</v>
      </c>
      <c r="C826" s="21">
        <v>80</v>
      </c>
      <c r="D826" s="21" t="s">
        <v>173</v>
      </c>
      <c r="E826" s="21" t="s">
        <v>174</v>
      </c>
      <c r="F826" s="21">
        <v>4025</v>
      </c>
      <c r="G826" s="21">
        <v>4045</v>
      </c>
      <c r="H826" s="20">
        <f t="shared" si="17"/>
        <v>20</v>
      </c>
    </row>
    <row r="827" spans="1:8" x14ac:dyDescent="0.25">
      <c r="A827" s="25">
        <v>5</v>
      </c>
      <c r="B827" s="21" t="s">
        <v>4</v>
      </c>
      <c r="C827" s="21">
        <v>80</v>
      </c>
      <c r="D827" s="21" t="s">
        <v>173</v>
      </c>
      <c r="E827" s="21" t="s">
        <v>174</v>
      </c>
      <c r="F827" s="21">
        <v>4360</v>
      </c>
      <c r="G827" s="21">
        <v>4400</v>
      </c>
      <c r="H827" s="20">
        <f t="shared" si="17"/>
        <v>40</v>
      </c>
    </row>
    <row r="828" spans="1:8" x14ac:dyDescent="0.25">
      <c r="A828" s="25">
        <v>5</v>
      </c>
      <c r="B828" s="21" t="s">
        <v>4</v>
      </c>
      <c r="C828" s="21">
        <v>80</v>
      </c>
      <c r="D828" s="21" t="s">
        <v>173</v>
      </c>
      <c r="E828" s="21" t="s">
        <v>174</v>
      </c>
      <c r="F828" s="21">
        <v>4870</v>
      </c>
      <c r="G828" s="21">
        <v>4880</v>
      </c>
      <c r="H828" s="20">
        <f t="shared" si="17"/>
        <v>10</v>
      </c>
    </row>
    <row r="829" spans="1:8" x14ac:dyDescent="0.25">
      <c r="A829" s="25">
        <v>5</v>
      </c>
      <c r="B829" s="21" t="s">
        <v>4</v>
      </c>
      <c r="C829" s="21">
        <v>80</v>
      </c>
      <c r="D829" s="21" t="s">
        <v>173</v>
      </c>
      <c r="E829" s="21"/>
      <c r="F829" s="21">
        <v>100</v>
      </c>
      <c r="G829" s="21">
        <v>160</v>
      </c>
      <c r="H829" s="20">
        <f t="shared" si="17"/>
        <v>60</v>
      </c>
    </row>
    <row r="830" spans="1:8" x14ac:dyDescent="0.25">
      <c r="A830" s="25">
        <v>5</v>
      </c>
      <c r="B830" s="21" t="s">
        <v>4</v>
      </c>
      <c r="C830" s="21">
        <v>80</v>
      </c>
      <c r="D830" s="21" t="s">
        <v>173</v>
      </c>
      <c r="E830" s="21"/>
      <c r="F830" s="21">
        <v>255</v>
      </c>
      <c r="G830" s="21">
        <v>290</v>
      </c>
      <c r="H830" s="20">
        <f t="shared" si="17"/>
        <v>35</v>
      </c>
    </row>
    <row r="831" spans="1:8" x14ac:dyDescent="0.25">
      <c r="A831" s="25">
        <v>5</v>
      </c>
      <c r="B831" s="21" t="s">
        <v>4</v>
      </c>
      <c r="C831" s="21">
        <v>80</v>
      </c>
      <c r="D831" s="21" t="s">
        <v>173</v>
      </c>
      <c r="E831" s="21"/>
      <c r="F831" s="21">
        <v>670</v>
      </c>
      <c r="G831" s="21">
        <v>685</v>
      </c>
      <c r="H831" s="20">
        <f t="shared" si="17"/>
        <v>15</v>
      </c>
    </row>
    <row r="832" spans="1:8" x14ac:dyDescent="0.25">
      <c r="A832" s="25">
        <v>5</v>
      </c>
      <c r="B832" s="21" t="s">
        <v>4</v>
      </c>
      <c r="C832" s="21">
        <v>80</v>
      </c>
      <c r="D832" s="21" t="s">
        <v>173</v>
      </c>
      <c r="E832" s="21"/>
      <c r="F832" s="21">
        <v>800</v>
      </c>
      <c r="G832" s="21">
        <v>810</v>
      </c>
      <c r="H832" s="20">
        <f t="shared" si="17"/>
        <v>10</v>
      </c>
    </row>
    <row r="833" spans="1:8" x14ac:dyDescent="0.25">
      <c r="A833" s="25">
        <v>5</v>
      </c>
      <c r="B833" s="21" t="s">
        <v>4</v>
      </c>
      <c r="C833" s="21">
        <v>80</v>
      </c>
      <c r="D833" s="21" t="s">
        <v>173</v>
      </c>
      <c r="E833" s="21"/>
      <c r="F833" s="21">
        <v>1045</v>
      </c>
      <c r="G833" s="21">
        <v>1065</v>
      </c>
      <c r="H833" s="20">
        <f t="shared" si="17"/>
        <v>20</v>
      </c>
    </row>
    <row r="834" spans="1:8" x14ac:dyDescent="0.25">
      <c r="A834" s="25">
        <v>5</v>
      </c>
      <c r="B834" s="21" t="s">
        <v>4</v>
      </c>
      <c r="C834" s="21">
        <v>80</v>
      </c>
      <c r="D834" s="21" t="s">
        <v>173</v>
      </c>
      <c r="E834" s="21"/>
      <c r="F834" s="21">
        <v>1115</v>
      </c>
      <c r="G834" s="21">
        <v>1150</v>
      </c>
      <c r="H834" s="20">
        <f t="shared" ref="H834:H897" si="18">G834-F834</f>
        <v>35</v>
      </c>
    </row>
    <row r="835" spans="1:8" x14ac:dyDescent="0.25">
      <c r="A835" s="25">
        <v>5</v>
      </c>
      <c r="B835" s="21" t="s">
        <v>4</v>
      </c>
      <c r="C835" s="21">
        <v>80</v>
      </c>
      <c r="D835" s="21" t="s">
        <v>173</v>
      </c>
      <c r="E835" s="21"/>
      <c r="F835" s="21">
        <v>3175</v>
      </c>
      <c r="G835" s="21">
        <v>3190</v>
      </c>
      <c r="H835" s="20">
        <f t="shared" si="18"/>
        <v>15</v>
      </c>
    </row>
    <row r="836" spans="1:8" x14ac:dyDescent="0.25">
      <c r="A836" s="25">
        <v>5</v>
      </c>
      <c r="B836" s="21" t="s">
        <v>4</v>
      </c>
      <c r="C836" s="21">
        <v>80</v>
      </c>
      <c r="D836" s="21" t="s">
        <v>173</v>
      </c>
      <c r="E836" s="21"/>
      <c r="F836" s="21">
        <v>3200</v>
      </c>
      <c r="G836" s="21">
        <v>3225</v>
      </c>
      <c r="H836" s="20">
        <f t="shared" si="18"/>
        <v>25</v>
      </c>
    </row>
    <row r="837" spans="1:8" x14ac:dyDescent="0.25">
      <c r="A837" s="25">
        <v>5</v>
      </c>
      <c r="B837" s="21" t="s">
        <v>4</v>
      </c>
      <c r="C837" s="21">
        <v>80</v>
      </c>
      <c r="D837" s="21" t="s">
        <v>173</v>
      </c>
      <c r="E837" s="21"/>
      <c r="F837" s="21">
        <v>4400</v>
      </c>
      <c r="G837" s="21">
        <v>4415</v>
      </c>
      <c r="H837" s="20">
        <f t="shared" si="18"/>
        <v>15</v>
      </c>
    </row>
    <row r="838" spans="1:8" x14ac:dyDescent="0.25">
      <c r="A838" s="25">
        <v>5</v>
      </c>
      <c r="B838" s="21" t="s">
        <v>4</v>
      </c>
      <c r="C838" s="21">
        <v>80</v>
      </c>
      <c r="D838" s="21" t="s">
        <v>173</v>
      </c>
      <c r="E838" s="21"/>
      <c r="F838" s="21">
        <v>4825</v>
      </c>
      <c r="G838" s="21">
        <v>4870</v>
      </c>
      <c r="H838" s="20">
        <f t="shared" si="18"/>
        <v>45</v>
      </c>
    </row>
    <row r="839" spans="1:8" x14ac:dyDescent="0.25">
      <c r="A839" s="25">
        <v>5</v>
      </c>
      <c r="B839" s="21" t="s">
        <v>4</v>
      </c>
      <c r="C839" s="21">
        <v>80</v>
      </c>
      <c r="D839" s="21" t="s">
        <v>173</v>
      </c>
      <c r="E839" s="21"/>
      <c r="F839" s="21">
        <v>4885</v>
      </c>
      <c r="G839" s="21">
        <v>4895</v>
      </c>
      <c r="H839" s="20">
        <f t="shared" si="18"/>
        <v>10</v>
      </c>
    </row>
    <row r="840" spans="1:8" x14ac:dyDescent="0.25">
      <c r="A840" s="25">
        <v>5</v>
      </c>
      <c r="B840" s="21" t="s">
        <v>4</v>
      </c>
      <c r="C840" s="21">
        <v>100</v>
      </c>
      <c r="D840" s="21" t="s">
        <v>173</v>
      </c>
      <c r="E840" s="21" t="s">
        <v>174</v>
      </c>
      <c r="F840" s="21">
        <v>280</v>
      </c>
      <c r="G840" s="21">
        <v>375</v>
      </c>
      <c r="H840" s="20">
        <f t="shared" si="18"/>
        <v>95</v>
      </c>
    </row>
    <row r="841" spans="1:8" x14ac:dyDescent="0.25">
      <c r="A841" s="25">
        <v>5</v>
      </c>
      <c r="B841" s="21" t="s">
        <v>4</v>
      </c>
      <c r="C841" s="21">
        <v>100</v>
      </c>
      <c r="D841" s="21" t="s">
        <v>173</v>
      </c>
      <c r="E841" s="21" t="s">
        <v>174</v>
      </c>
      <c r="F841" s="21">
        <v>405</v>
      </c>
      <c r="G841" s="21">
        <v>435</v>
      </c>
      <c r="H841" s="20">
        <f t="shared" si="18"/>
        <v>30</v>
      </c>
    </row>
    <row r="842" spans="1:8" x14ac:dyDescent="0.25">
      <c r="A842" s="25">
        <v>5</v>
      </c>
      <c r="B842" s="21" t="s">
        <v>4</v>
      </c>
      <c r="C842" s="21">
        <v>100</v>
      </c>
      <c r="D842" s="21" t="s">
        <v>173</v>
      </c>
      <c r="E842" s="21" t="s">
        <v>174</v>
      </c>
      <c r="F842" s="21">
        <v>665</v>
      </c>
      <c r="G842" s="21">
        <v>670</v>
      </c>
      <c r="H842" s="20">
        <f t="shared" si="18"/>
        <v>5</v>
      </c>
    </row>
    <row r="843" spans="1:8" x14ac:dyDescent="0.25">
      <c r="A843" s="25">
        <v>5</v>
      </c>
      <c r="B843" s="21" t="s">
        <v>4</v>
      </c>
      <c r="C843" s="21">
        <v>100</v>
      </c>
      <c r="D843" s="21" t="s">
        <v>173</v>
      </c>
      <c r="E843" s="21" t="s">
        <v>174</v>
      </c>
      <c r="F843" s="21">
        <v>890</v>
      </c>
      <c r="G843" s="21">
        <v>900</v>
      </c>
      <c r="H843" s="20">
        <f t="shared" si="18"/>
        <v>10</v>
      </c>
    </row>
    <row r="844" spans="1:8" x14ac:dyDescent="0.25">
      <c r="A844" s="25">
        <v>5</v>
      </c>
      <c r="B844" s="21" t="s">
        <v>4</v>
      </c>
      <c r="C844" s="21">
        <v>100</v>
      </c>
      <c r="D844" s="21" t="s">
        <v>173</v>
      </c>
      <c r="E844" s="21" t="s">
        <v>174</v>
      </c>
      <c r="F844" s="21">
        <v>955</v>
      </c>
      <c r="G844" s="21">
        <v>965</v>
      </c>
      <c r="H844" s="20">
        <f t="shared" si="18"/>
        <v>10</v>
      </c>
    </row>
    <row r="845" spans="1:8" x14ac:dyDescent="0.25">
      <c r="A845" s="25">
        <v>5</v>
      </c>
      <c r="B845" s="21" t="s">
        <v>4</v>
      </c>
      <c r="C845" s="21">
        <v>100</v>
      </c>
      <c r="D845" s="21" t="s">
        <v>173</v>
      </c>
      <c r="E845" s="21" t="s">
        <v>174</v>
      </c>
      <c r="F845" s="21">
        <v>1970</v>
      </c>
      <c r="G845" s="21">
        <v>1990</v>
      </c>
      <c r="H845" s="20">
        <f t="shared" si="18"/>
        <v>20</v>
      </c>
    </row>
    <row r="846" spans="1:8" x14ac:dyDescent="0.25">
      <c r="A846" s="25">
        <v>5</v>
      </c>
      <c r="B846" s="21" t="s">
        <v>4</v>
      </c>
      <c r="C846" s="21">
        <v>100</v>
      </c>
      <c r="D846" s="21" t="s">
        <v>173</v>
      </c>
      <c r="E846" s="21" t="s">
        <v>174</v>
      </c>
      <c r="F846" s="21">
        <v>2475</v>
      </c>
      <c r="G846" s="21">
        <v>2490</v>
      </c>
      <c r="H846" s="20">
        <f t="shared" si="18"/>
        <v>15</v>
      </c>
    </row>
    <row r="847" spans="1:8" x14ac:dyDescent="0.25">
      <c r="A847" s="25">
        <v>5</v>
      </c>
      <c r="B847" s="21" t="s">
        <v>4</v>
      </c>
      <c r="C847" s="21">
        <v>100</v>
      </c>
      <c r="D847" s="21" t="s">
        <v>173</v>
      </c>
      <c r="E847" s="21" t="s">
        <v>174</v>
      </c>
      <c r="F847" s="21">
        <v>2855</v>
      </c>
      <c r="G847" s="21">
        <v>2870</v>
      </c>
      <c r="H847" s="20">
        <f t="shared" si="18"/>
        <v>15</v>
      </c>
    </row>
    <row r="848" spans="1:8" x14ac:dyDescent="0.25">
      <c r="A848" s="25">
        <v>5</v>
      </c>
      <c r="B848" s="21" t="s">
        <v>4</v>
      </c>
      <c r="C848" s="21">
        <v>100</v>
      </c>
      <c r="D848" s="21" t="s">
        <v>173</v>
      </c>
      <c r="E848" s="21" t="s">
        <v>174</v>
      </c>
      <c r="F848" s="21">
        <v>3405</v>
      </c>
      <c r="G848" s="21">
        <v>3425</v>
      </c>
      <c r="H848" s="20">
        <f t="shared" si="18"/>
        <v>20</v>
      </c>
    </row>
    <row r="849" spans="1:8" x14ac:dyDescent="0.25">
      <c r="A849" s="25">
        <v>5</v>
      </c>
      <c r="B849" s="21" t="s">
        <v>4</v>
      </c>
      <c r="C849" s="21">
        <v>100</v>
      </c>
      <c r="D849" s="21" t="s">
        <v>173</v>
      </c>
      <c r="E849" s="21" t="s">
        <v>174</v>
      </c>
      <c r="F849" s="21">
        <v>3720</v>
      </c>
      <c r="G849" s="21">
        <v>3775</v>
      </c>
      <c r="H849" s="20">
        <f t="shared" si="18"/>
        <v>55</v>
      </c>
    </row>
    <row r="850" spans="1:8" x14ac:dyDescent="0.25">
      <c r="A850" s="25">
        <v>5</v>
      </c>
      <c r="B850" s="21" t="s">
        <v>4</v>
      </c>
      <c r="C850" s="21">
        <v>100</v>
      </c>
      <c r="D850" s="21" t="s">
        <v>173</v>
      </c>
      <c r="E850" s="21" t="s">
        <v>174</v>
      </c>
      <c r="F850" s="21">
        <v>4640</v>
      </c>
      <c r="G850" s="21">
        <v>4680</v>
      </c>
      <c r="H850" s="20">
        <f t="shared" si="18"/>
        <v>40</v>
      </c>
    </row>
    <row r="851" spans="1:8" x14ac:dyDescent="0.25">
      <c r="A851" s="25">
        <v>5</v>
      </c>
      <c r="B851" s="21" t="s">
        <v>4</v>
      </c>
      <c r="C851" s="21">
        <v>100</v>
      </c>
      <c r="D851" s="21" t="s">
        <v>173</v>
      </c>
      <c r="E851" s="21" t="s">
        <v>174</v>
      </c>
      <c r="F851" s="21">
        <v>4910</v>
      </c>
      <c r="G851" s="21">
        <v>4925</v>
      </c>
      <c r="H851" s="20">
        <f t="shared" si="18"/>
        <v>15</v>
      </c>
    </row>
    <row r="852" spans="1:8" x14ac:dyDescent="0.25">
      <c r="A852" s="25">
        <v>5</v>
      </c>
      <c r="B852" s="21" t="s">
        <v>4</v>
      </c>
      <c r="C852" s="21">
        <v>100</v>
      </c>
      <c r="D852" s="21" t="s">
        <v>173</v>
      </c>
      <c r="E852" s="21"/>
      <c r="F852" s="21">
        <v>135</v>
      </c>
      <c r="G852" s="21">
        <v>200</v>
      </c>
      <c r="H852" s="20">
        <f t="shared" si="18"/>
        <v>65</v>
      </c>
    </row>
    <row r="853" spans="1:8" x14ac:dyDescent="0.25">
      <c r="A853" s="25">
        <v>5</v>
      </c>
      <c r="B853" s="21" t="s">
        <v>4</v>
      </c>
      <c r="C853" s="21">
        <v>100</v>
      </c>
      <c r="D853" s="21" t="s">
        <v>173</v>
      </c>
      <c r="E853" s="21"/>
      <c r="F853" s="21">
        <v>645</v>
      </c>
      <c r="G853" s="21">
        <v>665</v>
      </c>
      <c r="H853" s="20">
        <f t="shared" si="18"/>
        <v>20</v>
      </c>
    </row>
    <row r="854" spans="1:8" x14ac:dyDescent="0.25">
      <c r="A854" s="25">
        <v>5</v>
      </c>
      <c r="B854" s="21" t="s">
        <v>4</v>
      </c>
      <c r="C854" s="21">
        <v>100</v>
      </c>
      <c r="D854" s="21" t="s">
        <v>173</v>
      </c>
      <c r="E854" s="21"/>
      <c r="F854" s="21">
        <v>1785</v>
      </c>
      <c r="G854" s="21">
        <v>1875</v>
      </c>
      <c r="H854" s="20">
        <f t="shared" si="18"/>
        <v>90</v>
      </c>
    </row>
    <row r="855" spans="1:8" x14ac:dyDescent="0.25">
      <c r="A855" s="25">
        <v>5</v>
      </c>
      <c r="B855" s="21" t="s">
        <v>4</v>
      </c>
      <c r="C855" s="21">
        <v>100</v>
      </c>
      <c r="D855" s="21" t="s">
        <v>173</v>
      </c>
      <c r="E855" s="21"/>
      <c r="F855" s="21">
        <v>2675</v>
      </c>
      <c r="G855" s="21">
        <v>2700</v>
      </c>
      <c r="H855" s="20">
        <f t="shared" si="18"/>
        <v>25</v>
      </c>
    </row>
    <row r="856" spans="1:8" x14ac:dyDescent="0.25">
      <c r="A856" s="25">
        <v>5</v>
      </c>
      <c r="B856" s="21" t="s">
        <v>4</v>
      </c>
      <c r="C856" s="21">
        <v>100</v>
      </c>
      <c r="D856" s="21" t="s">
        <v>173</v>
      </c>
      <c r="E856" s="21"/>
      <c r="F856" s="21">
        <v>2810</v>
      </c>
      <c r="G856" s="21">
        <v>2825</v>
      </c>
      <c r="H856" s="20">
        <f t="shared" si="18"/>
        <v>15</v>
      </c>
    </row>
    <row r="857" spans="1:8" x14ac:dyDescent="0.25">
      <c r="A857" s="25">
        <v>5</v>
      </c>
      <c r="B857" s="21" t="s">
        <v>4</v>
      </c>
      <c r="C857" s="21">
        <v>100</v>
      </c>
      <c r="D857" s="21" t="s">
        <v>173</v>
      </c>
      <c r="E857" s="21"/>
      <c r="F857" s="21">
        <v>2945</v>
      </c>
      <c r="G857" s="21">
        <v>3005</v>
      </c>
      <c r="H857" s="20">
        <f t="shared" si="18"/>
        <v>60</v>
      </c>
    </row>
    <row r="858" spans="1:8" x14ac:dyDescent="0.25">
      <c r="A858" s="25">
        <v>5</v>
      </c>
      <c r="B858" s="21" t="s">
        <v>4</v>
      </c>
      <c r="C858" s="21">
        <v>100</v>
      </c>
      <c r="D858" s="21" t="s">
        <v>173</v>
      </c>
      <c r="E858" s="21"/>
      <c r="F858" s="21">
        <v>3100</v>
      </c>
      <c r="G858" s="21">
        <v>3170</v>
      </c>
      <c r="H858" s="20">
        <f t="shared" si="18"/>
        <v>70</v>
      </c>
    </row>
    <row r="859" spans="1:8" x14ac:dyDescent="0.25">
      <c r="A859" s="25">
        <v>5</v>
      </c>
      <c r="B859" s="21" t="s">
        <v>4</v>
      </c>
      <c r="C859" s="21">
        <v>100</v>
      </c>
      <c r="D859" s="21" t="s">
        <v>173</v>
      </c>
      <c r="E859" s="21"/>
      <c r="F859" s="21">
        <v>3390</v>
      </c>
      <c r="G859" s="21">
        <v>3405</v>
      </c>
      <c r="H859" s="20">
        <f t="shared" si="18"/>
        <v>15</v>
      </c>
    </row>
    <row r="860" spans="1:8" x14ac:dyDescent="0.25">
      <c r="A860" s="25">
        <v>5</v>
      </c>
      <c r="B860" s="21" t="s">
        <v>4</v>
      </c>
      <c r="C860" s="21">
        <v>100</v>
      </c>
      <c r="D860" s="21" t="s">
        <v>173</v>
      </c>
      <c r="E860" s="21"/>
      <c r="F860" s="21">
        <v>3425</v>
      </c>
      <c r="G860" s="21">
        <v>3450</v>
      </c>
      <c r="H860" s="20">
        <f t="shared" si="18"/>
        <v>25</v>
      </c>
    </row>
    <row r="861" spans="1:8" x14ac:dyDescent="0.25">
      <c r="A861" s="25">
        <v>5</v>
      </c>
      <c r="B861" s="21" t="s">
        <v>4</v>
      </c>
      <c r="C861" s="21">
        <v>100</v>
      </c>
      <c r="D861" s="21" t="s">
        <v>173</v>
      </c>
      <c r="E861" s="21"/>
      <c r="F861" s="21">
        <v>3790</v>
      </c>
      <c r="G861" s="21">
        <v>3825</v>
      </c>
      <c r="H861" s="20">
        <f t="shared" si="18"/>
        <v>35</v>
      </c>
    </row>
    <row r="862" spans="1:8" x14ac:dyDescent="0.25">
      <c r="A862" s="25">
        <v>5</v>
      </c>
      <c r="B862" s="21" t="s">
        <v>4</v>
      </c>
      <c r="C862" s="21">
        <v>100</v>
      </c>
      <c r="D862" s="21" t="s">
        <v>173</v>
      </c>
      <c r="E862" s="21"/>
      <c r="F862" s="21">
        <v>4025</v>
      </c>
      <c r="G862" s="21">
        <v>4060</v>
      </c>
      <c r="H862" s="20">
        <f t="shared" si="18"/>
        <v>35</v>
      </c>
    </row>
    <row r="863" spans="1:8" x14ac:dyDescent="0.25">
      <c r="A863" s="25">
        <v>5</v>
      </c>
      <c r="B863" s="21" t="s">
        <v>4</v>
      </c>
      <c r="C863" s="21">
        <v>100</v>
      </c>
      <c r="D863" s="21" t="s">
        <v>173</v>
      </c>
      <c r="E863" s="21"/>
      <c r="F863" s="21">
        <v>4805</v>
      </c>
      <c r="G863" s="21">
        <v>4910</v>
      </c>
      <c r="H863" s="20">
        <f t="shared" si="18"/>
        <v>105</v>
      </c>
    </row>
    <row r="864" spans="1:8" x14ac:dyDescent="0.25">
      <c r="A864" s="25">
        <v>6</v>
      </c>
      <c r="B864" s="21" t="s">
        <v>4</v>
      </c>
      <c r="C864" s="21">
        <v>0</v>
      </c>
      <c r="D864" s="21" t="s">
        <v>173</v>
      </c>
      <c r="E864" s="21" t="s">
        <v>174</v>
      </c>
      <c r="F864" s="21">
        <v>305</v>
      </c>
      <c r="G864" s="21">
        <v>325</v>
      </c>
      <c r="H864" s="20">
        <f t="shared" si="18"/>
        <v>20</v>
      </c>
    </row>
    <row r="865" spans="1:8" x14ac:dyDescent="0.25">
      <c r="A865" s="25">
        <v>6</v>
      </c>
      <c r="B865" s="21" t="s">
        <v>4</v>
      </c>
      <c r="C865" s="21">
        <v>0</v>
      </c>
      <c r="D865" s="21" t="s">
        <v>173</v>
      </c>
      <c r="E865" s="21" t="s">
        <v>174</v>
      </c>
      <c r="F865" s="21">
        <v>340</v>
      </c>
      <c r="G865" s="21">
        <v>380</v>
      </c>
      <c r="H865" s="20">
        <f t="shared" si="18"/>
        <v>40</v>
      </c>
    </row>
    <row r="866" spans="1:8" x14ac:dyDescent="0.25">
      <c r="A866" s="25">
        <v>6</v>
      </c>
      <c r="B866" s="21" t="s">
        <v>4</v>
      </c>
      <c r="C866" s="21">
        <v>0</v>
      </c>
      <c r="D866" s="21" t="s">
        <v>173</v>
      </c>
      <c r="E866" s="21" t="s">
        <v>174</v>
      </c>
      <c r="F866" s="21">
        <v>710</v>
      </c>
      <c r="G866" s="21">
        <v>740</v>
      </c>
      <c r="H866" s="20">
        <f t="shared" si="18"/>
        <v>30</v>
      </c>
    </row>
    <row r="867" spans="1:8" x14ac:dyDescent="0.25">
      <c r="A867" s="25">
        <v>6</v>
      </c>
      <c r="B867" s="21" t="s">
        <v>4</v>
      </c>
      <c r="C867" s="21">
        <v>0</v>
      </c>
      <c r="D867" s="21" t="s">
        <v>173</v>
      </c>
      <c r="E867" s="21" t="s">
        <v>174</v>
      </c>
      <c r="F867" s="21">
        <v>860</v>
      </c>
      <c r="G867" s="21">
        <v>895</v>
      </c>
      <c r="H867" s="20">
        <f t="shared" si="18"/>
        <v>35</v>
      </c>
    </row>
    <row r="868" spans="1:8" x14ac:dyDescent="0.25">
      <c r="A868" s="25">
        <v>6</v>
      </c>
      <c r="B868" s="21" t="s">
        <v>4</v>
      </c>
      <c r="C868" s="21">
        <v>0</v>
      </c>
      <c r="D868" s="21" t="s">
        <v>173</v>
      </c>
      <c r="E868" s="21" t="s">
        <v>174</v>
      </c>
      <c r="F868" s="21">
        <v>910</v>
      </c>
      <c r="G868" s="21">
        <v>950</v>
      </c>
      <c r="H868" s="20">
        <f t="shared" si="18"/>
        <v>40</v>
      </c>
    </row>
    <row r="869" spans="1:8" x14ac:dyDescent="0.25">
      <c r="A869" s="25">
        <v>6</v>
      </c>
      <c r="B869" s="21" t="s">
        <v>4</v>
      </c>
      <c r="C869" s="21">
        <v>0</v>
      </c>
      <c r="D869" s="21" t="s">
        <v>173</v>
      </c>
      <c r="E869" s="21" t="s">
        <v>174</v>
      </c>
      <c r="F869" s="21">
        <v>1275</v>
      </c>
      <c r="G869" s="21">
        <v>1350</v>
      </c>
      <c r="H869" s="20">
        <f t="shared" si="18"/>
        <v>75</v>
      </c>
    </row>
    <row r="870" spans="1:8" x14ac:dyDescent="0.25">
      <c r="A870" s="25">
        <v>6</v>
      </c>
      <c r="B870" s="21" t="s">
        <v>4</v>
      </c>
      <c r="C870" s="21">
        <v>0</v>
      </c>
      <c r="D870" s="21" t="s">
        <v>173</v>
      </c>
      <c r="E870" s="21" t="s">
        <v>174</v>
      </c>
      <c r="F870" s="21">
        <v>1375</v>
      </c>
      <c r="G870" s="21">
        <v>1390</v>
      </c>
      <c r="H870" s="20">
        <f t="shared" si="18"/>
        <v>15</v>
      </c>
    </row>
    <row r="871" spans="1:8" x14ac:dyDescent="0.25">
      <c r="A871" s="25">
        <v>6</v>
      </c>
      <c r="B871" s="21" t="s">
        <v>4</v>
      </c>
      <c r="C871" s="21">
        <v>0</v>
      </c>
      <c r="D871" s="21" t="s">
        <v>173</v>
      </c>
      <c r="E871" s="21" t="s">
        <v>174</v>
      </c>
      <c r="F871" s="21">
        <v>1485</v>
      </c>
      <c r="G871" s="21">
        <v>1550</v>
      </c>
      <c r="H871" s="20">
        <f t="shared" si="18"/>
        <v>65</v>
      </c>
    </row>
    <row r="872" spans="1:8" x14ac:dyDescent="0.25">
      <c r="A872" s="25">
        <v>6</v>
      </c>
      <c r="B872" s="21" t="s">
        <v>4</v>
      </c>
      <c r="C872" s="21">
        <v>0</v>
      </c>
      <c r="D872" s="21" t="s">
        <v>173</v>
      </c>
      <c r="E872" s="21" t="s">
        <v>174</v>
      </c>
      <c r="F872" s="21">
        <v>1585</v>
      </c>
      <c r="G872" s="21">
        <v>1625</v>
      </c>
      <c r="H872" s="20">
        <f t="shared" si="18"/>
        <v>40</v>
      </c>
    </row>
    <row r="873" spans="1:8" x14ac:dyDescent="0.25">
      <c r="A873" s="25">
        <v>6</v>
      </c>
      <c r="B873" s="21" t="s">
        <v>4</v>
      </c>
      <c r="C873" s="21">
        <v>0</v>
      </c>
      <c r="D873" s="21" t="s">
        <v>173</v>
      </c>
      <c r="E873" s="21" t="s">
        <v>174</v>
      </c>
      <c r="F873" s="21">
        <v>1800</v>
      </c>
      <c r="G873" s="21">
        <v>1940</v>
      </c>
      <c r="H873" s="20">
        <f t="shared" si="18"/>
        <v>140</v>
      </c>
    </row>
    <row r="874" spans="1:8" x14ac:dyDescent="0.25">
      <c r="A874" s="25">
        <v>6</v>
      </c>
      <c r="B874" s="21" t="s">
        <v>4</v>
      </c>
      <c r="C874" s="21">
        <v>0</v>
      </c>
      <c r="D874" s="21" t="s">
        <v>173</v>
      </c>
      <c r="E874" s="21" t="s">
        <v>174</v>
      </c>
      <c r="F874" s="21">
        <v>2160</v>
      </c>
      <c r="G874" s="21">
        <v>2210</v>
      </c>
      <c r="H874" s="20">
        <f t="shared" si="18"/>
        <v>50</v>
      </c>
    </row>
    <row r="875" spans="1:8" x14ac:dyDescent="0.25">
      <c r="A875" s="25">
        <v>6</v>
      </c>
      <c r="B875" s="21" t="s">
        <v>4</v>
      </c>
      <c r="C875" s="21">
        <v>0</v>
      </c>
      <c r="D875" s="21" t="s">
        <v>173</v>
      </c>
      <c r="E875" s="21" t="s">
        <v>174</v>
      </c>
      <c r="F875" s="21">
        <v>2435</v>
      </c>
      <c r="G875" s="21">
        <v>2455</v>
      </c>
      <c r="H875" s="20">
        <f t="shared" si="18"/>
        <v>20</v>
      </c>
    </row>
    <row r="876" spans="1:8" x14ac:dyDescent="0.25">
      <c r="A876" s="25">
        <v>6</v>
      </c>
      <c r="B876" s="21" t="s">
        <v>4</v>
      </c>
      <c r="C876" s="21">
        <v>0</v>
      </c>
      <c r="D876" s="21" t="s">
        <v>173</v>
      </c>
      <c r="E876" s="21" t="s">
        <v>174</v>
      </c>
      <c r="F876" s="21">
        <v>2690</v>
      </c>
      <c r="G876" s="21">
        <v>2710</v>
      </c>
      <c r="H876" s="20">
        <f t="shared" si="18"/>
        <v>20</v>
      </c>
    </row>
    <row r="877" spans="1:8" x14ac:dyDescent="0.25">
      <c r="A877" s="25">
        <v>6</v>
      </c>
      <c r="B877" s="21" t="s">
        <v>4</v>
      </c>
      <c r="C877" s="21">
        <v>0</v>
      </c>
      <c r="D877" s="21" t="s">
        <v>173</v>
      </c>
      <c r="E877" s="21" t="s">
        <v>174</v>
      </c>
      <c r="F877" s="21">
        <v>3170</v>
      </c>
      <c r="G877" s="21">
        <v>3200</v>
      </c>
      <c r="H877" s="20">
        <f t="shared" si="18"/>
        <v>30</v>
      </c>
    </row>
    <row r="878" spans="1:8" x14ac:dyDescent="0.25">
      <c r="A878" s="25">
        <v>6</v>
      </c>
      <c r="B878" s="21" t="s">
        <v>4</v>
      </c>
      <c r="C878" s="21">
        <v>0</v>
      </c>
      <c r="D878" s="21" t="s">
        <v>173</v>
      </c>
      <c r="E878" s="21" t="s">
        <v>174</v>
      </c>
      <c r="F878" s="21">
        <v>3300</v>
      </c>
      <c r="G878" s="21">
        <v>3320</v>
      </c>
      <c r="H878" s="20">
        <f t="shared" si="18"/>
        <v>20</v>
      </c>
    </row>
    <row r="879" spans="1:8" x14ac:dyDescent="0.25">
      <c r="A879" s="25">
        <v>6</v>
      </c>
      <c r="B879" s="21" t="s">
        <v>4</v>
      </c>
      <c r="C879" s="21">
        <v>0</v>
      </c>
      <c r="D879" s="21" t="s">
        <v>173</v>
      </c>
      <c r="E879" s="21" t="s">
        <v>174</v>
      </c>
      <c r="F879" s="21">
        <v>4150</v>
      </c>
      <c r="G879" s="21">
        <v>4160</v>
      </c>
      <c r="H879" s="20">
        <f t="shared" si="18"/>
        <v>10</v>
      </c>
    </row>
    <row r="880" spans="1:8" x14ac:dyDescent="0.25">
      <c r="A880" s="25">
        <v>6</v>
      </c>
      <c r="B880" s="21" t="s">
        <v>4</v>
      </c>
      <c r="C880" s="21">
        <v>0</v>
      </c>
      <c r="D880" s="21" t="s">
        <v>173</v>
      </c>
      <c r="E880" s="21" t="s">
        <v>174</v>
      </c>
      <c r="F880" s="21">
        <v>4260</v>
      </c>
      <c r="G880" s="21">
        <v>4290</v>
      </c>
      <c r="H880" s="20">
        <f t="shared" si="18"/>
        <v>30</v>
      </c>
    </row>
    <row r="881" spans="1:8" x14ac:dyDescent="0.25">
      <c r="A881" s="25">
        <v>6</v>
      </c>
      <c r="B881" s="21" t="s">
        <v>4</v>
      </c>
      <c r="C881" s="21">
        <v>0</v>
      </c>
      <c r="D881" s="21" t="s">
        <v>173</v>
      </c>
      <c r="E881" s="21" t="s">
        <v>174</v>
      </c>
      <c r="F881" s="21">
        <v>4475</v>
      </c>
      <c r="G881" s="21">
        <v>4525</v>
      </c>
      <c r="H881" s="20">
        <f t="shared" si="18"/>
        <v>50</v>
      </c>
    </row>
    <row r="882" spans="1:8" x14ac:dyDescent="0.25">
      <c r="A882" s="25">
        <v>6</v>
      </c>
      <c r="B882" s="21" t="s">
        <v>4</v>
      </c>
      <c r="C882" s="21">
        <v>0</v>
      </c>
      <c r="D882" s="21" t="s">
        <v>173</v>
      </c>
      <c r="E882" s="21" t="s">
        <v>174</v>
      </c>
      <c r="F882" s="21">
        <v>4635</v>
      </c>
      <c r="G882" s="21">
        <v>4665</v>
      </c>
      <c r="H882" s="20">
        <f t="shared" si="18"/>
        <v>30</v>
      </c>
    </row>
    <row r="883" spans="1:8" x14ac:dyDescent="0.25">
      <c r="A883" s="25">
        <v>6</v>
      </c>
      <c r="B883" s="21" t="s">
        <v>4</v>
      </c>
      <c r="C883" s="21">
        <v>0</v>
      </c>
      <c r="D883" s="21" t="s">
        <v>173</v>
      </c>
      <c r="E883" s="21"/>
      <c r="F883" s="21">
        <v>750</v>
      </c>
      <c r="G883" s="21">
        <v>770</v>
      </c>
      <c r="H883" s="20">
        <f t="shared" si="18"/>
        <v>20</v>
      </c>
    </row>
    <row r="884" spans="1:8" x14ac:dyDescent="0.25">
      <c r="A884" s="25">
        <v>6</v>
      </c>
      <c r="B884" s="21" t="s">
        <v>4</v>
      </c>
      <c r="C884" s="21">
        <v>0</v>
      </c>
      <c r="D884" s="21" t="s">
        <v>173</v>
      </c>
      <c r="E884" s="21"/>
      <c r="F884" s="21">
        <v>1550</v>
      </c>
      <c r="G884" s="21">
        <v>1585</v>
      </c>
      <c r="H884" s="20">
        <f t="shared" si="18"/>
        <v>35</v>
      </c>
    </row>
    <row r="885" spans="1:8" x14ac:dyDescent="0.25">
      <c r="A885" s="25">
        <v>6</v>
      </c>
      <c r="B885" s="21" t="s">
        <v>4</v>
      </c>
      <c r="C885" s="21">
        <v>0</v>
      </c>
      <c r="D885" s="21" t="s">
        <v>173</v>
      </c>
      <c r="E885" s="21"/>
      <c r="F885" s="21">
        <v>1625</v>
      </c>
      <c r="G885" s="21">
        <v>1710</v>
      </c>
      <c r="H885" s="20">
        <f t="shared" si="18"/>
        <v>85</v>
      </c>
    </row>
    <row r="886" spans="1:8" x14ac:dyDescent="0.25">
      <c r="A886" s="25">
        <v>6</v>
      </c>
      <c r="B886" s="21" t="s">
        <v>4</v>
      </c>
      <c r="C886" s="21">
        <v>0</v>
      </c>
      <c r="D886" s="21" t="s">
        <v>173</v>
      </c>
      <c r="E886" s="21"/>
      <c r="F886" s="21">
        <v>1720</v>
      </c>
      <c r="G886" s="21">
        <v>1765</v>
      </c>
      <c r="H886" s="20">
        <f t="shared" si="18"/>
        <v>45</v>
      </c>
    </row>
    <row r="887" spans="1:8" x14ac:dyDescent="0.25">
      <c r="A887" s="25">
        <v>6</v>
      </c>
      <c r="B887" s="21" t="s">
        <v>4</v>
      </c>
      <c r="C887" s="21">
        <v>0</v>
      </c>
      <c r="D887" s="21" t="s">
        <v>173</v>
      </c>
      <c r="E887" s="21"/>
      <c r="F887" s="21">
        <v>2570</v>
      </c>
      <c r="G887" s="21">
        <v>2665</v>
      </c>
      <c r="H887" s="20">
        <f t="shared" si="18"/>
        <v>95</v>
      </c>
    </row>
    <row r="888" spans="1:8" x14ac:dyDescent="0.25">
      <c r="A888" s="25">
        <v>6</v>
      </c>
      <c r="B888" s="21" t="s">
        <v>4</v>
      </c>
      <c r="C888" s="21">
        <v>0</v>
      </c>
      <c r="D888" s="21" t="s">
        <v>173</v>
      </c>
      <c r="E888" s="21"/>
      <c r="F888" s="21">
        <v>2780</v>
      </c>
      <c r="G888" s="21">
        <v>2810</v>
      </c>
      <c r="H888" s="20">
        <f t="shared" si="18"/>
        <v>30</v>
      </c>
    </row>
    <row r="889" spans="1:8" x14ac:dyDescent="0.25">
      <c r="A889" s="25">
        <v>6</v>
      </c>
      <c r="B889" s="21" t="s">
        <v>4</v>
      </c>
      <c r="C889" s="21">
        <v>0</v>
      </c>
      <c r="D889" s="21" t="s">
        <v>173</v>
      </c>
      <c r="E889" s="21"/>
      <c r="F889" s="21">
        <v>3100</v>
      </c>
      <c r="G889" s="21">
        <v>3105</v>
      </c>
      <c r="H889" s="20">
        <f t="shared" si="18"/>
        <v>5</v>
      </c>
    </row>
    <row r="890" spans="1:8" x14ac:dyDescent="0.25">
      <c r="A890" s="25">
        <v>6</v>
      </c>
      <c r="B890" s="21" t="s">
        <v>4</v>
      </c>
      <c r="C890" s="21">
        <v>0</v>
      </c>
      <c r="D890" s="21" t="s">
        <v>173</v>
      </c>
      <c r="E890" s="21"/>
      <c r="F890" s="21">
        <v>3265</v>
      </c>
      <c r="G890" s="21">
        <v>3275</v>
      </c>
      <c r="H890" s="20">
        <f t="shared" si="18"/>
        <v>10</v>
      </c>
    </row>
    <row r="891" spans="1:8" x14ac:dyDescent="0.25">
      <c r="A891" s="25">
        <v>6</v>
      </c>
      <c r="B891" s="21" t="s">
        <v>4</v>
      </c>
      <c r="C891" s="21">
        <v>0</v>
      </c>
      <c r="D891" s="21" t="s">
        <v>173</v>
      </c>
      <c r="E891" s="21"/>
      <c r="F891" s="21">
        <v>4235</v>
      </c>
      <c r="G891" s="21">
        <v>4260</v>
      </c>
      <c r="H891" s="20">
        <f t="shared" si="18"/>
        <v>25</v>
      </c>
    </row>
    <row r="892" spans="1:8" x14ac:dyDescent="0.25">
      <c r="A892" s="25">
        <v>6</v>
      </c>
      <c r="B892" s="21" t="s">
        <v>4</v>
      </c>
      <c r="C892" s="21">
        <v>0</v>
      </c>
      <c r="D892" s="21" t="s">
        <v>173</v>
      </c>
      <c r="E892" s="21"/>
      <c r="F892" s="21">
        <v>4290</v>
      </c>
      <c r="G892" s="21">
        <v>4315</v>
      </c>
      <c r="H892" s="20">
        <f t="shared" si="18"/>
        <v>25</v>
      </c>
    </row>
    <row r="893" spans="1:8" x14ac:dyDescent="0.25">
      <c r="A893" s="25">
        <v>6</v>
      </c>
      <c r="B893" s="21" t="s">
        <v>4</v>
      </c>
      <c r="C893" s="21">
        <v>0</v>
      </c>
      <c r="D893" s="21" t="s">
        <v>173</v>
      </c>
      <c r="E893" s="21"/>
      <c r="F893" s="21">
        <v>4665</v>
      </c>
      <c r="G893" s="21">
        <v>4760</v>
      </c>
      <c r="H893" s="20">
        <f t="shared" si="18"/>
        <v>95</v>
      </c>
    </row>
    <row r="894" spans="1:8" x14ac:dyDescent="0.25">
      <c r="A894" s="25">
        <v>6</v>
      </c>
      <c r="B894" s="21" t="s">
        <v>4</v>
      </c>
      <c r="C894" s="21">
        <v>0</v>
      </c>
      <c r="D894" s="21" t="s">
        <v>173</v>
      </c>
      <c r="E894" s="21"/>
      <c r="F894" s="21">
        <v>4840</v>
      </c>
      <c r="G894" s="21">
        <v>4885</v>
      </c>
      <c r="H894" s="20">
        <f t="shared" si="18"/>
        <v>45</v>
      </c>
    </row>
    <row r="895" spans="1:8" x14ac:dyDescent="0.25">
      <c r="A895" s="25">
        <v>6</v>
      </c>
      <c r="B895" s="21" t="s">
        <v>4</v>
      </c>
      <c r="C895" s="21">
        <v>0</v>
      </c>
      <c r="D895" s="21" t="s">
        <v>177</v>
      </c>
      <c r="E895" s="21"/>
      <c r="F895" s="21">
        <v>2100</v>
      </c>
      <c r="G895" s="21">
        <v>2150</v>
      </c>
      <c r="H895" s="20">
        <f t="shared" si="18"/>
        <v>50</v>
      </c>
    </row>
    <row r="896" spans="1:8" x14ac:dyDescent="0.25">
      <c r="A896" s="25">
        <v>6</v>
      </c>
      <c r="B896" s="21" t="s">
        <v>4</v>
      </c>
      <c r="C896" s="21">
        <v>0</v>
      </c>
      <c r="D896" s="21" t="s">
        <v>177</v>
      </c>
      <c r="E896" s="21"/>
      <c r="F896" s="21">
        <v>3015</v>
      </c>
      <c r="G896" s="21">
        <v>3050</v>
      </c>
      <c r="H896" s="20">
        <f t="shared" si="18"/>
        <v>35</v>
      </c>
    </row>
    <row r="897" spans="1:8" x14ac:dyDescent="0.25">
      <c r="A897" s="25">
        <v>6</v>
      </c>
      <c r="B897" s="21" t="s">
        <v>4</v>
      </c>
      <c r="C897" s="21">
        <v>0</v>
      </c>
      <c r="D897" s="21" t="s">
        <v>177</v>
      </c>
      <c r="E897" s="21"/>
      <c r="F897" s="21">
        <v>4800</v>
      </c>
      <c r="G897" s="21">
        <v>4860</v>
      </c>
      <c r="H897" s="20">
        <f t="shared" si="18"/>
        <v>60</v>
      </c>
    </row>
    <row r="898" spans="1:8" x14ac:dyDescent="0.25">
      <c r="A898" s="25">
        <v>6</v>
      </c>
      <c r="B898" s="21" t="s">
        <v>4</v>
      </c>
      <c r="C898" s="21">
        <v>0</v>
      </c>
      <c r="D898" s="21" t="s">
        <v>177</v>
      </c>
      <c r="E898" s="21"/>
      <c r="F898" s="21">
        <v>4890</v>
      </c>
      <c r="G898" s="21">
        <v>4910</v>
      </c>
      <c r="H898" s="20">
        <f t="shared" ref="H898:H961" si="19">G898-F898</f>
        <v>20</v>
      </c>
    </row>
    <row r="899" spans="1:8" x14ac:dyDescent="0.25">
      <c r="A899" s="25">
        <v>6</v>
      </c>
      <c r="B899" s="21" t="s">
        <v>4</v>
      </c>
      <c r="C899" s="21">
        <v>20</v>
      </c>
      <c r="D899" s="21" t="s">
        <v>173</v>
      </c>
      <c r="E899" s="21" t="s">
        <v>174</v>
      </c>
      <c r="F899" s="21">
        <v>50</v>
      </c>
      <c r="G899" s="21">
        <v>70</v>
      </c>
      <c r="H899" s="20">
        <f t="shared" si="19"/>
        <v>20</v>
      </c>
    </row>
    <row r="900" spans="1:8" x14ac:dyDescent="0.25">
      <c r="A900" s="25">
        <v>6</v>
      </c>
      <c r="B900" s="21" t="s">
        <v>4</v>
      </c>
      <c r="C900" s="21">
        <v>20</v>
      </c>
      <c r="D900" s="21" t="s">
        <v>173</v>
      </c>
      <c r="E900" s="21" t="s">
        <v>174</v>
      </c>
      <c r="F900" s="21">
        <v>460</v>
      </c>
      <c r="G900" s="21">
        <v>505</v>
      </c>
      <c r="H900" s="20">
        <f t="shared" si="19"/>
        <v>45</v>
      </c>
    </row>
    <row r="901" spans="1:8" x14ac:dyDescent="0.25">
      <c r="A901" s="25">
        <v>6</v>
      </c>
      <c r="B901" s="21" t="s">
        <v>4</v>
      </c>
      <c r="C901" s="21">
        <v>20</v>
      </c>
      <c r="D901" s="21" t="s">
        <v>173</v>
      </c>
      <c r="E901" s="21" t="s">
        <v>174</v>
      </c>
      <c r="F901" s="21">
        <v>560</v>
      </c>
      <c r="G901" s="21">
        <v>610</v>
      </c>
      <c r="H901" s="20">
        <f t="shared" si="19"/>
        <v>50</v>
      </c>
    </row>
    <row r="902" spans="1:8" x14ac:dyDescent="0.25">
      <c r="A902" s="25">
        <v>6</v>
      </c>
      <c r="B902" s="21" t="s">
        <v>4</v>
      </c>
      <c r="C902" s="21">
        <v>20</v>
      </c>
      <c r="D902" s="21" t="s">
        <v>173</v>
      </c>
      <c r="E902" s="21" t="s">
        <v>174</v>
      </c>
      <c r="F902" s="21">
        <v>640</v>
      </c>
      <c r="G902" s="21">
        <v>650</v>
      </c>
      <c r="H902" s="20">
        <f t="shared" si="19"/>
        <v>10</v>
      </c>
    </row>
    <row r="903" spans="1:8" x14ac:dyDescent="0.25">
      <c r="A903" s="25">
        <v>6</v>
      </c>
      <c r="B903" s="21" t="s">
        <v>4</v>
      </c>
      <c r="C903" s="21">
        <v>20</v>
      </c>
      <c r="D903" s="21" t="s">
        <v>173</v>
      </c>
      <c r="E903" s="21" t="s">
        <v>174</v>
      </c>
      <c r="F903" s="21">
        <v>670</v>
      </c>
      <c r="G903" s="21">
        <v>680</v>
      </c>
      <c r="H903" s="20">
        <f t="shared" si="19"/>
        <v>10</v>
      </c>
    </row>
    <row r="904" spans="1:8" x14ac:dyDescent="0.25">
      <c r="A904" s="25">
        <v>6</v>
      </c>
      <c r="B904" s="21" t="s">
        <v>4</v>
      </c>
      <c r="C904" s="21">
        <v>20</v>
      </c>
      <c r="D904" s="21" t="s">
        <v>173</v>
      </c>
      <c r="E904" s="21" t="s">
        <v>174</v>
      </c>
      <c r="F904" s="21">
        <v>1145</v>
      </c>
      <c r="G904" s="21">
        <v>1170</v>
      </c>
      <c r="H904" s="20">
        <f t="shared" si="19"/>
        <v>25</v>
      </c>
    </row>
    <row r="905" spans="1:8" x14ac:dyDescent="0.25">
      <c r="A905" s="25">
        <v>6</v>
      </c>
      <c r="B905" s="21" t="s">
        <v>4</v>
      </c>
      <c r="C905" s="21">
        <v>20</v>
      </c>
      <c r="D905" s="21" t="s">
        <v>173</v>
      </c>
      <c r="E905" s="21" t="s">
        <v>174</v>
      </c>
      <c r="F905" s="21">
        <v>1235</v>
      </c>
      <c r="G905" s="21">
        <v>1280</v>
      </c>
      <c r="H905" s="20">
        <f t="shared" si="19"/>
        <v>45</v>
      </c>
    </row>
    <row r="906" spans="1:8" x14ac:dyDescent="0.25">
      <c r="A906" s="25">
        <v>6</v>
      </c>
      <c r="B906" s="21" t="s">
        <v>4</v>
      </c>
      <c r="C906" s="21">
        <v>20</v>
      </c>
      <c r="D906" s="21" t="s">
        <v>173</v>
      </c>
      <c r="E906" s="21" t="s">
        <v>174</v>
      </c>
      <c r="F906" s="21">
        <v>2070</v>
      </c>
      <c r="G906" s="21">
        <v>2110</v>
      </c>
      <c r="H906" s="20">
        <f t="shared" si="19"/>
        <v>40</v>
      </c>
    </row>
    <row r="907" spans="1:8" x14ac:dyDescent="0.25">
      <c r="A907" s="25">
        <v>6</v>
      </c>
      <c r="B907" s="21" t="s">
        <v>4</v>
      </c>
      <c r="C907" s="21">
        <v>20</v>
      </c>
      <c r="D907" s="21" t="s">
        <v>173</v>
      </c>
      <c r="E907" s="21" t="s">
        <v>174</v>
      </c>
      <c r="F907" s="21">
        <v>2560</v>
      </c>
      <c r="G907" s="21">
        <v>2605</v>
      </c>
      <c r="H907" s="20">
        <f t="shared" si="19"/>
        <v>45</v>
      </c>
    </row>
    <row r="908" spans="1:8" x14ac:dyDescent="0.25">
      <c r="A908" s="25">
        <v>6</v>
      </c>
      <c r="B908" s="21" t="s">
        <v>4</v>
      </c>
      <c r="C908" s="21">
        <v>20</v>
      </c>
      <c r="D908" s="21" t="s">
        <v>173</v>
      </c>
      <c r="E908" s="21" t="s">
        <v>174</v>
      </c>
      <c r="F908" s="21">
        <v>3120</v>
      </c>
      <c r="G908" s="21">
        <v>3215</v>
      </c>
      <c r="H908" s="20">
        <f t="shared" si="19"/>
        <v>95</v>
      </c>
    </row>
    <row r="909" spans="1:8" x14ac:dyDescent="0.25">
      <c r="A909" s="25">
        <v>6</v>
      </c>
      <c r="B909" s="21" t="s">
        <v>4</v>
      </c>
      <c r="C909" s="21">
        <v>20</v>
      </c>
      <c r="D909" s="21" t="s">
        <v>173</v>
      </c>
      <c r="E909" s="21" t="s">
        <v>174</v>
      </c>
      <c r="F909" s="21">
        <v>3350</v>
      </c>
      <c r="G909" s="21">
        <v>3405</v>
      </c>
      <c r="H909" s="20">
        <f t="shared" si="19"/>
        <v>55</v>
      </c>
    </row>
    <row r="910" spans="1:8" x14ac:dyDescent="0.25">
      <c r="A910" s="25">
        <v>6</v>
      </c>
      <c r="B910" s="21" t="s">
        <v>4</v>
      </c>
      <c r="C910" s="21">
        <v>20</v>
      </c>
      <c r="D910" s="21" t="s">
        <v>173</v>
      </c>
      <c r="E910" s="21" t="s">
        <v>174</v>
      </c>
      <c r="F910" s="21">
        <v>3600</v>
      </c>
      <c r="G910" s="21">
        <v>3680</v>
      </c>
      <c r="H910" s="20">
        <f t="shared" si="19"/>
        <v>80</v>
      </c>
    </row>
    <row r="911" spans="1:8" x14ac:dyDescent="0.25">
      <c r="A911" s="25">
        <v>6</v>
      </c>
      <c r="B911" s="21" t="s">
        <v>4</v>
      </c>
      <c r="C911" s="21">
        <v>20</v>
      </c>
      <c r="D911" s="21" t="s">
        <v>173</v>
      </c>
      <c r="E911" s="21" t="s">
        <v>174</v>
      </c>
      <c r="F911" s="21">
        <v>3690</v>
      </c>
      <c r="G911" s="21">
        <v>3700</v>
      </c>
      <c r="H911" s="20">
        <f t="shared" si="19"/>
        <v>10</v>
      </c>
    </row>
    <row r="912" spans="1:8" x14ac:dyDescent="0.25">
      <c r="A912" s="25">
        <v>6</v>
      </c>
      <c r="B912" s="21" t="s">
        <v>4</v>
      </c>
      <c r="C912" s="21">
        <v>20</v>
      </c>
      <c r="D912" s="21" t="s">
        <v>173</v>
      </c>
      <c r="E912" s="21" t="s">
        <v>174</v>
      </c>
      <c r="F912" s="21">
        <v>4400</v>
      </c>
      <c r="G912" s="21">
        <v>4440</v>
      </c>
      <c r="H912" s="20">
        <f t="shared" si="19"/>
        <v>40</v>
      </c>
    </row>
    <row r="913" spans="1:8" x14ac:dyDescent="0.25">
      <c r="A913" s="25">
        <v>6</v>
      </c>
      <c r="B913" s="21" t="s">
        <v>4</v>
      </c>
      <c r="C913" s="21">
        <v>20</v>
      </c>
      <c r="D913" s="21" t="s">
        <v>173</v>
      </c>
      <c r="E913" s="21" t="s">
        <v>174</v>
      </c>
      <c r="F913" s="21">
        <v>4470</v>
      </c>
      <c r="G913" s="21">
        <v>4475</v>
      </c>
      <c r="H913" s="20">
        <f t="shared" si="19"/>
        <v>5</v>
      </c>
    </row>
    <row r="914" spans="1:8" x14ac:dyDescent="0.25">
      <c r="A914" s="25">
        <v>6</v>
      </c>
      <c r="B914" s="21" t="s">
        <v>4</v>
      </c>
      <c r="C914" s="21">
        <v>20</v>
      </c>
      <c r="D914" s="21" t="s">
        <v>173</v>
      </c>
      <c r="E914" s="21" t="s">
        <v>174</v>
      </c>
      <c r="F914" s="21">
        <v>4540</v>
      </c>
      <c r="G914" s="21">
        <v>4605</v>
      </c>
      <c r="H914" s="20">
        <f t="shared" si="19"/>
        <v>65</v>
      </c>
    </row>
    <row r="915" spans="1:8" x14ac:dyDescent="0.25">
      <c r="A915" s="25">
        <v>6</v>
      </c>
      <c r="B915" s="21" t="s">
        <v>4</v>
      </c>
      <c r="C915" s="21">
        <v>20</v>
      </c>
      <c r="D915" s="21" t="s">
        <v>173</v>
      </c>
      <c r="E915" s="21" t="s">
        <v>174</v>
      </c>
      <c r="F915" s="21">
        <v>4940</v>
      </c>
      <c r="G915" s="21">
        <v>4960</v>
      </c>
      <c r="H915" s="20">
        <f t="shared" si="19"/>
        <v>20</v>
      </c>
    </row>
    <row r="916" spans="1:8" x14ac:dyDescent="0.25">
      <c r="A916" s="25">
        <v>6</v>
      </c>
      <c r="B916" s="21" t="s">
        <v>4</v>
      </c>
      <c r="C916" s="21">
        <v>20</v>
      </c>
      <c r="D916" s="21" t="s">
        <v>173</v>
      </c>
      <c r="E916" s="21"/>
      <c r="F916" s="21">
        <v>70</v>
      </c>
      <c r="G916" s="21">
        <v>90</v>
      </c>
      <c r="H916" s="20">
        <f t="shared" si="19"/>
        <v>20</v>
      </c>
    </row>
    <row r="917" spans="1:8" x14ac:dyDescent="0.25">
      <c r="A917" s="25">
        <v>6</v>
      </c>
      <c r="B917" s="21" t="s">
        <v>4</v>
      </c>
      <c r="C917" s="21">
        <v>20</v>
      </c>
      <c r="D917" s="21" t="s">
        <v>173</v>
      </c>
      <c r="E917" s="21"/>
      <c r="F917" s="21">
        <v>350</v>
      </c>
      <c r="G917" s="21">
        <v>370</v>
      </c>
      <c r="H917" s="20">
        <f t="shared" si="19"/>
        <v>20</v>
      </c>
    </row>
    <row r="918" spans="1:8" x14ac:dyDescent="0.25">
      <c r="A918" s="25">
        <v>6</v>
      </c>
      <c r="B918" s="21" t="s">
        <v>4</v>
      </c>
      <c r="C918" s="21">
        <v>20</v>
      </c>
      <c r="D918" s="21" t="s">
        <v>173</v>
      </c>
      <c r="E918" s="21"/>
      <c r="F918" s="21">
        <v>385</v>
      </c>
      <c r="G918" s="21">
        <v>460</v>
      </c>
      <c r="H918" s="20">
        <f t="shared" si="19"/>
        <v>75</v>
      </c>
    </row>
    <row r="919" spans="1:8" x14ac:dyDescent="0.25">
      <c r="A919" s="25">
        <v>6</v>
      </c>
      <c r="B919" s="21" t="s">
        <v>4</v>
      </c>
      <c r="C919" s="21">
        <v>20</v>
      </c>
      <c r="D919" s="21" t="s">
        <v>173</v>
      </c>
      <c r="E919" s="21"/>
      <c r="F919" s="21">
        <v>535</v>
      </c>
      <c r="G919" s="21">
        <v>560</v>
      </c>
      <c r="H919" s="20">
        <f t="shared" si="19"/>
        <v>25</v>
      </c>
    </row>
    <row r="920" spans="1:8" x14ac:dyDescent="0.25">
      <c r="A920" s="25">
        <v>6</v>
      </c>
      <c r="B920" s="21" t="s">
        <v>4</v>
      </c>
      <c r="C920" s="21">
        <v>20</v>
      </c>
      <c r="D920" s="21" t="s">
        <v>173</v>
      </c>
      <c r="E920" s="21"/>
      <c r="F920" s="21">
        <v>1055</v>
      </c>
      <c r="G920" s="21">
        <v>1090</v>
      </c>
      <c r="H920" s="20">
        <f t="shared" si="19"/>
        <v>35</v>
      </c>
    </row>
    <row r="921" spans="1:8" x14ac:dyDescent="0.25">
      <c r="A921" s="25">
        <v>6</v>
      </c>
      <c r="B921" s="21" t="s">
        <v>4</v>
      </c>
      <c r="C921" s="21">
        <v>20</v>
      </c>
      <c r="D921" s="21" t="s">
        <v>173</v>
      </c>
      <c r="E921" s="21"/>
      <c r="F921" s="21">
        <v>1170</v>
      </c>
      <c r="G921" s="21">
        <v>1215</v>
      </c>
      <c r="H921" s="20">
        <f t="shared" si="19"/>
        <v>45</v>
      </c>
    </row>
    <row r="922" spans="1:8" x14ac:dyDescent="0.25">
      <c r="A922" s="25">
        <v>6</v>
      </c>
      <c r="B922" s="21" t="s">
        <v>4</v>
      </c>
      <c r="C922" s="21">
        <v>20</v>
      </c>
      <c r="D922" s="21" t="s">
        <v>173</v>
      </c>
      <c r="E922" s="21"/>
      <c r="F922" s="21">
        <v>1470</v>
      </c>
      <c r="G922" s="21">
        <v>1495</v>
      </c>
      <c r="H922" s="20">
        <f t="shared" si="19"/>
        <v>25</v>
      </c>
    </row>
    <row r="923" spans="1:8" x14ac:dyDescent="0.25">
      <c r="A923" s="25">
        <v>6</v>
      </c>
      <c r="B923" s="21" t="s">
        <v>4</v>
      </c>
      <c r="C923" s="21">
        <v>20</v>
      </c>
      <c r="D923" s="21" t="s">
        <v>173</v>
      </c>
      <c r="E923" s="21"/>
      <c r="F923" s="21">
        <v>1510</v>
      </c>
      <c r="G923" s="21">
        <v>1535</v>
      </c>
      <c r="H923" s="20">
        <f t="shared" si="19"/>
        <v>25</v>
      </c>
    </row>
    <row r="924" spans="1:8" x14ac:dyDescent="0.25">
      <c r="A924" s="25">
        <v>6</v>
      </c>
      <c r="B924" s="21" t="s">
        <v>4</v>
      </c>
      <c r="C924" s="21">
        <v>20</v>
      </c>
      <c r="D924" s="21" t="s">
        <v>173</v>
      </c>
      <c r="E924" s="21"/>
      <c r="F924" s="21">
        <v>2635</v>
      </c>
      <c r="G924" s="21">
        <v>2730</v>
      </c>
      <c r="H924" s="20">
        <f t="shared" si="19"/>
        <v>95</v>
      </c>
    </row>
    <row r="925" spans="1:8" x14ac:dyDescent="0.25">
      <c r="A925" s="25">
        <v>6</v>
      </c>
      <c r="B925" s="21" t="s">
        <v>4</v>
      </c>
      <c r="C925" s="21">
        <v>20</v>
      </c>
      <c r="D925" s="21" t="s">
        <v>173</v>
      </c>
      <c r="E925" s="21"/>
      <c r="F925" s="21">
        <v>3265</v>
      </c>
      <c r="G925" s="21">
        <v>3280</v>
      </c>
      <c r="H925" s="20">
        <f t="shared" si="19"/>
        <v>15</v>
      </c>
    </row>
    <row r="926" spans="1:8" x14ac:dyDescent="0.25">
      <c r="A926" s="25">
        <v>6</v>
      </c>
      <c r="B926" s="21" t="s">
        <v>4</v>
      </c>
      <c r="C926" s="21">
        <v>20</v>
      </c>
      <c r="D926" s="21" t="s">
        <v>173</v>
      </c>
      <c r="E926" s="21"/>
      <c r="F926" s="21">
        <v>3330</v>
      </c>
      <c r="G926" s="21">
        <v>3345</v>
      </c>
      <c r="H926" s="20">
        <f t="shared" si="19"/>
        <v>15</v>
      </c>
    </row>
    <row r="927" spans="1:8" x14ac:dyDescent="0.25">
      <c r="A927" s="25">
        <v>6</v>
      </c>
      <c r="B927" s="21" t="s">
        <v>4</v>
      </c>
      <c r="C927" s="21">
        <v>20</v>
      </c>
      <c r="D927" s="21" t="s">
        <v>173</v>
      </c>
      <c r="E927" s="21"/>
      <c r="F927" s="21">
        <v>3420</v>
      </c>
      <c r="G927" s="21">
        <v>3575</v>
      </c>
      <c r="H927" s="20">
        <f t="shared" si="19"/>
        <v>155</v>
      </c>
    </row>
    <row r="928" spans="1:8" x14ac:dyDescent="0.25">
      <c r="A928" s="25">
        <v>6</v>
      </c>
      <c r="B928" s="21" t="s">
        <v>4</v>
      </c>
      <c r="C928" s="21">
        <v>20</v>
      </c>
      <c r="D928" s="21" t="s">
        <v>173</v>
      </c>
      <c r="E928" s="21"/>
      <c r="F928" s="21">
        <v>3680</v>
      </c>
      <c r="G928" s="21">
        <v>3690</v>
      </c>
      <c r="H928" s="20">
        <f t="shared" si="19"/>
        <v>10</v>
      </c>
    </row>
    <row r="929" spans="1:8" x14ac:dyDescent="0.25">
      <c r="A929" s="25">
        <v>6</v>
      </c>
      <c r="B929" s="21" t="s">
        <v>4</v>
      </c>
      <c r="C929" s="21">
        <v>20</v>
      </c>
      <c r="D929" s="21" t="s">
        <v>173</v>
      </c>
      <c r="E929" s="21"/>
      <c r="F929" s="21">
        <v>4220</v>
      </c>
      <c r="G929" s="21">
        <v>4340</v>
      </c>
      <c r="H929" s="20">
        <f t="shared" si="19"/>
        <v>120</v>
      </c>
    </row>
    <row r="930" spans="1:8" x14ac:dyDescent="0.25">
      <c r="A930" s="25">
        <v>6</v>
      </c>
      <c r="B930" s="21" t="s">
        <v>4</v>
      </c>
      <c r="C930" s="21">
        <v>20</v>
      </c>
      <c r="D930" s="21" t="s">
        <v>173</v>
      </c>
      <c r="E930" s="21"/>
      <c r="F930" s="21">
        <v>4345</v>
      </c>
      <c r="G930" s="21">
        <v>4350</v>
      </c>
      <c r="H930" s="20">
        <f t="shared" si="19"/>
        <v>5</v>
      </c>
    </row>
    <row r="931" spans="1:8" x14ac:dyDescent="0.25">
      <c r="A931" s="25">
        <v>6</v>
      </c>
      <c r="B931" s="21" t="s">
        <v>4</v>
      </c>
      <c r="C931" s="21">
        <v>20</v>
      </c>
      <c r="D931" s="21" t="s">
        <v>173</v>
      </c>
      <c r="E931" s="21"/>
      <c r="F931" s="21">
        <v>4360</v>
      </c>
      <c r="G931" s="21">
        <v>4380</v>
      </c>
      <c r="H931" s="20">
        <f t="shared" si="19"/>
        <v>20</v>
      </c>
    </row>
    <row r="932" spans="1:8" x14ac:dyDescent="0.25">
      <c r="A932" s="25">
        <v>6</v>
      </c>
      <c r="B932" s="21" t="s">
        <v>4</v>
      </c>
      <c r="C932" s="21">
        <v>20</v>
      </c>
      <c r="D932" s="21" t="s">
        <v>173</v>
      </c>
      <c r="E932" s="21"/>
      <c r="F932" s="21">
        <v>4720</v>
      </c>
      <c r="G932" s="21">
        <v>4790</v>
      </c>
      <c r="H932" s="20">
        <f t="shared" si="19"/>
        <v>70</v>
      </c>
    </row>
    <row r="933" spans="1:8" x14ac:dyDescent="0.25">
      <c r="A933" s="25">
        <v>6</v>
      </c>
      <c r="B933" s="21" t="s">
        <v>4</v>
      </c>
      <c r="C933" s="21">
        <v>40</v>
      </c>
      <c r="D933" s="21" t="s">
        <v>173</v>
      </c>
      <c r="E933" s="21" t="s">
        <v>174</v>
      </c>
      <c r="F933" s="21">
        <v>80</v>
      </c>
      <c r="G933" s="21">
        <v>90</v>
      </c>
      <c r="H933" s="20">
        <f t="shared" si="19"/>
        <v>10</v>
      </c>
    </row>
    <row r="934" spans="1:8" x14ac:dyDescent="0.25">
      <c r="A934" s="25">
        <v>6</v>
      </c>
      <c r="B934" s="21" t="s">
        <v>4</v>
      </c>
      <c r="C934" s="21">
        <v>40</v>
      </c>
      <c r="D934" s="21" t="s">
        <v>173</v>
      </c>
      <c r="E934" s="21" t="s">
        <v>174</v>
      </c>
      <c r="F934" s="21">
        <v>525</v>
      </c>
      <c r="G934" s="21">
        <v>540</v>
      </c>
      <c r="H934" s="20">
        <f t="shared" si="19"/>
        <v>15</v>
      </c>
    </row>
    <row r="935" spans="1:8" x14ac:dyDescent="0.25">
      <c r="A935" s="25">
        <v>6</v>
      </c>
      <c r="B935" s="21" t="s">
        <v>4</v>
      </c>
      <c r="C935" s="21">
        <v>40</v>
      </c>
      <c r="D935" s="21" t="s">
        <v>173</v>
      </c>
      <c r="E935" s="21" t="s">
        <v>174</v>
      </c>
      <c r="F935" s="21">
        <v>1190</v>
      </c>
      <c r="G935" s="21">
        <v>1255</v>
      </c>
      <c r="H935" s="20">
        <f t="shared" si="19"/>
        <v>65</v>
      </c>
    </row>
    <row r="936" spans="1:8" x14ac:dyDescent="0.25">
      <c r="A936" s="25">
        <v>6</v>
      </c>
      <c r="B936" s="21" t="s">
        <v>4</v>
      </c>
      <c r="C936" s="21">
        <v>40</v>
      </c>
      <c r="D936" s="21" t="s">
        <v>173</v>
      </c>
      <c r="E936" s="21" t="s">
        <v>174</v>
      </c>
      <c r="F936" s="21">
        <v>1320</v>
      </c>
      <c r="G936" s="21">
        <v>1340</v>
      </c>
      <c r="H936" s="20">
        <f t="shared" si="19"/>
        <v>20</v>
      </c>
    </row>
    <row r="937" spans="1:8" x14ac:dyDescent="0.25">
      <c r="A937" s="25">
        <v>6</v>
      </c>
      <c r="B937" s="21" t="s">
        <v>4</v>
      </c>
      <c r="C937" s="21">
        <v>40</v>
      </c>
      <c r="D937" s="21" t="s">
        <v>173</v>
      </c>
      <c r="E937" s="21" t="s">
        <v>174</v>
      </c>
      <c r="F937" s="21">
        <v>1420</v>
      </c>
      <c r="G937" s="21">
        <v>1480</v>
      </c>
      <c r="H937" s="20">
        <f t="shared" si="19"/>
        <v>60</v>
      </c>
    </row>
    <row r="938" spans="1:8" x14ac:dyDescent="0.25">
      <c r="A938" s="25">
        <v>6</v>
      </c>
      <c r="B938" s="21" t="s">
        <v>4</v>
      </c>
      <c r="C938" s="21">
        <v>40</v>
      </c>
      <c r="D938" s="21" t="s">
        <v>173</v>
      </c>
      <c r="E938" s="21" t="s">
        <v>174</v>
      </c>
      <c r="F938" s="21">
        <v>1655</v>
      </c>
      <c r="G938" s="21">
        <v>1670</v>
      </c>
      <c r="H938" s="20">
        <f t="shared" si="19"/>
        <v>15</v>
      </c>
    </row>
    <row r="939" spans="1:8" x14ac:dyDescent="0.25">
      <c r="A939" s="25">
        <v>6</v>
      </c>
      <c r="B939" s="21" t="s">
        <v>4</v>
      </c>
      <c r="C939" s="21">
        <v>40</v>
      </c>
      <c r="D939" s="21" t="s">
        <v>173</v>
      </c>
      <c r="E939" s="21" t="s">
        <v>174</v>
      </c>
      <c r="F939" s="21">
        <v>1715</v>
      </c>
      <c r="G939" s="21">
        <v>1730</v>
      </c>
      <c r="H939" s="20">
        <f t="shared" si="19"/>
        <v>15</v>
      </c>
    </row>
    <row r="940" spans="1:8" x14ac:dyDescent="0.25">
      <c r="A940" s="25">
        <v>6</v>
      </c>
      <c r="B940" s="21" t="s">
        <v>4</v>
      </c>
      <c r="C940" s="21">
        <v>40</v>
      </c>
      <c r="D940" s="21" t="s">
        <v>173</v>
      </c>
      <c r="E940" s="21" t="s">
        <v>174</v>
      </c>
      <c r="F940" s="21">
        <v>1810</v>
      </c>
      <c r="G940" s="21">
        <v>1815</v>
      </c>
      <c r="H940" s="20">
        <f t="shared" si="19"/>
        <v>5</v>
      </c>
    </row>
    <row r="941" spans="1:8" x14ac:dyDescent="0.25">
      <c r="A941" s="25">
        <v>6</v>
      </c>
      <c r="B941" s="21" t="s">
        <v>4</v>
      </c>
      <c r="C941" s="21">
        <v>40</v>
      </c>
      <c r="D941" s="21" t="s">
        <v>173</v>
      </c>
      <c r="E941" s="21" t="s">
        <v>174</v>
      </c>
      <c r="F941" s="21">
        <v>1875</v>
      </c>
      <c r="G941" s="21">
        <v>1885</v>
      </c>
      <c r="H941" s="20">
        <f t="shared" si="19"/>
        <v>10</v>
      </c>
    </row>
    <row r="942" spans="1:8" x14ac:dyDescent="0.25">
      <c r="A942" s="25">
        <v>6</v>
      </c>
      <c r="B942" s="21" t="s">
        <v>4</v>
      </c>
      <c r="C942" s="21">
        <v>40</v>
      </c>
      <c r="D942" s="21" t="s">
        <v>173</v>
      </c>
      <c r="E942" s="21" t="s">
        <v>174</v>
      </c>
      <c r="F942" s="21">
        <v>1905</v>
      </c>
      <c r="G942" s="21">
        <v>1965</v>
      </c>
      <c r="H942" s="20">
        <f t="shared" si="19"/>
        <v>60</v>
      </c>
    </row>
    <row r="943" spans="1:8" x14ac:dyDescent="0.25">
      <c r="A943" s="25">
        <v>6</v>
      </c>
      <c r="B943" s="21" t="s">
        <v>4</v>
      </c>
      <c r="C943" s="21">
        <v>40</v>
      </c>
      <c r="D943" s="21" t="s">
        <v>173</v>
      </c>
      <c r="E943" s="21" t="s">
        <v>174</v>
      </c>
      <c r="F943" s="21">
        <v>2035</v>
      </c>
      <c r="G943" s="21">
        <v>2125</v>
      </c>
      <c r="H943" s="20">
        <f t="shared" si="19"/>
        <v>90</v>
      </c>
    </row>
    <row r="944" spans="1:8" x14ac:dyDescent="0.25">
      <c r="A944" s="25">
        <v>6</v>
      </c>
      <c r="B944" s="21" t="s">
        <v>4</v>
      </c>
      <c r="C944" s="21">
        <v>40</v>
      </c>
      <c r="D944" s="21" t="s">
        <v>173</v>
      </c>
      <c r="E944" s="21" t="s">
        <v>174</v>
      </c>
      <c r="F944" s="21">
        <v>2230</v>
      </c>
      <c r="G944" s="21">
        <v>2260</v>
      </c>
      <c r="H944" s="20">
        <f t="shared" si="19"/>
        <v>30</v>
      </c>
    </row>
    <row r="945" spans="1:8" x14ac:dyDescent="0.25">
      <c r="A945" s="25">
        <v>6</v>
      </c>
      <c r="B945" s="21" t="s">
        <v>4</v>
      </c>
      <c r="C945" s="21">
        <v>40</v>
      </c>
      <c r="D945" s="21" t="s">
        <v>173</v>
      </c>
      <c r="E945" s="21" t="s">
        <v>174</v>
      </c>
      <c r="F945" s="21">
        <v>2430</v>
      </c>
      <c r="G945" s="21">
        <v>2480</v>
      </c>
      <c r="H945" s="20">
        <f t="shared" si="19"/>
        <v>50</v>
      </c>
    </row>
    <row r="946" spans="1:8" x14ac:dyDescent="0.25">
      <c r="A946" s="25">
        <v>6</v>
      </c>
      <c r="B946" s="21" t="s">
        <v>4</v>
      </c>
      <c r="C946" s="21">
        <v>40</v>
      </c>
      <c r="D946" s="21" t="s">
        <v>173</v>
      </c>
      <c r="E946" s="21" t="s">
        <v>174</v>
      </c>
      <c r="F946" s="21">
        <v>2630</v>
      </c>
      <c r="G946" s="21">
        <v>2730</v>
      </c>
      <c r="H946" s="20">
        <f t="shared" si="19"/>
        <v>100</v>
      </c>
    </row>
    <row r="947" spans="1:8" x14ac:dyDescent="0.25">
      <c r="A947" s="25">
        <v>6</v>
      </c>
      <c r="B947" s="21" t="s">
        <v>4</v>
      </c>
      <c r="C947" s="21">
        <v>40</v>
      </c>
      <c r="D947" s="21" t="s">
        <v>173</v>
      </c>
      <c r="E947" s="21" t="s">
        <v>174</v>
      </c>
      <c r="F947" s="21">
        <v>2820</v>
      </c>
      <c r="G947" s="21">
        <v>2870</v>
      </c>
      <c r="H947" s="20">
        <f t="shared" si="19"/>
        <v>50</v>
      </c>
    </row>
    <row r="948" spans="1:8" x14ac:dyDescent="0.25">
      <c r="A948" s="25">
        <v>6</v>
      </c>
      <c r="B948" s="21" t="s">
        <v>4</v>
      </c>
      <c r="C948" s="21">
        <v>40</v>
      </c>
      <c r="D948" s="21" t="s">
        <v>173</v>
      </c>
      <c r="E948" s="21" t="s">
        <v>174</v>
      </c>
      <c r="F948" s="21">
        <v>3230</v>
      </c>
      <c r="G948" s="21">
        <v>3275</v>
      </c>
      <c r="H948" s="20">
        <f t="shared" si="19"/>
        <v>45</v>
      </c>
    </row>
    <row r="949" spans="1:8" x14ac:dyDescent="0.25">
      <c r="A949" s="25">
        <v>6</v>
      </c>
      <c r="B949" s="21" t="s">
        <v>4</v>
      </c>
      <c r="C949" s="21">
        <v>40</v>
      </c>
      <c r="D949" s="21" t="s">
        <v>173</v>
      </c>
      <c r="E949" s="21" t="s">
        <v>174</v>
      </c>
      <c r="F949" s="21">
        <v>3305</v>
      </c>
      <c r="G949" s="21">
        <v>3315</v>
      </c>
      <c r="H949" s="20">
        <f t="shared" si="19"/>
        <v>10</v>
      </c>
    </row>
    <row r="950" spans="1:8" x14ac:dyDescent="0.25">
      <c r="A950" s="25">
        <v>6</v>
      </c>
      <c r="B950" s="21" t="s">
        <v>4</v>
      </c>
      <c r="C950" s="21">
        <v>40</v>
      </c>
      <c r="D950" s="21" t="s">
        <v>173</v>
      </c>
      <c r="E950" s="21" t="s">
        <v>174</v>
      </c>
      <c r="F950" s="21">
        <v>3500</v>
      </c>
      <c r="G950" s="21">
        <v>3510</v>
      </c>
      <c r="H950" s="20">
        <f t="shared" si="19"/>
        <v>10</v>
      </c>
    </row>
    <row r="951" spans="1:8" x14ac:dyDescent="0.25">
      <c r="A951" s="25">
        <v>6</v>
      </c>
      <c r="B951" s="21" t="s">
        <v>4</v>
      </c>
      <c r="C951" s="21">
        <v>40</v>
      </c>
      <c r="D951" s="21" t="s">
        <v>173</v>
      </c>
      <c r="E951" s="21" t="s">
        <v>174</v>
      </c>
      <c r="F951" s="21">
        <v>3530</v>
      </c>
      <c r="G951" s="21">
        <v>3590</v>
      </c>
      <c r="H951" s="20">
        <f t="shared" si="19"/>
        <v>60</v>
      </c>
    </row>
    <row r="952" spans="1:8" x14ac:dyDescent="0.25">
      <c r="A952" s="25">
        <v>6</v>
      </c>
      <c r="B952" s="21" t="s">
        <v>4</v>
      </c>
      <c r="C952" s="21">
        <v>40</v>
      </c>
      <c r="D952" s="21" t="s">
        <v>173</v>
      </c>
      <c r="E952" s="21" t="s">
        <v>174</v>
      </c>
      <c r="F952" s="21">
        <v>3920</v>
      </c>
      <c r="G952" s="21">
        <v>3990</v>
      </c>
      <c r="H952" s="20">
        <f t="shared" si="19"/>
        <v>70</v>
      </c>
    </row>
    <row r="953" spans="1:8" x14ac:dyDescent="0.25">
      <c r="A953" s="25">
        <v>6</v>
      </c>
      <c r="B953" s="21" t="s">
        <v>4</v>
      </c>
      <c r="C953" s="21">
        <v>40</v>
      </c>
      <c r="D953" s="21" t="s">
        <v>173</v>
      </c>
      <c r="E953" s="21" t="s">
        <v>174</v>
      </c>
      <c r="F953" s="21">
        <v>4660</v>
      </c>
      <c r="G953" s="21">
        <v>4735</v>
      </c>
      <c r="H953" s="20">
        <f t="shared" si="19"/>
        <v>75</v>
      </c>
    </row>
    <row r="954" spans="1:8" x14ac:dyDescent="0.25">
      <c r="A954" s="25">
        <v>6</v>
      </c>
      <c r="B954" s="21" t="s">
        <v>4</v>
      </c>
      <c r="C954" s="21">
        <v>40</v>
      </c>
      <c r="D954" s="21" t="s">
        <v>173</v>
      </c>
      <c r="E954" s="21" t="s">
        <v>174</v>
      </c>
      <c r="F954" s="21">
        <v>4850</v>
      </c>
      <c r="G954" s="21">
        <v>4900</v>
      </c>
      <c r="H954" s="20">
        <f t="shared" si="19"/>
        <v>50</v>
      </c>
    </row>
    <row r="955" spans="1:8" x14ac:dyDescent="0.25">
      <c r="A955" s="25">
        <v>6</v>
      </c>
      <c r="B955" s="21" t="s">
        <v>4</v>
      </c>
      <c r="C955" s="21">
        <v>40</v>
      </c>
      <c r="D955" s="21" t="s">
        <v>173</v>
      </c>
      <c r="E955" s="21"/>
      <c r="F955" s="21">
        <v>620</v>
      </c>
      <c r="G955" s="21">
        <v>705</v>
      </c>
      <c r="H955" s="20">
        <f t="shared" si="19"/>
        <v>85</v>
      </c>
    </row>
    <row r="956" spans="1:8" x14ac:dyDescent="0.25">
      <c r="A956" s="25">
        <v>6</v>
      </c>
      <c r="B956" s="21" t="s">
        <v>4</v>
      </c>
      <c r="C956" s="21">
        <v>40</v>
      </c>
      <c r="D956" s="21" t="s">
        <v>173</v>
      </c>
      <c r="E956" s="21"/>
      <c r="F956" s="21">
        <v>760</v>
      </c>
      <c r="G956" s="21">
        <v>785</v>
      </c>
      <c r="H956" s="20">
        <f t="shared" si="19"/>
        <v>25</v>
      </c>
    </row>
    <row r="957" spans="1:8" x14ac:dyDescent="0.25">
      <c r="A957" s="25">
        <v>6</v>
      </c>
      <c r="B957" s="21" t="s">
        <v>4</v>
      </c>
      <c r="C957" s="21">
        <v>40</v>
      </c>
      <c r="D957" s="21" t="s">
        <v>173</v>
      </c>
      <c r="E957" s="21"/>
      <c r="F957" s="21">
        <v>925</v>
      </c>
      <c r="G957" s="21">
        <v>955</v>
      </c>
      <c r="H957" s="20">
        <f t="shared" si="19"/>
        <v>30</v>
      </c>
    </row>
    <row r="958" spans="1:8" x14ac:dyDescent="0.25">
      <c r="A958" s="25">
        <v>6</v>
      </c>
      <c r="B958" s="21" t="s">
        <v>4</v>
      </c>
      <c r="C958" s="21">
        <v>40</v>
      </c>
      <c r="D958" s="21" t="s">
        <v>173</v>
      </c>
      <c r="E958" s="21"/>
      <c r="F958" s="21">
        <v>1000</v>
      </c>
      <c r="G958" s="21">
        <v>1085</v>
      </c>
      <c r="H958" s="20">
        <f t="shared" si="19"/>
        <v>85</v>
      </c>
    </row>
    <row r="959" spans="1:8" x14ac:dyDescent="0.25">
      <c r="A959" s="25">
        <v>6</v>
      </c>
      <c r="B959" s="21" t="s">
        <v>4</v>
      </c>
      <c r="C959" s="21">
        <v>40</v>
      </c>
      <c r="D959" s="21" t="s">
        <v>173</v>
      </c>
      <c r="E959" s="21"/>
      <c r="F959" s="21">
        <v>1750</v>
      </c>
      <c r="G959" s="21">
        <v>1810</v>
      </c>
      <c r="H959" s="20">
        <f t="shared" si="19"/>
        <v>60</v>
      </c>
    </row>
    <row r="960" spans="1:8" x14ac:dyDescent="0.25">
      <c r="A960" s="25">
        <v>6</v>
      </c>
      <c r="B960" s="21" t="s">
        <v>4</v>
      </c>
      <c r="C960" s="21">
        <v>40</v>
      </c>
      <c r="D960" s="21" t="s">
        <v>173</v>
      </c>
      <c r="E960" s="21"/>
      <c r="F960" s="21">
        <v>2150</v>
      </c>
      <c r="G960" s="21">
        <v>2215</v>
      </c>
      <c r="H960" s="20">
        <f t="shared" si="19"/>
        <v>65</v>
      </c>
    </row>
    <row r="961" spans="1:8" x14ac:dyDescent="0.25">
      <c r="A961" s="25">
        <v>6</v>
      </c>
      <c r="B961" s="21" t="s">
        <v>4</v>
      </c>
      <c r="C961" s="21">
        <v>40</v>
      </c>
      <c r="D961" s="21" t="s">
        <v>173</v>
      </c>
      <c r="E961" s="21"/>
      <c r="F961" s="21">
        <v>2260</v>
      </c>
      <c r="G961" s="21">
        <v>2280</v>
      </c>
      <c r="H961" s="20">
        <f t="shared" si="19"/>
        <v>20</v>
      </c>
    </row>
    <row r="962" spans="1:8" x14ac:dyDescent="0.25">
      <c r="A962" s="25">
        <v>6</v>
      </c>
      <c r="B962" s="21" t="s">
        <v>4</v>
      </c>
      <c r="C962" s="21">
        <v>40</v>
      </c>
      <c r="D962" s="21" t="s">
        <v>173</v>
      </c>
      <c r="E962" s="21"/>
      <c r="F962" s="21">
        <v>2300</v>
      </c>
      <c r="G962" s="21">
        <v>2340</v>
      </c>
      <c r="H962" s="20">
        <f t="shared" ref="H962:H1025" si="20">G962-F962</f>
        <v>40</v>
      </c>
    </row>
    <row r="963" spans="1:8" x14ac:dyDescent="0.25">
      <c r="A963" s="25">
        <v>6</v>
      </c>
      <c r="B963" s="21" t="s">
        <v>4</v>
      </c>
      <c r="C963" s="21">
        <v>40</v>
      </c>
      <c r="D963" s="21" t="s">
        <v>173</v>
      </c>
      <c r="E963" s="21"/>
      <c r="F963" s="21">
        <v>3275</v>
      </c>
      <c r="G963" s="21">
        <v>3280</v>
      </c>
      <c r="H963" s="20">
        <f t="shared" si="20"/>
        <v>5</v>
      </c>
    </row>
    <row r="964" spans="1:8" x14ac:dyDescent="0.25">
      <c r="A964" s="25">
        <v>6</v>
      </c>
      <c r="B964" s="21" t="s">
        <v>4</v>
      </c>
      <c r="C964" s="21">
        <v>40</v>
      </c>
      <c r="D964" s="21" t="s">
        <v>173</v>
      </c>
      <c r="E964" s="21"/>
      <c r="F964" s="21">
        <v>3320</v>
      </c>
      <c r="G964" s="21">
        <v>3375</v>
      </c>
      <c r="H964" s="20">
        <f t="shared" si="20"/>
        <v>55</v>
      </c>
    </row>
    <row r="965" spans="1:8" x14ac:dyDescent="0.25">
      <c r="A965" s="25">
        <v>6</v>
      </c>
      <c r="B965" s="21" t="s">
        <v>4</v>
      </c>
      <c r="C965" s="21">
        <v>40</v>
      </c>
      <c r="D965" s="21" t="s">
        <v>173</v>
      </c>
      <c r="E965" s="21"/>
      <c r="F965" s="21">
        <v>3415</v>
      </c>
      <c r="G965" s="21">
        <v>3445</v>
      </c>
      <c r="H965" s="20">
        <f t="shared" si="20"/>
        <v>30</v>
      </c>
    </row>
    <row r="966" spans="1:8" x14ac:dyDescent="0.25">
      <c r="A966" s="25">
        <v>6</v>
      </c>
      <c r="B966" s="21" t="s">
        <v>4</v>
      </c>
      <c r="C966" s="21">
        <v>40</v>
      </c>
      <c r="D966" s="21" t="s">
        <v>173</v>
      </c>
      <c r="E966" s="21"/>
      <c r="F966" s="21">
        <v>3850</v>
      </c>
      <c r="G966" s="21">
        <v>3910</v>
      </c>
      <c r="H966" s="20">
        <f t="shared" si="20"/>
        <v>60</v>
      </c>
    </row>
    <row r="967" spans="1:8" x14ac:dyDescent="0.25">
      <c r="A967" s="25">
        <v>6</v>
      </c>
      <c r="B967" s="21" t="s">
        <v>4</v>
      </c>
      <c r="C967" s="21">
        <v>40</v>
      </c>
      <c r="D967" s="21" t="s">
        <v>173</v>
      </c>
      <c r="E967" s="21"/>
      <c r="F967" s="21">
        <v>4900</v>
      </c>
      <c r="G967" s="21">
        <v>4980</v>
      </c>
      <c r="H967" s="20">
        <f t="shared" si="20"/>
        <v>80</v>
      </c>
    </row>
    <row r="968" spans="1:8" x14ac:dyDescent="0.25">
      <c r="A968" s="25">
        <v>6</v>
      </c>
      <c r="B968" s="21" t="s">
        <v>4</v>
      </c>
      <c r="C968" s="21">
        <v>60</v>
      </c>
      <c r="D968" s="21" t="s">
        <v>173</v>
      </c>
      <c r="E968" s="21" t="s">
        <v>174</v>
      </c>
      <c r="F968" s="21">
        <v>120</v>
      </c>
      <c r="G968" s="21">
        <v>130</v>
      </c>
      <c r="H968" s="20">
        <f t="shared" si="20"/>
        <v>10</v>
      </c>
    </row>
    <row r="969" spans="1:8" x14ac:dyDescent="0.25">
      <c r="A969" s="25">
        <v>6</v>
      </c>
      <c r="B969" s="21" t="s">
        <v>4</v>
      </c>
      <c r="C969" s="21">
        <v>60</v>
      </c>
      <c r="D969" s="21" t="s">
        <v>173</v>
      </c>
      <c r="E969" s="21" t="s">
        <v>174</v>
      </c>
      <c r="F969" s="21">
        <v>1160</v>
      </c>
      <c r="G969" s="21">
        <v>1190</v>
      </c>
      <c r="H969" s="20">
        <f t="shared" si="20"/>
        <v>30</v>
      </c>
    </row>
    <row r="970" spans="1:8" x14ac:dyDescent="0.25">
      <c r="A970" s="25">
        <v>6</v>
      </c>
      <c r="B970" s="21" t="s">
        <v>4</v>
      </c>
      <c r="C970" s="21">
        <v>60</v>
      </c>
      <c r="D970" s="21" t="s">
        <v>173</v>
      </c>
      <c r="E970" s="21" t="s">
        <v>174</v>
      </c>
      <c r="F970" s="21">
        <v>1255</v>
      </c>
      <c r="G970" s="21">
        <v>1270</v>
      </c>
      <c r="H970" s="20">
        <f t="shared" si="20"/>
        <v>15</v>
      </c>
    </row>
    <row r="971" spans="1:8" x14ac:dyDescent="0.25">
      <c r="A971" s="25">
        <v>6</v>
      </c>
      <c r="B971" s="21" t="s">
        <v>4</v>
      </c>
      <c r="C971" s="21">
        <v>60</v>
      </c>
      <c r="D971" s="21" t="s">
        <v>173</v>
      </c>
      <c r="E971" s="21" t="s">
        <v>174</v>
      </c>
      <c r="F971" s="21">
        <v>1805</v>
      </c>
      <c r="G971" s="21">
        <v>1825</v>
      </c>
      <c r="H971" s="20">
        <f t="shared" si="20"/>
        <v>20</v>
      </c>
    </row>
    <row r="972" spans="1:8" x14ac:dyDescent="0.25">
      <c r="A972" s="25">
        <v>6</v>
      </c>
      <c r="B972" s="21" t="s">
        <v>4</v>
      </c>
      <c r="C972" s="21">
        <v>60</v>
      </c>
      <c r="D972" s="21" t="s">
        <v>173</v>
      </c>
      <c r="E972" s="21" t="s">
        <v>174</v>
      </c>
      <c r="F972" s="21">
        <v>1910</v>
      </c>
      <c r="G972" s="21">
        <v>1985</v>
      </c>
      <c r="H972" s="20">
        <f t="shared" si="20"/>
        <v>75</v>
      </c>
    </row>
    <row r="973" spans="1:8" x14ac:dyDescent="0.25">
      <c r="A973" s="25">
        <v>6</v>
      </c>
      <c r="B973" s="21" t="s">
        <v>4</v>
      </c>
      <c r="C973" s="21">
        <v>60</v>
      </c>
      <c r="D973" s="21" t="s">
        <v>173</v>
      </c>
      <c r="E973" s="21" t="s">
        <v>174</v>
      </c>
      <c r="F973" s="21">
        <v>2130</v>
      </c>
      <c r="G973" s="21">
        <v>2195</v>
      </c>
      <c r="H973" s="20">
        <f t="shared" si="20"/>
        <v>65</v>
      </c>
    </row>
    <row r="974" spans="1:8" x14ac:dyDescent="0.25">
      <c r="A974" s="25">
        <v>6</v>
      </c>
      <c r="B974" s="21" t="s">
        <v>4</v>
      </c>
      <c r="C974" s="21">
        <v>60</v>
      </c>
      <c r="D974" s="21" t="s">
        <v>173</v>
      </c>
      <c r="E974" s="21" t="s">
        <v>174</v>
      </c>
      <c r="F974" s="21">
        <v>2315</v>
      </c>
      <c r="G974" s="21">
        <v>2345</v>
      </c>
      <c r="H974" s="20">
        <f t="shared" si="20"/>
        <v>30</v>
      </c>
    </row>
    <row r="975" spans="1:8" x14ac:dyDescent="0.25">
      <c r="A975" s="25">
        <v>6</v>
      </c>
      <c r="B975" s="21" t="s">
        <v>4</v>
      </c>
      <c r="C975" s="21">
        <v>60</v>
      </c>
      <c r="D975" s="21" t="s">
        <v>173</v>
      </c>
      <c r="E975" s="21" t="s">
        <v>174</v>
      </c>
      <c r="F975" s="21">
        <v>2400</v>
      </c>
      <c r="G975" s="21">
        <v>2430</v>
      </c>
      <c r="H975" s="20">
        <f t="shared" si="20"/>
        <v>30</v>
      </c>
    </row>
    <row r="976" spans="1:8" x14ac:dyDescent="0.25">
      <c r="A976" s="25">
        <v>6</v>
      </c>
      <c r="B976" s="21" t="s">
        <v>4</v>
      </c>
      <c r="C976" s="21">
        <v>60</v>
      </c>
      <c r="D976" s="21" t="s">
        <v>173</v>
      </c>
      <c r="E976" s="21" t="s">
        <v>174</v>
      </c>
      <c r="F976" s="21">
        <v>2725</v>
      </c>
      <c r="G976" s="21">
        <v>2735</v>
      </c>
      <c r="H976" s="20">
        <f t="shared" si="20"/>
        <v>10</v>
      </c>
    </row>
    <row r="977" spans="1:8" x14ac:dyDescent="0.25">
      <c r="A977" s="25">
        <v>6</v>
      </c>
      <c r="B977" s="21" t="s">
        <v>4</v>
      </c>
      <c r="C977" s="21">
        <v>60</v>
      </c>
      <c r="D977" s="21" t="s">
        <v>173</v>
      </c>
      <c r="E977" s="21" t="s">
        <v>174</v>
      </c>
      <c r="F977" s="21">
        <v>2830</v>
      </c>
      <c r="G977" s="21">
        <v>2870</v>
      </c>
      <c r="H977" s="20">
        <f t="shared" si="20"/>
        <v>40</v>
      </c>
    </row>
    <row r="978" spans="1:8" x14ac:dyDescent="0.25">
      <c r="A978" s="25">
        <v>6</v>
      </c>
      <c r="B978" s="21" t="s">
        <v>4</v>
      </c>
      <c r="C978" s="21">
        <v>60</v>
      </c>
      <c r="D978" s="21" t="s">
        <v>173</v>
      </c>
      <c r="E978" s="21" t="s">
        <v>174</v>
      </c>
      <c r="F978" s="21">
        <v>2975</v>
      </c>
      <c r="G978" s="21">
        <v>3000</v>
      </c>
      <c r="H978" s="20">
        <f t="shared" si="20"/>
        <v>25</v>
      </c>
    </row>
    <row r="979" spans="1:8" x14ac:dyDescent="0.25">
      <c r="A979" s="25">
        <v>6</v>
      </c>
      <c r="B979" s="21" t="s">
        <v>4</v>
      </c>
      <c r="C979" s="21">
        <v>60</v>
      </c>
      <c r="D979" s="21" t="s">
        <v>173</v>
      </c>
      <c r="E979" s="21" t="s">
        <v>174</v>
      </c>
      <c r="F979" s="21">
        <v>3425</v>
      </c>
      <c r="G979" s="21">
        <v>3450</v>
      </c>
      <c r="H979" s="20">
        <f t="shared" si="20"/>
        <v>25</v>
      </c>
    </row>
    <row r="980" spans="1:8" x14ac:dyDescent="0.25">
      <c r="A980" s="25">
        <v>6</v>
      </c>
      <c r="B980" s="21" t="s">
        <v>4</v>
      </c>
      <c r="C980" s="21">
        <v>60</v>
      </c>
      <c r="D980" s="21" t="s">
        <v>173</v>
      </c>
      <c r="E980" s="21" t="s">
        <v>174</v>
      </c>
      <c r="F980" s="21">
        <v>3540</v>
      </c>
      <c r="G980" s="21">
        <v>3555</v>
      </c>
      <c r="H980" s="20">
        <f t="shared" si="20"/>
        <v>15</v>
      </c>
    </row>
    <row r="981" spans="1:8" x14ac:dyDescent="0.25">
      <c r="A981" s="25">
        <v>6</v>
      </c>
      <c r="B981" s="21" t="s">
        <v>4</v>
      </c>
      <c r="C981" s="21">
        <v>60</v>
      </c>
      <c r="D981" s="21" t="s">
        <v>173</v>
      </c>
      <c r="E981" s="21" t="s">
        <v>174</v>
      </c>
      <c r="F981" s="21">
        <v>3835</v>
      </c>
      <c r="G981" s="21">
        <v>4000</v>
      </c>
      <c r="H981" s="20">
        <f t="shared" si="20"/>
        <v>165</v>
      </c>
    </row>
    <row r="982" spans="1:8" x14ac:dyDescent="0.25">
      <c r="A982" s="25">
        <v>6</v>
      </c>
      <c r="B982" s="21" t="s">
        <v>4</v>
      </c>
      <c r="C982" s="21">
        <v>60</v>
      </c>
      <c r="D982" s="21" t="s">
        <v>173</v>
      </c>
      <c r="E982" s="21" t="s">
        <v>174</v>
      </c>
      <c r="F982" s="21">
        <v>4035</v>
      </c>
      <c r="G982" s="21">
        <v>4095</v>
      </c>
      <c r="H982" s="20">
        <f t="shared" si="20"/>
        <v>60</v>
      </c>
    </row>
    <row r="983" spans="1:8" x14ac:dyDescent="0.25">
      <c r="A983" s="25">
        <v>6</v>
      </c>
      <c r="B983" s="21" t="s">
        <v>4</v>
      </c>
      <c r="C983" s="21">
        <v>60</v>
      </c>
      <c r="D983" s="21" t="s">
        <v>173</v>
      </c>
      <c r="E983" s="21" t="s">
        <v>174</v>
      </c>
      <c r="F983" s="21">
        <v>4120</v>
      </c>
      <c r="G983" s="21">
        <v>4200</v>
      </c>
      <c r="H983" s="20">
        <f t="shared" si="20"/>
        <v>80</v>
      </c>
    </row>
    <row r="984" spans="1:8" x14ac:dyDescent="0.25">
      <c r="A984" s="25">
        <v>6</v>
      </c>
      <c r="B984" s="21" t="s">
        <v>4</v>
      </c>
      <c r="C984" s="21">
        <v>60</v>
      </c>
      <c r="D984" s="21" t="s">
        <v>173</v>
      </c>
      <c r="E984" s="21" t="s">
        <v>174</v>
      </c>
      <c r="F984" s="21">
        <v>4535</v>
      </c>
      <c r="G984" s="21">
        <v>4550</v>
      </c>
      <c r="H984" s="20">
        <f t="shared" si="20"/>
        <v>15</v>
      </c>
    </row>
    <row r="985" spans="1:8" x14ac:dyDescent="0.25">
      <c r="A985" s="25">
        <v>6</v>
      </c>
      <c r="B985" s="21" t="s">
        <v>4</v>
      </c>
      <c r="C985" s="21">
        <v>60</v>
      </c>
      <c r="D985" s="21" t="s">
        <v>173</v>
      </c>
      <c r="E985" s="21" t="s">
        <v>174</v>
      </c>
      <c r="F985" s="21">
        <v>4855</v>
      </c>
      <c r="G985" s="21">
        <v>4895</v>
      </c>
      <c r="H985" s="20">
        <f t="shared" si="20"/>
        <v>40</v>
      </c>
    </row>
    <row r="986" spans="1:8" x14ac:dyDescent="0.25">
      <c r="A986" s="25">
        <v>6</v>
      </c>
      <c r="B986" s="21" t="s">
        <v>4</v>
      </c>
      <c r="C986" s="21">
        <v>60</v>
      </c>
      <c r="D986" s="21" t="s">
        <v>173</v>
      </c>
      <c r="E986" s="21" t="s">
        <v>174</v>
      </c>
      <c r="F986" s="21">
        <v>4950</v>
      </c>
      <c r="G986" s="21">
        <v>4960</v>
      </c>
      <c r="H986" s="20">
        <f t="shared" si="20"/>
        <v>10</v>
      </c>
    </row>
    <row r="987" spans="1:8" x14ac:dyDescent="0.25">
      <c r="A987" s="25">
        <v>6</v>
      </c>
      <c r="B987" s="21" t="s">
        <v>4</v>
      </c>
      <c r="C987" s="21">
        <v>60</v>
      </c>
      <c r="D987" s="21" t="s">
        <v>173</v>
      </c>
      <c r="E987" s="21"/>
      <c r="F987" s="21">
        <v>145</v>
      </c>
      <c r="G987" s="21">
        <v>220</v>
      </c>
      <c r="H987" s="20">
        <f t="shared" si="20"/>
        <v>75</v>
      </c>
    </row>
    <row r="988" spans="1:8" x14ac:dyDescent="0.25">
      <c r="A988" s="25">
        <v>6</v>
      </c>
      <c r="B988" s="21" t="s">
        <v>4</v>
      </c>
      <c r="C988" s="21">
        <v>60</v>
      </c>
      <c r="D988" s="21" t="s">
        <v>173</v>
      </c>
      <c r="E988" s="21"/>
      <c r="F988" s="21">
        <v>530</v>
      </c>
      <c r="G988" s="21">
        <v>600</v>
      </c>
      <c r="H988" s="20">
        <f t="shared" si="20"/>
        <v>70</v>
      </c>
    </row>
    <row r="989" spans="1:8" x14ac:dyDescent="0.25">
      <c r="A989" s="25">
        <v>6</v>
      </c>
      <c r="B989" s="21" t="s">
        <v>4</v>
      </c>
      <c r="C989" s="21">
        <v>60</v>
      </c>
      <c r="D989" s="21" t="s">
        <v>173</v>
      </c>
      <c r="E989" s="21"/>
      <c r="F989" s="21">
        <v>610</v>
      </c>
      <c r="G989" s="21">
        <v>675</v>
      </c>
      <c r="H989" s="20">
        <f t="shared" si="20"/>
        <v>65</v>
      </c>
    </row>
    <row r="990" spans="1:8" x14ac:dyDescent="0.25">
      <c r="A990" s="25">
        <v>6</v>
      </c>
      <c r="B990" s="21" t="s">
        <v>4</v>
      </c>
      <c r="C990" s="21">
        <v>60</v>
      </c>
      <c r="D990" s="21" t="s">
        <v>173</v>
      </c>
      <c r="E990" s="21"/>
      <c r="F990" s="21">
        <v>1140</v>
      </c>
      <c r="G990" s="21">
        <v>1160</v>
      </c>
      <c r="H990" s="20">
        <f t="shared" si="20"/>
        <v>20</v>
      </c>
    </row>
    <row r="991" spans="1:8" x14ac:dyDescent="0.25">
      <c r="A991" s="25">
        <v>6</v>
      </c>
      <c r="B991" s="21" t="s">
        <v>4</v>
      </c>
      <c r="C991" s="21">
        <v>60</v>
      </c>
      <c r="D991" s="21" t="s">
        <v>173</v>
      </c>
      <c r="E991" s="21"/>
      <c r="F991" s="21">
        <v>1190</v>
      </c>
      <c r="G991" s="21">
        <v>1250</v>
      </c>
      <c r="H991" s="20">
        <f t="shared" si="20"/>
        <v>60</v>
      </c>
    </row>
    <row r="992" spans="1:8" x14ac:dyDescent="0.25">
      <c r="A992" s="25">
        <v>6</v>
      </c>
      <c r="B992" s="21" t="s">
        <v>4</v>
      </c>
      <c r="C992" s="21">
        <v>60</v>
      </c>
      <c r="D992" s="21" t="s">
        <v>173</v>
      </c>
      <c r="E992" s="21"/>
      <c r="F992" s="21">
        <v>2540</v>
      </c>
      <c r="G992" s="21">
        <v>2625</v>
      </c>
      <c r="H992" s="20">
        <f t="shared" si="20"/>
        <v>85</v>
      </c>
    </row>
    <row r="993" spans="1:8" x14ac:dyDescent="0.25">
      <c r="A993" s="25">
        <v>6</v>
      </c>
      <c r="B993" s="21" t="s">
        <v>4</v>
      </c>
      <c r="C993" s="21">
        <v>60</v>
      </c>
      <c r="D993" s="21" t="s">
        <v>173</v>
      </c>
      <c r="E993" s="21"/>
      <c r="F993" s="21">
        <v>3195</v>
      </c>
      <c r="G993" s="21">
        <v>3200</v>
      </c>
      <c r="H993" s="20">
        <f t="shared" si="20"/>
        <v>5</v>
      </c>
    </row>
    <row r="994" spans="1:8" x14ac:dyDescent="0.25">
      <c r="A994" s="25">
        <v>6</v>
      </c>
      <c r="B994" s="21" t="s">
        <v>4</v>
      </c>
      <c r="C994" s="21">
        <v>60</v>
      </c>
      <c r="D994" s="21" t="s">
        <v>173</v>
      </c>
      <c r="E994" s="21"/>
      <c r="F994" s="21">
        <v>4550</v>
      </c>
      <c r="G994" s="21">
        <v>4580</v>
      </c>
      <c r="H994" s="20">
        <f t="shared" si="20"/>
        <v>30</v>
      </c>
    </row>
    <row r="995" spans="1:8" x14ac:dyDescent="0.25">
      <c r="A995" s="25">
        <v>6</v>
      </c>
      <c r="B995" s="21" t="s">
        <v>4</v>
      </c>
      <c r="C995" s="21">
        <v>60</v>
      </c>
      <c r="D995" s="21" t="s">
        <v>173</v>
      </c>
      <c r="E995" s="21"/>
      <c r="F995" s="21">
        <v>4800</v>
      </c>
      <c r="G995" s="21">
        <v>4835</v>
      </c>
      <c r="H995" s="20">
        <f t="shared" si="20"/>
        <v>35</v>
      </c>
    </row>
    <row r="996" spans="1:8" x14ac:dyDescent="0.25">
      <c r="A996" s="25">
        <v>6</v>
      </c>
      <c r="B996" s="21" t="s">
        <v>4</v>
      </c>
      <c r="C996" s="21">
        <v>80</v>
      </c>
      <c r="D996" s="21" t="s">
        <v>173</v>
      </c>
      <c r="E996" s="21" t="s">
        <v>174</v>
      </c>
      <c r="F996" s="21">
        <v>110</v>
      </c>
      <c r="G996" s="21">
        <v>120</v>
      </c>
      <c r="H996" s="20">
        <f t="shared" si="20"/>
        <v>10</v>
      </c>
    </row>
    <row r="997" spans="1:8" x14ac:dyDescent="0.25">
      <c r="A997" s="25">
        <v>6</v>
      </c>
      <c r="B997" s="21" t="s">
        <v>4</v>
      </c>
      <c r="C997" s="21">
        <v>80</v>
      </c>
      <c r="D997" s="21" t="s">
        <v>173</v>
      </c>
      <c r="E997" s="21" t="s">
        <v>174</v>
      </c>
      <c r="F997" s="21">
        <v>145</v>
      </c>
      <c r="G997" s="21">
        <v>195</v>
      </c>
      <c r="H997" s="20">
        <f t="shared" si="20"/>
        <v>50</v>
      </c>
    </row>
    <row r="998" spans="1:8" x14ac:dyDescent="0.25">
      <c r="A998" s="25">
        <v>6</v>
      </c>
      <c r="B998" s="21" t="s">
        <v>4</v>
      </c>
      <c r="C998" s="21">
        <v>80</v>
      </c>
      <c r="D998" s="21" t="s">
        <v>173</v>
      </c>
      <c r="E998" s="21" t="s">
        <v>174</v>
      </c>
      <c r="F998" s="21">
        <v>270</v>
      </c>
      <c r="G998" s="21">
        <v>315</v>
      </c>
      <c r="H998" s="20">
        <f t="shared" si="20"/>
        <v>45</v>
      </c>
    </row>
    <row r="999" spans="1:8" x14ac:dyDescent="0.25">
      <c r="A999" s="25">
        <v>6</v>
      </c>
      <c r="B999" s="21" t="s">
        <v>4</v>
      </c>
      <c r="C999" s="21">
        <v>80</v>
      </c>
      <c r="D999" s="21" t="s">
        <v>173</v>
      </c>
      <c r="E999" s="21" t="s">
        <v>174</v>
      </c>
      <c r="F999" s="21">
        <v>400</v>
      </c>
      <c r="G999" s="21">
        <v>410</v>
      </c>
      <c r="H999" s="20">
        <f t="shared" si="20"/>
        <v>10</v>
      </c>
    </row>
    <row r="1000" spans="1:8" x14ac:dyDescent="0.25">
      <c r="A1000" s="25">
        <v>6</v>
      </c>
      <c r="B1000" s="21" t="s">
        <v>4</v>
      </c>
      <c r="C1000" s="21">
        <v>80</v>
      </c>
      <c r="D1000" s="21" t="s">
        <v>173</v>
      </c>
      <c r="E1000" s="21" t="s">
        <v>174</v>
      </c>
      <c r="F1000" s="21">
        <v>735</v>
      </c>
      <c r="G1000" s="21">
        <v>780</v>
      </c>
      <c r="H1000" s="20">
        <f t="shared" si="20"/>
        <v>45</v>
      </c>
    </row>
    <row r="1001" spans="1:8" x14ac:dyDescent="0.25">
      <c r="A1001" s="25">
        <v>6</v>
      </c>
      <c r="B1001" s="21" t="s">
        <v>4</v>
      </c>
      <c r="C1001" s="21">
        <v>80</v>
      </c>
      <c r="D1001" s="21" t="s">
        <v>173</v>
      </c>
      <c r="E1001" s="21" t="s">
        <v>174</v>
      </c>
      <c r="F1001" s="21">
        <v>790</v>
      </c>
      <c r="G1001" s="21">
        <v>810</v>
      </c>
      <c r="H1001" s="20">
        <f t="shared" si="20"/>
        <v>20</v>
      </c>
    </row>
    <row r="1002" spans="1:8" x14ac:dyDescent="0.25">
      <c r="A1002" s="25">
        <v>6</v>
      </c>
      <c r="B1002" s="21" t="s">
        <v>4</v>
      </c>
      <c r="C1002" s="21">
        <v>80</v>
      </c>
      <c r="D1002" s="21" t="s">
        <v>173</v>
      </c>
      <c r="E1002" s="21" t="s">
        <v>174</v>
      </c>
      <c r="F1002" s="21">
        <v>900</v>
      </c>
      <c r="G1002" s="21">
        <v>945</v>
      </c>
      <c r="H1002" s="20">
        <f t="shared" si="20"/>
        <v>45</v>
      </c>
    </row>
    <row r="1003" spans="1:8" x14ac:dyDescent="0.25">
      <c r="A1003" s="25">
        <v>6</v>
      </c>
      <c r="B1003" s="21" t="s">
        <v>4</v>
      </c>
      <c r="C1003" s="21">
        <v>80</v>
      </c>
      <c r="D1003" s="21" t="s">
        <v>173</v>
      </c>
      <c r="E1003" s="21" t="s">
        <v>174</v>
      </c>
      <c r="F1003" s="21">
        <v>990</v>
      </c>
      <c r="G1003" s="21">
        <v>1050</v>
      </c>
      <c r="H1003" s="20">
        <f t="shared" si="20"/>
        <v>60</v>
      </c>
    </row>
    <row r="1004" spans="1:8" x14ac:dyDescent="0.25">
      <c r="A1004" s="25">
        <v>6</v>
      </c>
      <c r="B1004" s="21" t="s">
        <v>4</v>
      </c>
      <c r="C1004" s="21">
        <v>80</v>
      </c>
      <c r="D1004" s="21" t="s">
        <v>173</v>
      </c>
      <c r="E1004" s="21" t="s">
        <v>174</v>
      </c>
      <c r="F1004" s="21">
        <v>1190</v>
      </c>
      <c r="G1004" s="21">
        <v>1230</v>
      </c>
      <c r="H1004" s="20">
        <f t="shared" si="20"/>
        <v>40</v>
      </c>
    </row>
    <row r="1005" spans="1:8" x14ac:dyDescent="0.25">
      <c r="A1005" s="25">
        <v>6</v>
      </c>
      <c r="B1005" s="21" t="s">
        <v>4</v>
      </c>
      <c r="C1005" s="21">
        <v>80</v>
      </c>
      <c r="D1005" s="21" t="s">
        <v>173</v>
      </c>
      <c r="E1005" s="21" t="s">
        <v>174</v>
      </c>
      <c r="F1005" s="21">
        <v>1260</v>
      </c>
      <c r="G1005" s="21">
        <v>1285</v>
      </c>
      <c r="H1005" s="20">
        <f t="shared" si="20"/>
        <v>25</v>
      </c>
    </row>
    <row r="1006" spans="1:8" x14ac:dyDescent="0.25">
      <c r="A1006" s="25">
        <v>6</v>
      </c>
      <c r="B1006" s="21" t="s">
        <v>4</v>
      </c>
      <c r="C1006" s="21">
        <v>80</v>
      </c>
      <c r="D1006" s="21" t="s">
        <v>173</v>
      </c>
      <c r="E1006" s="21" t="s">
        <v>174</v>
      </c>
      <c r="F1006" s="21">
        <v>1340</v>
      </c>
      <c r="G1006" s="21">
        <v>1390</v>
      </c>
      <c r="H1006" s="20">
        <f t="shared" si="20"/>
        <v>50</v>
      </c>
    </row>
    <row r="1007" spans="1:8" x14ac:dyDescent="0.25">
      <c r="A1007" s="25">
        <v>6</v>
      </c>
      <c r="B1007" s="21" t="s">
        <v>4</v>
      </c>
      <c r="C1007" s="21">
        <v>80</v>
      </c>
      <c r="D1007" s="21" t="s">
        <v>173</v>
      </c>
      <c r="E1007" s="21" t="s">
        <v>174</v>
      </c>
      <c r="F1007" s="21">
        <v>2190</v>
      </c>
      <c r="G1007" s="21">
        <v>2230</v>
      </c>
      <c r="H1007" s="20">
        <f t="shared" si="20"/>
        <v>40</v>
      </c>
    </row>
    <row r="1008" spans="1:8" x14ac:dyDescent="0.25">
      <c r="A1008" s="25">
        <v>6</v>
      </c>
      <c r="B1008" s="21" t="s">
        <v>4</v>
      </c>
      <c r="C1008" s="21">
        <v>80</v>
      </c>
      <c r="D1008" s="21" t="s">
        <v>173</v>
      </c>
      <c r="E1008" s="21" t="s">
        <v>174</v>
      </c>
      <c r="F1008" s="21">
        <v>2250</v>
      </c>
      <c r="G1008" s="21">
        <v>2275</v>
      </c>
      <c r="H1008" s="20">
        <f t="shared" si="20"/>
        <v>25</v>
      </c>
    </row>
    <row r="1009" spans="1:8" x14ac:dyDescent="0.25">
      <c r="A1009" s="25">
        <v>6</v>
      </c>
      <c r="B1009" s="21" t="s">
        <v>4</v>
      </c>
      <c r="C1009" s="21">
        <v>80</v>
      </c>
      <c r="D1009" s="21" t="s">
        <v>173</v>
      </c>
      <c r="E1009" s="21" t="s">
        <v>174</v>
      </c>
      <c r="F1009" s="21">
        <v>2660</v>
      </c>
      <c r="G1009" s="21">
        <v>2675</v>
      </c>
      <c r="H1009" s="20">
        <f t="shared" si="20"/>
        <v>15</v>
      </c>
    </row>
    <row r="1010" spans="1:8" x14ac:dyDescent="0.25">
      <c r="A1010" s="25">
        <v>6</v>
      </c>
      <c r="B1010" s="21" t="s">
        <v>4</v>
      </c>
      <c r="C1010" s="21">
        <v>80</v>
      </c>
      <c r="D1010" s="21" t="s">
        <v>173</v>
      </c>
      <c r="E1010" s="21" t="s">
        <v>174</v>
      </c>
      <c r="F1010" s="21">
        <v>2790</v>
      </c>
      <c r="G1010" s="21">
        <v>2880</v>
      </c>
      <c r="H1010" s="20">
        <f t="shared" si="20"/>
        <v>90</v>
      </c>
    </row>
    <row r="1011" spans="1:8" x14ac:dyDescent="0.25">
      <c r="A1011" s="25">
        <v>6</v>
      </c>
      <c r="B1011" s="21" t="s">
        <v>4</v>
      </c>
      <c r="C1011" s="21">
        <v>80</v>
      </c>
      <c r="D1011" s="21" t="s">
        <v>173</v>
      </c>
      <c r="E1011" s="21" t="s">
        <v>174</v>
      </c>
      <c r="F1011" s="21">
        <v>2990</v>
      </c>
      <c r="G1011" s="21">
        <v>3000</v>
      </c>
      <c r="H1011" s="20">
        <f t="shared" si="20"/>
        <v>10</v>
      </c>
    </row>
    <row r="1012" spans="1:8" x14ac:dyDescent="0.25">
      <c r="A1012" s="25">
        <v>6</v>
      </c>
      <c r="B1012" s="21" t="s">
        <v>4</v>
      </c>
      <c r="C1012" s="21">
        <v>80</v>
      </c>
      <c r="D1012" s="21" t="s">
        <v>173</v>
      </c>
      <c r="E1012" s="21" t="s">
        <v>174</v>
      </c>
      <c r="F1012" s="21">
        <v>3035</v>
      </c>
      <c r="G1012" s="21">
        <v>3050</v>
      </c>
      <c r="H1012" s="20">
        <f t="shared" si="20"/>
        <v>15</v>
      </c>
    </row>
    <row r="1013" spans="1:8" x14ac:dyDescent="0.25">
      <c r="A1013" s="25">
        <v>6</v>
      </c>
      <c r="B1013" s="21" t="s">
        <v>4</v>
      </c>
      <c r="C1013" s="21">
        <v>80</v>
      </c>
      <c r="D1013" s="21" t="s">
        <v>173</v>
      </c>
      <c r="E1013" s="21" t="s">
        <v>174</v>
      </c>
      <c r="F1013" s="21">
        <v>3260</v>
      </c>
      <c r="G1013" s="21">
        <v>3310</v>
      </c>
      <c r="H1013" s="20">
        <f t="shared" si="20"/>
        <v>50</v>
      </c>
    </row>
    <row r="1014" spans="1:8" x14ac:dyDescent="0.25">
      <c r="A1014" s="25">
        <v>6</v>
      </c>
      <c r="B1014" s="21" t="s">
        <v>4</v>
      </c>
      <c r="C1014" s="21">
        <v>80</v>
      </c>
      <c r="D1014" s="21" t="s">
        <v>173</v>
      </c>
      <c r="E1014" s="21" t="s">
        <v>174</v>
      </c>
      <c r="F1014" s="21">
        <v>3415</v>
      </c>
      <c r="G1014" s="21">
        <v>3440</v>
      </c>
      <c r="H1014" s="20">
        <f t="shared" si="20"/>
        <v>25</v>
      </c>
    </row>
    <row r="1015" spans="1:8" x14ac:dyDescent="0.25">
      <c r="A1015" s="25">
        <v>6</v>
      </c>
      <c r="B1015" s="21" t="s">
        <v>4</v>
      </c>
      <c r="C1015" s="21">
        <v>80</v>
      </c>
      <c r="D1015" s="21" t="s">
        <v>173</v>
      </c>
      <c r="E1015" s="21" t="s">
        <v>174</v>
      </c>
      <c r="F1015" s="21">
        <v>3550</v>
      </c>
      <c r="G1015" s="21">
        <v>3615</v>
      </c>
      <c r="H1015" s="20">
        <f t="shared" si="20"/>
        <v>65</v>
      </c>
    </row>
    <row r="1016" spans="1:8" x14ac:dyDescent="0.25">
      <c r="A1016" s="25">
        <v>6</v>
      </c>
      <c r="B1016" s="21" t="s">
        <v>4</v>
      </c>
      <c r="C1016" s="21">
        <v>80</v>
      </c>
      <c r="D1016" s="21" t="s">
        <v>173</v>
      </c>
      <c r="E1016" s="21" t="s">
        <v>174</v>
      </c>
      <c r="F1016" s="21">
        <v>3680</v>
      </c>
      <c r="G1016" s="21">
        <v>3700</v>
      </c>
      <c r="H1016" s="20">
        <f t="shared" si="20"/>
        <v>20</v>
      </c>
    </row>
    <row r="1017" spans="1:8" x14ac:dyDescent="0.25">
      <c r="A1017" s="25">
        <v>6</v>
      </c>
      <c r="B1017" s="21" t="s">
        <v>4</v>
      </c>
      <c r="C1017" s="21">
        <v>80</v>
      </c>
      <c r="D1017" s="21" t="s">
        <v>173</v>
      </c>
      <c r="E1017" s="21" t="s">
        <v>174</v>
      </c>
      <c r="F1017" s="21">
        <v>3720</v>
      </c>
      <c r="G1017" s="21">
        <v>3740</v>
      </c>
      <c r="H1017" s="20">
        <f t="shared" si="20"/>
        <v>20</v>
      </c>
    </row>
    <row r="1018" spans="1:8" x14ac:dyDescent="0.25">
      <c r="A1018" s="25">
        <v>6</v>
      </c>
      <c r="B1018" s="21" t="s">
        <v>4</v>
      </c>
      <c r="C1018" s="21">
        <v>80</v>
      </c>
      <c r="D1018" s="21" t="s">
        <v>173</v>
      </c>
      <c r="E1018" s="21" t="s">
        <v>174</v>
      </c>
      <c r="F1018" s="21">
        <v>3860</v>
      </c>
      <c r="G1018" s="21">
        <v>3900</v>
      </c>
      <c r="H1018" s="20">
        <f t="shared" si="20"/>
        <v>40</v>
      </c>
    </row>
    <row r="1019" spans="1:8" x14ac:dyDescent="0.25">
      <c r="A1019" s="25">
        <v>6</v>
      </c>
      <c r="B1019" s="21" t="s">
        <v>4</v>
      </c>
      <c r="C1019" s="21">
        <v>80</v>
      </c>
      <c r="D1019" s="21" t="s">
        <v>173</v>
      </c>
      <c r="E1019" s="21" t="s">
        <v>174</v>
      </c>
      <c r="F1019" s="21">
        <v>3950</v>
      </c>
      <c r="G1019" s="21">
        <v>3965</v>
      </c>
      <c r="H1019" s="20">
        <f t="shared" si="20"/>
        <v>15</v>
      </c>
    </row>
    <row r="1020" spans="1:8" x14ac:dyDescent="0.25">
      <c r="A1020" s="25">
        <v>6</v>
      </c>
      <c r="B1020" s="21" t="s">
        <v>4</v>
      </c>
      <c r="C1020" s="21">
        <v>80</v>
      </c>
      <c r="D1020" s="21" t="s">
        <v>173</v>
      </c>
      <c r="E1020" s="21" t="s">
        <v>174</v>
      </c>
      <c r="F1020" s="21">
        <v>4335</v>
      </c>
      <c r="G1020" s="21">
        <v>4400</v>
      </c>
      <c r="H1020" s="20">
        <f t="shared" si="20"/>
        <v>65</v>
      </c>
    </row>
    <row r="1021" spans="1:8" x14ac:dyDescent="0.25">
      <c r="A1021" s="25">
        <v>6</v>
      </c>
      <c r="B1021" s="21" t="s">
        <v>4</v>
      </c>
      <c r="C1021" s="21">
        <v>80</v>
      </c>
      <c r="D1021" s="21" t="s">
        <v>173</v>
      </c>
      <c r="E1021" s="21" t="s">
        <v>174</v>
      </c>
      <c r="F1021" s="21">
        <v>4610</v>
      </c>
      <c r="G1021" s="21">
        <v>4740</v>
      </c>
      <c r="H1021" s="20">
        <f t="shared" si="20"/>
        <v>130</v>
      </c>
    </row>
    <row r="1022" spans="1:8" x14ac:dyDescent="0.25">
      <c r="A1022" s="25">
        <v>6</v>
      </c>
      <c r="B1022" s="21" t="s">
        <v>4</v>
      </c>
      <c r="C1022" s="21">
        <v>80</v>
      </c>
      <c r="D1022" s="21" t="s">
        <v>173</v>
      </c>
      <c r="E1022" s="21" t="s">
        <v>174</v>
      </c>
      <c r="F1022" s="21">
        <v>4960</v>
      </c>
      <c r="G1022" s="21">
        <v>5000</v>
      </c>
      <c r="H1022" s="20">
        <f t="shared" si="20"/>
        <v>40</v>
      </c>
    </row>
    <row r="1023" spans="1:8" x14ac:dyDescent="0.25">
      <c r="A1023" s="25">
        <v>6</v>
      </c>
      <c r="B1023" s="21" t="s">
        <v>4</v>
      </c>
      <c r="C1023" s="21">
        <v>80</v>
      </c>
      <c r="D1023" s="21" t="s">
        <v>173</v>
      </c>
      <c r="E1023" s="21"/>
      <c r="F1023" s="21">
        <v>120</v>
      </c>
      <c r="G1023" s="21">
        <v>145</v>
      </c>
      <c r="H1023" s="20">
        <f t="shared" si="20"/>
        <v>25</v>
      </c>
    </row>
    <row r="1024" spans="1:8" x14ac:dyDescent="0.25">
      <c r="A1024" s="25">
        <v>6</v>
      </c>
      <c r="B1024" s="21" t="s">
        <v>4</v>
      </c>
      <c r="C1024" s="21">
        <v>80</v>
      </c>
      <c r="D1024" s="21" t="s">
        <v>173</v>
      </c>
      <c r="E1024" s="21"/>
      <c r="F1024" s="21">
        <v>570</v>
      </c>
      <c r="G1024" s="21">
        <v>600</v>
      </c>
      <c r="H1024" s="20">
        <f t="shared" si="20"/>
        <v>30</v>
      </c>
    </row>
    <row r="1025" spans="1:8" x14ac:dyDescent="0.25">
      <c r="A1025" s="25">
        <v>6</v>
      </c>
      <c r="B1025" s="21" t="s">
        <v>4</v>
      </c>
      <c r="C1025" s="21">
        <v>80</v>
      </c>
      <c r="D1025" s="21" t="s">
        <v>173</v>
      </c>
      <c r="E1025" s="21"/>
      <c r="F1025" s="21">
        <v>780</v>
      </c>
      <c r="G1025" s="21">
        <v>790</v>
      </c>
      <c r="H1025" s="20">
        <f t="shared" si="20"/>
        <v>10</v>
      </c>
    </row>
    <row r="1026" spans="1:8" x14ac:dyDescent="0.25">
      <c r="A1026" s="25">
        <v>6</v>
      </c>
      <c r="B1026" s="21" t="s">
        <v>4</v>
      </c>
      <c r="C1026" s="21">
        <v>80</v>
      </c>
      <c r="D1026" s="21" t="s">
        <v>173</v>
      </c>
      <c r="E1026" s="21"/>
      <c r="F1026" s="21">
        <v>810</v>
      </c>
      <c r="G1026" s="21">
        <v>830</v>
      </c>
      <c r="H1026" s="20">
        <f t="shared" ref="H1026:H1089" si="21">G1026-F1026</f>
        <v>20</v>
      </c>
    </row>
    <row r="1027" spans="1:8" x14ac:dyDescent="0.25">
      <c r="A1027" s="25">
        <v>6</v>
      </c>
      <c r="B1027" s="21" t="s">
        <v>4</v>
      </c>
      <c r="C1027" s="21">
        <v>80</v>
      </c>
      <c r="D1027" s="21" t="s">
        <v>173</v>
      </c>
      <c r="E1027" s="21"/>
      <c r="F1027" s="21">
        <v>1050</v>
      </c>
      <c r="G1027" s="21">
        <v>1095</v>
      </c>
      <c r="H1027" s="20">
        <f t="shared" si="21"/>
        <v>45</v>
      </c>
    </row>
    <row r="1028" spans="1:8" x14ac:dyDescent="0.25">
      <c r="A1028" s="25">
        <v>6</v>
      </c>
      <c r="B1028" s="21" t="s">
        <v>4</v>
      </c>
      <c r="C1028" s="21">
        <v>80</v>
      </c>
      <c r="D1028" s="21" t="s">
        <v>173</v>
      </c>
      <c r="E1028" s="21"/>
      <c r="F1028" s="21">
        <v>1135</v>
      </c>
      <c r="G1028" s="21">
        <v>1160</v>
      </c>
      <c r="H1028" s="20">
        <f t="shared" si="21"/>
        <v>25</v>
      </c>
    </row>
    <row r="1029" spans="1:8" x14ac:dyDescent="0.25">
      <c r="A1029" s="25">
        <v>6</v>
      </c>
      <c r="B1029" s="21" t="s">
        <v>4</v>
      </c>
      <c r="C1029" s="21">
        <v>80</v>
      </c>
      <c r="D1029" s="21" t="s">
        <v>173</v>
      </c>
      <c r="E1029" s="21"/>
      <c r="F1029" s="21">
        <v>2230</v>
      </c>
      <c r="G1029" s="21">
        <v>2250</v>
      </c>
      <c r="H1029" s="20">
        <f t="shared" si="21"/>
        <v>20</v>
      </c>
    </row>
    <row r="1030" spans="1:8" x14ac:dyDescent="0.25">
      <c r="A1030" s="25">
        <v>6</v>
      </c>
      <c r="B1030" s="21" t="s">
        <v>4</v>
      </c>
      <c r="C1030" s="21">
        <v>80</v>
      </c>
      <c r="D1030" s="21" t="s">
        <v>173</v>
      </c>
      <c r="E1030" s="21"/>
      <c r="F1030" s="21">
        <v>2280</v>
      </c>
      <c r="G1030" s="21">
        <v>2290</v>
      </c>
      <c r="H1030" s="20">
        <f t="shared" si="21"/>
        <v>10</v>
      </c>
    </row>
    <row r="1031" spans="1:8" x14ac:dyDescent="0.25">
      <c r="A1031" s="25">
        <v>6</v>
      </c>
      <c r="B1031" s="21" t="s">
        <v>4</v>
      </c>
      <c r="C1031" s="21">
        <v>80</v>
      </c>
      <c r="D1031" s="21" t="s">
        <v>173</v>
      </c>
      <c r="E1031" s="21"/>
      <c r="F1031" s="21">
        <v>2540</v>
      </c>
      <c r="G1031" s="21">
        <v>2560</v>
      </c>
      <c r="H1031" s="20">
        <f t="shared" si="21"/>
        <v>20</v>
      </c>
    </row>
    <row r="1032" spans="1:8" x14ac:dyDescent="0.25">
      <c r="A1032" s="25">
        <v>6</v>
      </c>
      <c r="B1032" s="21" t="s">
        <v>4</v>
      </c>
      <c r="C1032" s="21">
        <v>80</v>
      </c>
      <c r="D1032" s="21" t="s">
        <v>173</v>
      </c>
      <c r="E1032" s="21"/>
      <c r="F1032" s="21">
        <v>3000</v>
      </c>
      <c r="G1032" s="21">
        <v>3035</v>
      </c>
      <c r="H1032" s="20">
        <f t="shared" si="21"/>
        <v>35</v>
      </c>
    </row>
    <row r="1033" spans="1:8" x14ac:dyDescent="0.25">
      <c r="A1033" s="25">
        <v>6</v>
      </c>
      <c r="B1033" s="21" t="s">
        <v>4</v>
      </c>
      <c r="C1033" s="21">
        <v>80</v>
      </c>
      <c r="D1033" s="21" t="s">
        <v>173</v>
      </c>
      <c r="E1033" s="21"/>
      <c r="F1033" s="21">
        <v>3060</v>
      </c>
      <c r="G1033" s="21">
        <v>3130</v>
      </c>
      <c r="H1033" s="20">
        <f t="shared" si="21"/>
        <v>70</v>
      </c>
    </row>
    <row r="1034" spans="1:8" x14ac:dyDescent="0.25">
      <c r="A1034" s="25">
        <v>6</v>
      </c>
      <c r="B1034" s="21" t="s">
        <v>4</v>
      </c>
      <c r="C1034" s="21">
        <v>80</v>
      </c>
      <c r="D1034" s="21" t="s">
        <v>173</v>
      </c>
      <c r="E1034" s="21"/>
      <c r="F1034" s="21">
        <v>4585</v>
      </c>
      <c r="G1034" s="21">
        <v>4610</v>
      </c>
      <c r="H1034" s="20">
        <f t="shared" si="21"/>
        <v>25</v>
      </c>
    </row>
    <row r="1035" spans="1:8" x14ac:dyDescent="0.25">
      <c r="A1035" s="25">
        <v>6</v>
      </c>
      <c r="B1035" s="21" t="s">
        <v>4</v>
      </c>
      <c r="C1035" s="21">
        <v>80</v>
      </c>
      <c r="D1035" s="21" t="s">
        <v>173</v>
      </c>
      <c r="E1035" s="21"/>
      <c r="F1035" s="21">
        <v>4940</v>
      </c>
      <c r="G1035" s="21">
        <v>4955</v>
      </c>
      <c r="H1035" s="20">
        <f t="shared" si="21"/>
        <v>15</v>
      </c>
    </row>
    <row r="1036" spans="1:8" x14ac:dyDescent="0.25">
      <c r="A1036" s="25">
        <v>6</v>
      </c>
      <c r="B1036" s="21" t="s">
        <v>4</v>
      </c>
      <c r="C1036" s="21">
        <v>100</v>
      </c>
      <c r="D1036" s="21" t="s">
        <v>173</v>
      </c>
      <c r="E1036" s="21" t="s">
        <v>174</v>
      </c>
      <c r="F1036" s="21">
        <v>640</v>
      </c>
      <c r="G1036" s="21">
        <v>675</v>
      </c>
      <c r="H1036" s="20">
        <f t="shared" si="21"/>
        <v>35</v>
      </c>
    </row>
    <row r="1037" spans="1:8" x14ac:dyDescent="0.25">
      <c r="A1037" s="25">
        <v>6</v>
      </c>
      <c r="B1037" s="21" t="s">
        <v>4</v>
      </c>
      <c r="C1037" s="21">
        <v>100</v>
      </c>
      <c r="D1037" s="21" t="s">
        <v>173</v>
      </c>
      <c r="E1037" s="21" t="s">
        <v>174</v>
      </c>
      <c r="F1037" s="21">
        <v>960</v>
      </c>
      <c r="G1037" s="21">
        <v>980</v>
      </c>
      <c r="H1037" s="20">
        <f t="shared" si="21"/>
        <v>20</v>
      </c>
    </row>
    <row r="1038" spans="1:8" x14ac:dyDescent="0.25">
      <c r="A1038" s="25">
        <v>6</v>
      </c>
      <c r="B1038" s="21" t="s">
        <v>4</v>
      </c>
      <c r="C1038" s="21">
        <v>100</v>
      </c>
      <c r="D1038" s="21" t="s">
        <v>173</v>
      </c>
      <c r="E1038" s="21" t="s">
        <v>174</v>
      </c>
      <c r="F1038" s="21">
        <v>995</v>
      </c>
      <c r="G1038" s="21">
        <v>1010</v>
      </c>
      <c r="H1038" s="20">
        <f t="shared" si="21"/>
        <v>15</v>
      </c>
    </row>
    <row r="1039" spans="1:8" x14ac:dyDescent="0.25">
      <c r="A1039" s="25">
        <v>6</v>
      </c>
      <c r="B1039" s="21" t="s">
        <v>4</v>
      </c>
      <c r="C1039" s="21">
        <v>100</v>
      </c>
      <c r="D1039" s="21" t="s">
        <v>173</v>
      </c>
      <c r="E1039" s="21" t="s">
        <v>174</v>
      </c>
      <c r="F1039" s="21">
        <v>2000</v>
      </c>
      <c r="G1039" s="21">
        <v>2045</v>
      </c>
      <c r="H1039" s="20">
        <f t="shared" si="21"/>
        <v>45</v>
      </c>
    </row>
    <row r="1040" spans="1:8" x14ac:dyDescent="0.25">
      <c r="A1040" s="25">
        <v>6</v>
      </c>
      <c r="B1040" s="21" t="s">
        <v>4</v>
      </c>
      <c r="C1040" s="21">
        <v>100</v>
      </c>
      <c r="D1040" s="21" t="s">
        <v>173</v>
      </c>
      <c r="E1040" s="21" t="s">
        <v>174</v>
      </c>
      <c r="F1040" s="21">
        <v>2395</v>
      </c>
      <c r="G1040" s="21">
        <v>2405</v>
      </c>
      <c r="H1040" s="20">
        <f t="shared" si="21"/>
        <v>10</v>
      </c>
    </row>
    <row r="1041" spans="1:8" x14ac:dyDescent="0.25">
      <c r="A1041" s="25">
        <v>6</v>
      </c>
      <c r="B1041" s="21" t="s">
        <v>4</v>
      </c>
      <c r="C1041" s="21">
        <v>100</v>
      </c>
      <c r="D1041" s="21" t="s">
        <v>173</v>
      </c>
      <c r="E1041" s="21" t="s">
        <v>174</v>
      </c>
      <c r="F1041" s="21">
        <v>3430</v>
      </c>
      <c r="G1041" s="21">
        <v>3460</v>
      </c>
      <c r="H1041" s="20">
        <f t="shared" si="21"/>
        <v>30</v>
      </c>
    </row>
    <row r="1042" spans="1:8" x14ac:dyDescent="0.25">
      <c r="A1042" s="25">
        <v>6</v>
      </c>
      <c r="B1042" s="21" t="s">
        <v>4</v>
      </c>
      <c r="C1042" s="21">
        <v>100</v>
      </c>
      <c r="D1042" s="21" t="s">
        <v>173</v>
      </c>
      <c r="E1042" s="21" t="s">
        <v>174</v>
      </c>
      <c r="F1042" s="21">
        <v>3670</v>
      </c>
      <c r="G1042" s="21">
        <v>3675</v>
      </c>
      <c r="H1042" s="20">
        <f t="shared" si="21"/>
        <v>5</v>
      </c>
    </row>
    <row r="1043" spans="1:8" x14ac:dyDescent="0.25">
      <c r="A1043" s="25">
        <v>6</v>
      </c>
      <c r="B1043" s="21" t="s">
        <v>4</v>
      </c>
      <c r="C1043" s="21">
        <v>100</v>
      </c>
      <c r="D1043" s="21" t="s">
        <v>173</v>
      </c>
      <c r="E1043" s="21" t="s">
        <v>174</v>
      </c>
      <c r="F1043" s="21">
        <v>3750</v>
      </c>
      <c r="G1043" s="21">
        <v>3765</v>
      </c>
      <c r="H1043" s="20">
        <f t="shared" si="21"/>
        <v>15</v>
      </c>
    </row>
    <row r="1044" spans="1:8" x14ac:dyDescent="0.25">
      <c r="A1044" s="25">
        <v>6</v>
      </c>
      <c r="B1044" s="21" t="s">
        <v>4</v>
      </c>
      <c r="C1044" s="21">
        <v>100</v>
      </c>
      <c r="D1044" s="21" t="s">
        <v>173</v>
      </c>
      <c r="E1044" s="21" t="s">
        <v>174</v>
      </c>
      <c r="F1044" s="21">
        <v>4180</v>
      </c>
      <c r="G1044" s="21">
        <v>4240</v>
      </c>
      <c r="H1044" s="20">
        <f t="shared" si="21"/>
        <v>60</v>
      </c>
    </row>
    <row r="1045" spans="1:8" x14ac:dyDescent="0.25">
      <c r="A1045" s="25">
        <v>6</v>
      </c>
      <c r="B1045" s="21" t="s">
        <v>4</v>
      </c>
      <c r="C1045" s="21">
        <v>100</v>
      </c>
      <c r="D1045" s="21" t="s">
        <v>173</v>
      </c>
      <c r="E1045" s="21" t="s">
        <v>174</v>
      </c>
      <c r="F1045" s="21">
        <v>4280</v>
      </c>
      <c r="G1045" s="21">
        <v>4285</v>
      </c>
      <c r="H1045" s="20">
        <f t="shared" si="21"/>
        <v>5</v>
      </c>
    </row>
    <row r="1046" spans="1:8" x14ac:dyDescent="0.25">
      <c r="A1046" s="25">
        <v>6</v>
      </c>
      <c r="B1046" s="21" t="s">
        <v>4</v>
      </c>
      <c r="C1046" s="21">
        <v>100</v>
      </c>
      <c r="D1046" s="21" t="s">
        <v>173</v>
      </c>
      <c r="E1046" s="21" t="s">
        <v>174</v>
      </c>
      <c r="F1046" s="21">
        <v>4490</v>
      </c>
      <c r="G1046" s="21">
        <v>4520</v>
      </c>
      <c r="H1046" s="20">
        <f t="shared" si="21"/>
        <v>30</v>
      </c>
    </row>
    <row r="1047" spans="1:8" x14ac:dyDescent="0.25">
      <c r="A1047" s="25">
        <v>6</v>
      </c>
      <c r="B1047" s="21" t="s">
        <v>4</v>
      </c>
      <c r="C1047" s="21">
        <v>100</v>
      </c>
      <c r="D1047" s="21" t="s">
        <v>173</v>
      </c>
      <c r="E1047" s="21" t="s">
        <v>174</v>
      </c>
      <c r="F1047" s="21">
        <v>4700</v>
      </c>
      <c r="G1047" s="21">
        <v>4835</v>
      </c>
      <c r="H1047" s="20">
        <f t="shared" si="21"/>
        <v>135</v>
      </c>
    </row>
    <row r="1048" spans="1:8" x14ac:dyDescent="0.25">
      <c r="A1048" s="25">
        <v>6</v>
      </c>
      <c r="B1048" s="21" t="s">
        <v>4</v>
      </c>
      <c r="C1048" s="21">
        <v>100</v>
      </c>
      <c r="D1048" s="21" t="s">
        <v>177</v>
      </c>
      <c r="E1048" s="21" t="s">
        <v>174</v>
      </c>
      <c r="F1048" s="21">
        <v>2880</v>
      </c>
      <c r="G1048" s="21">
        <v>2900</v>
      </c>
      <c r="H1048" s="20">
        <f t="shared" si="21"/>
        <v>20</v>
      </c>
    </row>
    <row r="1049" spans="1:8" x14ac:dyDescent="0.25">
      <c r="A1049" s="25">
        <v>6</v>
      </c>
      <c r="B1049" s="21" t="s">
        <v>4</v>
      </c>
      <c r="C1049" s="21">
        <v>100</v>
      </c>
      <c r="D1049" s="21" t="s">
        <v>173</v>
      </c>
      <c r="E1049" s="21"/>
      <c r="F1049" s="21">
        <v>200</v>
      </c>
      <c r="G1049" s="21">
        <v>250</v>
      </c>
      <c r="H1049" s="20">
        <f t="shared" si="21"/>
        <v>50</v>
      </c>
    </row>
    <row r="1050" spans="1:8" x14ac:dyDescent="0.25">
      <c r="A1050" s="25">
        <v>6</v>
      </c>
      <c r="B1050" s="21" t="s">
        <v>4</v>
      </c>
      <c r="C1050" s="21">
        <v>100</v>
      </c>
      <c r="D1050" s="21" t="s">
        <v>173</v>
      </c>
      <c r="E1050" s="21"/>
      <c r="F1050" s="21">
        <v>980</v>
      </c>
      <c r="G1050" s="21">
        <v>995</v>
      </c>
      <c r="H1050" s="20">
        <f t="shared" si="21"/>
        <v>15</v>
      </c>
    </row>
    <row r="1051" spans="1:8" x14ac:dyDescent="0.25">
      <c r="A1051" s="25">
        <v>6</v>
      </c>
      <c r="B1051" s="21" t="s">
        <v>4</v>
      </c>
      <c r="C1051" s="21">
        <v>100</v>
      </c>
      <c r="D1051" s="21" t="s">
        <v>173</v>
      </c>
      <c r="E1051" s="21"/>
      <c r="F1051" s="21">
        <v>1010</v>
      </c>
      <c r="G1051" s="21">
        <v>1040</v>
      </c>
      <c r="H1051" s="20">
        <f t="shared" si="21"/>
        <v>30</v>
      </c>
    </row>
    <row r="1052" spans="1:8" x14ac:dyDescent="0.25">
      <c r="A1052" s="25">
        <v>6</v>
      </c>
      <c r="B1052" s="21" t="s">
        <v>4</v>
      </c>
      <c r="C1052" s="21">
        <v>100</v>
      </c>
      <c r="D1052" s="21" t="s">
        <v>173</v>
      </c>
      <c r="E1052" s="21"/>
      <c r="F1052" s="21">
        <v>1925</v>
      </c>
      <c r="G1052" s="21">
        <v>1965</v>
      </c>
      <c r="H1052" s="20">
        <f t="shared" si="21"/>
        <v>40</v>
      </c>
    </row>
    <row r="1053" spans="1:8" x14ac:dyDescent="0.25">
      <c r="A1053" s="25">
        <v>6</v>
      </c>
      <c r="B1053" s="21" t="s">
        <v>4</v>
      </c>
      <c r="C1053" s="21">
        <v>100</v>
      </c>
      <c r="D1053" s="21" t="s">
        <v>173</v>
      </c>
      <c r="E1053" s="21"/>
      <c r="F1053" s="21">
        <v>2365</v>
      </c>
      <c r="G1053" s="21">
        <v>2395</v>
      </c>
      <c r="H1053" s="20">
        <f t="shared" si="21"/>
        <v>30</v>
      </c>
    </row>
    <row r="1054" spans="1:8" x14ac:dyDescent="0.25">
      <c r="A1054" s="25">
        <v>6</v>
      </c>
      <c r="B1054" s="21" t="s">
        <v>4</v>
      </c>
      <c r="C1054" s="21">
        <v>100</v>
      </c>
      <c r="D1054" s="21" t="s">
        <v>173</v>
      </c>
      <c r="E1054" s="21"/>
      <c r="F1054" s="21">
        <v>2410</v>
      </c>
      <c r="G1054" s="21">
        <v>2455</v>
      </c>
      <c r="H1054" s="20">
        <f t="shared" si="21"/>
        <v>45</v>
      </c>
    </row>
    <row r="1055" spans="1:8" x14ac:dyDescent="0.25">
      <c r="A1055" s="25">
        <v>6</v>
      </c>
      <c r="B1055" s="21" t="s">
        <v>4</v>
      </c>
      <c r="C1055" s="21">
        <v>100</v>
      </c>
      <c r="D1055" s="21" t="s">
        <v>173</v>
      </c>
      <c r="E1055" s="21"/>
      <c r="F1055" s="21">
        <v>2465</v>
      </c>
      <c r="G1055" s="21">
        <v>2480</v>
      </c>
      <c r="H1055" s="20">
        <f t="shared" si="21"/>
        <v>15</v>
      </c>
    </row>
    <row r="1056" spans="1:8" x14ac:dyDescent="0.25">
      <c r="A1056" s="25">
        <v>6</v>
      </c>
      <c r="B1056" s="21" t="s">
        <v>4</v>
      </c>
      <c r="C1056" s="21">
        <v>100</v>
      </c>
      <c r="D1056" s="21" t="s">
        <v>173</v>
      </c>
      <c r="E1056" s="21"/>
      <c r="F1056" s="21">
        <v>3265</v>
      </c>
      <c r="G1056" s="21">
        <v>3295</v>
      </c>
      <c r="H1056" s="20">
        <f t="shared" si="21"/>
        <v>30</v>
      </c>
    </row>
    <row r="1057" spans="1:8" x14ac:dyDescent="0.25">
      <c r="A1057" s="25">
        <v>6</v>
      </c>
      <c r="B1057" s="21" t="s">
        <v>4</v>
      </c>
      <c r="C1057" s="21">
        <v>100</v>
      </c>
      <c r="D1057" s="21" t="s">
        <v>173</v>
      </c>
      <c r="E1057" s="21"/>
      <c r="F1057" s="21">
        <v>3675</v>
      </c>
      <c r="G1057" s="21">
        <v>3700</v>
      </c>
      <c r="H1057" s="20">
        <f t="shared" si="21"/>
        <v>25</v>
      </c>
    </row>
    <row r="1058" spans="1:8" x14ac:dyDescent="0.25">
      <c r="A1058" s="25">
        <v>6</v>
      </c>
      <c r="B1058" s="21" t="s">
        <v>4</v>
      </c>
      <c r="C1058" s="21">
        <v>100</v>
      </c>
      <c r="D1058" s="21" t="s">
        <v>173</v>
      </c>
      <c r="E1058" s="21"/>
      <c r="F1058" s="21">
        <v>3765</v>
      </c>
      <c r="G1058" s="21">
        <v>3795</v>
      </c>
      <c r="H1058" s="20">
        <f t="shared" si="21"/>
        <v>30</v>
      </c>
    </row>
    <row r="1059" spans="1:8" x14ac:dyDescent="0.25">
      <c r="A1059" s="25">
        <v>6</v>
      </c>
      <c r="B1059" s="21" t="s">
        <v>4</v>
      </c>
      <c r="C1059" s="21">
        <v>100</v>
      </c>
      <c r="D1059" s="21" t="s">
        <v>173</v>
      </c>
      <c r="E1059" s="21"/>
      <c r="F1059" s="21">
        <v>3975</v>
      </c>
      <c r="G1059" s="21">
        <v>4030</v>
      </c>
      <c r="H1059" s="20">
        <f t="shared" si="21"/>
        <v>55</v>
      </c>
    </row>
    <row r="1060" spans="1:8" x14ac:dyDescent="0.25">
      <c r="A1060" s="25">
        <v>6</v>
      </c>
      <c r="B1060" s="21" t="s">
        <v>4</v>
      </c>
      <c r="C1060" s="21">
        <v>100</v>
      </c>
      <c r="D1060" s="21" t="s">
        <v>173</v>
      </c>
      <c r="E1060" s="21"/>
      <c r="F1060" s="21">
        <v>4170</v>
      </c>
      <c r="G1060" s="21">
        <v>4180</v>
      </c>
      <c r="H1060" s="20">
        <f t="shared" si="21"/>
        <v>10</v>
      </c>
    </row>
    <row r="1061" spans="1:8" x14ac:dyDescent="0.25">
      <c r="A1061" s="25">
        <v>6</v>
      </c>
      <c r="B1061" s="21" t="s">
        <v>4</v>
      </c>
      <c r="C1061" s="21">
        <v>100</v>
      </c>
      <c r="D1061" s="21" t="s">
        <v>173</v>
      </c>
      <c r="E1061" s="21"/>
      <c r="F1061" s="21">
        <v>4560</v>
      </c>
      <c r="G1061" s="21">
        <v>4700</v>
      </c>
      <c r="H1061" s="20">
        <f t="shared" si="21"/>
        <v>140</v>
      </c>
    </row>
    <row r="1062" spans="1:8" x14ac:dyDescent="0.25">
      <c r="A1062" s="25">
        <v>6</v>
      </c>
      <c r="B1062" s="21" t="s">
        <v>4</v>
      </c>
      <c r="C1062" s="21">
        <v>100</v>
      </c>
      <c r="D1062" s="21" t="s">
        <v>177</v>
      </c>
      <c r="E1062" s="21"/>
      <c r="F1062" s="21">
        <v>2670</v>
      </c>
      <c r="G1062" s="21">
        <v>2770</v>
      </c>
      <c r="H1062" s="20">
        <f t="shared" si="21"/>
        <v>100</v>
      </c>
    </row>
    <row r="1063" spans="1:8" x14ac:dyDescent="0.25">
      <c r="A1063" s="25">
        <v>6</v>
      </c>
      <c r="B1063" s="21" t="s">
        <v>4</v>
      </c>
      <c r="C1063" s="21">
        <v>100</v>
      </c>
      <c r="D1063" s="21" t="s">
        <v>177</v>
      </c>
      <c r="E1063" s="21"/>
      <c r="F1063" s="21">
        <v>2985</v>
      </c>
      <c r="G1063" s="21">
        <v>3080</v>
      </c>
      <c r="H1063" s="20">
        <f t="shared" si="21"/>
        <v>95</v>
      </c>
    </row>
    <row r="1064" spans="1:8" x14ac:dyDescent="0.25">
      <c r="A1064" s="25">
        <v>6</v>
      </c>
      <c r="B1064" s="21" t="s">
        <v>4</v>
      </c>
      <c r="C1064" s="21">
        <v>100</v>
      </c>
      <c r="D1064" s="21" t="s">
        <v>177</v>
      </c>
      <c r="E1064" s="21"/>
      <c r="F1064" s="21">
        <v>3580</v>
      </c>
      <c r="G1064" s="21">
        <v>3635</v>
      </c>
      <c r="H1064" s="20">
        <f t="shared" si="21"/>
        <v>55</v>
      </c>
    </row>
    <row r="1065" spans="1:8" x14ac:dyDescent="0.25">
      <c r="A1065" s="25">
        <v>6</v>
      </c>
      <c r="B1065" s="21" t="s">
        <v>4</v>
      </c>
      <c r="C1065" s="21">
        <v>100</v>
      </c>
      <c r="D1065" s="21" t="s">
        <v>177</v>
      </c>
      <c r="E1065" s="21"/>
      <c r="F1065" s="21">
        <v>4105</v>
      </c>
      <c r="G1065" s="21">
        <v>4170</v>
      </c>
      <c r="H1065" s="20">
        <f t="shared" si="21"/>
        <v>65</v>
      </c>
    </row>
    <row r="1066" spans="1:8" x14ac:dyDescent="0.25">
      <c r="A1066" s="25">
        <v>7</v>
      </c>
      <c r="B1066" s="21" t="s">
        <v>4</v>
      </c>
      <c r="C1066" s="21">
        <v>0</v>
      </c>
      <c r="D1066" s="21" t="s">
        <v>173</v>
      </c>
      <c r="E1066" s="21" t="s">
        <v>174</v>
      </c>
      <c r="F1066" s="21">
        <v>155</v>
      </c>
      <c r="G1066" s="21">
        <v>170</v>
      </c>
      <c r="H1066" s="20">
        <f t="shared" si="21"/>
        <v>15</v>
      </c>
    </row>
    <row r="1067" spans="1:8" x14ac:dyDescent="0.25">
      <c r="A1067" s="25">
        <v>7</v>
      </c>
      <c r="B1067" s="21" t="s">
        <v>4</v>
      </c>
      <c r="C1067" s="21">
        <v>0</v>
      </c>
      <c r="D1067" s="21" t="s">
        <v>173</v>
      </c>
      <c r="E1067" s="21" t="s">
        <v>174</v>
      </c>
      <c r="F1067" s="21">
        <v>240</v>
      </c>
      <c r="G1067" s="21">
        <v>250</v>
      </c>
      <c r="H1067" s="20">
        <f t="shared" si="21"/>
        <v>10</v>
      </c>
    </row>
    <row r="1068" spans="1:8" x14ac:dyDescent="0.25">
      <c r="A1068" s="25">
        <v>7</v>
      </c>
      <c r="B1068" s="21" t="s">
        <v>4</v>
      </c>
      <c r="C1068" s="21">
        <v>0</v>
      </c>
      <c r="D1068" s="21" t="s">
        <v>173</v>
      </c>
      <c r="E1068" s="21" t="s">
        <v>174</v>
      </c>
      <c r="F1068" s="21">
        <v>690</v>
      </c>
      <c r="G1068" s="21">
        <v>715</v>
      </c>
      <c r="H1068" s="20">
        <f t="shared" si="21"/>
        <v>25</v>
      </c>
    </row>
    <row r="1069" spans="1:8" x14ac:dyDescent="0.25">
      <c r="A1069" s="25">
        <v>7</v>
      </c>
      <c r="B1069" s="21" t="s">
        <v>4</v>
      </c>
      <c r="C1069" s="21">
        <v>0</v>
      </c>
      <c r="D1069" s="21" t="s">
        <v>173</v>
      </c>
      <c r="E1069" s="21" t="s">
        <v>174</v>
      </c>
      <c r="F1069" s="21">
        <v>1110</v>
      </c>
      <c r="G1069" s="21">
        <v>1140</v>
      </c>
      <c r="H1069" s="20">
        <f t="shared" si="21"/>
        <v>30</v>
      </c>
    </row>
    <row r="1070" spans="1:8" x14ac:dyDescent="0.25">
      <c r="A1070" s="25">
        <v>7</v>
      </c>
      <c r="B1070" s="21" t="s">
        <v>4</v>
      </c>
      <c r="C1070" s="21">
        <v>0</v>
      </c>
      <c r="D1070" s="21" t="s">
        <v>173</v>
      </c>
      <c r="E1070" s="21" t="s">
        <v>174</v>
      </c>
      <c r="F1070" s="21">
        <v>1565</v>
      </c>
      <c r="G1070" s="21">
        <v>1595</v>
      </c>
      <c r="H1070" s="20">
        <f t="shared" si="21"/>
        <v>30</v>
      </c>
    </row>
    <row r="1071" spans="1:8" x14ac:dyDescent="0.25">
      <c r="A1071" s="25">
        <v>7</v>
      </c>
      <c r="B1071" s="21" t="s">
        <v>4</v>
      </c>
      <c r="C1071" s="21">
        <v>0</v>
      </c>
      <c r="D1071" s="21" t="s">
        <v>173</v>
      </c>
      <c r="E1071" s="21" t="s">
        <v>174</v>
      </c>
      <c r="F1071" s="21">
        <v>2505</v>
      </c>
      <c r="G1071" s="21">
        <v>2540</v>
      </c>
      <c r="H1071" s="20">
        <f t="shared" si="21"/>
        <v>35</v>
      </c>
    </row>
    <row r="1072" spans="1:8" x14ac:dyDescent="0.25">
      <c r="A1072" s="25">
        <v>7</v>
      </c>
      <c r="B1072" s="21" t="s">
        <v>4</v>
      </c>
      <c r="C1072" s="21">
        <v>0</v>
      </c>
      <c r="D1072" s="21" t="s">
        <v>173</v>
      </c>
      <c r="E1072" s="21" t="s">
        <v>174</v>
      </c>
      <c r="F1072" s="21">
        <v>2595</v>
      </c>
      <c r="G1072" s="21">
        <v>2605</v>
      </c>
      <c r="H1072" s="20">
        <f t="shared" si="21"/>
        <v>10</v>
      </c>
    </row>
    <row r="1073" spans="1:8" x14ac:dyDescent="0.25">
      <c r="A1073" s="25">
        <v>7</v>
      </c>
      <c r="B1073" s="21" t="s">
        <v>4</v>
      </c>
      <c r="C1073" s="21">
        <v>0</v>
      </c>
      <c r="D1073" s="21" t="s">
        <v>173</v>
      </c>
      <c r="E1073" s="21" t="s">
        <v>174</v>
      </c>
      <c r="F1073" s="21">
        <v>2710</v>
      </c>
      <c r="G1073" s="21">
        <v>2765</v>
      </c>
      <c r="H1073" s="20">
        <f t="shared" si="21"/>
        <v>55</v>
      </c>
    </row>
    <row r="1074" spans="1:8" x14ac:dyDescent="0.25">
      <c r="A1074" s="25">
        <v>7</v>
      </c>
      <c r="B1074" s="21" t="s">
        <v>4</v>
      </c>
      <c r="C1074" s="21">
        <v>0</v>
      </c>
      <c r="D1074" s="21" t="s">
        <v>173</v>
      </c>
      <c r="E1074" s="21" t="s">
        <v>174</v>
      </c>
      <c r="F1074" s="21">
        <v>2930</v>
      </c>
      <c r="G1074" s="21">
        <v>2970</v>
      </c>
      <c r="H1074" s="20">
        <f t="shared" si="21"/>
        <v>40</v>
      </c>
    </row>
    <row r="1075" spans="1:8" x14ac:dyDescent="0.25">
      <c r="A1075" s="25">
        <v>7</v>
      </c>
      <c r="B1075" s="21" t="s">
        <v>4</v>
      </c>
      <c r="C1075" s="21">
        <v>0</v>
      </c>
      <c r="D1075" s="21" t="s">
        <v>173</v>
      </c>
      <c r="E1075" s="21" t="s">
        <v>174</v>
      </c>
      <c r="F1075" s="21">
        <v>3540</v>
      </c>
      <c r="G1075" s="21">
        <v>3550</v>
      </c>
      <c r="H1075" s="20">
        <f t="shared" si="21"/>
        <v>10</v>
      </c>
    </row>
    <row r="1076" spans="1:8" x14ac:dyDescent="0.25">
      <c r="A1076" s="25">
        <v>7</v>
      </c>
      <c r="B1076" s="21" t="s">
        <v>4</v>
      </c>
      <c r="C1076" s="21">
        <v>0</v>
      </c>
      <c r="D1076" s="21" t="s">
        <v>173</v>
      </c>
      <c r="E1076" s="21" t="s">
        <v>174</v>
      </c>
      <c r="F1076" s="21">
        <v>4285</v>
      </c>
      <c r="G1076" s="21">
        <v>4295</v>
      </c>
      <c r="H1076" s="20">
        <f t="shared" si="21"/>
        <v>10</v>
      </c>
    </row>
    <row r="1077" spans="1:8" x14ac:dyDescent="0.25">
      <c r="A1077" s="25">
        <v>7</v>
      </c>
      <c r="B1077" s="21" t="s">
        <v>4</v>
      </c>
      <c r="C1077" s="21">
        <v>0</v>
      </c>
      <c r="D1077" s="21" t="s">
        <v>173</v>
      </c>
      <c r="E1077" s="21" t="s">
        <v>174</v>
      </c>
      <c r="F1077" s="21">
        <v>4400</v>
      </c>
      <c r="G1077" s="21">
        <v>4415</v>
      </c>
      <c r="H1077" s="20">
        <f t="shared" si="21"/>
        <v>15</v>
      </c>
    </row>
    <row r="1078" spans="1:8" x14ac:dyDescent="0.25">
      <c r="A1078" s="25">
        <v>7</v>
      </c>
      <c r="B1078" s="21" t="s">
        <v>4</v>
      </c>
      <c r="C1078" s="21">
        <v>0</v>
      </c>
      <c r="D1078" s="21" t="s">
        <v>173</v>
      </c>
      <c r="E1078" s="21" t="s">
        <v>174</v>
      </c>
      <c r="F1078" s="21">
        <v>4540</v>
      </c>
      <c r="G1078" s="21">
        <v>4575</v>
      </c>
      <c r="H1078" s="20">
        <f t="shared" si="21"/>
        <v>35</v>
      </c>
    </row>
    <row r="1079" spans="1:8" x14ac:dyDescent="0.25">
      <c r="A1079" s="25">
        <v>7</v>
      </c>
      <c r="B1079" s="21" t="s">
        <v>4</v>
      </c>
      <c r="C1079" s="21">
        <v>0</v>
      </c>
      <c r="D1079" s="21" t="s">
        <v>173</v>
      </c>
      <c r="E1079" s="21" t="s">
        <v>174</v>
      </c>
      <c r="F1079" s="21">
        <v>4820</v>
      </c>
      <c r="G1079" s="21">
        <v>4835</v>
      </c>
      <c r="H1079" s="20">
        <f t="shared" si="21"/>
        <v>15</v>
      </c>
    </row>
    <row r="1080" spans="1:8" x14ac:dyDescent="0.25">
      <c r="A1080" s="25">
        <v>7</v>
      </c>
      <c r="B1080" s="21" t="s">
        <v>4</v>
      </c>
      <c r="C1080" s="21">
        <v>0</v>
      </c>
      <c r="D1080" s="21" t="s">
        <v>173</v>
      </c>
      <c r="E1080" s="21"/>
      <c r="F1080" s="21">
        <v>120</v>
      </c>
      <c r="G1080" s="21">
        <v>140</v>
      </c>
      <c r="H1080" s="20">
        <f t="shared" si="21"/>
        <v>20</v>
      </c>
    </row>
    <row r="1081" spans="1:8" x14ac:dyDescent="0.25">
      <c r="A1081" s="25">
        <v>7</v>
      </c>
      <c r="B1081" s="21" t="s">
        <v>4</v>
      </c>
      <c r="C1081" s="21">
        <v>0</v>
      </c>
      <c r="D1081" s="21" t="s">
        <v>173</v>
      </c>
      <c r="E1081" s="21"/>
      <c r="F1081" s="21">
        <v>180</v>
      </c>
      <c r="G1081" s="21">
        <v>200</v>
      </c>
      <c r="H1081" s="20">
        <f t="shared" si="21"/>
        <v>20</v>
      </c>
    </row>
    <row r="1082" spans="1:8" x14ac:dyDescent="0.25">
      <c r="A1082" s="25">
        <v>7</v>
      </c>
      <c r="B1082" s="21" t="s">
        <v>4</v>
      </c>
      <c r="C1082" s="21">
        <v>0</v>
      </c>
      <c r="D1082" s="21" t="s">
        <v>173</v>
      </c>
      <c r="E1082" s="21"/>
      <c r="F1082" s="21">
        <v>220</v>
      </c>
      <c r="G1082" s="21">
        <v>240</v>
      </c>
      <c r="H1082" s="20">
        <f t="shared" si="21"/>
        <v>20</v>
      </c>
    </row>
    <row r="1083" spans="1:8" x14ac:dyDescent="0.25">
      <c r="A1083" s="25">
        <v>7</v>
      </c>
      <c r="B1083" s="21" t="s">
        <v>4</v>
      </c>
      <c r="C1083" s="21">
        <v>0</v>
      </c>
      <c r="D1083" s="21" t="s">
        <v>173</v>
      </c>
      <c r="E1083" s="21"/>
      <c r="F1083" s="21">
        <v>445</v>
      </c>
      <c r="G1083" s="21">
        <v>450</v>
      </c>
      <c r="H1083" s="20">
        <f t="shared" si="21"/>
        <v>5</v>
      </c>
    </row>
    <row r="1084" spans="1:8" x14ac:dyDescent="0.25">
      <c r="A1084" s="25">
        <v>7</v>
      </c>
      <c r="B1084" s="21" t="s">
        <v>4</v>
      </c>
      <c r="C1084" s="21">
        <v>0</v>
      </c>
      <c r="D1084" s="21" t="s">
        <v>173</v>
      </c>
      <c r="E1084" s="21"/>
      <c r="F1084" s="21">
        <v>535</v>
      </c>
      <c r="G1084" s="21">
        <v>580</v>
      </c>
      <c r="H1084" s="20">
        <f t="shared" si="21"/>
        <v>45</v>
      </c>
    </row>
    <row r="1085" spans="1:8" x14ac:dyDescent="0.25">
      <c r="A1085" s="25">
        <v>7</v>
      </c>
      <c r="B1085" s="21" t="s">
        <v>4</v>
      </c>
      <c r="C1085" s="21">
        <v>0</v>
      </c>
      <c r="D1085" s="21" t="s">
        <v>173</v>
      </c>
      <c r="E1085" s="21"/>
      <c r="F1085" s="21">
        <v>790</v>
      </c>
      <c r="G1085" s="21">
        <v>795</v>
      </c>
      <c r="H1085" s="20">
        <f t="shared" si="21"/>
        <v>5</v>
      </c>
    </row>
    <row r="1086" spans="1:8" x14ac:dyDescent="0.25">
      <c r="A1086" s="25">
        <v>7</v>
      </c>
      <c r="B1086" s="21" t="s">
        <v>4</v>
      </c>
      <c r="C1086" s="21">
        <v>0</v>
      </c>
      <c r="D1086" s="21" t="s">
        <v>173</v>
      </c>
      <c r="E1086" s="21"/>
      <c r="F1086" s="21">
        <v>820</v>
      </c>
      <c r="G1086" s="21">
        <v>830</v>
      </c>
      <c r="H1086" s="20">
        <f t="shared" si="21"/>
        <v>10</v>
      </c>
    </row>
    <row r="1087" spans="1:8" x14ac:dyDescent="0.25">
      <c r="A1087" s="25">
        <v>7</v>
      </c>
      <c r="B1087" s="21" t="s">
        <v>4</v>
      </c>
      <c r="C1087" s="21">
        <v>0</v>
      </c>
      <c r="D1087" s="21" t="s">
        <v>173</v>
      </c>
      <c r="E1087" s="21"/>
      <c r="F1087" s="21">
        <v>1060</v>
      </c>
      <c r="G1087" s="21">
        <v>1110</v>
      </c>
      <c r="H1087" s="20">
        <f t="shared" si="21"/>
        <v>50</v>
      </c>
    </row>
    <row r="1088" spans="1:8" x14ac:dyDescent="0.25">
      <c r="A1088" s="25">
        <v>7</v>
      </c>
      <c r="B1088" s="21" t="s">
        <v>4</v>
      </c>
      <c r="C1088" s="21">
        <v>0</v>
      </c>
      <c r="D1088" s="21" t="s">
        <v>173</v>
      </c>
      <c r="E1088" s="21"/>
      <c r="F1088" s="21">
        <v>1140</v>
      </c>
      <c r="G1088" s="21">
        <v>1150</v>
      </c>
      <c r="H1088" s="20">
        <f t="shared" si="21"/>
        <v>10</v>
      </c>
    </row>
    <row r="1089" spans="1:8" x14ac:dyDescent="0.25">
      <c r="A1089" s="25">
        <v>7</v>
      </c>
      <c r="B1089" s="21" t="s">
        <v>4</v>
      </c>
      <c r="C1089" s="21">
        <v>0</v>
      </c>
      <c r="D1089" s="21" t="s">
        <v>173</v>
      </c>
      <c r="E1089" s="21"/>
      <c r="F1089" s="21">
        <v>1530</v>
      </c>
      <c r="G1089" s="21">
        <v>1550</v>
      </c>
      <c r="H1089" s="20">
        <f t="shared" si="21"/>
        <v>20</v>
      </c>
    </row>
    <row r="1090" spans="1:8" x14ac:dyDescent="0.25">
      <c r="A1090" s="25">
        <v>7</v>
      </c>
      <c r="B1090" s="21" t="s">
        <v>4</v>
      </c>
      <c r="C1090" s="21">
        <v>0</v>
      </c>
      <c r="D1090" s="21" t="s">
        <v>173</v>
      </c>
      <c r="E1090" s="21"/>
      <c r="F1090" s="21">
        <v>2000</v>
      </c>
      <c r="G1090" s="21">
        <v>2015</v>
      </c>
      <c r="H1090" s="20">
        <f t="shared" ref="H1090:H1153" si="22">G1090-F1090</f>
        <v>15</v>
      </c>
    </row>
    <row r="1091" spans="1:8" x14ac:dyDescent="0.25">
      <c r="A1091" s="25">
        <v>7</v>
      </c>
      <c r="B1091" s="21" t="s">
        <v>4</v>
      </c>
      <c r="C1091" s="21">
        <v>0</v>
      </c>
      <c r="D1091" s="21" t="s">
        <v>173</v>
      </c>
      <c r="E1091" s="21"/>
      <c r="F1091" s="21">
        <v>2080</v>
      </c>
      <c r="G1091" s="21">
        <v>2095</v>
      </c>
      <c r="H1091" s="20">
        <f t="shared" si="22"/>
        <v>15</v>
      </c>
    </row>
    <row r="1092" spans="1:8" x14ac:dyDescent="0.25">
      <c r="A1092" s="25">
        <v>7</v>
      </c>
      <c r="B1092" s="21" t="s">
        <v>4</v>
      </c>
      <c r="C1092" s="21">
        <v>0</v>
      </c>
      <c r="D1092" s="21" t="s">
        <v>173</v>
      </c>
      <c r="E1092" s="21"/>
      <c r="F1092" s="21">
        <v>2105</v>
      </c>
      <c r="G1092" s="21">
        <v>2125</v>
      </c>
      <c r="H1092" s="20">
        <f t="shared" si="22"/>
        <v>20</v>
      </c>
    </row>
    <row r="1093" spans="1:8" x14ac:dyDescent="0.25">
      <c r="A1093" s="25">
        <v>7</v>
      </c>
      <c r="B1093" s="21" t="s">
        <v>4</v>
      </c>
      <c r="C1093" s="21">
        <v>0</v>
      </c>
      <c r="D1093" s="21" t="s">
        <v>173</v>
      </c>
      <c r="E1093" s="21"/>
      <c r="F1093" s="21">
        <v>2420</v>
      </c>
      <c r="G1093" s="21">
        <v>2440</v>
      </c>
      <c r="H1093" s="20">
        <f t="shared" si="22"/>
        <v>20</v>
      </c>
    </row>
    <row r="1094" spans="1:8" x14ac:dyDescent="0.25">
      <c r="A1094" s="25">
        <v>7</v>
      </c>
      <c r="B1094" s="21" t="s">
        <v>4</v>
      </c>
      <c r="C1094" s="21">
        <v>0</v>
      </c>
      <c r="D1094" s="21" t="s">
        <v>173</v>
      </c>
      <c r="E1094" s="21"/>
      <c r="F1094" s="21">
        <v>2765</v>
      </c>
      <c r="G1094" s="21">
        <v>2785</v>
      </c>
      <c r="H1094" s="20">
        <f t="shared" si="22"/>
        <v>20</v>
      </c>
    </row>
    <row r="1095" spans="1:8" x14ac:dyDescent="0.25">
      <c r="A1095" s="25">
        <v>7</v>
      </c>
      <c r="B1095" s="21" t="s">
        <v>4</v>
      </c>
      <c r="C1095" s="21">
        <v>0</v>
      </c>
      <c r="D1095" s="21" t="s">
        <v>173</v>
      </c>
      <c r="E1095" s="21"/>
      <c r="F1095" s="21">
        <v>3255</v>
      </c>
      <c r="G1095" s="21">
        <v>3310</v>
      </c>
      <c r="H1095" s="20">
        <f t="shared" si="22"/>
        <v>55</v>
      </c>
    </row>
    <row r="1096" spans="1:8" x14ac:dyDescent="0.25">
      <c r="A1096" s="25">
        <v>7</v>
      </c>
      <c r="B1096" s="21" t="s">
        <v>4</v>
      </c>
      <c r="C1096" s="21">
        <v>0</v>
      </c>
      <c r="D1096" s="21" t="s">
        <v>173</v>
      </c>
      <c r="E1096" s="21"/>
      <c r="F1096" s="21">
        <v>3340</v>
      </c>
      <c r="G1096" s="21">
        <v>3400</v>
      </c>
      <c r="H1096" s="20">
        <f t="shared" si="22"/>
        <v>60</v>
      </c>
    </row>
    <row r="1097" spans="1:8" x14ac:dyDescent="0.25">
      <c r="A1097" s="25">
        <v>7</v>
      </c>
      <c r="B1097" s="21" t="s">
        <v>4</v>
      </c>
      <c r="C1097" s="21">
        <v>0</v>
      </c>
      <c r="D1097" s="21" t="s">
        <v>173</v>
      </c>
      <c r="E1097" s="21"/>
      <c r="F1097" s="21">
        <v>3810</v>
      </c>
      <c r="G1097" s="21">
        <v>3830</v>
      </c>
      <c r="H1097" s="20">
        <f t="shared" si="22"/>
        <v>20</v>
      </c>
    </row>
    <row r="1098" spans="1:8" x14ac:dyDescent="0.25">
      <c r="A1098" s="25">
        <v>7</v>
      </c>
      <c r="B1098" s="21" t="s">
        <v>4</v>
      </c>
      <c r="C1098" s="21">
        <v>0</v>
      </c>
      <c r="D1098" s="21" t="s">
        <v>173</v>
      </c>
      <c r="E1098" s="21"/>
      <c r="F1098" s="21">
        <v>3895</v>
      </c>
      <c r="G1098" s="21">
        <v>3920</v>
      </c>
      <c r="H1098" s="20">
        <f t="shared" si="22"/>
        <v>25</v>
      </c>
    </row>
    <row r="1099" spans="1:8" x14ac:dyDescent="0.25">
      <c r="A1099" s="25">
        <v>7</v>
      </c>
      <c r="B1099" s="21" t="s">
        <v>4</v>
      </c>
      <c r="C1099" s="21">
        <v>0</v>
      </c>
      <c r="D1099" s="21" t="s">
        <v>173</v>
      </c>
      <c r="E1099" s="21"/>
      <c r="F1099" s="21">
        <v>3965</v>
      </c>
      <c r="G1099" s="21">
        <v>3995</v>
      </c>
      <c r="H1099" s="20">
        <f t="shared" si="22"/>
        <v>30</v>
      </c>
    </row>
    <row r="1100" spans="1:8" x14ac:dyDescent="0.25">
      <c r="A1100" s="25">
        <v>7</v>
      </c>
      <c r="B1100" s="21" t="s">
        <v>4</v>
      </c>
      <c r="C1100" s="21">
        <v>0</v>
      </c>
      <c r="D1100" s="21" t="s">
        <v>173</v>
      </c>
      <c r="E1100" s="21"/>
      <c r="F1100" s="21">
        <v>4300</v>
      </c>
      <c r="G1100" s="21">
        <v>4320</v>
      </c>
      <c r="H1100" s="20">
        <f t="shared" si="22"/>
        <v>20</v>
      </c>
    </row>
    <row r="1101" spans="1:8" x14ac:dyDescent="0.25">
      <c r="A1101" s="25">
        <v>7</v>
      </c>
      <c r="B1101" s="21" t="s">
        <v>4</v>
      </c>
      <c r="C1101" s="21">
        <v>0</v>
      </c>
      <c r="D1101" s="21" t="s">
        <v>173</v>
      </c>
      <c r="E1101" s="21"/>
      <c r="F1101" s="21">
        <v>4530</v>
      </c>
      <c r="G1101" s="21">
        <v>4540</v>
      </c>
      <c r="H1101" s="20">
        <f t="shared" si="22"/>
        <v>10</v>
      </c>
    </row>
    <row r="1102" spans="1:8" x14ac:dyDescent="0.25">
      <c r="A1102" s="25">
        <v>7</v>
      </c>
      <c r="B1102" s="21" t="s">
        <v>4</v>
      </c>
      <c r="C1102" s="21">
        <v>0</v>
      </c>
      <c r="D1102" s="21" t="s">
        <v>173</v>
      </c>
      <c r="E1102" s="21"/>
      <c r="F1102" s="21">
        <v>4835</v>
      </c>
      <c r="G1102" s="21">
        <v>4850</v>
      </c>
      <c r="H1102" s="20">
        <f t="shared" si="22"/>
        <v>15</v>
      </c>
    </row>
    <row r="1103" spans="1:8" x14ac:dyDescent="0.25">
      <c r="A1103" s="25">
        <v>7</v>
      </c>
      <c r="B1103" s="21" t="s">
        <v>4</v>
      </c>
      <c r="C1103" s="21">
        <v>0</v>
      </c>
      <c r="D1103" s="21" t="s">
        <v>173</v>
      </c>
      <c r="E1103" s="21"/>
      <c r="F1103" s="21">
        <v>4870</v>
      </c>
      <c r="G1103" s="21">
        <v>4900</v>
      </c>
      <c r="H1103" s="20">
        <f t="shared" si="22"/>
        <v>30</v>
      </c>
    </row>
    <row r="1104" spans="1:8" x14ac:dyDescent="0.25">
      <c r="A1104" s="25">
        <v>7</v>
      </c>
      <c r="B1104" s="21" t="s">
        <v>4</v>
      </c>
      <c r="C1104" s="21">
        <v>0</v>
      </c>
      <c r="D1104" s="21" t="s">
        <v>173</v>
      </c>
      <c r="E1104" s="21"/>
      <c r="F1104" s="21">
        <v>4990</v>
      </c>
      <c r="G1104" s="21">
        <v>5000</v>
      </c>
      <c r="H1104" s="20">
        <f t="shared" si="22"/>
        <v>10</v>
      </c>
    </row>
    <row r="1105" spans="1:8" x14ac:dyDescent="0.25">
      <c r="A1105" s="25">
        <v>7</v>
      </c>
      <c r="B1105" s="21" t="s">
        <v>4</v>
      </c>
      <c r="C1105" s="21">
        <v>0</v>
      </c>
      <c r="D1105" s="21" t="s">
        <v>176</v>
      </c>
      <c r="E1105" s="21"/>
      <c r="F1105" s="21">
        <v>3150</v>
      </c>
      <c r="G1105" s="21">
        <v>3250</v>
      </c>
      <c r="H1105" s="20">
        <f t="shared" si="22"/>
        <v>100</v>
      </c>
    </row>
    <row r="1106" spans="1:8" x14ac:dyDescent="0.25">
      <c r="A1106" s="25">
        <v>7</v>
      </c>
      <c r="B1106" s="21" t="s">
        <v>4</v>
      </c>
      <c r="C1106" s="21">
        <v>20</v>
      </c>
      <c r="D1106" s="21" t="s">
        <v>173</v>
      </c>
      <c r="E1106" s="21" t="s">
        <v>174</v>
      </c>
      <c r="F1106" s="21">
        <v>55</v>
      </c>
      <c r="G1106" s="21">
        <v>70</v>
      </c>
      <c r="H1106" s="20">
        <f t="shared" si="22"/>
        <v>15</v>
      </c>
    </row>
    <row r="1107" spans="1:8" x14ac:dyDescent="0.25">
      <c r="A1107" s="25">
        <v>7</v>
      </c>
      <c r="B1107" s="21" t="s">
        <v>4</v>
      </c>
      <c r="C1107" s="21">
        <v>20</v>
      </c>
      <c r="D1107" s="21" t="s">
        <v>173</v>
      </c>
      <c r="E1107" s="21" t="s">
        <v>174</v>
      </c>
      <c r="F1107" s="21">
        <v>1435</v>
      </c>
      <c r="G1107" s="21">
        <v>1460</v>
      </c>
      <c r="H1107" s="20">
        <f t="shared" si="22"/>
        <v>25</v>
      </c>
    </row>
    <row r="1108" spans="1:8" x14ac:dyDescent="0.25">
      <c r="A1108" s="25">
        <v>7</v>
      </c>
      <c r="B1108" s="21" t="s">
        <v>4</v>
      </c>
      <c r="C1108" s="21">
        <v>20</v>
      </c>
      <c r="D1108" s="21" t="s">
        <v>173</v>
      </c>
      <c r="E1108" s="21" t="s">
        <v>174</v>
      </c>
      <c r="F1108" s="21">
        <v>1515</v>
      </c>
      <c r="G1108" s="21">
        <v>1525</v>
      </c>
      <c r="H1108" s="20">
        <f t="shared" si="22"/>
        <v>10</v>
      </c>
    </row>
    <row r="1109" spans="1:8" x14ac:dyDescent="0.25">
      <c r="A1109" s="25">
        <v>7</v>
      </c>
      <c r="B1109" s="21" t="s">
        <v>4</v>
      </c>
      <c r="C1109" s="21">
        <v>20</v>
      </c>
      <c r="D1109" s="21" t="s">
        <v>173</v>
      </c>
      <c r="E1109" s="21" t="s">
        <v>174</v>
      </c>
      <c r="F1109" s="21">
        <v>1595</v>
      </c>
      <c r="G1109" s="21">
        <v>1605</v>
      </c>
      <c r="H1109" s="20">
        <f t="shared" si="22"/>
        <v>10</v>
      </c>
    </row>
    <row r="1110" spans="1:8" x14ac:dyDescent="0.25">
      <c r="A1110" s="25">
        <v>7</v>
      </c>
      <c r="B1110" s="21" t="s">
        <v>4</v>
      </c>
      <c r="C1110" s="21">
        <v>20</v>
      </c>
      <c r="D1110" s="21" t="s">
        <v>173</v>
      </c>
      <c r="E1110" s="21" t="s">
        <v>174</v>
      </c>
      <c r="F1110" s="21">
        <v>1750</v>
      </c>
      <c r="G1110" s="21">
        <v>1760</v>
      </c>
      <c r="H1110" s="20">
        <f t="shared" si="22"/>
        <v>10</v>
      </c>
    </row>
    <row r="1111" spans="1:8" x14ac:dyDescent="0.25">
      <c r="A1111" s="25">
        <v>7</v>
      </c>
      <c r="B1111" s="21" t="s">
        <v>4</v>
      </c>
      <c r="C1111" s="21">
        <v>20</v>
      </c>
      <c r="D1111" s="21" t="s">
        <v>173</v>
      </c>
      <c r="E1111" s="21" t="s">
        <v>174</v>
      </c>
      <c r="F1111" s="21">
        <v>2910</v>
      </c>
      <c r="G1111" s="21">
        <v>2930</v>
      </c>
      <c r="H1111" s="20">
        <f t="shared" si="22"/>
        <v>20</v>
      </c>
    </row>
    <row r="1112" spans="1:8" x14ac:dyDescent="0.25">
      <c r="A1112" s="25">
        <v>7</v>
      </c>
      <c r="B1112" s="21" t="s">
        <v>4</v>
      </c>
      <c r="C1112" s="21">
        <v>20</v>
      </c>
      <c r="D1112" s="21" t="s">
        <v>173</v>
      </c>
      <c r="E1112" s="21" t="s">
        <v>174</v>
      </c>
      <c r="F1112" s="21">
        <v>4335</v>
      </c>
      <c r="G1112" s="21">
        <v>4350</v>
      </c>
      <c r="H1112" s="20">
        <f t="shared" si="22"/>
        <v>15</v>
      </c>
    </row>
    <row r="1113" spans="1:8" x14ac:dyDescent="0.25">
      <c r="A1113" s="25">
        <v>7</v>
      </c>
      <c r="B1113" s="21" t="s">
        <v>4</v>
      </c>
      <c r="C1113" s="21">
        <v>20</v>
      </c>
      <c r="D1113" s="21" t="s">
        <v>173</v>
      </c>
      <c r="E1113" s="21"/>
      <c r="F1113" s="21">
        <v>30</v>
      </c>
      <c r="G1113" s="21">
        <v>55</v>
      </c>
      <c r="H1113" s="20">
        <f t="shared" si="22"/>
        <v>25</v>
      </c>
    </row>
    <row r="1114" spans="1:8" x14ac:dyDescent="0.25">
      <c r="A1114" s="25">
        <v>7</v>
      </c>
      <c r="B1114" s="21" t="s">
        <v>4</v>
      </c>
      <c r="C1114" s="21">
        <v>20</v>
      </c>
      <c r="D1114" s="21" t="s">
        <v>173</v>
      </c>
      <c r="E1114" s="21"/>
      <c r="F1114" s="21">
        <v>70</v>
      </c>
      <c r="G1114" s="21">
        <v>95</v>
      </c>
      <c r="H1114" s="20">
        <f t="shared" si="22"/>
        <v>25</v>
      </c>
    </row>
    <row r="1115" spans="1:8" x14ac:dyDescent="0.25">
      <c r="A1115" s="25">
        <v>7</v>
      </c>
      <c r="B1115" s="21" t="s">
        <v>4</v>
      </c>
      <c r="C1115" s="21">
        <v>20</v>
      </c>
      <c r="D1115" s="21" t="s">
        <v>173</v>
      </c>
      <c r="E1115" s="21"/>
      <c r="F1115" s="21">
        <v>200</v>
      </c>
      <c r="G1115" s="21">
        <v>210</v>
      </c>
      <c r="H1115" s="20">
        <f t="shared" si="22"/>
        <v>10</v>
      </c>
    </row>
    <row r="1116" spans="1:8" x14ac:dyDescent="0.25">
      <c r="A1116" s="25">
        <v>7</v>
      </c>
      <c r="B1116" s="21" t="s">
        <v>4</v>
      </c>
      <c r="C1116" s="21">
        <v>20</v>
      </c>
      <c r="D1116" s="21" t="s">
        <v>173</v>
      </c>
      <c r="E1116" s="21"/>
      <c r="F1116" s="21">
        <v>345</v>
      </c>
      <c r="G1116" s="21">
        <v>355</v>
      </c>
      <c r="H1116" s="20">
        <f t="shared" si="22"/>
        <v>10</v>
      </c>
    </row>
    <row r="1117" spans="1:8" x14ac:dyDescent="0.25">
      <c r="A1117" s="25">
        <v>7</v>
      </c>
      <c r="B1117" s="21" t="s">
        <v>4</v>
      </c>
      <c r="C1117" s="21">
        <v>20</v>
      </c>
      <c r="D1117" s="21" t="s">
        <v>173</v>
      </c>
      <c r="E1117" s="21"/>
      <c r="F1117" s="21">
        <v>545</v>
      </c>
      <c r="G1117" s="21">
        <v>555</v>
      </c>
      <c r="H1117" s="20">
        <f t="shared" si="22"/>
        <v>10</v>
      </c>
    </row>
    <row r="1118" spans="1:8" x14ac:dyDescent="0.25">
      <c r="A1118" s="25">
        <v>7</v>
      </c>
      <c r="B1118" s="21" t="s">
        <v>4</v>
      </c>
      <c r="C1118" s="21">
        <v>20</v>
      </c>
      <c r="D1118" s="21" t="s">
        <v>173</v>
      </c>
      <c r="E1118" s="21"/>
      <c r="F1118" s="21">
        <v>645</v>
      </c>
      <c r="G1118" s="21">
        <v>675</v>
      </c>
      <c r="H1118" s="20">
        <f t="shared" si="22"/>
        <v>30</v>
      </c>
    </row>
    <row r="1119" spans="1:8" x14ac:dyDescent="0.25">
      <c r="A1119" s="25">
        <v>7</v>
      </c>
      <c r="B1119" s="21" t="s">
        <v>4</v>
      </c>
      <c r="C1119" s="21">
        <v>20</v>
      </c>
      <c r="D1119" s="21" t="s">
        <v>173</v>
      </c>
      <c r="E1119" s="21"/>
      <c r="F1119" s="21">
        <v>700</v>
      </c>
      <c r="G1119" s="21">
        <v>710</v>
      </c>
      <c r="H1119" s="20">
        <f t="shared" si="22"/>
        <v>10</v>
      </c>
    </row>
    <row r="1120" spans="1:8" x14ac:dyDescent="0.25">
      <c r="A1120" s="25">
        <v>7</v>
      </c>
      <c r="B1120" s="21" t="s">
        <v>4</v>
      </c>
      <c r="C1120" s="21">
        <v>20</v>
      </c>
      <c r="D1120" s="21" t="s">
        <v>173</v>
      </c>
      <c r="E1120" s="21"/>
      <c r="F1120" s="21">
        <v>795</v>
      </c>
      <c r="G1120" s="21">
        <v>830</v>
      </c>
      <c r="H1120" s="20">
        <f t="shared" si="22"/>
        <v>35</v>
      </c>
    </row>
    <row r="1121" spans="1:8" x14ac:dyDescent="0.25">
      <c r="A1121" s="25">
        <v>7</v>
      </c>
      <c r="B1121" s="21" t="s">
        <v>4</v>
      </c>
      <c r="C1121" s="21">
        <v>20</v>
      </c>
      <c r="D1121" s="21" t="s">
        <v>173</v>
      </c>
      <c r="E1121" s="21"/>
      <c r="F1121" s="21">
        <v>1190</v>
      </c>
      <c r="G1121" s="21">
        <v>1210</v>
      </c>
      <c r="H1121" s="20">
        <f t="shared" si="22"/>
        <v>20</v>
      </c>
    </row>
    <row r="1122" spans="1:8" x14ac:dyDescent="0.25">
      <c r="A1122" s="25">
        <v>7</v>
      </c>
      <c r="B1122" s="21" t="s">
        <v>4</v>
      </c>
      <c r="C1122" s="21">
        <v>20</v>
      </c>
      <c r="D1122" s="21" t="s">
        <v>173</v>
      </c>
      <c r="E1122" s="21"/>
      <c r="F1122" s="21">
        <v>1340</v>
      </c>
      <c r="G1122" s="21">
        <v>1385</v>
      </c>
      <c r="H1122" s="20">
        <f t="shared" si="22"/>
        <v>45</v>
      </c>
    </row>
    <row r="1123" spans="1:8" x14ac:dyDescent="0.25">
      <c r="A1123" s="25">
        <v>7</v>
      </c>
      <c r="B1123" s="21" t="s">
        <v>4</v>
      </c>
      <c r="C1123" s="21">
        <v>20</v>
      </c>
      <c r="D1123" s="21" t="s">
        <v>173</v>
      </c>
      <c r="E1123" s="21"/>
      <c r="F1123" s="21">
        <v>1505</v>
      </c>
      <c r="G1123" s="21">
        <v>1515</v>
      </c>
      <c r="H1123" s="20">
        <f t="shared" si="22"/>
        <v>10</v>
      </c>
    </row>
    <row r="1124" spans="1:8" x14ac:dyDescent="0.25">
      <c r="A1124" s="25">
        <v>7</v>
      </c>
      <c r="B1124" s="21" t="s">
        <v>4</v>
      </c>
      <c r="C1124" s="21">
        <v>20</v>
      </c>
      <c r="D1124" s="21" t="s">
        <v>173</v>
      </c>
      <c r="E1124" s="21"/>
      <c r="F1124" s="21">
        <v>1625</v>
      </c>
      <c r="G1124" s="21">
        <v>1645</v>
      </c>
      <c r="H1124" s="20">
        <f t="shared" si="22"/>
        <v>20</v>
      </c>
    </row>
    <row r="1125" spans="1:8" x14ac:dyDescent="0.25">
      <c r="A1125" s="25">
        <v>7</v>
      </c>
      <c r="B1125" s="21" t="s">
        <v>4</v>
      </c>
      <c r="C1125" s="21">
        <v>20</v>
      </c>
      <c r="D1125" s="21" t="s">
        <v>173</v>
      </c>
      <c r="E1125" s="21"/>
      <c r="F1125" s="21">
        <v>1760</v>
      </c>
      <c r="G1125" s="21">
        <v>1800</v>
      </c>
      <c r="H1125" s="20">
        <f t="shared" si="22"/>
        <v>40</v>
      </c>
    </row>
    <row r="1126" spans="1:8" x14ac:dyDescent="0.25">
      <c r="A1126" s="25">
        <v>7</v>
      </c>
      <c r="B1126" s="21" t="s">
        <v>4</v>
      </c>
      <c r="C1126" s="21">
        <v>20</v>
      </c>
      <c r="D1126" s="21" t="s">
        <v>173</v>
      </c>
      <c r="E1126" s="21"/>
      <c r="F1126" s="21">
        <v>1835</v>
      </c>
      <c r="G1126" s="21">
        <v>1860</v>
      </c>
      <c r="H1126" s="20">
        <f t="shared" si="22"/>
        <v>25</v>
      </c>
    </row>
    <row r="1127" spans="1:8" x14ac:dyDescent="0.25">
      <c r="A1127" s="25">
        <v>7</v>
      </c>
      <c r="B1127" s="21" t="s">
        <v>4</v>
      </c>
      <c r="C1127" s="21">
        <v>20</v>
      </c>
      <c r="D1127" s="21" t="s">
        <v>173</v>
      </c>
      <c r="E1127" s="21"/>
      <c r="F1127" s="21">
        <v>2360</v>
      </c>
      <c r="G1127" s="21">
        <v>2400</v>
      </c>
      <c r="H1127" s="20">
        <f t="shared" si="22"/>
        <v>40</v>
      </c>
    </row>
    <row r="1128" spans="1:8" x14ac:dyDescent="0.25">
      <c r="A1128" s="25">
        <v>7</v>
      </c>
      <c r="B1128" s="21" t="s">
        <v>4</v>
      </c>
      <c r="C1128" s="21">
        <v>20</v>
      </c>
      <c r="D1128" s="21" t="s">
        <v>173</v>
      </c>
      <c r="E1128" s="21"/>
      <c r="F1128" s="21">
        <v>2445</v>
      </c>
      <c r="G1128" s="21">
        <v>2455</v>
      </c>
      <c r="H1128" s="20">
        <f t="shared" si="22"/>
        <v>10</v>
      </c>
    </row>
    <row r="1129" spans="1:8" x14ac:dyDescent="0.25">
      <c r="A1129" s="25">
        <v>7</v>
      </c>
      <c r="B1129" s="21" t="s">
        <v>4</v>
      </c>
      <c r="C1129" s="21">
        <v>20</v>
      </c>
      <c r="D1129" s="21" t="s">
        <v>173</v>
      </c>
      <c r="E1129" s="21"/>
      <c r="F1129" s="21">
        <v>2715</v>
      </c>
      <c r="G1129" s="21">
        <v>2725</v>
      </c>
      <c r="H1129" s="20">
        <f t="shared" si="22"/>
        <v>10</v>
      </c>
    </row>
    <row r="1130" spans="1:8" x14ac:dyDescent="0.25">
      <c r="A1130" s="25">
        <v>7</v>
      </c>
      <c r="B1130" s="21" t="s">
        <v>4</v>
      </c>
      <c r="C1130" s="21">
        <v>20</v>
      </c>
      <c r="D1130" s="21" t="s">
        <v>173</v>
      </c>
      <c r="E1130" s="21"/>
      <c r="F1130" s="21">
        <v>2745</v>
      </c>
      <c r="G1130" s="21">
        <v>2760</v>
      </c>
      <c r="H1130" s="20">
        <f t="shared" si="22"/>
        <v>15</v>
      </c>
    </row>
    <row r="1131" spans="1:8" x14ac:dyDescent="0.25">
      <c r="A1131" s="25">
        <v>7</v>
      </c>
      <c r="B1131" s="21" t="s">
        <v>4</v>
      </c>
      <c r="C1131" s="21">
        <v>20</v>
      </c>
      <c r="D1131" s="21" t="s">
        <v>173</v>
      </c>
      <c r="E1131" s="21"/>
      <c r="F1131" s="21">
        <v>2995</v>
      </c>
      <c r="G1131" s="21">
        <v>3005</v>
      </c>
      <c r="H1131" s="20">
        <f t="shared" si="22"/>
        <v>10</v>
      </c>
    </row>
    <row r="1132" spans="1:8" x14ac:dyDescent="0.25">
      <c r="A1132" s="25">
        <v>7</v>
      </c>
      <c r="B1132" s="21" t="s">
        <v>4</v>
      </c>
      <c r="C1132" s="21">
        <v>20</v>
      </c>
      <c r="D1132" s="21" t="s">
        <v>173</v>
      </c>
      <c r="E1132" s="21"/>
      <c r="F1132" s="21">
        <v>3360</v>
      </c>
      <c r="G1132" s="21">
        <v>3400</v>
      </c>
      <c r="H1132" s="20">
        <f t="shared" si="22"/>
        <v>40</v>
      </c>
    </row>
    <row r="1133" spans="1:8" x14ac:dyDescent="0.25">
      <c r="A1133" s="25">
        <v>7</v>
      </c>
      <c r="B1133" s="21" t="s">
        <v>4</v>
      </c>
      <c r="C1133" s="21">
        <v>20</v>
      </c>
      <c r="D1133" s="21" t="s">
        <v>173</v>
      </c>
      <c r="E1133" s="21"/>
      <c r="F1133" s="21">
        <v>3435</v>
      </c>
      <c r="G1133" s="21">
        <v>3490</v>
      </c>
      <c r="H1133" s="20">
        <f t="shared" si="22"/>
        <v>55</v>
      </c>
    </row>
    <row r="1134" spans="1:8" x14ac:dyDescent="0.25">
      <c r="A1134" s="25">
        <v>7</v>
      </c>
      <c r="B1134" s="21" t="s">
        <v>4</v>
      </c>
      <c r="C1134" s="21">
        <v>20</v>
      </c>
      <c r="D1134" s="21" t="s">
        <v>173</v>
      </c>
      <c r="E1134" s="21"/>
      <c r="F1134" s="21">
        <v>3660</v>
      </c>
      <c r="G1134" s="21">
        <v>3715</v>
      </c>
      <c r="H1134" s="20">
        <f t="shared" si="22"/>
        <v>55</v>
      </c>
    </row>
    <row r="1135" spans="1:8" x14ac:dyDescent="0.25">
      <c r="A1135" s="25">
        <v>7</v>
      </c>
      <c r="B1135" s="21" t="s">
        <v>4</v>
      </c>
      <c r="C1135" s="21">
        <v>20</v>
      </c>
      <c r="D1135" s="21" t="s">
        <v>173</v>
      </c>
      <c r="E1135" s="21"/>
      <c r="F1135" s="21">
        <v>3765</v>
      </c>
      <c r="G1135" s="21">
        <v>3795</v>
      </c>
      <c r="H1135" s="20">
        <f t="shared" si="22"/>
        <v>30</v>
      </c>
    </row>
    <row r="1136" spans="1:8" x14ac:dyDescent="0.25">
      <c r="A1136" s="25">
        <v>7</v>
      </c>
      <c r="B1136" s="21" t="s">
        <v>4</v>
      </c>
      <c r="C1136" s="21">
        <v>20</v>
      </c>
      <c r="D1136" s="21" t="s">
        <v>173</v>
      </c>
      <c r="E1136" s="21"/>
      <c r="F1136" s="21">
        <v>3810</v>
      </c>
      <c r="G1136" s="21">
        <v>3825</v>
      </c>
      <c r="H1136" s="20">
        <f t="shared" si="22"/>
        <v>15</v>
      </c>
    </row>
    <row r="1137" spans="1:8" x14ac:dyDescent="0.25">
      <c r="A1137" s="25">
        <v>7</v>
      </c>
      <c r="B1137" s="21" t="s">
        <v>4</v>
      </c>
      <c r="C1137" s="21">
        <v>20</v>
      </c>
      <c r="D1137" s="21" t="s">
        <v>173</v>
      </c>
      <c r="E1137" s="21"/>
      <c r="F1137" s="21">
        <v>4000</v>
      </c>
      <c r="G1137" s="21">
        <v>4010</v>
      </c>
      <c r="H1137" s="20">
        <f t="shared" si="22"/>
        <v>10</v>
      </c>
    </row>
    <row r="1138" spans="1:8" x14ac:dyDescent="0.25">
      <c r="A1138" s="25">
        <v>7</v>
      </c>
      <c r="B1138" s="21" t="s">
        <v>4</v>
      </c>
      <c r="C1138" s="21">
        <v>20</v>
      </c>
      <c r="D1138" s="21" t="s">
        <v>173</v>
      </c>
      <c r="E1138" s="21"/>
      <c r="F1138" s="21">
        <v>4420</v>
      </c>
      <c r="G1138" s="21">
        <v>4435</v>
      </c>
      <c r="H1138" s="20">
        <f t="shared" si="22"/>
        <v>15</v>
      </c>
    </row>
    <row r="1139" spans="1:8" x14ac:dyDescent="0.25">
      <c r="A1139" s="25">
        <v>7</v>
      </c>
      <c r="B1139" s="21" t="s">
        <v>4</v>
      </c>
      <c r="C1139" s="21">
        <v>20</v>
      </c>
      <c r="D1139" s="21" t="s">
        <v>173</v>
      </c>
      <c r="E1139" s="21"/>
      <c r="F1139" s="21">
        <v>4465</v>
      </c>
      <c r="G1139" s="21">
        <v>4480</v>
      </c>
      <c r="H1139" s="20">
        <f t="shared" si="22"/>
        <v>15</v>
      </c>
    </row>
    <row r="1140" spans="1:8" x14ac:dyDescent="0.25">
      <c r="A1140" s="25">
        <v>7</v>
      </c>
      <c r="B1140" s="21" t="s">
        <v>4</v>
      </c>
      <c r="C1140" s="21">
        <v>20</v>
      </c>
      <c r="D1140" s="21" t="s">
        <v>173</v>
      </c>
      <c r="E1140" s="21"/>
      <c r="F1140" s="21">
        <v>4745</v>
      </c>
      <c r="G1140" s="21">
        <v>4795</v>
      </c>
      <c r="H1140" s="20">
        <f t="shared" si="22"/>
        <v>50</v>
      </c>
    </row>
    <row r="1141" spans="1:8" x14ac:dyDescent="0.25">
      <c r="A1141" s="25">
        <v>7</v>
      </c>
      <c r="B1141" s="21" t="s">
        <v>4</v>
      </c>
      <c r="C1141" s="21">
        <v>20</v>
      </c>
      <c r="D1141" s="21" t="s">
        <v>173</v>
      </c>
      <c r="E1141" s="21"/>
      <c r="F1141" s="21">
        <v>4905</v>
      </c>
      <c r="G1141" s="21">
        <v>4915</v>
      </c>
      <c r="H1141" s="20">
        <f t="shared" si="22"/>
        <v>10</v>
      </c>
    </row>
    <row r="1142" spans="1:8" x14ac:dyDescent="0.25">
      <c r="A1142" s="25">
        <v>7</v>
      </c>
      <c r="B1142" s="21" t="s">
        <v>4</v>
      </c>
      <c r="C1142" s="21">
        <v>40</v>
      </c>
      <c r="D1142" s="21" t="s">
        <v>173</v>
      </c>
      <c r="E1142" s="21" t="s">
        <v>174</v>
      </c>
      <c r="F1142" s="21">
        <v>1365</v>
      </c>
      <c r="G1142" s="21">
        <v>1380</v>
      </c>
      <c r="H1142" s="20">
        <f t="shared" si="22"/>
        <v>15</v>
      </c>
    </row>
    <row r="1143" spans="1:8" x14ac:dyDescent="0.25">
      <c r="A1143" s="25">
        <v>7</v>
      </c>
      <c r="B1143" s="21" t="s">
        <v>4</v>
      </c>
      <c r="C1143" s="21">
        <v>40</v>
      </c>
      <c r="D1143" s="21" t="s">
        <v>173</v>
      </c>
      <c r="E1143" s="21" t="s">
        <v>174</v>
      </c>
      <c r="F1143" s="21">
        <v>2335</v>
      </c>
      <c r="G1143" s="21">
        <v>2360</v>
      </c>
      <c r="H1143" s="20">
        <f t="shared" si="22"/>
        <v>25</v>
      </c>
    </row>
    <row r="1144" spans="1:8" x14ac:dyDescent="0.25">
      <c r="A1144" s="25">
        <v>7</v>
      </c>
      <c r="B1144" s="21" t="s">
        <v>4</v>
      </c>
      <c r="C1144" s="21">
        <v>40</v>
      </c>
      <c r="D1144" s="21" t="s">
        <v>173</v>
      </c>
      <c r="E1144" s="21" t="s">
        <v>174</v>
      </c>
      <c r="F1144" s="21">
        <v>2955</v>
      </c>
      <c r="G1144" s="21">
        <v>2965</v>
      </c>
      <c r="H1144" s="20">
        <f t="shared" si="22"/>
        <v>10</v>
      </c>
    </row>
    <row r="1145" spans="1:8" x14ac:dyDescent="0.25">
      <c r="A1145" s="25">
        <v>7</v>
      </c>
      <c r="B1145" s="21" t="s">
        <v>4</v>
      </c>
      <c r="C1145" s="21">
        <v>40</v>
      </c>
      <c r="D1145" s="21" t="s">
        <v>173</v>
      </c>
      <c r="E1145" s="21" t="s">
        <v>174</v>
      </c>
      <c r="F1145" s="21">
        <v>4305</v>
      </c>
      <c r="G1145" s="21">
        <v>4310</v>
      </c>
      <c r="H1145" s="20">
        <f t="shared" si="22"/>
        <v>5</v>
      </c>
    </row>
    <row r="1146" spans="1:8" x14ac:dyDescent="0.25">
      <c r="A1146" s="25">
        <v>7</v>
      </c>
      <c r="B1146" s="21" t="s">
        <v>4</v>
      </c>
      <c r="C1146" s="21">
        <v>40</v>
      </c>
      <c r="D1146" s="21" t="s">
        <v>173</v>
      </c>
      <c r="E1146" s="21" t="s">
        <v>174</v>
      </c>
      <c r="F1146" s="21">
        <v>4855</v>
      </c>
      <c r="G1146" s="21">
        <v>4900</v>
      </c>
      <c r="H1146" s="20">
        <f t="shared" si="22"/>
        <v>45</v>
      </c>
    </row>
    <row r="1147" spans="1:8" x14ac:dyDescent="0.25">
      <c r="A1147" s="25">
        <v>7</v>
      </c>
      <c r="B1147" s="21" t="s">
        <v>4</v>
      </c>
      <c r="C1147" s="21">
        <v>40</v>
      </c>
      <c r="D1147" s="21" t="s">
        <v>173</v>
      </c>
      <c r="E1147" s="21"/>
      <c r="F1147" s="21">
        <v>35</v>
      </c>
      <c r="G1147" s="21">
        <v>70</v>
      </c>
      <c r="H1147" s="20">
        <f t="shared" si="22"/>
        <v>35</v>
      </c>
    </row>
    <row r="1148" spans="1:8" x14ac:dyDescent="0.25">
      <c r="A1148" s="25">
        <v>7</v>
      </c>
      <c r="B1148" s="21" t="s">
        <v>4</v>
      </c>
      <c r="C1148" s="21">
        <v>40</v>
      </c>
      <c r="D1148" s="21" t="s">
        <v>173</v>
      </c>
      <c r="E1148" s="21"/>
      <c r="F1148" s="21">
        <v>165</v>
      </c>
      <c r="G1148" s="21">
        <v>230</v>
      </c>
      <c r="H1148" s="20">
        <f t="shared" si="22"/>
        <v>65</v>
      </c>
    </row>
    <row r="1149" spans="1:8" x14ac:dyDescent="0.25">
      <c r="A1149" s="25">
        <v>7</v>
      </c>
      <c r="B1149" s="21" t="s">
        <v>4</v>
      </c>
      <c r="C1149" s="21">
        <v>40</v>
      </c>
      <c r="D1149" s="21" t="s">
        <v>173</v>
      </c>
      <c r="E1149" s="21"/>
      <c r="F1149" s="21">
        <v>270</v>
      </c>
      <c r="G1149" s="21">
        <v>285</v>
      </c>
      <c r="H1149" s="20">
        <f t="shared" si="22"/>
        <v>15</v>
      </c>
    </row>
    <row r="1150" spans="1:8" x14ac:dyDescent="0.25">
      <c r="A1150" s="25">
        <v>7</v>
      </c>
      <c r="B1150" s="21" t="s">
        <v>4</v>
      </c>
      <c r="C1150" s="21">
        <v>40</v>
      </c>
      <c r="D1150" s="21" t="s">
        <v>173</v>
      </c>
      <c r="E1150" s="21"/>
      <c r="F1150" s="21">
        <v>295</v>
      </c>
      <c r="G1150" s="21">
        <v>300</v>
      </c>
      <c r="H1150" s="20">
        <f t="shared" si="22"/>
        <v>5</v>
      </c>
    </row>
    <row r="1151" spans="1:8" x14ac:dyDescent="0.25">
      <c r="A1151" s="25">
        <v>7</v>
      </c>
      <c r="B1151" s="21" t="s">
        <v>4</v>
      </c>
      <c r="C1151" s="21">
        <v>40</v>
      </c>
      <c r="D1151" s="21" t="s">
        <v>173</v>
      </c>
      <c r="E1151" s="21"/>
      <c r="F1151" s="21">
        <v>640</v>
      </c>
      <c r="G1151" s="21">
        <v>660</v>
      </c>
      <c r="H1151" s="20">
        <f t="shared" si="22"/>
        <v>20</v>
      </c>
    </row>
    <row r="1152" spans="1:8" x14ac:dyDescent="0.25">
      <c r="A1152" s="25">
        <v>7</v>
      </c>
      <c r="B1152" s="21" t="s">
        <v>4</v>
      </c>
      <c r="C1152" s="21">
        <v>40</v>
      </c>
      <c r="D1152" s="21" t="s">
        <v>173</v>
      </c>
      <c r="E1152" s="21"/>
      <c r="F1152" s="21">
        <v>740</v>
      </c>
      <c r="G1152" s="21">
        <v>765</v>
      </c>
      <c r="H1152" s="20">
        <f t="shared" si="22"/>
        <v>25</v>
      </c>
    </row>
    <row r="1153" spans="1:8" x14ac:dyDescent="0.25">
      <c r="A1153" s="25">
        <v>7</v>
      </c>
      <c r="B1153" s="21" t="s">
        <v>4</v>
      </c>
      <c r="C1153" s="21">
        <v>40</v>
      </c>
      <c r="D1153" s="21" t="s">
        <v>173</v>
      </c>
      <c r="E1153" s="21"/>
      <c r="F1153" s="21">
        <v>890</v>
      </c>
      <c r="G1153" s="21">
        <v>895</v>
      </c>
      <c r="H1153" s="20">
        <f t="shared" si="22"/>
        <v>5</v>
      </c>
    </row>
    <row r="1154" spans="1:8" x14ac:dyDescent="0.25">
      <c r="A1154" s="25">
        <v>7</v>
      </c>
      <c r="B1154" s="21" t="s">
        <v>4</v>
      </c>
      <c r="C1154" s="21">
        <v>40</v>
      </c>
      <c r="D1154" s="21" t="s">
        <v>173</v>
      </c>
      <c r="E1154" s="21"/>
      <c r="F1154" s="21">
        <v>1000</v>
      </c>
      <c r="G1154" s="21">
        <v>1020</v>
      </c>
      <c r="H1154" s="20">
        <f t="shared" ref="H1154:H1217" si="23">G1154-F1154</f>
        <v>20</v>
      </c>
    </row>
    <row r="1155" spans="1:8" x14ac:dyDescent="0.25">
      <c r="A1155" s="25">
        <v>7</v>
      </c>
      <c r="B1155" s="21" t="s">
        <v>4</v>
      </c>
      <c r="C1155" s="21">
        <v>40</v>
      </c>
      <c r="D1155" s="21" t="s">
        <v>173</v>
      </c>
      <c r="E1155" s="21"/>
      <c r="F1155" s="21">
        <v>1295</v>
      </c>
      <c r="G1155" s="21">
        <v>1325</v>
      </c>
      <c r="H1155" s="20">
        <f t="shared" si="23"/>
        <v>30</v>
      </c>
    </row>
    <row r="1156" spans="1:8" x14ac:dyDescent="0.25">
      <c r="A1156" s="25">
        <v>7</v>
      </c>
      <c r="B1156" s="21" t="s">
        <v>4</v>
      </c>
      <c r="C1156" s="21">
        <v>40</v>
      </c>
      <c r="D1156" s="21" t="s">
        <v>173</v>
      </c>
      <c r="E1156" s="21"/>
      <c r="F1156" s="21">
        <v>1460</v>
      </c>
      <c r="G1156" s="21">
        <v>1480</v>
      </c>
      <c r="H1156" s="20">
        <f t="shared" si="23"/>
        <v>20</v>
      </c>
    </row>
    <row r="1157" spans="1:8" x14ac:dyDescent="0.25">
      <c r="A1157" s="25">
        <v>7</v>
      </c>
      <c r="B1157" s="21" t="s">
        <v>4</v>
      </c>
      <c r="C1157" s="21">
        <v>40</v>
      </c>
      <c r="D1157" s="21" t="s">
        <v>173</v>
      </c>
      <c r="E1157" s="21"/>
      <c r="F1157" s="21">
        <v>1610</v>
      </c>
      <c r="G1157" s="21">
        <v>1640</v>
      </c>
      <c r="H1157" s="20">
        <f t="shared" si="23"/>
        <v>30</v>
      </c>
    </row>
    <row r="1158" spans="1:8" x14ac:dyDescent="0.25">
      <c r="A1158" s="25">
        <v>7</v>
      </c>
      <c r="B1158" s="21" t="s">
        <v>4</v>
      </c>
      <c r="C1158" s="21">
        <v>40</v>
      </c>
      <c r="D1158" s="21" t="s">
        <v>173</v>
      </c>
      <c r="E1158" s="21"/>
      <c r="F1158" s="21">
        <v>1680</v>
      </c>
      <c r="G1158" s="21">
        <v>1685</v>
      </c>
      <c r="H1158" s="20">
        <f t="shared" si="23"/>
        <v>5</v>
      </c>
    </row>
    <row r="1159" spans="1:8" x14ac:dyDescent="0.25">
      <c r="A1159" s="25">
        <v>7</v>
      </c>
      <c r="B1159" s="21" t="s">
        <v>4</v>
      </c>
      <c r="C1159" s="21">
        <v>40</v>
      </c>
      <c r="D1159" s="21" t="s">
        <v>173</v>
      </c>
      <c r="E1159" s="21"/>
      <c r="F1159" s="21">
        <v>1700</v>
      </c>
      <c r="G1159" s="21">
        <v>1710</v>
      </c>
      <c r="H1159" s="20">
        <f t="shared" si="23"/>
        <v>10</v>
      </c>
    </row>
    <row r="1160" spans="1:8" x14ac:dyDescent="0.25">
      <c r="A1160" s="25">
        <v>7</v>
      </c>
      <c r="B1160" s="21" t="s">
        <v>4</v>
      </c>
      <c r="C1160" s="21">
        <v>40</v>
      </c>
      <c r="D1160" s="21" t="s">
        <v>173</v>
      </c>
      <c r="E1160" s="21"/>
      <c r="F1160" s="21">
        <v>2225</v>
      </c>
      <c r="G1160" s="21">
        <v>2235</v>
      </c>
      <c r="H1160" s="20">
        <f t="shared" si="23"/>
        <v>10</v>
      </c>
    </row>
    <row r="1161" spans="1:8" x14ac:dyDescent="0.25">
      <c r="A1161" s="25">
        <v>7</v>
      </c>
      <c r="B1161" s="21" t="s">
        <v>4</v>
      </c>
      <c r="C1161" s="21">
        <v>40</v>
      </c>
      <c r="D1161" s="21" t="s">
        <v>173</v>
      </c>
      <c r="E1161" s="21"/>
      <c r="F1161" s="21">
        <v>2600</v>
      </c>
      <c r="G1161" s="21">
        <v>2605</v>
      </c>
      <c r="H1161" s="20">
        <f t="shared" si="23"/>
        <v>5</v>
      </c>
    </row>
    <row r="1162" spans="1:8" x14ac:dyDescent="0.25">
      <c r="A1162" s="25">
        <v>7</v>
      </c>
      <c r="B1162" s="21" t="s">
        <v>4</v>
      </c>
      <c r="C1162" s="21">
        <v>40</v>
      </c>
      <c r="D1162" s="21" t="s">
        <v>173</v>
      </c>
      <c r="E1162" s="21"/>
      <c r="F1162" s="21">
        <v>2725</v>
      </c>
      <c r="G1162" s="21">
        <v>2785</v>
      </c>
      <c r="H1162" s="20">
        <f t="shared" si="23"/>
        <v>60</v>
      </c>
    </row>
    <row r="1163" spans="1:8" x14ac:dyDescent="0.25">
      <c r="A1163" s="25">
        <v>7</v>
      </c>
      <c r="B1163" s="21" t="s">
        <v>4</v>
      </c>
      <c r="C1163" s="21">
        <v>40</v>
      </c>
      <c r="D1163" s="21" t="s">
        <v>173</v>
      </c>
      <c r="E1163" s="21"/>
      <c r="F1163" s="21">
        <v>3100</v>
      </c>
      <c r="G1163" s="21">
        <v>3220</v>
      </c>
      <c r="H1163" s="20">
        <f t="shared" si="23"/>
        <v>120</v>
      </c>
    </row>
    <row r="1164" spans="1:8" x14ac:dyDescent="0.25">
      <c r="A1164" s="25">
        <v>7</v>
      </c>
      <c r="B1164" s="21" t="s">
        <v>4</v>
      </c>
      <c r="C1164" s="21">
        <v>40</v>
      </c>
      <c r="D1164" s="21" t="s">
        <v>173</v>
      </c>
      <c r="E1164" s="21"/>
      <c r="F1164" s="21">
        <v>3335</v>
      </c>
      <c r="G1164" s="21">
        <v>3370</v>
      </c>
      <c r="H1164" s="20">
        <f t="shared" si="23"/>
        <v>35</v>
      </c>
    </row>
    <row r="1165" spans="1:8" x14ac:dyDescent="0.25">
      <c r="A1165" s="25">
        <v>7</v>
      </c>
      <c r="B1165" s="21" t="s">
        <v>4</v>
      </c>
      <c r="C1165" s="21">
        <v>40</v>
      </c>
      <c r="D1165" s="21" t="s">
        <v>173</v>
      </c>
      <c r="E1165" s="21"/>
      <c r="F1165" s="21">
        <v>3595</v>
      </c>
      <c r="G1165" s="21">
        <v>3655</v>
      </c>
      <c r="H1165" s="20">
        <f t="shared" si="23"/>
        <v>60</v>
      </c>
    </row>
    <row r="1166" spans="1:8" x14ac:dyDescent="0.25">
      <c r="A1166" s="25">
        <v>7</v>
      </c>
      <c r="B1166" s="21" t="s">
        <v>4</v>
      </c>
      <c r="C1166" s="21">
        <v>40</v>
      </c>
      <c r="D1166" s="21" t="s">
        <v>173</v>
      </c>
      <c r="E1166" s="21"/>
      <c r="F1166" s="21">
        <v>3695</v>
      </c>
      <c r="G1166" s="21">
        <v>3710</v>
      </c>
      <c r="H1166" s="20">
        <f t="shared" si="23"/>
        <v>15</v>
      </c>
    </row>
    <row r="1167" spans="1:8" x14ac:dyDescent="0.25">
      <c r="A1167" s="25">
        <v>7</v>
      </c>
      <c r="B1167" s="21" t="s">
        <v>4</v>
      </c>
      <c r="C1167" s="21">
        <v>40</v>
      </c>
      <c r="D1167" s="21" t="s">
        <v>173</v>
      </c>
      <c r="E1167" s="21"/>
      <c r="F1167" s="21">
        <v>3830</v>
      </c>
      <c r="G1167" s="21">
        <v>3835</v>
      </c>
      <c r="H1167" s="20">
        <f t="shared" si="23"/>
        <v>5</v>
      </c>
    </row>
    <row r="1168" spans="1:8" x14ac:dyDescent="0.25">
      <c r="A1168" s="25">
        <v>7</v>
      </c>
      <c r="B1168" s="21" t="s">
        <v>4</v>
      </c>
      <c r="C1168" s="21">
        <v>40</v>
      </c>
      <c r="D1168" s="21" t="s">
        <v>173</v>
      </c>
      <c r="E1168" s="21"/>
      <c r="F1168" s="21">
        <v>3850</v>
      </c>
      <c r="G1168" s="21">
        <v>3865</v>
      </c>
      <c r="H1168" s="20">
        <f t="shared" si="23"/>
        <v>15</v>
      </c>
    </row>
    <row r="1169" spans="1:8" x14ac:dyDescent="0.25">
      <c r="A1169" s="25">
        <v>7</v>
      </c>
      <c r="B1169" s="21" t="s">
        <v>4</v>
      </c>
      <c r="C1169" s="21">
        <v>40</v>
      </c>
      <c r="D1169" s="21" t="s">
        <v>173</v>
      </c>
      <c r="E1169" s="21"/>
      <c r="F1169" s="21">
        <v>3930</v>
      </c>
      <c r="G1169" s="21">
        <v>3940</v>
      </c>
      <c r="H1169" s="20">
        <f t="shared" si="23"/>
        <v>10</v>
      </c>
    </row>
    <row r="1170" spans="1:8" x14ac:dyDescent="0.25">
      <c r="A1170" s="25">
        <v>7</v>
      </c>
      <c r="B1170" s="21" t="s">
        <v>4</v>
      </c>
      <c r="C1170" s="21">
        <v>40</v>
      </c>
      <c r="D1170" s="21" t="s">
        <v>173</v>
      </c>
      <c r="E1170" s="21"/>
      <c r="F1170" s="21">
        <v>4245</v>
      </c>
      <c r="G1170" s="21">
        <v>4295</v>
      </c>
      <c r="H1170" s="20">
        <f t="shared" si="23"/>
        <v>50</v>
      </c>
    </row>
    <row r="1171" spans="1:8" x14ac:dyDescent="0.25">
      <c r="A1171" s="25">
        <v>7</v>
      </c>
      <c r="B1171" s="21" t="s">
        <v>4</v>
      </c>
      <c r="C1171" s="21">
        <v>40</v>
      </c>
      <c r="D1171" s="21" t="s">
        <v>173</v>
      </c>
      <c r="E1171" s="21"/>
      <c r="F1171" s="21">
        <v>4340</v>
      </c>
      <c r="G1171" s="21">
        <v>4360</v>
      </c>
      <c r="H1171" s="20">
        <f t="shared" si="23"/>
        <v>20</v>
      </c>
    </row>
    <row r="1172" spans="1:8" x14ac:dyDescent="0.25">
      <c r="A1172" s="25">
        <v>7</v>
      </c>
      <c r="B1172" s="21" t="s">
        <v>4</v>
      </c>
      <c r="C1172" s="21">
        <v>40</v>
      </c>
      <c r="D1172" s="21" t="s">
        <v>173</v>
      </c>
      <c r="E1172" s="21"/>
      <c r="F1172" s="21">
        <v>4900</v>
      </c>
      <c r="G1172" s="21">
        <v>4910</v>
      </c>
      <c r="H1172" s="20">
        <f t="shared" si="23"/>
        <v>10</v>
      </c>
    </row>
    <row r="1173" spans="1:8" x14ac:dyDescent="0.25">
      <c r="A1173" s="25">
        <v>7</v>
      </c>
      <c r="B1173" s="21" t="s">
        <v>4</v>
      </c>
      <c r="C1173" s="21">
        <v>60</v>
      </c>
      <c r="D1173" s="21" t="s">
        <v>173</v>
      </c>
      <c r="E1173" s="21" t="s">
        <v>174</v>
      </c>
      <c r="F1173" s="21">
        <v>720</v>
      </c>
      <c r="G1173" s="21">
        <v>750</v>
      </c>
      <c r="H1173" s="20">
        <f t="shared" si="23"/>
        <v>30</v>
      </c>
    </row>
    <row r="1174" spans="1:8" x14ac:dyDescent="0.25">
      <c r="A1174" s="25">
        <v>7</v>
      </c>
      <c r="B1174" s="21" t="s">
        <v>4</v>
      </c>
      <c r="C1174" s="21">
        <v>60</v>
      </c>
      <c r="D1174" s="21" t="s">
        <v>173</v>
      </c>
      <c r="E1174" s="21" t="s">
        <v>174</v>
      </c>
      <c r="F1174" s="21">
        <v>940</v>
      </c>
      <c r="G1174" s="21">
        <v>960</v>
      </c>
      <c r="H1174" s="20">
        <f t="shared" si="23"/>
        <v>20</v>
      </c>
    </row>
    <row r="1175" spans="1:8" x14ac:dyDescent="0.25">
      <c r="A1175" s="25">
        <v>7</v>
      </c>
      <c r="B1175" s="21" t="s">
        <v>4</v>
      </c>
      <c r="C1175" s="21">
        <v>60</v>
      </c>
      <c r="D1175" s="21" t="s">
        <v>173</v>
      </c>
      <c r="E1175" s="21" t="s">
        <v>174</v>
      </c>
      <c r="F1175" s="21">
        <v>1525</v>
      </c>
      <c r="G1175" s="21">
        <v>1530</v>
      </c>
      <c r="H1175" s="20">
        <f t="shared" si="23"/>
        <v>5</v>
      </c>
    </row>
    <row r="1176" spans="1:8" x14ac:dyDescent="0.25">
      <c r="A1176" s="25">
        <v>7</v>
      </c>
      <c r="B1176" s="21" t="s">
        <v>4</v>
      </c>
      <c r="C1176" s="21">
        <v>60</v>
      </c>
      <c r="D1176" s="21" t="s">
        <v>173</v>
      </c>
      <c r="E1176" s="21" t="s">
        <v>174</v>
      </c>
      <c r="F1176" s="21">
        <v>1545</v>
      </c>
      <c r="G1176" s="21">
        <v>1555</v>
      </c>
      <c r="H1176" s="20">
        <f t="shared" si="23"/>
        <v>10</v>
      </c>
    </row>
    <row r="1177" spans="1:8" x14ac:dyDescent="0.25">
      <c r="A1177" s="25">
        <v>7</v>
      </c>
      <c r="B1177" s="21" t="s">
        <v>4</v>
      </c>
      <c r="C1177" s="21">
        <v>60</v>
      </c>
      <c r="D1177" s="21" t="s">
        <v>173</v>
      </c>
      <c r="E1177" s="21" t="s">
        <v>174</v>
      </c>
      <c r="F1177" s="21">
        <v>1615</v>
      </c>
      <c r="G1177" s="21">
        <v>1670</v>
      </c>
      <c r="H1177" s="20">
        <f t="shared" si="23"/>
        <v>55</v>
      </c>
    </row>
    <row r="1178" spans="1:8" x14ac:dyDescent="0.25">
      <c r="A1178" s="25">
        <v>7</v>
      </c>
      <c r="B1178" s="21" t="s">
        <v>4</v>
      </c>
      <c r="C1178" s="21">
        <v>60</v>
      </c>
      <c r="D1178" s="21" t="s">
        <v>173</v>
      </c>
      <c r="E1178" s="21" t="s">
        <v>174</v>
      </c>
      <c r="F1178" s="21">
        <v>2115</v>
      </c>
      <c r="G1178" s="21">
        <v>2125</v>
      </c>
      <c r="H1178" s="20">
        <f t="shared" si="23"/>
        <v>10</v>
      </c>
    </row>
    <row r="1179" spans="1:8" x14ac:dyDescent="0.25">
      <c r="A1179" s="25">
        <v>7</v>
      </c>
      <c r="B1179" s="21" t="s">
        <v>4</v>
      </c>
      <c r="C1179" s="21">
        <v>60</v>
      </c>
      <c r="D1179" s="21" t="s">
        <v>173</v>
      </c>
      <c r="E1179" s="21" t="s">
        <v>174</v>
      </c>
      <c r="F1179" s="21">
        <v>2405</v>
      </c>
      <c r="G1179" s="21">
        <v>2440</v>
      </c>
      <c r="H1179" s="20">
        <f t="shared" si="23"/>
        <v>35</v>
      </c>
    </row>
    <row r="1180" spans="1:8" x14ac:dyDescent="0.25">
      <c r="A1180" s="25">
        <v>7</v>
      </c>
      <c r="B1180" s="21" t="s">
        <v>4</v>
      </c>
      <c r="C1180" s="21">
        <v>60</v>
      </c>
      <c r="D1180" s="21" t="s">
        <v>173</v>
      </c>
      <c r="E1180" s="21" t="s">
        <v>174</v>
      </c>
      <c r="F1180" s="21">
        <v>2900</v>
      </c>
      <c r="G1180" s="21">
        <v>2920</v>
      </c>
      <c r="H1180" s="20">
        <f t="shared" si="23"/>
        <v>20</v>
      </c>
    </row>
    <row r="1181" spans="1:8" x14ac:dyDescent="0.25">
      <c r="A1181" s="25">
        <v>7</v>
      </c>
      <c r="B1181" s="21" t="s">
        <v>4</v>
      </c>
      <c r="C1181" s="21">
        <v>60</v>
      </c>
      <c r="D1181" s="21" t="s">
        <v>173</v>
      </c>
      <c r="E1181" s="21" t="s">
        <v>174</v>
      </c>
      <c r="F1181" s="21">
        <v>3400</v>
      </c>
      <c r="G1181" s="21">
        <v>3435</v>
      </c>
      <c r="H1181" s="20">
        <f t="shared" si="23"/>
        <v>35</v>
      </c>
    </row>
    <row r="1182" spans="1:8" x14ac:dyDescent="0.25">
      <c r="A1182" s="25">
        <v>7</v>
      </c>
      <c r="B1182" s="21" t="s">
        <v>4</v>
      </c>
      <c r="C1182" s="21">
        <v>60</v>
      </c>
      <c r="D1182" s="21" t="s">
        <v>173</v>
      </c>
      <c r="E1182" s="21" t="s">
        <v>174</v>
      </c>
      <c r="F1182" s="21">
        <v>3685</v>
      </c>
      <c r="G1182" s="21">
        <v>3695</v>
      </c>
      <c r="H1182" s="20">
        <f t="shared" si="23"/>
        <v>10</v>
      </c>
    </row>
    <row r="1183" spans="1:8" x14ac:dyDescent="0.25">
      <c r="A1183" s="25">
        <v>7</v>
      </c>
      <c r="B1183" s="21" t="s">
        <v>4</v>
      </c>
      <c r="C1183" s="21">
        <v>60</v>
      </c>
      <c r="D1183" s="21" t="s">
        <v>173</v>
      </c>
      <c r="E1183" s="21" t="s">
        <v>174</v>
      </c>
      <c r="F1183" s="21">
        <v>4255</v>
      </c>
      <c r="G1183" s="21">
        <v>4265</v>
      </c>
      <c r="H1183" s="20">
        <f t="shared" si="23"/>
        <v>10</v>
      </c>
    </row>
    <row r="1184" spans="1:8" x14ac:dyDescent="0.25">
      <c r="A1184" s="25">
        <v>7</v>
      </c>
      <c r="B1184" s="21" t="s">
        <v>4</v>
      </c>
      <c r="C1184" s="21">
        <v>60</v>
      </c>
      <c r="D1184" s="21" t="s">
        <v>173</v>
      </c>
      <c r="E1184" s="21" t="s">
        <v>174</v>
      </c>
      <c r="F1184" s="21">
        <v>4280</v>
      </c>
      <c r="G1184" s="21">
        <v>4290</v>
      </c>
      <c r="H1184" s="20">
        <f t="shared" si="23"/>
        <v>10</v>
      </c>
    </row>
    <row r="1185" spans="1:8" x14ac:dyDescent="0.25">
      <c r="A1185" s="25">
        <v>7</v>
      </c>
      <c r="B1185" s="21" t="s">
        <v>4</v>
      </c>
      <c r="C1185" s="21">
        <v>60</v>
      </c>
      <c r="D1185" s="21" t="s">
        <v>173</v>
      </c>
      <c r="E1185" s="21" t="s">
        <v>174</v>
      </c>
      <c r="F1185" s="21">
        <v>4510</v>
      </c>
      <c r="G1185" s="21">
        <v>4535</v>
      </c>
      <c r="H1185" s="20">
        <f t="shared" si="23"/>
        <v>25</v>
      </c>
    </row>
    <row r="1186" spans="1:8" x14ac:dyDescent="0.25">
      <c r="A1186" s="25">
        <v>7</v>
      </c>
      <c r="B1186" s="21" t="s">
        <v>4</v>
      </c>
      <c r="C1186" s="21">
        <v>60</v>
      </c>
      <c r="D1186" s="21" t="s">
        <v>173</v>
      </c>
      <c r="E1186" s="21"/>
      <c r="F1186" s="21">
        <v>35</v>
      </c>
      <c r="G1186" s="21">
        <v>55</v>
      </c>
      <c r="H1186" s="20">
        <f t="shared" si="23"/>
        <v>20</v>
      </c>
    </row>
    <row r="1187" spans="1:8" x14ac:dyDescent="0.25">
      <c r="A1187" s="25">
        <v>7</v>
      </c>
      <c r="B1187" s="21" t="s">
        <v>4</v>
      </c>
      <c r="C1187" s="21">
        <v>60</v>
      </c>
      <c r="D1187" s="21" t="s">
        <v>173</v>
      </c>
      <c r="E1187" s="21"/>
      <c r="F1187" s="21">
        <v>395</v>
      </c>
      <c r="G1187" s="21">
        <v>430</v>
      </c>
      <c r="H1187" s="20">
        <f t="shared" si="23"/>
        <v>35</v>
      </c>
    </row>
    <row r="1188" spans="1:8" x14ac:dyDescent="0.25">
      <c r="A1188" s="25">
        <v>7</v>
      </c>
      <c r="B1188" s="21" t="s">
        <v>4</v>
      </c>
      <c r="C1188" s="21">
        <v>60</v>
      </c>
      <c r="D1188" s="21" t="s">
        <v>173</v>
      </c>
      <c r="E1188" s="21"/>
      <c r="F1188" s="21">
        <v>695</v>
      </c>
      <c r="G1188" s="21">
        <v>720</v>
      </c>
      <c r="H1188" s="20">
        <f t="shared" si="23"/>
        <v>25</v>
      </c>
    </row>
    <row r="1189" spans="1:8" x14ac:dyDescent="0.25">
      <c r="A1189" s="25">
        <v>7</v>
      </c>
      <c r="B1189" s="21" t="s">
        <v>4</v>
      </c>
      <c r="C1189" s="21">
        <v>60</v>
      </c>
      <c r="D1189" s="21" t="s">
        <v>173</v>
      </c>
      <c r="E1189" s="21"/>
      <c r="F1189" s="21">
        <v>1390</v>
      </c>
      <c r="G1189" s="21">
        <v>1415</v>
      </c>
      <c r="H1189" s="20">
        <f t="shared" si="23"/>
        <v>25</v>
      </c>
    </row>
    <row r="1190" spans="1:8" x14ac:dyDescent="0.25">
      <c r="A1190" s="25">
        <v>7</v>
      </c>
      <c r="B1190" s="21" t="s">
        <v>4</v>
      </c>
      <c r="C1190" s="21">
        <v>60</v>
      </c>
      <c r="D1190" s="21" t="s">
        <v>173</v>
      </c>
      <c r="E1190" s="21"/>
      <c r="F1190" s="21">
        <v>1750</v>
      </c>
      <c r="G1190" s="21">
        <v>1760</v>
      </c>
      <c r="H1190" s="20">
        <f t="shared" si="23"/>
        <v>10</v>
      </c>
    </row>
    <row r="1191" spans="1:8" x14ac:dyDescent="0.25">
      <c r="A1191" s="25">
        <v>7</v>
      </c>
      <c r="B1191" s="21" t="s">
        <v>4</v>
      </c>
      <c r="C1191" s="21">
        <v>60</v>
      </c>
      <c r="D1191" s="21" t="s">
        <v>173</v>
      </c>
      <c r="E1191" s="21"/>
      <c r="F1191" s="21">
        <v>1890</v>
      </c>
      <c r="G1191" s="21">
        <v>1900</v>
      </c>
      <c r="H1191" s="20">
        <f t="shared" si="23"/>
        <v>10</v>
      </c>
    </row>
    <row r="1192" spans="1:8" x14ac:dyDescent="0.25">
      <c r="A1192" s="25">
        <v>7</v>
      </c>
      <c r="B1192" s="21" t="s">
        <v>4</v>
      </c>
      <c r="C1192" s="21">
        <v>60</v>
      </c>
      <c r="D1192" s="21" t="s">
        <v>173</v>
      </c>
      <c r="E1192" s="21"/>
      <c r="F1192" s="21">
        <v>1910</v>
      </c>
      <c r="G1192" s="21">
        <v>1935</v>
      </c>
      <c r="H1192" s="20">
        <f t="shared" si="23"/>
        <v>25</v>
      </c>
    </row>
    <row r="1193" spans="1:8" x14ac:dyDescent="0.25">
      <c r="A1193" s="25">
        <v>7</v>
      </c>
      <c r="B1193" s="21" t="s">
        <v>4</v>
      </c>
      <c r="C1193" s="21">
        <v>60</v>
      </c>
      <c r="D1193" s="21" t="s">
        <v>173</v>
      </c>
      <c r="E1193" s="21"/>
      <c r="F1193" s="21">
        <v>2125</v>
      </c>
      <c r="G1193" s="21">
        <v>2145</v>
      </c>
      <c r="H1193" s="20">
        <f t="shared" si="23"/>
        <v>20</v>
      </c>
    </row>
    <row r="1194" spans="1:8" x14ac:dyDescent="0.25">
      <c r="A1194" s="25">
        <v>7</v>
      </c>
      <c r="B1194" s="21" t="s">
        <v>4</v>
      </c>
      <c r="C1194" s="21">
        <v>60</v>
      </c>
      <c r="D1194" s="21" t="s">
        <v>173</v>
      </c>
      <c r="E1194" s="21"/>
      <c r="F1194" s="21">
        <v>2310</v>
      </c>
      <c r="G1194" s="21">
        <v>2350</v>
      </c>
      <c r="H1194" s="20">
        <f t="shared" si="23"/>
        <v>40</v>
      </c>
    </row>
    <row r="1195" spans="1:8" x14ac:dyDescent="0.25">
      <c r="A1195" s="25">
        <v>7</v>
      </c>
      <c r="B1195" s="21" t="s">
        <v>4</v>
      </c>
      <c r="C1195" s="21">
        <v>60</v>
      </c>
      <c r="D1195" s="21" t="s">
        <v>173</v>
      </c>
      <c r="E1195" s="21"/>
      <c r="F1195" s="21">
        <v>2690</v>
      </c>
      <c r="G1195" s="21">
        <v>2730</v>
      </c>
      <c r="H1195" s="20">
        <f t="shared" si="23"/>
        <v>40</v>
      </c>
    </row>
    <row r="1196" spans="1:8" x14ac:dyDescent="0.25">
      <c r="A1196" s="25">
        <v>7</v>
      </c>
      <c r="B1196" s="21" t="s">
        <v>4</v>
      </c>
      <c r="C1196" s="21">
        <v>60</v>
      </c>
      <c r="D1196" s="21" t="s">
        <v>173</v>
      </c>
      <c r="E1196" s="21"/>
      <c r="F1196" s="21">
        <v>3045</v>
      </c>
      <c r="G1196" s="21">
        <v>3115</v>
      </c>
      <c r="H1196" s="20">
        <f t="shared" si="23"/>
        <v>70</v>
      </c>
    </row>
    <row r="1197" spans="1:8" x14ac:dyDescent="0.25">
      <c r="A1197" s="25">
        <v>7</v>
      </c>
      <c r="B1197" s="21" t="s">
        <v>4</v>
      </c>
      <c r="C1197" s="21">
        <v>60</v>
      </c>
      <c r="D1197" s="21" t="s">
        <v>173</v>
      </c>
      <c r="E1197" s="21"/>
      <c r="F1197" s="21">
        <v>3360</v>
      </c>
      <c r="G1197" s="21">
        <v>3395</v>
      </c>
      <c r="H1197" s="20">
        <f t="shared" si="23"/>
        <v>35</v>
      </c>
    </row>
    <row r="1198" spans="1:8" x14ac:dyDescent="0.25">
      <c r="A1198" s="25">
        <v>7</v>
      </c>
      <c r="B1198" s="21" t="s">
        <v>4</v>
      </c>
      <c r="C1198" s="21">
        <v>60</v>
      </c>
      <c r="D1198" s="21" t="s">
        <v>173</v>
      </c>
      <c r="E1198" s="21"/>
      <c r="F1198" s="21">
        <v>3440</v>
      </c>
      <c r="G1198" s="21">
        <v>3500</v>
      </c>
      <c r="H1198" s="20">
        <f t="shared" si="23"/>
        <v>60</v>
      </c>
    </row>
    <row r="1199" spans="1:8" x14ac:dyDescent="0.25">
      <c r="A1199" s="25">
        <v>7</v>
      </c>
      <c r="B1199" s="21" t="s">
        <v>4</v>
      </c>
      <c r="C1199" s="21">
        <v>60</v>
      </c>
      <c r="D1199" s="21" t="s">
        <v>173</v>
      </c>
      <c r="E1199" s="21"/>
      <c r="F1199" s="21">
        <v>3610</v>
      </c>
      <c r="G1199" s="21">
        <v>3675</v>
      </c>
      <c r="H1199" s="20">
        <f t="shared" si="23"/>
        <v>65</v>
      </c>
    </row>
    <row r="1200" spans="1:8" x14ac:dyDescent="0.25">
      <c r="A1200" s="25">
        <v>7</v>
      </c>
      <c r="B1200" s="21" t="s">
        <v>4</v>
      </c>
      <c r="C1200" s="21">
        <v>60</v>
      </c>
      <c r="D1200" s="21" t="s">
        <v>173</v>
      </c>
      <c r="E1200" s="21"/>
      <c r="F1200" s="21">
        <v>3930</v>
      </c>
      <c r="G1200" s="21">
        <v>3955</v>
      </c>
      <c r="H1200" s="20">
        <f t="shared" si="23"/>
        <v>25</v>
      </c>
    </row>
    <row r="1201" spans="1:8" x14ac:dyDescent="0.25">
      <c r="A1201" s="25">
        <v>7</v>
      </c>
      <c r="B1201" s="21" t="s">
        <v>4</v>
      </c>
      <c r="C1201" s="21">
        <v>60</v>
      </c>
      <c r="D1201" s="21" t="s">
        <v>173</v>
      </c>
      <c r="E1201" s="21"/>
      <c r="F1201" s="21">
        <v>4230</v>
      </c>
      <c r="G1201" s="21">
        <v>4240</v>
      </c>
      <c r="H1201" s="20">
        <f t="shared" si="23"/>
        <v>10</v>
      </c>
    </row>
    <row r="1202" spans="1:8" x14ac:dyDescent="0.25">
      <c r="A1202" s="25">
        <v>7</v>
      </c>
      <c r="B1202" s="21" t="s">
        <v>4</v>
      </c>
      <c r="C1202" s="21">
        <v>60</v>
      </c>
      <c r="D1202" s="21" t="s">
        <v>173</v>
      </c>
      <c r="E1202" s="21"/>
      <c r="F1202" s="21">
        <v>4265</v>
      </c>
      <c r="G1202" s="21">
        <v>4275</v>
      </c>
      <c r="H1202" s="20">
        <f t="shared" si="23"/>
        <v>10</v>
      </c>
    </row>
    <row r="1203" spans="1:8" x14ac:dyDescent="0.25">
      <c r="A1203" s="25">
        <v>7</v>
      </c>
      <c r="B1203" s="21" t="s">
        <v>4</v>
      </c>
      <c r="C1203" s="21">
        <v>60</v>
      </c>
      <c r="D1203" s="21" t="s">
        <v>173</v>
      </c>
      <c r="E1203" s="21"/>
      <c r="F1203" s="21">
        <v>4345</v>
      </c>
      <c r="G1203" s="21">
        <v>4360</v>
      </c>
      <c r="H1203" s="20">
        <f t="shared" si="23"/>
        <v>15</v>
      </c>
    </row>
    <row r="1204" spans="1:8" x14ac:dyDescent="0.25">
      <c r="A1204" s="25">
        <v>7</v>
      </c>
      <c r="B1204" s="21" t="s">
        <v>4</v>
      </c>
      <c r="C1204" s="21">
        <v>60</v>
      </c>
      <c r="D1204" s="21" t="s">
        <v>173</v>
      </c>
      <c r="E1204" s="21"/>
      <c r="F1204" s="21">
        <v>4490</v>
      </c>
      <c r="G1204" s="21">
        <v>4505</v>
      </c>
      <c r="H1204" s="20">
        <f t="shared" si="23"/>
        <v>15</v>
      </c>
    </row>
    <row r="1205" spans="1:8" x14ac:dyDescent="0.25">
      <c r="A1205" s="25">
        <v>7</v>
      </c>
      <c r="B1205" s="21" t="s">
        <v>4</v>
      </c>
      <c r="C1205" s="21">
        <v>60</v>
      </c>
      <c r="D1205" s="21" t="s">
        <v>173</v>
      </c>
      <c r="E1205" s="21"/>
      <c r="F1205" s="21">
        <v>4535</v>
      </c>
      <c r="G1205" s="21">
        <v>4540</v>
      </c>
      <c r="H1205" s="20">
        <f t="shared" si="23"/>
        <v>5</v>
      </c>
    </row>
    <row r="1206" spans="1:8" x14ac:dyDescent="0.25">
      <c r="A1206" s="25">
        <v>7</v>
      </c>
      <c r="B1206" s="21" t="s">
        <v>4</v>
      </c>
      <c r="C1206" s="21">
        <v>60</v>
      </c>
      <c r="D1206" s="21" t="s">
        <v>173</v>
      </c>
      <c r="E1206" s="21"/>
      <c r="F1206" s="21">
        <v>4800</v>
      </c>
      <c r="G1206" s="21">
        <v>4815</v>
      </c>
      <c r="H1206" s="20">
        <f t="shared" si="23"/>
        <v>15</v>
      </c>
    </row>
    <row r="1207" spans="1:8" x14ac:dyDescent="0.25">
      <c r="A1207" s="25">
        <v>7</v>
      </c>
      <c r="B1207" s="21" t="s">
        <v>4</v>
      </c>
      <c r="C1207" s="21">
        <v>60</v>
      </c>
      <c r="D1207" s="21" t="s">
        <v>173</v>
      </c>
      <c r="E1207" s="21"/>
      <c r="F1207" s="21">
        <v>4860</v>
      </c>
      <c r="G1207" s="21">
        <v>4875</v>
      </c>
      <c r="H1207" s="20">
        <f t="shared" si="23"/>
        <v>15</v>
      </c>
    </row>
    <row r="1208" spans="1:8" x14ac:dyDescent="0.25">
      <c r="A1208" s="25">
        <v>7</v>
      </c>
      <c r="B1208" s="21" t="s">
        <v>4</v>
      </c>
      <c r="C1208" s="21">
        <v>60</v>
      </c>
      <c r="D1208" s="21" t="s">
        <v>176</v>
      </c>
      <c r="E1208" s="21"/>
      <c r="F1208" s="21">
        <v>4910</v>
      </c>
      <c r="G1208" s="21">
        <v>5000</v>
      </c>
      <c r="H1208" s="20">
        <f t="shared" si="23"/>
        <v>90</v>
      </c>
    </row>
    <row r="1209" spans="1:8" x14ac:dyDescent="0.25">
      <c r="A1209" s="25">
        <v>7</v>
      </c>
      <c r="B1209" s="21" t="s">
        <v>4</v>
      </c>
      <c r="C1209" s="21">
        <v>80</v>
      </c>
      <c r="D1209" s="21" t="s">
        <v>173</v>
      </c>
      <c r="E1209" s="21" t="s">
        <v>174</v>
      </c>
      <c r="F1209" s="21">
        <v>35</v>
      </c>
      <c r="G1209" s="21">
        <v>45</v>
      </c>
      <c r="H1209" s="20">
        <f t="shared" si="23"/>
        <v>10</v>
      </c>
    </row>
    <row r="1210" spans="1:8" x14ac:dyDescent="0.25">
      <c r="A1210" s="25">
        <v>7</v>
      </c>
      <c r="B1210" s="21" t="s">
        <v>4</v>
      </c>
      <c r="C1210" s="21">
        <v>80</v>
      </c>
      <c r="D1210" s="21" t="s">
        <v>173</v>
      </c>
      <c r="E1210" s="21" t="s">
        <v>174</v>
      </c>
      <c r="F1210" s="21">
        <v>190</v>
      </c>
      <c r="G1210" s="21">
        <v>210</v>
      </c>
      <c r="H1210" s="20">
        <f t="shared" si="23"/>
        <v>20</v>
      </c>
    </row>
    <row r="1211" spans="1:8" x14ac:dyDescent="0.25">
      <c r="A1211" s="25">
        <v>7</v>
      </c>
      <c r="B1211" s="21" t="s">
        <v>4</v>
      </c>
      <c r="C1211" s="21">
        <v>80</v>
      </c>
      <c r="D1211" s="21" t="s">
        <v>173</v>
      </c>
      <c r="E1211" s="21" t="s">
        <v>174</v>
      </c>
      <c r="F1211" s="21">
        <v>605</v>
      </c>
      <c r="G1211" s="21">
        <v>655</v>
      </c>
      <c r="H1211" s="20">
        <f t="shared" si="23"/>
        <v>50</v>
      </c>
    </row>
    <row r="1212" spans="1:8" x14ac:dyDescent="0.25">
      <c r="A1212" s="25">
        <v>7</v>
      </c>
      <c r="B1212" s="21" t="s">
        <v>4</v>
      </c>
      <c r="C1212" s="21">
        <v>80</v>
      </c>
      <c r="D1212" s="21" t="s">
        <v>173</v>
      </c>
      <c r="E1212" s="21" t="s">
        <v>174</v>
      </c>
      <c r="F1212" s="21">
        <v>680</v>
      </c>
      <c r="G1212" s="21">
        <v>725</v>
      </c>
      <c r="H1212" s="20">
        <f t="shared" si="23"/>
        <v>45</v>
      </c>
    </row>
    <row r="1213" spans="1:8" x14ac:dyDescent="0.25">
      <c r="A1213" s="25">
        <v>7</v>
      </c>
      <c r="B1213" s="21" t="s">
        <v>4</v>
      </c>
      <c r="C1213" s="21">
        <v>80</v>
      </c>
      <c r="D1213" s="21" t="s">
        <v>173</v>
      </c>
      <c r="E1213" s="21" t="s">
        <v>174</v>
      </c>
      <c r="F1213" s="21">
        <v>2200</v>
      </c>
      <c r="G1213" s="21">
        <v>2205</v>
      </c>
      <c r="H1213" s="20">
        <f t="shared" si="23"/>
        <v>5</v>
      </c>
    </row>
    <row r="1214" spans="1:8" x14ac:dyDescent="0.25">
      <c r="A1214" s="25">
        <v>7</v>
      </c>
      <c r="B1214" s="21" t="s">
        <v>4</v>
      </c>
      <c r="C1214" s="21">
        <v>80</v>
      </c>
      <c r="D1214" s="21" t="s">
        <v>173</v>
      </c>
      <c r="E1214" s="21" t="s">
        <v>174</v>
      </c>
      <c r="F1214" s="21">
        <v>2390</v>
      </c>
      <c r="G1214" s="21">
        <v>2410</v>
      </c>
      <c r="H1214" s="20">
        <f t="shared" si="23"/>
        <v>20</v>
      </c>
    </row>
    <row r="1215" spans="1:8" x14ac:dyDescent="0.25">
      <c r="A1215" s="25">
        <v>7</v>
      </c>
      <c r="B1215" s="21" t="s">
        <v>4</v>
      </c>
      <c r="C1215" s="21">
        <v>80</v>
      </c>
      <c r="D1215" s="21" t="s">
        <v>173</v>
      </c>
      <c r="E1215" s="21" t="s">
        <v>174</v>
      </c>
      <c r="F1215" s="21">
        <v>2660</v>
      </c>
      <c r="G1215" s="21">
        <v>2665</v>
      </c>
      <c r="H1215" s="20">
        <f t="shared" si="23"/>
        <v>5</v>
      </c>
    </row>
    <row r="1216" spans="1:8" x14ac:dyDescent="0.25">
      <c r="A1216" s="25">
        <v>7</v>
      </c>
      <c r="B1216" s="21" t="s">
        <v>4</v>
      </c>
      <c r="C1216" s="21">
        <v>80</v>
      </c>
      <c r="D1216" s="21" t="s">
        <v>173</v>
      </c>
      <c r="E1216" s="21" t="s">
        <v>174</v>
      </c>
      <c r="F1216" s="21">
        <v>3180</v>
      </c>
      <c r="G1216" s="21">
        <v>3230</v>
      </c>
      <c r="H1216" s="20">
        <f t="shared" si="23"/>
        <v>50</v>
      </c>
    </row>
    <row r="1217" spans="1:8" x14ac:dyDescent="0.25">
      <c r="A1217" s="25">
        <v>7</v>
      </c>
      <c r="B1217" s="21" t="s">
        <v>4</v>
      </c>
      <c r="C1217" s="21">
        <v>80</v>
      </c>
      <c r="D1217" s="21" t="s">
        <v>173</v>
      </c>
      <c r="E1217" s="21" t="s">
        <v>174</v>
      </c>
      <c r="F1217" s="21">
        <v>4550</v>
      </c>
      <c r="G1217" s="21">
        <v>4555</v>
      </c>
      <c r="H1217" s="20">
        <f t="shared" si="23"/>
        <v>5</v>
      </c>
    </row>
    <row r="1218" spans="1:8" x14ac:dyDescent="0.25">
      <c r="A1218" s="25">
        <v>7</v>
      </c>
      <c r="B1218" s="21" t="s">
        <v>4</v>
      </c>
      <c r="C1218" s="21">
        <v>80</v>
      </c>
      <c r="D1218" s="21" t="s">
        <v>173</v>
      </c>
      <c r="E1218" s="21" t="s">
        <v>174</v>
      </c>
      <c r="F1218" s="21">
        <v>4590</v>
      </c>
      <c r="G1218" s="21">
        <v>4600</v>
      </c>
      <c r="H1218" s="20">
        <f t="shared" ref="H1218:H1281" si="24">G1218-F1218</f>
        <v>10</v>
      </c>
    </row>
    <row r="1219" spans="1:8" x14ac:dyDescent="0.25">
      <c r="A1219" s="25">
        <v>7</v>
      </c>
      <c r="B1219" s="21" t="s">
        <v>4</v>
      </c>
      <c r="C1219" s="21">
        <v>80</v>
      </c>
      <c r="D1219" s="21" t="s">
        <v>173</v>
      </c>
      <c r="E1219" s="21"/>
      <c r="F1219" s="21">
        <v>10</v>
      </c>
      <c r="G1219" s="21">
        <v>30</v>
      </c>
      <c r="H1219" s="20">
        <f t="shared" si="24"/>
        <v>20</v>
      </c>
    </row>
    <row r="1220" spans="1:8" x14ac:dyDescent="0.25">
      <c r="A1220" s="25">
        <v>7</v>
      </c>
      <c r="B1220" s="21" t="s">
        <v>4</v>
      </c>
      <c r="C1220" s="21">
        <v>80</v>
      </c>
      <c r="D1220" s="21" t="s">
        <v>173</v>
      </c>
      <c r="E1220" s="21"/>
      <c r="F1220" s="21">
        <v>170</v>
      </c>
      <c r="G1220" s="21">
        <v>190</v>
      </c>
      <c r="H1220" s="20">
        <f t="shared" si="24"/>
        <v>20</v>
      </c>
    </row>
    <row r="1221" spans="1:8" x14ac:dyDescent="0.25">
      <c r="A1221" s="25">
        <v>7</v>
      </c>
      <c r="B1221" s="21" t="s">
        <v>4</v>
      </c>
      <c r="C1221" s="21">
        <v>80</v>
      </c>
      <c r="D1221" s="21" t="s">
        <v>173</v>
      </c>
      <c r="E1221" s="21"/>
      <c r="F1221" s="21">
        <v>200</v>
      </c>
      <c r="G1221" s="21">
        <v>230</v>
      </c>
      <c r="H1221" s="20">
        <f t="shared" si="24"/>
        <v>30</v>
      </c>
    </row>
    <row r="1222" spans="1:8" x14ac:dyDescent="0.25">
      <c r="A1222" s="25">
        <v>7</v>
      </c>
      <c r="B1222" s="21" t="s">
        <v>4</v>
      </c>
      <c r="C1222" s="21">
        <v>80</v>
      </c>
      <c r="D1222" s="21" t="s">
        <v>173</v>
      </c>
      <c r="E1222" s="21"/>
      <c r="F1222" s="21">
        <v>655</v>
      </c>
      <c r="G1222" s="21">
        <v>680</v>
      </c>
      <c r="H1222" s="20">
        <f t="shared" si="24"/>
        <v>25</v>
      </c>
    </row>
    <row r="1223" spans="1:8" x14ac:dyDescent="0.25">
      <c r="A1223" s="25">
        <v>7</v>
      </c>
      <c r="B1223" s="21" t="s">
        <v>4</v>
      </c>
      <c r="C1223" s="21">
        <v>80</v>
      </c>
      <c r="D1223" s="21" t="s">
        <v>173</v>
      </c>
      <c r="E1223" s="21"/>
      <c r="F1223" s="21">
        <v>735</v>
      </c>
      <c r="G1223" s="21">
        <v>745</v>
      </c>
      <c r="H1223" s="20">
        <f t="shared" si="24"/>
        <v>10</v>
      </c>
    </row>
    <row r="1224" spans="1:8" x14ac:dyDescent="0.25">
      <c r="A1224" s="25">
        <v>7</v>
      </c>
      <c r="B1224" s="21" t="s">
        <v>4</v>
      </c>
      <c r="C1224" s="21">
        <v>80</v>
      </c>
      <c r="D1224" s="21" t="s">
        <v>173</v>
      </c>
      <c r="E1224" s="21"/>
      <c r="F1224" s="21">
        <v>770</v>
      </c>
      <c r="G1224" s="21">
        <v>780</v>
      </c>
      <c r="H1224" s="20">
        <f t="shared" si="24"/>
        <v>10</v>
      </c>
    </row>
    <row r="1225" spans="1:8" x14ac:dyDescent="0.25">
      <c r="A1225" s="25">
        <v>7</v>
      </c>
      <c r="B1225" s="21" t="s">
        <v>4</v>
      </c>
      <c r="C1225" s="21">
        <v>80</v>
      </c>
      <c r="D1225" s="21" t="s">
        <v>173</v>
      </c>
      <c r="E1225" s="21"/>
      <c r="F1225" s="21">
        <v>890</v>
      </c>
      <c r="G1225" s="21">
        <v>915</v>
      </c>
      <c r="H1225" s="20">
        <f t="shared" si="24"/>
        <v>25</v>
      </c>
    </row>
    <row r="1226" spans="1:8" x14ac:dyDescent="0.25">
      <c r="A1226" s="25">
        <v>7</v>
      </c>
      <c r="B1226" s="21" t="s">
        <v>4</v>
      </c>
      <c r="C1226" s="21">
        <v>80</v>
      </c>
      <c r="D1226" s="21" t="s">
        <v>173</v>
      </c>
      <c r="E1226" s="21"/>
      <c r="F1226" s="21">
        <v>1535</v>
      </c>
      <c r="G1226" s="21">
        <v>1560</v>
      </c>
      <c r="H1226" s="20">
        <f t="shared" si="24"/>
        <v>25</v>
      </c>
    </row>
    <row r="1227" spans="1:8" x14ac:dyDescent="0.25">
      <c r="A1227" s="25">
        <v>7</v>
      </c>
      <c r="B1227" s="21" t="s">
        <v>4</v>
      </c>
      <c r="C1227" s="21">
        <v>80</v>
      </c>
      <c r="D1227" s="21" t="s">
        <v>173</v>
      </c>
      <c r="E1227" s="21"/>
      <c r="F1227" s="21">
        <v>1675</v>
      </c>
      <c r="G1227" s="21">
        <v>1705</v>
      </c>
      <c r="H1227" s="20">
        <f t="shared" si="24"/>
        <v>30</v>
      </c>
    </row>
    <row r="1228" spans="1:8" x14ac:dyDescent="0.25">
      <c r="A1228" s="25">
        <v>7</v>
      </c>
      <c r="B1228" s="21" t="s">
        <v>4</v>
      </c>
      <c r="C1228" s="21">
        <v>80</v>
      </c>
      <c r="D1228" s="21" t="s">
        <v>173</v>
      </c>
      <c r="E1228" s="21"/>
      <c r="F1228" s="21">
        <v>1715</v>
      </c>
      <c r="G1228" s="21">
        <v>1725</v>
      </c>
      <c r="H1228" s="20">
        <f t="shared" si="24"/>
        <v>10</v>
      </c>
    </row>
    <row r="1229" spans="1:8" x14ac:dyDescent="0.25">
      <c r="A1229" s="25">
        <v>7</v>
      </c>
      <c r="B1229" s="21" t="s">
        <v>4</v>
      </c>
      <c r="C1229" s="21">
        <v>80</v>
      </c>
      <c r="D1229" s="21" t="s">
        <v>173</v>
      </c>
      <c r="E1229" s="21"/>
      <c r="F1229" s="21">
        <v>1750</v>
      </c>
      <c r="G1229" s="21">
        <v>1790</v>
      </c>
      <c r="H1229" s="20">
        <f t="shared" si="24"/>
        <v>40</v>
      </c>
    </row>
    <row r="1230" spans="1:8" x14ac:dyDescent="0.25">
      <c r="A1230" s="25">
        <v>7</v>
      </c>
      <c r="B1230" s="21" t="s">
        <v>4</v>
      </c>
      <c r="C1230" s="21">
        <v>80</v>
      </c>
      <c r="D1230" s="21" t="s">
        <v>173</v>
      </c>
      <c r="E1230" s="21"/>
      <c r="F1230" s="21">
        <v>1805</v>
      </c>
      <c r="G1230" s="21">
        <v>1820</v>
      </c>
      <c r="H1230" s="20">
        <f t="shared" si="24"/>
        <v>15</v>
      </c>
    </row>
    <row r="1231" spans="1:8" x14ac:dyDescent="0.25">
      <c r="A1231" s="25">
        <v>7</v>
      </c>
      <c r="B1231" s="21" t="s">
        <v>4</v>
      </c>
      <c r="C1231" s="21">
        <v>80</v>
      </c>
      <c r="D1231" s="21" t="s">
        <v>173</v>
      </c>
      <c r="E1231" s="21"/>
      <c r="F1231" s="21">
        <v>1860</v>
      </c>
      <c r="G1231" s="21">
        <v>1910</v>
      </c>
      <c r="H1231" s="20">
        <f t="shared" si="24"/>
        <v>50</v>
      </c>
    </row>
    <row r="1232" spans="1:8" x14ac:dyDescent="0.25">
      <c r="A1232" s="25">
        <v>7</v>
      </c>
      <c r="B1232" s="21" t="s">
        <v>4</v>
      </c>
      <c r="C1232" s="21">
        <v>80</v>
      </c>
      <c r="D1232" s="21" t="s">
        <v>173</v>
      </c>
      <c r="E1232" s="21"/>
      <c r="F1232" s="21">
        <v>2170</v>
      </c>
      <c r="G1232" s="21">
        <v>2190</v>
      </c>
      <c r="H1232" s="20">
        <f t="shared" si="24"/>
        <v>20</v>
      </c>
    </row>
    <row r="1233" spans="1:8" x14ac:dyDescent="0.25">
      <c r="A1233" s="25">
        <v>7</v>
      </c>
      <c r="B1233" s="21" t="s">
        <v>4</v>
      </c>
      <c r="C1233" s="21">
        <v>80</v>
      </c>
      <c r="D1233" s="21" t="s">
        <v>173</v>
      </c>
      <c r="E1233" s="21"/>
      <c r="F1233" s="21">
        <v>2290</v>
      </c>
      <c r="G1233" s="21">
        <v>2365</v>
      </c>
      <c r="H1233" s="20">
        <f t="shared" si="24"/>
        <v>75</v>
      </c>
    </row>
    <row r="1234" spans="1:8" x14ac:dyDescent="0.25">
      <c r="A1234" s="25">
        <v>7</v>
      </c>
      <c r="B1234" s="21" t="s">
        <v>4</v>
      </c>
      <c r="C1234" s="21">
        <v>80</v>
      </c>
      <c r="D1234" s="21" t="s">
        <v>173</v>
      </c>
      <c r="E1234" s="21"/>
      <c r="F1234" s="21">
        <v>2775</v>
      </c>
      <c r="G1234" s="21">
        <v>2795</v>
      </c>
      <c r="H1234" s="20">
        <f t="shared" si="24"/>
        <v>20</v>
      </c>
    </row>
    <row r="1235" spans="1:8" x14ac:dyDescent="0.25">
      <c r="A1235" s="25">
        <v>7</v>
      </c>
      <c r="B1235" s="21" t="s">
        <v>4</v>
      </c>
      <c r="C1235" s="21">
        <v>80</v>
      </c>
      <c r="D1235" s="21" t="s">
        <v>173</v>
      </c>
      <c r="E1235" s="21"/>
      <c r="F1235" s="21">
        <v>2825</v>
      </c>
      <c r="G1235" s="21">
        <v>2865</v>
      </c>
      <c r="H1235" s="20">
        <f t="shared" si="24"/>
        <v>40</v>
      </c>
    </row>
    <row r="1236" spans="1:8" x14ac:dyDescent="0.25">
      <c r="A1236" s="25">
        <v>7</v>
      </c>
      <c r="B1236" s="21" t="s">
        <v>4</v>
      </c>
      <c r="C1236" s="21">
        <v>80</v>
      </c>
      <c r="D1236" s="21" t="s">
        <v>173</v>
      </c>
      <c r="E1236" s="21"/>
      <c r="F1236" s="21">
        <v>3460</v>
      </c>
      <c r="G1236" s="21">
        <v>3515</v>
      </c>
      <c r="H1236" s="20">
        <f t="shared" si="24"/>
        <v>55</v>
      </c>
    </row>
    <row r="1237" spans="1:8" x14ac:dyDescent="0.25">
      <c r="A1237" s="25">
        <v>7</v>
      </c>
      <c r="B1237" s="21" t="s">
        <v>4</v>
      </c>
      <c r="C1237" s="21">
        <v>80</v>
      </c>
      <c r="D1237" s="21" t="s">
        <v>173</v>
      </c>
      <c r="E1237" s="21"/>
      <c r="F1237" s="21">
        <v>3620</v>
      </c>
      <c r="G1237" s="21">
        <v>3660</v>
      </c>
      <c r="H1237" s="20">
        <f t="shared" si="24"/>
        <v>40</v>
      </c>
    </row>
    <row r="1238" spans="1:8" x14ac:dyDescent="0.25">
      <c r="A1238" s="25">
        <v>7</v>
      </c>
      <c r="B1238" s="21" t="s">
        <v>4</v>
      </c>
      <c r="C1238" s="21">
        <v>80</v>
      </c>
      <c r="D1238" s="21" t="s">
        <v>173</v>
      </c>
      <c r="E1238" s="21"/>
      <c r="F1238" s="21">
        <v>3990</v>
      </c>
      <c r="G1238" s="21">
        <v>4035</v>
      </c>
      <c r="H1238" s="20">
        <f t="shared" si="24"/>
        <v>45</v>
      </c>
    </row>
    <row r="1239" spans="1:8" x14ac:dyDescent="0.25">
      <c r="A1239" s="25">
        <v>7</v>
      </c>
      <c r="B1239" s="21" t="s">
        <v>4</v>
      </c>
      <c r="C1239" s="21">
        <v>80</v>
      </c>
      <c r="D1239" s="21" t="s">
        <v>173</v>
      </c>
      <c r="E1239" s="21"/>
      <c r="F1239" s="21">
        <v>4115</v>
      </c>
      <c r="G1239" s="21">
        <v>4230</v>
      </c>
      <c r="H1239" s="20">
        <f t="shared" si="24"/>
        <v>115</v>
      </c>
    </row>
    <row r="1240" spans="1:8" x14ac:dyDescent="0.25">
      <c r="A1240" s="25">
        <v>7</v>
      </c>
      <c r="B1240" s="21" t="s">
        <v>4</v>
      </c>
      <c r="C1240" s="21">
        <v>80</v>
      </c>
      <c r="D1240" s="21" t="s">
        <v>173</v>
      </c>
      <c r="E1240" s="21"/>
      <c r="F1240" s="21">
        <v>4385</v>
      </c>
      <c r="G1240" s="21">
        <v>4395</v>
      </c>
      <c r="H1240" s="20">
        <f t="shared" si="24"/>
        <v>10</v>
      </c>
    </row>
    <row r="1241" spans="1:8" x14ac:dyDescent="0.25">
      <c r="A1241" s="25">
        <v>7</v>
      </c>
      <c r="B1241" s="21" t="s">
        <v>4</v>
      </c>
      <c r="C1241" s="21">
        <v>80</v>
      </c>
      <c r="D1241" s="21" t="s">
        <v>173</v>
      </c>
      <c r="E1241" s="21"/>
      <c r="F1241" s="21">
        <v>4410</v>
      </c>
      <c r="G1241" s="21">
        <v>4435</v>
      </c>
      <c r="H1241" s="20">
        <f t="shared" si="24"/>
        <v>25</v>
      </c>
    </row>
    <row r="1242" spans="1:8" x14ac:dyDescent="0.25">
      <c r="A1242" s="25">
        <v>7</v>
      </c>
      <c r="B1242" s="21" t="s">
        <v>4</v>
      </c>
      <c r="C1242" s="21">
        <v>80</v>
      </c>
      <c r="D1242" s="21" t="s">
        <v>173</v>
      </c>
      <c r="E1242" s="21"/>
      <c r="F1242" s="21">
        <v>4760</v>
      </c>
      <c r="G1242" s="21">
        <v>4785</v>
      </c>
      <c r="H1242" s="20">
        <f t="shared" si="24"/>
        <v>25</v>
      </c>
    </row>
    <row r="1243" spans="1:8" x14ac:dyDescent="0.25">
      <c r="A1243" s="25">
        <v>7</v>
      </c>
      <c r="B1243" s="21" t="s">
        <v>4</v>
      </c>
      <c r="C1243" s="21">
        <v>80</v>
      </c>
      <c r="D1243" s="21" t="s">
        <v>173</v>
      </c>
      <c r="E1243" s="21"/>
      <c r="F1243" s="21">
        <v>4910</v>
      </c>
      <c r="G1243" s="21">
        <v>5000</v>
      </c>
      <c r="H1243" s="20">
        <f t="shared" si="24"/>
        <v>90</v>
      </c>
    </row>
    <row r="1244" spans="1:8" x14ac:dyDescent="0.25">
      <c r="A1244" s="25">
        <v>7</v>
      </c>
      <c r="B1244" s="21" t="s">
        <v>4</v>
      </c>
      <c r="C1244" s="21">
        <v>100</v>
      </c>
      <c r="D1244" s="21" t="s">
        <v>173</v>
      </c>
      <c r="E1244" s="21" t="s">
        <v>174</v>
      </c>
      <c r="F1244" s="21">
        <v>310</v>
      </c>
      <c r="G1244" s="21">
        <v>350</v>
      </c>
      <c r="H1244" s="20">
        <f t="shared" si="24"/>
        <v>40</v>
      </c>
    </row>
    <row r="1245" spans="1:8" x14ac:dyDescent="0.25">
      <c r="A1245" s="25">
        <v>7</v>
      </c>
      <c r="B1245" s="21" t="s">
        <v>4</v>
      </c>
      <c r="C1245" s="21">
        <v>100</v>
      </c>
      <c r="D1245" s="21" t="s">
        <v>173</v>
      </c>
      <c r="E1245" s="21" t="s">
        <v>174</v>
      </c>
      <c r="F1245" s="21">
        <v>530</v>
      </c>
      <c r="G1245" s="21">
        <v>540</v>
      </c>
      <c r="H1245" s="20">
        <f t="shared" si="24"/>
        <v>10</v>
      </c>
    </row>
    <row r="1246" spans="1:8" x14ac:dyDescent="0.25">
      <c r="A1246" s="25">
        <v>7</v>
      </c>
      <c r="B1246" s="21" t="s">
        <v>4</v>
      </c>
      <c r="C1246" s="21">
        <v>100</v>
      </c>
      <c r="D1246" s="21" t="s">
        <v>173</v>
      </c>
      <c r="E1246" s="21" t="s">
        <v>174</v>
      </c>
      <c r="F1246" s="21">
        <v>2190</v>
      </c>
      <c r="G1246" s="21">
        <v>2235</v>
      </c>
      <c r="H1246" s="20">
        <f t="shared" si="24"/>
        <v>45</v>
      </c>
    </row>
    <row r="1247" spans="1:8" x14ac:dyDescent="0.25">
      <c r="A1247" s="25">
        <v>7</v>
      </c>
      <c r="B1247" s="21" t="s">
        <v>4</v>
      </c>
      <c r="C1247" s="21">
        <v>100</v>
      </c>
      <c r="D1247" s="21" t="s">
        <v>173</v>
      </c>
      <c r="E1247" s="21" t="s">
        <v>174</v>
      </c>
      <c r="F1247" s="21">
        <v>2270</v>
      </c>
      <c r="G1247" s="21">
        <v>2280</v>
      </c>
      <c r="H1247" s="20">
        <f t="shared" si="24"/>
        <v>10</v>
      </c>
    </row>
    <row r="1248" spans="1:8" x14ac:dyDescent="0.25">
      <c r="A1248" s="25">
        <v>7</v>
      </c>
      <c r="B1248" s="21" t="s">
        <v>4</v>
      </c>
      <c r="C1248" s="21">
        <v>100</v>
      </c>
      <c r="D1248" s="21" t="s">
        <v>173</v>
      </c>
      <c r="E1248" s="21" t="s">
        <v>174</v>
      </c>
      <c r="F1248" s="21">
        <v>3075</v>
      </c>
      <c r="G1248" s="21">
        <v>3100</v>
      </c>
      <c r="H1248" s="20">
        <f t="shared" si="24"/>
        <v>25</v>
      </c>
    </row>
    <row r="1249" spans="1:8" x14ac:dyDescent="0.25">
      <c r="A1249" s="25">
        <v>7</v>
      </c>
      <c r="B1249" s="21" t="s">
        <v>4</v>
      </c>
      <c r="C1249" s="21">
        <v>100</v>
      </c>
      <c r="D1249" s="21" t="s">
        <v>173</v>
      </c>
      <c r="E1249" s="21" t="s">
        <v>174</v>
      </c>
      <c r="F1249" s="21">
        <v>3460</v>
      </c>
      <c r="G1249" s="21">
        <v>3480</v>
      </c>
      <c r="H1249" s="20">
        <f t="shared" si="24"/>
        <v>20</v>
      </c>
    </row>
    <row r="1250" spans="1:8" x14ac:dyDescent="0.25">
      <c r="A1250" s="25">
        <v>7</v>
      </c>
      <c r="B1250" s="21" t="s">
        <v>4</v>
      </c>
      <c r="C1250" s="21">
        <v>100</v>
      </c>
      <c r="D1250" s="21" t="s">
        <v>173</v>
      </c>
      <c r="E1250" s="21" t="s">
        <v>174</v>
      </c>
      <c r="F1250" s="21">
        <v>3765</v>
      </c>
      <c r="G1250" s="21">
        <v>3770</v>
      </c>
      <c r="H1250" s="20">
        <f t="shared" si="24"/>
        <v>5</v>
      </c>
    </row>
    <row r="1251" spans="1:8" x14ac:dyDescent="0.25">
      <c r="A1251" s="25">
        <v>7</v>
      </c>
      <c r="B1251" s="21" t="s">
        <v>4</v>
      </c>
      <c r="C1251" s="21">
        <v>100</v>
      </c>
      <c r="D1251" s="21" t="s">
        <v>173</v>
      </c>
      <c r="E1251" s="21" t="s">
        <v>174</v>
      </c>
      <c r="F1251" s="21">
        <v>4080</v>
      </c>
      <c r="G1251" s="21">
        <v>4110</v>
      </c>
      <c r="H1251" s="20">
        <f t="shared" si="24"/>
        <v>30</v>
      </c>
    </row>
    <row r="1252" spans="1:8" x14ac:dyDescent="0.25">
      <c r="A1252" s="25">
        <v>7</v>
      </c>
      <c r="B1252" s="21" t="s">
        <v>4</v>
      </c>
      <c r="C1252" s="21">
        <v>100</v>
      </c>
      <c r="D1252" s="21" t="s">
        <v>173</v>
      </c>
      <c r="E1252" s="21" t="s">
        <v>174</v>
      </c>
      <c r="F1252" s="21">
        <v>4400</v>
      </c>
      <c r="G1252" s="21">
        <v>4420</v>
      </c>
      <c r="H1252" s="20">
        <f t="shared" si="24"/>
        <v>20</v>
      </c>
    </row>
    <row r="1253" spans="1:8" x14ac:dyDescent="0.25">
      <c r="A1253" s="25">
        <v>7</v>
      </c>
      <c r="B1253" s="21" t="s">
        <v>4</v>
      </c>
      <c r="C1253" s="21">
        <v>100</v>
      </c>
      <c r="D1253" s="21" t="s">
        <v>173</v>
      </c>
      <c r="E1253" s="21" t="s">
        <v>174</v>
      </c>
      <c r="F1253" s="21">
        <v>4805</v>
      </c>
      <c r="G1253" s="21">
        <v>4820</v>
      </c>
      <c r="H1253" s="20">
        <f t="shared" si="24"/>
        <v>15</v>
      </c>
    </row>
    <row r="1254" spans="1:8" x14ac:dyDescent="0.25">
      <c r="A1254" s="25">
        <v>7</v>
      </c>
      <c r="B1254" s="21" t="s">
        <v>4</v>
      </c>
      <c r="C1254" s="21">
        <v>100</v>
      </c>
      <c r="D1254" s="21" t="s">
        <v>173</v>
      </c>
      <c r="E1254" s="21"/>
      <c r="F1254" s="21">
        <v>35</v>
      </c>
      <c r="G1254" s="21">
        <v>70</v>
      </c>
      <c r="H1254" s="20">
        <f t="shared" si="24"/>
        <v>35</v>
      </c>
    </row>
    <row r="1255" spans="1:8" x14ac:dyDescent="0.25">
      <c r="A1255" s="25">
        <v>7</v>
      </c>
      <c r="B1255" s="21" t="s">
        <v>4</v>
      </c>
      <c r="C1255" s="21">
        <v>100</v>
      </c>
      <c r="D1255" s="21" t="s">
        <v>173</v>
      </c>
      <c r="E1255" s="21"/>
      <c r="F1255" s="21">
        <v>240</v>
      </c>
      <c r="G1255" s="21">
        <v>290</v>
      </c>
      <c r="H1255" s="20">
        <f t="shared" si="24"/>
        <v>50</v>
      </c>
    </row>
    <row r="1256" spans="1:8" x14ac:dyDescent="0.25">
      <c r="A1256" s="25">
        <v>7</v>
      </c>
      <c r="B1256" s="21" t="s">
        <v>4</v>
      </c>
      <c r="C1256" s="21">
        <v>100</v>
      </c>
      <c r="D1256" s="21" t="s">
        <v>173</v>
      </c>
      <c r="E1256" s="21"/>
      <c r="F1256" s="21">
        <v>350</v>
      </c>
      <c r="G1256" s="21">
        <v>365</v>
      </c>
      <c r="H1256" s="20">
        <f t="shared" si="24"/>
        <v>15</v>
      </c>
    </row>
    <row r="1257" spans="1:8" x14ac:dyDescent="0.25">
      <c r="A1257" s="25">
        <v>7</v>
      </c>
      <c r="B1257" s="21" t="s">
        <v>4</v>
      </c>
      <c r="C1257" s="21">
        <v>100</v>
      </c>
      <c r="D1257" s="21" t="s">
        <v>173</v>
      </c>
      <c r="E1257" s="21"/>
      <c r="F1257" s="21">
        <v>400</v>
      </c>
      <c r="G1257" s="21">
        <v>460</v>
      </c>
      <c r="H1257" s="20">
        <f t="shared" si="24"/>
        <v>60</v>
      </c>
    </row>
    <row r="1258" spans="1:8" x14ac:dyDescent="0.25">
      <c r="A1258" s="25">
        <v>7</v>
      </c>
      <c r="B1258" s="21" t="s">
        <v>4</v>
      </c>
      <c r="C1258" s="21">
        <v>100</v>
      </c>
      <c r="D1258" s="21" t="s">
        <v>173</v>
      </c>
      <c r="E1258" s="21"/>
      <c r="F1258" s="21">
        <v>835</v>
      </c>
      <c r="G1258" s="21">
        <v>880</v>
      </c>
      <c r="H1258" s="20">
        <f t="shared" si="24"/>
        <v>45</v>
      </c>
    </row>
    <row r="1259" spans="1:8" x14ac:dyDescent="0.25">
      <c r="A1259" s="25">
        <v>7</v>
      </c>
      <c r="B1259" s="21" t="s">
        <v>4</v>
      </c>
      <c r="C1259" s="21">
        <v>100</v>
      </c>
      <c r="D1259" s="21" t="s">
        <v>173</v>
      </c>
      <c r="E1259" s="21"/>
      <c r="F1259" s="21">
        <v>970</v>
      </c>
      <c r="G1259" s="21">
        <v>1035</v>
      </c>
      <c r="H1259" s="20">
        <f t="shared" si="24"/>
        <v>65</v>
      </c>
    </row>
    <row r="1260" spans="1:8" x14ac:dyDescent="0.25">
      <c r="A1260" s="25">
        <v>7</v>
      </c>
      <c r="B1260" s="21" t="s">
        <v>4</v>
      </c>
      <c r="C1260" s="21">
        <v>100</v>
      </c>
      <c r="D1260" s="21" t="s">
        <v>173</v>
      </c>
      <c r="E1260" s="21"/>
      <c r="F1260" s="21">
        <v>1215</v>
      </c>
      <c r="G1260" s="21">
        <v>1240</v>
      </c>
      <c r="H1260" s="20">
        <f t="shared" si="24"/>
        <v>25</v>
      </c>
    </row>
    <row r="1261" spans="1:8" x14ac:dyDescent="0.25">
      <c r="A1261" s="25">
        <v>7</v>
      </c>
      <c r="B1261" s="21" t="s">
        <v>4</v>
      </c>
      <c r="C1261" s="21">
        <v>100</v>
      </c>
      <c r="D1261" s="21" t="s">
        <v>173</v>
      </c>
      <c r="E1261" s="21"/>
      <c r="F1261" s="21">
        <v>1335</v>
      </c>
      <c r="G1261" s="21">
        <v>1345</v>
      </c>
      <c r="H1261" s="20">
        <f t="shared" si="24"/>
        <v>10</v>
      </c>
    </row>
    <row r="1262" spans="1:8" x14ac:dyDescent="0.25">
      <c r="A1262" s="25">
        <v>7</v>
      </c>
      <c r="B1262" s="21" t="s">
        <v>4</v>
      </c>
      <c r="C1262" s="21">
        <v>100</v>
      </c>
      <c r="D1262" s="21" t="s">
        <v>173</v>
      </c>
      <c r="E1262" s="21"/>
      <c r="F1262" s="21">
        <v>1465</v>
      </c>
      <c r="G1262" s="21">
        <v>1490</v>
      </c>
      <c r="H1262" s="20">
        <f t="shared" si="24"/>
        <v>25</v>
      </c>
    </row>
    <row r="1263" spans="1:8" x14ac:dyDescent="0.25">
      <c r="A1263" s="25">
        <v>7</v>
      </c>
      <c r="B1263" s="21" t="s">
        <v>4</v>
      </c>
      <c r="C1263" s="21">
        <v>100</v>
      </c>
      <c r="D1263" s="21" t="s">
        <v>173</v>
      </c>
      <c r="E1263" s="21"/>
      <c r="F1263" s="21">
        <v>1850</v>
      </c>
      <c r="G1263" s="21">
        <v>1870</v>
      </c>
      <c r="H1263" s="20">
        <f t="shared" si="24"/>
        <v>20</v>
      </c>
    </row>
    <row r="1264" spans="1:8" x14ac:dyDescent="0.25">
      <c r="A1264" s="25">
        <v>7</v>
      </c>
      <c r="B1264" s="21" t="s">
        <v>4</v>
      </c>
      <c r="C1264" s="21">
        <v>100</v>
      </c>
      <c r="D1264" s="21" t="s">
        <v>173</v>
      </c>
      <c r="E1264" s="21"/>
      <c r="F1264" s="21">
        <v>1885</v>
      </c>
      <c r="G1264" s="21">
        <v>1905</v>
      </c>
      <c r="H1264" s="20">
        <f t="shared" si="24"/>
        <v>20</v>
      </c>
    </row>
    <row r="1265" spans="1:8" x14ac:dyDescent="0.25">
      <c r="A1265" s="25">
        <v>7</v>
      </c>
      <c r="B1265" s="21" t="s">
        <v>4</v>
      </c>
      <c r="C1265" s="21">
        <v>100</v>
      </c>
      <c r="D1265" s="21" t="s">
        <v>173</v>
      </c>
      <c r="E1265" s="21"/>
      <c r="F1265" s="21">
        <v>2255</v>
      </c>
      <c r="G1265" s="21">
        <v>2265</v>
      </c>
      <c r="H1265" s="20">
        <f t="shared" si="24"/>
        <v>10</v>
      </c>
    </row>
    <row r="1266" spans="1:8" x14ac:dyDescent="0.25">
      <c r="A1266" s="25">
        <v>7</v>
      </c>
      <c r="B1266" s="21" t="s">
        <v>4</v>
      </c>
      <c r="C1266" s="21">
        <v>100</v>
      </c>
      <c r="D1266" s="21" t="s">
        <v>173</v>
      </c>
      <c r="E1266" s="21"/>
      <c r="F1266" s="21">
        <v>2310</v>
      </c>
      <c r="G1266" s="21">
        <v>2360</v>
      </c>
      <c r="H1266" s="20">
        <f t="shared" si="24"/>
        <v>50</v>
      </c>
    </row>
    <row r="1267" spans="1:8" x14ac:dyDescent="0.25">
      <c r="A1267" s="25">
        <v>7</v>
      </c>
      <c r="B1267" s="21" t="s">
        <v>4</v>
      </c>
      <c r="C1267" s="21">
        <v>100</v>
      </c>
      <c r="D1267" s="21" t="s">
        <v>173</v>
      </c>
      <c r="E1267" s="21"/>
      <c r="F1267" s="21">
        <v>2820</v>
      </c>
      <c r="G1267" s="21">
        <v>2860</v>
      </c>
      <c r="H1267" s="20">
        <f t="shared" si="24"/>
        <v>40</v>
      </c>
    </row>
    <row r="1268" spans="1:8" x14ac:dyDescent="0.25">
      <c r="A1268" s="25">
        <v>7</v>
      </c>
      <c r="B1268" s="21" t="s">
        <v>4</v>
      </c>
      <c r="C1268" s="21">
        <v>100</v>
      </c>
      <c r="D1268" s="21" t="s">
        <v>173</v>
      </c>
      <c r="E1268" s="21"/>
      <c r="F1268" s="21">
        <v>2975</v>
      </c>
      <c r="G1268" s="21">
        <v>2995</v>
      </c>
      <c r="H1268" s="20">
        <f t="shared" si="24"/>
        <v>20</v>
      </c>
    </row>
    <row r="1269" spans="1:8" x14ac:dyDescent="0.25">
      <c r="A1269" s="25">
        <v>7</v>
      </c>
      <c r="B1269" s="21" t="s">
        <v>4</v>
      </c>
      <c r="C1269" s="21">
        <v>100</v>
      </c>
      <c r="D1269" s="21" t="s">
        <v>173</v>
      </c>
      <c r="E1269" s="21"/>
      <c r="F1269" s="21">
        <v>3055</v>
      </c>
      <c r="G1269" s="21">
        <v>3075</v>
      </c>
      <c r="H1269" s="20">
        <f t="shared" si="24"/>
        <v>20</v>
      </c>
    </row>
    <row r="1270" spans="1:8" x14ac:dyDescent="0.25">
      <c r="A1270" s="25">
        <v>7</v>
      </c>
      <c r="B1270" s="21" t="s">
        <v>4</v>
      </c>
      <c r="C1270" s="21">
        <v>100</v>
      </c>
      <c r="D1270" s="21" t="s">
        <v>173</v>
      </c>
      <c r="E1270" s="21"/>
      <c r="F1270" s="21">
        <v>3240</v>
      </c>
      <c r="G1270" s="21">
        <v>3345</v>
      </c>
      <c r="H1270" s="20">
        <f t="shared" si="24"/>
        <v>105</v>
      </c>
    </row>
    <row r="1271" spans="1:8" x14ac:dyDescent="0.25">
      <c r="A1271" s="25">
        <v>7</v>
      </c>
      <c r="B1271" s="21" t="s">
        <v>4</v>
      </c>
      <c r="C1271" s="21">
        <v>100</v>
      </c>
      <c r="D1271" s="21" t="s">
        <v>173</v>
      </c>
      <c r="E1271" s="21"/>
      <c r="F1271" s="21">
        <v>3435</v>
      </c>
      <c r="G1271" s="21">
        <v>3460</v>
      </c>
      <c r="H1271" s="20">
        <f t="shared" si="24"/>
        <v>25</v>
      </c>
    </row>
    <row r="1272" spans="1:8" x14ac:dyDescent="0.25">
      <c r="A1272" s="25">
        <v>7</v>
      </c>
      <c r="B1272" s="21" t="s">
        <v>4</v>
      </c>
      <c r="C1272" s="21">
        <v>100</v>
      </c>
      <c r="D1272" s="21" t="s">
        <v>173</v>
      </c>
      <c r="E1272" s="21"/>
      <c r="F1272" s="21">
        <v>3550</v>
      </c>
      <c r="G1272" s="21">
        <v>3580</v>
      </c>
      <c r="H1272" s="20">
        <f t="shared" si="24"/>
        <v>30</v>
      </c>
    </row>
    <row r="1273" spans="1:8" x14ac:dyDescent="0.25">
      <c r="A1273" s="25">
        <v>7</v>
      </c>
      <c r="B1273" s="21" t="s">
        <v>4</v>
      </c>
      <c r="C1273" s="21">
        <v>100</v>
      </c>
      <c r="D1273" s="21" t="s">
        <v>173</v>
      </c>
      <c r="E1273" s="21"/>
      <c r="F1273" s="21">
        <v>3665</v>
      </c>
      <c r="G1273" s="21">
        <v>3700</v>
      </c>
      <c r="H1273" s="20">
        <f t="shared" si="24"/>
        <v>35</v>
      </c>
    </row>
    <row r="1274" spans="1:8" x14ac:dyDescent="0.25">
      <c r="A1274" s="25">
        <v>7</v>
      </c>
      <c r="B1274" s="21" t="s">
        <v>4</v>
      </c>
      <c r="C1274" s="21">
        <v>100</v>
      </c>
      <c r="D1274" s="21" t="s">
        <v>173</v>
      </c>
      <c r="E1274" s="21"/>
      <c r="F1274" s="21">
        <v>3840</v>
      </c>
      <c r="G1274" s="21">
        <v>3860</v>
      </c>
      <c r="H1274" s="20">
        <f t="shared" si="24"/>
        <v>20</v>
      </c>
    </row>
    <row r="1275" spans="1:8" x14ac:dyDescent="0.25">
      <c r="A1275" s="25">
        <v>7</v>
      </c>
      <c r="B1275" s="21" t="s">
        <v>4</v>
      </c>
      <c r="C1275" s="21">
        <v>100</v>
      </c>
      <c r="D1275" s="21" t="s">
        <v>173</v>
      </c>
      <c r="E1275" s="21"/>
      <c r="F1275" s="21">
        <v>3995</v>
      </c>
      <c r="G1275" s="21">
        <v>4005</v>
      </c>
      <c r="H1275" s="20">
        <f t="shared" si="24"/>
        <v>10</v>
      </c>
    </row>
    <row r="1276" spans="1:8" x14ac:dyDescent="0.25">
      <c r="A1276" s="25">
        <v>7</v>
      </c>
      <c r="B1276" s="21" t="s">
        <v>4</v>
      </c>
      <c r="C1276" s="21">
        <v>100</v>
      </c>
      <c r="D1276" s="21" t="s">
        <v>173</v>
      </c>
      <c r="E1276" s="21"/>
      <c r="F1276" s="21">
        <v>4110</v>
      </c>
      <c r="G1276" s="21">
        <v>4140</v>
      </c>
      <c r="H1276" s="20">
        <f t="shared" si="24"/>
        <v>30</v>
      </c>
    </row>
    <row r="1277" spans="1:8" x14ac:dyDescent="0.25">
      <c r="A1277" s="25">
        <v>7</v>
      </c>
      <c r="B1277" s="21" t="s">
        <v>4</v>
      </c>
      <c r="C1277" s="21">
        <v>100</v>
      </c>
      <c r="D1277" s="21" t="s">
        <v>173</v>
      </c>
      <c r="E1277" s="21"/>
      <c r="F1277" s="21">
        <v>4480</v>
      </c>
      <c r="G1277" s="21">
        <v>4525</v>
      </c>
      <c r="H1277" s="20">
        <f t="shared" si="24"/>
        <v>45</v>
      </c>
    </row>
    <row r="1278" spans="1:8" x14ac:dyDescent="0.25">
      <c r="A1278" s="25">
        <v>7</v>
      </c>
      <c r="B1278" s="21" t="s">
        <v>4</v>
      </c>
      <c r="C1278" s="21">
        <v>100</v>
      </c>
      <c r="D1278" s="21" t="s">
        <v>173</v>
      </c>
      <c r="E1278" s="21"/>
      <c r="F1278" s="21">
        <v>4540</v>
      </c>
      <c r="G1278" s="21">
        <v>4565</v>
      </c>
      <c r="H1278" s="20">
        <f t="shared" si="24"/>
        <v>25</v>
      </c>
    </row>
    <row r="1279" spans="1:8" x14ac:dyDescent="0.25">
      <c r="A1279" s="25">
        <v>7</v>
      </c>
      <c r="B1279" s="21" t="s">
        <v>4</v>
      </c>
      <c r="C1279" s="21">
        <v>100</v>
      </c>
      <c r="D1279" s="21" t="s">
        <v>173</v>
      </c>
      <c r="E1279" s="21"/>
      <c r="F1279" s="21">
        <v>4790</v>
      </c>
      <c r="G1279" s="21">
        <v>4805</v>
      </c>
      <c r="H1279" s="20">
        <f t="shared" si="24"/>
        <v>15</v>
      </c>
    </row>
    <row r="1280" spans="1:8" x14ac:dyDescent="0.25">
      <c r="A1280" s="25">
        <v>7</v>
      </c>
      <c r="B1280" s="21" t="s">
        <v>4</v>
      </c>
      <c r="C1280" s="21">
        <v>100</v>
      </c>
      <c r="D1280" s="21" t="s">
        <v>173</v>
      </c>
      <c r="E1280" s="21"/>
      <c r="F1280" s="21">
        <v>4820</v>
      </c>
      <c r="G1280" s="21">
        <v>4850</v>
      </c>
      <c r="H1280" s="20">
        <f t="shared" si="24"/>
        <v>30</v>
      </c>
    </row>
    <row r="1281" spans="1:8" x14ac:dyDescent="0.25">
      <c r="A1281" s="25">
        <v>7</v>
      </c>
      <c r="B1281" s="21" t="s">
        <v>4</v>
      </c>
      <c r="C1281" s="21">
        <v>100</v>
      </c>
      <c r="D1281" s="21" t="s">
        <v>176</v>
      </c>
      <c r="E1281" s="21"/>
      <c r="F1281" s="21">
        <v>3175</v>
      </c>
      <c r="G1281" s="21">
        <v>3250</v>
      </c>
      <c r="H1281" s="20">
        <f t="shared" si="24"/>
        <v>75</v>
      </c>
    </row>
    <row r="1282" spans="1:8" x14ac:dyDescent="0.25">
      <c r="A1282" s="25">
        <v>8</v>
      </c>
      <c r="B1282" s="21" t="s">
        <v>4</v>
      </c>
      <c r="C1282" s="21">
        <v>0</v>
      </c>
      <c r="D1282" s="21" t="s">
        <v>173</v>
      </c>
      <c r="E1282" s="21" t="s">
        <v>174</v>
      </c>
      <c r="F1282" s="21">
        <v>170</v>
      </c>
      <c r="G1282" s="21">
        <v>195</v>
      </c>
      <c r="H1282" s="20">
        <f t="shared" ref="H1282:H1345" si="25">G1282-F1282</f>
        <v>25</v>
      </c>
    </row>
    <row r="1283" spans="1:8" x14ac:dyDescent="0.25">
      <c r="A1283" s="25">
        <v>8</v>
      </c>
      <c r="B1283" s="21" t="s">
        <v>4</v>
      </c>
      <c r="C1283" s="21">
        <v>0</v>
      </c>
      <c r="D1283" s="21" t="s">
        <v>173</v>
      </c>
      <c r="E1283" s="21" t="s">
        <v>174</v>
      </c>
      <c r="F1283" s="21">
        <v>420</v>
      </c>
      <c r="G1283" s="21">
        <v>470</v>
      </c>
      <c r="H1283" s="20">
        <f t="shared" si="25"/>
        <v>50</v>
      </c>
    </row>
    <row r="1284" spans="1:8" x14ac:dyDescent="0.25">
      <c r="A1284" s="25">
        <v>8</v>
      </c>
      <c r="B1284" s="21" t="s">
        <v>4</v>
      </c>
      <c r="C1284" s="21">
        <v>0</v>
      </c>
      <c r="D1284" s="21" t="s">
        <v>173</v>
      </c>
      <c r="E1284" s="21" t="s">
        <v>174</v>
      </c>
      <c r="F1284" s="21">
        <v>675</v>
      </c>
      <c r="G1284" s="21">
        <v>690</v>
      </c>
      <c r="H1284" s="20">
        <f t="shared" si="25"/>
        <v>15</v>
      </c>
    </row>
    <row r="1285" spans="1:8" x14ac:dyDescent="0.25">
      <c r="A1285" s="25">
        <v>8</v>
      </c>
      <c r="B1285" s="21" t="s">
        <v>4</v>
      </c>
      <c r="C1285" s="21">
        <v>0</v>
      </c>
      <c r="D1285" s="21" t="s">
        <v>173</v>
      </c>
      <c r="E1285" s="21" t="s">
        <v>174</v>
      </c>
      <c r="F1285" s="21">
        <v>810</v>
      </c>
      <c r="G1285" s="21">
        <v>825</v>
      </c>
      <c r="H1285" s="20">
        <f t="shared" si="25"/>
        <v>15</v>
      </c>
    </row>
    <row r="1286" spans="1:8" x14ac:dyDescent="0.25">
      <c r="A1286" s="25">
        <v>8</v>
      </c>
      <c r="B1286" s="21" t="s">
        <v>4</v>
      </c>
      <c r="C1286" s="21">
        <v>0</v>
      </c>
      <c r="D1286" s="21" t="s">
        <v>173</v>
      </c>
      <c r="E1286" s="21" t="s">
        <v>174</v>
      </c>
      <c r="F1286" s="21">
        <v>1035</v>
      </c>
      <c r="G1286" s="21">
        <v>1060</v>
      </c>
      <c r="H1286" s="20">
        <f t="shared" si="25"/>
        <v>25</v>
      </c>
    </row>
    <row r="1287" spans="1:8" x14ac:dyDescent="0.25">
      <c r="A1287" s="25">
        <v>8</v>
      </c>
      <c r="B1287" s="21" t="s">
        <v>4</v>
      </c>
      <c r="C1287" s="21">
        <v>0</v>
      </c>
      <c r="D1287" s="21" t="s">
        <v>173</v>
      </c>
      <c r="E1287" s="21" t="s">
        <v>174</v>
      </c>
      <c r="F1287" s="21">
        <v>1155</v>
      </c>
      <c r="G1287" s="21">
        <v>1195</v>
      </c>
      <c r="H1287" s="20">
        <f t="shared" si="25"/>
        <v>40</v>
      </c>
    </row>
    <row r="1288" spans="1:8" x14ac:dyDescent="0.25">
      <c r="A1288" s="25">
        <v>8</v>
      </c>
      <c r="B1288" s="21" t="s">
        <v>4</v>
      </c>
      <c r="C1288" s="21">
        <v>0</v>
      </c>
      <c r="D1288" s="21" t="s">
        <v>173</v>
      </c>
      <c r="E1288" s="21" t="s">
        <v>174</v>
      </c>
      <c r="F1288" s="21">
        <v>1255</v>
      </c>
      <c r="G1288" s="21">
        <v>1280</v>
      </c>
      <c r="H1288" s="20">
        <f t="shared" si="25"/>
        <v>25</v>
      </c>
    </row>
    <row r="1289" spans="1:8" x14ac:dyDescent="0.25">
      <c r="A1289" s="25">
        <v>8</v>
      </c>
      <c r="B1289" s="21" t="s">
        <v>4</v>
      </c>
      <c r="C1289" s="21">
        <v>0</v>
      </c>
      <c r="D1289" s="21" t="s">
        <v>173</v>
      </c>
      <c r="E1289" s="21" t="s">
        <v>174</v>
      </c>
      <c r="F1289" s="21">
        <v>1365</v>
      </c>
      <c r="G1289" s="21">
        <v>1375</v>
      </c>
      <c r="H1289" s="20">
        <f t="shared" si="25"/>
        <v>10</v>
      </c>
    </row>
    <row r="1290" spans="1:8" x14ac:dyDescent="0.25">
      <c r="A1290" s="25">
        <v>8</v>
      </c>
      <c r="B1290" s="21" t="s">
        <v>4</v>
      </c>
      <c r="C1290" s="21">
        <v>0</v>
      </c>
      <c r="D1290" s="21" t="s">
        <v>173</v>
      </c>
      <c r="E1290" s="21" t="s">
        <v>174</v>
      </c>
      <c r="F1290" s="21">
        <v>1475</v>
      </c>
      <c r="G1290" s="21">
        <v>1525</v>
      </c>
      <c r="H1290" s="20">
        <f t="shared" si="25"/>
        <v>50</v>
      </c>
    </row>
    <row r="1291" spans="1:8" x14ac:dyDescent="0.25">
      <c r="A1291" s="25">
        <v>8</v>
      </c>
      <c r="B1291" s="21" t="s">
        <v>4</v>
      </c>
      <c r="C1291" s="21">
        <v>0</v>
      </c>
      <c r="D1291" s="21" t="s">
        <v>173</v>
      </c>
      <c r="E1291" s="21" t="s">
        <v>174</v>
      </c>
      <c r="F1291" s="21">
        <v>2205</v>
      </c>
      <c r="G1291" s="21">
        <v>2240</v>
      </c>
      <c r="H1291" s="20">
        <f t="shared" si="25"/>
        <v>35</v>
      </c>
    </row>
    <row r="1292" spans="1:8" x14ac:dyDescent="0.25">
      <c r="A1292" s="25">
        <v>8</v>
      </c>
      <c r="B1292" s="21" t="s">
        <v>4</v>
      </c>
      <c r="C1292" s="21">
        <v>0</v>
      </c>
      <c r="D1292" s="21" t="s">
        <v>173</v>
      </c>
      <c r="E1292" s="21" t="s">
        <v>174</v>
      </c>
      <c r="F1292" s="21">
        <v>3240</v>
      </c>
      <c r="G1292" s="21">
        <v>3270</v>
      </c>
      <c r="H1292" s="20">
        <f t="shared" si="25"/>
        <v>30</v>
      </c>
    </row>
    <row r="1293" spans="1:8" x14ac:dyDescent="0.25">
      <c r="A1293" s="25">
        <v>8</v>
      </c>
      <c r="B1293" s="21" t="s">
        <v>4</v>
      </c>
      <c r="C1293" s="21">
        <v>0</v>
      </c>
      <c r="D1293" s="21" t="s">
        <v>173</v>
      </c>
      <c r="E1293" s="21" t="s">
        <v>174</v>
      </c>
      <c r="F1293" s="21">
        <v>3580</v>
      </c>
      <c r="G1293" s="21">
        <v>3590</v>
      </c>
      <c r="H1293" s="20">
        <f t="shared" si="25"/>
        <v>10</v>
      </c>
    </row>
    <row r="1294" spans="1:8" x14ac:dyDescent="0.25">
      <c r="A1294" s="25">
        <v>8</v>
      </c>
      <c r="B1294" s="21" t="s">
        <v>4</v>
      </c>
      <c r="C1294" s="21">
        <v>0</v>
      </c>
      <c r="D1294" s="21" t="s">
        <v>173</v>
      </c>
      <c r="E1294" s="21" t="s">
        <v>174</v>
      </c>
      <c r="F1294" s="21">
        <v>3605</v>
      </c>
      <c r="G1294" s="21">
        <v>3625</v>
      </c>
      <c r="H1294" s="20">
        <f t="shared" si="25"/>
        <v>20</v>
      </c>
    </row>
    <row r="1295" spans="1:8" x14ac:dyDescent="0.25">
      <c r="A1295" s="25">
        <v>8</v>
      </c>
      <c r="B1295" s="21" t="s">
        <v>4</v>
      </c>
      <c r="C1295" s="21">
        <v>0</v>
      </c>
      <c r="D1295" s="21" t="s">
        <v>173</v>
      </c>
      <c r="E1295" s="21" t="s">
        <v>174</v>
      </c>
      <c r="F1295" s="21">
        <v>4315</v>
      </c>
      <c r="G1295" s="21">
        <v>4345</v>
      </c>
      <c r="H1295" s="20">
        <f t="shared" si="25"/>
        <v>30</v>
      </c>
    </row>
    <row r="1296" spans="1:8" x14ac:dyDescent="0.25">
      <c r="A1296" s="25">
        <v>8</v>
      </c>
      <c r="B1296" s="21" t="s">
        <v>4</v>
      </c>
      <c r="C1296" s="21">
        <v>0</v>
      </c>
      <c r="D1296" s="21" t="s">
        <v>173</v>
      </c>
      <c r="E1296" s="21" t="s">
        <v>174</v>
      </c>
      <c r="F1296" s="21">
        <v>4890</v>
      </c>
      <c r="G1296" s="21">
        <v>4910</v>
      </c>
      <c r="H1296" s="20">
        <f t="shared" si="25"/>
        <v>20</v>
      </c>
    </row>
    <row r="1297" spans="1:8" x14ac:dyDescent="0.25">
      <c r="A1297" s="25">
        <v>8</v>
      </c>
      <c r="B1297" s="21" t="s">
        <v>4</v>
      </c>
      <c r="C1297" s="21">
        <v>0</v>
      </c>
      <c r="D1297" s="21" t="s">
        <v>173</v>
      </c>
      <c r="E1297" s="21"/>
      <c r="F1297" s="21">
        <v>150</v>
      </c>
      <c r="G1297" s="21">
        <v>170</v>
      </c>
      <c r="H1297" s="20">
        <f t="shared" si="25"/>
        <v>20</v>
      </c>
    </row>
    <row r="1298" spans="1:8" x14ac:dyDescent="0.25">
      <c r="A1298" s="25">
        <v>8</v>
      </c>
      <c r="B1298" s="21" t="s">
        <v>4</v>
      </c>
      <c r="C1298" s="21">
        <v>0</v>
      </c>
      <c r="D1298" s="21" t="s">
        <v>173</v>
      </c>
      <c r="E1298" s="21"/>
      <c r="F1298" s="21">
        <v>665</v>
      </c>
      <c r="G1298" s="21">
        <v>675</v>
      </c>
      <c r="H1298" s="20">
        <f t="shared" si="25"/>
        <v>10</v>
      </c>
    </row>
    <row r="1299" spans="1:8" x14ac:dyDescent="0.25">
      <c r="A1299" s="25">
        <v>8</v>
      </c>
      <c r="B1299" s="21" t="s">
        <v>4</v>
      </c>
      <c r="C1299" s="21">
        <v>0</v>
      </c>
      <c r="D1299" s="21" t="s">
        <v>173</v>
      </c>
      <c r="E1299" s="21"/>
      <c r="F1299" s="21">
        <v>760</v>
      </c>
      <c r="G1299" s="21">
        <v>810</v>
      </c>
      <c r="H1299" s="20">
        <f t="shared" si="25"/>
        <v>50</v>
      </c>
    </row>
    <row r="1300" spans="1:8" x14ac:dyDescent="0.25">
      <c r="A1300" s="25">
        <v>8</v>
      </c>
      <c r="B1300" s="21" t="s">
        <v>4</v>
      </c>
      <c r="C1300" s="21">
        <v>0</v>
      </c>
      <c r="D1300" s="21" t="s">
        <v>173</v>
      </c>
      <c r="E1300" s="21"/>
      <c r="F1300" s="21">
        <v>825</v>
      </c>
      <c r="G1300" s="21">
        <v>840</v>
      </c>
      <c r="H1300" s="20">
        <f t="shared" si="25"/>
        <v>15</v>
      </c>
    </row>
    <row r="1301" spans="1:8" x14ac:dyDescent="0.25">
      <c r="A1301" s="25">
        <v>8</v>
      </c>
      <c r="B1301" s="21" t="s">
        <v>4</v>
      </c>
      <c r="C1301" s="21">
        <v>0</v>
      </c>
      <c r="D1301" s="21" t="s">
        <v>173</v>
      </c>
      <c r="E1301" s="21"/>
      <c r="F1301" s="21">
        <v>1010</v>
      </c>
      <c r="G1301" s="21">
        <v>1035</v>
      </c>
      <c r="H1301" s="20">
        <f t="shared" si="25"/>
        <v>25</v>
      </c>
    </row>
    <row r="1302" spans="1:8" x14ac:dyDescent="0.25">
      <c r="A1302" s="25">
        <v>8</v>
      </c>
      <c r="B1302" s="21" t="s">
        <v>4</v>
      </c>
      <c r="C1302" s="21">
        <v>0</v>
      </c>
      <c r="D1302" s="21" t="s">
        <v>173</v>
      </c>
      <c r="E1302" s="21"/>
      <c r="F1302" s="21">
        <v>1060</v>
      </c>
      <c r="G1302" s="21">
        <v>1070</v>
      </c>
      <c r="H1302" s="20">
        <f t="shared" si="25"/>
        <v>10</v>
      </c>
    </row>
    <row r="1303" spans="1:8" x14ac:dyDescent="0.25">
      <c r="A1303" s="25">
        <v>8</v>
      </c>
      <c r="B1303" s="21" t="s">
        <v>4</v>
      </c>
      <c r="C1303" s="21">
        <v>0</v>
      </c>
      <c r="D1303" s="21" t="s">
        <v>173</v>
      </c>
      <c r="E1303" s="21"/>
      <c r="F1303" s="21">
        <v>1200</v>
      </c>
      <c r="G1303" s="21">
        <v>1255</v>
      </c>
      <c r="H1303" s="20">
        <f t="shared" si="25"/>
        <v>55</v>
      </c>
    </row>
    <row r="1304" spans="1:8" x14ac:dyDescent="0.25">
      <c r="A1304" s="25">
        <v>8</v>
      </c>
      <c r="B1304" s="21" t="s">
        <v>4</v>
      </c>
      <c r="C1304" s="21">
        <v>0</v>
      </c>
      <c r="D1304" s="21" t="s">
        <v>173</v>
      </c>
      <c r="E1304" s="21"/>
      <c r="F1304" s="21">
        <v>1310</v>
      </c>
      <c r="G1304" s="21">
        <v>1350</v>
      </c>
      <c r="H1304" s="20">
        <f t="shared" si="25"/>
        <v>40</v>
      </c>
    </row>
    <row r="1305" spans="1:8" x14ac:dyDescent="0.25">
      <c r="A1305" s="25">
        <v>8</v>
      </c>
      <c r="B1305" s="21" t="s">
        <v>4</v>
      </c>
      <c r="C1305" s="21">
        <v>0</v>
      </c>
      <c r="D1305" s="21" t="s">
        <v>173</v>
      </c>
      <c r="E1305" s="21"/>
      <c r="F1305" s="21">
        <v>1970</v>
      </c>
      <c r="G1305" s="21">
        <v>1995</v>
      </c>
      <c r="H1305" s="20">
        <f t="shared" si="25"/>
        <v>25</v>
      </c>
    </row>
    <row r="1306" spans="1:8" x14ac:dyDescent="0.25">
      <c r="A1306" s="25">
        <v>8</v>
      </c>
      <c r="B1306" s="21" t="s">
        <v>4</v>
      </c>
      <c r="C1306" s="21">
        <v>0</v>
      </c>
      <c r="D1306" s="21" t="s">
        <v>173</v>
      </c>
      <c r="E1306" s="21"/>
      <c r="F1306" s="21">
        <v>2015</v>
      </c>
      <c r="G1306" s="21">
        <v>2025</v>
      </c>
      <c r="H1306" s="20">
        <f t="shared" si="25"/>
        <v>10</v>
      </c>
    </row>
    <row r="1307" spans="1:8" x14ac:dyDescent="0.25">
      <c r="A1307" s="25">
        <v>8</v>
      </c>
      <c r="B1307" s="21" t="s">
        <v>4</v>
      </c>
      <c r="C1307" s="21">
        <v>0</v>
      </c>
      <c r="D1307" s="21" t="s">
        <v>173</v>
      </c>
      <c r="E1307" s="21"/>
      <c r="F1307" s="21">
        <v>2130</v>
      </c>
      <c r="G1307" s="21">
        <v>2195</v>
      </c>
      <c r="H1307" s="20">
        <f t="shared" si="25"/>
        <v>65</v>
      </c>
    </row>
    <row r="1308" spans="1:8" x14ac:dyDescent="0.25">
      <c r="A1308" s="25">
        <v>8</v>
      </c>
      <c r="B1308" s="21" t="s">
        <v>4</v>
      </c>
      <c r="C1308" s="21">
        <v>0</v>
      </c>
      <c r="D1308" s="21" t="s">
        <v>173</v>
      </c>
      <c r="E1308" s="21"/>
      <c r="F1308" s="21">
        <v>2760</v>
      </c>
      <c r="G1308" s="21">
        <v>2825</v>
      </c>
      <c r="H1308" s="20">
        <f t="shared" si="25"/>
        <v>65</v>
      </c>
    </row>
    <row r="1309" spans="1:8" x14ac:dyDescent="0.25">
      <c r="A1309" s="25">
        <v>8</v>
      </c>
      <c r="B1309" s="21" t="s">
        <v>4</v>
      </c>
      <c r="C1309" s="21">
        <v>0</v>
      </c>
      <c r="D1309" s="21" t="s">
        <v>173</v>
      </c>
      <c r="E1309" s="21"/>
      <c r="F1309" s="21">
        <v>3560</v>
      </c>
      <c r="G1309" s="21">
        <v>3580</v>
      </c>
      <c r="H1309" s="20">
        <f t="shared" si="25"/>
        <v>20</v>
      </c>
    </row>
    <row r="1310" spans="1:8" x14ac:dyDescent="0.25">
      <c r="A1310" s="25">
        <v>8</v>
      </c>
      <c r="B1310" s="21" t="s">
        <v>4</v>
      </c>
      <c r="C1310" s="21">
        <v>0</v>
      </c>
      <c r="D1310" s="21" t="s">
        <v>173</v>
      </c>
      <c r="E1310" s="21"/>
      <c r="F1310" s="21">
        <v>4115</v>
      </c>
      <c r="G1310" s="21">
        <v>4215</v>
      </c>
      <c r="H1310" s="20">
        <f t="shared" si="25"/>
        <v>100</v>
      </c>
    </row>
    <row r="1311" spans="1:8" x14ac:dyDescent="0.25">
      <c r="A1311" s="25">
        <v>8</v>
      </c>
      <c r="B1311" s="21" t="s">
        <v>4</v>
      </c>
      <c r="C1311" s="21">
        <v>20</v>
      </c>
      <c r="D1311" s="21" t="s">
        <v>173</v>
      </c>
      <c r="E1311" s="21" t="s">
        <v>174</v>
      </c>
      <c r="F1311" s="21">
        <v>160</v>
      </c>
      <c r="G1311" s="21">
        <v>190</v>
      </c>
      <c r="H1311" s="20">
        <f t="shared" si="25"/>
        <v>30</v>
      </c>
    </row>
    <row r="1312" spans="1:8" x14ac:dyDescent="0.25">
      <c r="A1312" s="25">
        <v>8</v>
      </c>
      <c r="B1312" s="21" t="s">
        <v>4</v>
      </c>
      <c r="C1312" s="21">
        <v>20</v>
      </c>
      <c r="D1312" s="21" t="s">
        <v>173</v>
      </c>
      <c r="E1312" s="21" t="s">
        <v>174</v>
      </c>
      <c r="F1312" s="21">
        <v>440</v>
      </c>
      <c r="G1312" s="21">
        <v>455</v>
      </c>
      <c r="H1312" s="20">
        <f t="shared" si="25"/>
        <v>15</v>
      </c>
    </row>
    <row r="1313" spans="1:8" x14ac:dyDescent="0.25">
      <c r="A1313" s="25">
        <v>8</v>
      </c>
      <c r="B1313" s="21" t="s">
        <v>4</v>
      </c>
      <c r="C1313" s="21">
        <v>20</v>
      </c>
      <c r="D1313" s="21" t="s">
        <v>173</v>
      </c>
      <c r="E1313" s="21" t="s">
        <v>174</v>
      </c>
      <c r="F1313" s="21">
        <v>535</v>
      </c>
      <c r="G1313" s="21">
        <v>560</v>
      </c>
      <c r="H1313" s="20">
        <f t="shared" si="25"/>
        <v>25</v>
      </c>
    </row>
    <row r="1314" spans="1:8" x14ac:dyDescent="0.25">
      <c r="A1314" s="25">
        <v>8</v>
      </c>
      <c r="B1314" s="21" t="s">
        <v>4</v>
      </c>
      <c r="C1314" s="21">
        <v>20</v>
      </c>
      <c r="D1314" s="21" t="s">
        <v>173</v>
      </c>
      <c r="E1314" s="21" t="s">
        <v>174</v>
      </c>
      <c r="F1314" s="21">
        <v>625</v>
      </c>
      <c r="G1314" s="21">
        <v>650</v>
      </c>
      <c r="H1314" s="20">
        <f t="shared" si="25"/>
        <v>25</v>
      </c>
    </row>
    <row r="1315" spans="1:8" x14ac:dyDescent="0.25">
      <c r="A1315" s="25">
        <v>8</v>
      </c>
      <c r="B1315" s="21" t="s">
        <v>4</v>
      </c>
      <c r="C1315" s="21">
        <v>20</v>
      </c>
      <c r="D1315" s="21" t="s">
        <v>173</v>
      </c>
      <c r="E1315" s="21" t="s">
        <v>174</v>
      </c>
      <c r="F1315" s="21">
        <v>1285</v>
      </c>
      <c r="G1315" s="21">
        <v>1365</v>
      </c>
      <c r="H1315" s="20">
        <f t="shared" si="25"/>
        <v>80</v>
      </c>
    </row>
    <row r="1316" spans="1:8" x14ac:dyDescent="0.25">
      <c r="A1316" s="25">
        <v>8</v>
      </c>
      <c r="B1316" s="21" t="s">
        <v>4</v>
      </c>
      <c r="C1316" s="21">
        <v>20</v>
      </c>
      <c r="D1316" s="21" t="s">
        <v>173</v>
      </c>
      <c r="E1316" s="21" t="s">
        <v>174</v>
      </c>
      <c r="F1316" s="21">
        <v>1585</v>
      </c>
      <c r="G1316" s="21">
        <v>1595</v>
      </c>
      <c r="H1316" s="20">
        <f t="shared" si="25"/>
        <v>10</v>
      </c>
    </row>
    <row r="1317" spans="1:8" x14ac:dyDescent="0.25">
      <c r="A1317" s="25">
        <v>8</v>
      </c>
      <c r="B1317" s="21" t="s">
        <v>4</v>
      </c>
      <c r="C1317" s="21">
        <v>20</v>
      </c>
      <c r="D1317" s="21" t="s">
        <v>173</v>
      </c>
      <c r="E1317" s="21" t="s">
        <v>174</v>
      </c>
      <c r="F1317" s="21">
        <v>1670</v>
      </c>
      <c r="G1317" s="21">
        <v>1685</v>
      </c>
      <c r="H1317" s="20">
        <f t="shared" si="25"/>
        <v>15</v>
      </c>
    </row>
    <row r="1318" spans="1:8" x14ac:dyDescent="0.25">
      <c r="A1318" s="25">
        <v>8</v>
      </c>
      <c r="B1318" s="21" t="s">
        <v>4</v>
      </c>
      <c r="C1318" s="21">
        <v>20</v>
      </c>
      <c r="D1318" s="21" t="s">
        <v>173</v>
      </c>
      <c r="E1318" s="21" t="s">
        <v>174</v>
      </c>
      <c r="F1318" s="21">
        <v>1970</v>
      </c>
      <c r="G1318" s="21">
        <v>2035</v>
      </c>
      <c r="H1318" s="20">
        <f t="shared" si="25"/>
        <v>65</v>
      </c>
    </row>
    <row r="1319" spans="1:8" x14ac:dyDescent="0.25">
      <c r="A1319" s="25">
        <v>8</v>
      </c>
      <c r="B1319" s="21" t="s">
        <v>4</v>
      </c>
      <c r="C1319" s="21">
        <v>20</v>
      </c>
      <c r="D1319" s="21" t="s">
        <v>173</v>
      </c>
      <c r="E1319" s="21" t="s">
        <v>174</v>
      </c>
      <c r="F1319" s="21">
        <v>2755</v>
      </c>
      <c r="G1319" s="21">
        <v>2790</v>
      </c>
      <c r="H1319" s="20">
        <f t="shared" si="25"/>
        <v>35</v>
      </c>
    </row>
    <row r="1320" spans="1:8" x14ac:dyDescent="0.25">
      <c r="A1320" s="25">
        <v>8</v>
      </c>
      <c r="B1320" s="21" t="s">
        <v>4</v>
      </c>
      <c r="C1320" s="21">
        <v>20</v>
      </c>
      <c r="D1320" s="21" t="s">
        <v>173</v>
      </c>
      <c r="E1320" s="21" t="s">
        <v>174</v>
      </c>
      <c r="F1320" s="21">
        <v>3340</v>
      </c>
      <c r="G1320" s="21">
        <v>3370</v>
      </c>
      <c r="H1320" s="20">
        <f t="shared" si="25"/>
        <v>30</v>
      </c>
    </row>
    <row r="1321" spans="1:8" x14ac:dyDescent="0.25">
      <c r="A1321" s="25">
        <v>8</v>
      </c>
      <c r="B1321" s="21" t="s">
        <v>4</v>
      </c>
      <c r="C1321" s="21">
        <v>20</v>
      </c>
      <c r="D1321" s="21" t="s">
        <v>173</v>
      </c>
      <c r="E1321" s="21" t="s">
        <v>174</v>
      </c>
      <c r="F1321" s="21">
        <v>3795</v>
      </c>
      <c r="G1321" s="21">
        <v>3845</v>
      </c>
      <c r="H1321" s="20">
        <f t="shared" si="25"/>
        <v>50</v>
      </c>
    </row>
    <row r="1322" spans="1:8" x14ac:dyDescent="0.25">
      <c r="A1322" s="25">
        <v>8</v>
      </c>
      <c r="B1322" s="21" t="s">
        <v>4</v>
      </c>
      <c r="C1322" s="21">
        <v>20</v>
      </c>
      <c r="D1322" s="21" t="s">
        <v>173</v>
      </c>
      <c r="E1322" s="21" t="s">
        <v>174</v>
      </c>
      <c r="F1322" s="21">
        <v>4020</v>
      </c>
      <c r="G1322" s="21">
        <v>4045</v>
      </c>
      <c r="H1322" s="20">
        <f t="shared" si="25"/>
        <v>25</v>
      </c>
    </row>
    <row r="1323" spans="1:8" x14ac:dyDescent="0.25">
      <c r="A1323" s="25">
        <v>8</v>
      </c>
      <c r="B1323" s="21" t="s">
        <v>4</v>
      </c>
      <c r="C1323" s="21">
        <v>20</v>
      </c>
      <c r="D1323" s="21" t="s">
        <v>173</v>
      </c>
      <c r="E1323" s="21" t="s">
        <v>174</v>
      </c>
      <c r="F1323" s="21">
        <v>4495</v>
      </c>
      <c r="G1323" s="21">
        <v>4530</v>
      </c>
      <c r="H1323" s="20">
        <f t="shared" si="25"/>
        <v>35</v>
      </c>
    </row>
    <row r="1324" spans="1:8" x14ac:dyDescent="0.25">
      <c r="A1324" s="25">
        <v>8</v>
      </c>
      <c r="B1324" s="21" t="s">
        <v>4</v>
      </c>
      <c r="C1324" s="21">
        <v>20</v>
      </c>
      <c r="D1324" s="21" t="s">
        <v>173</v>
      </c>
      <c r="E1324" s="21"/>
      <c r="F1324" s="21">
        <v>190</v>
      </c>
      <c r="G1324" s="21">
        <v>210</v>
      </c>
      <c r="H1324" s="20">
        <f t="shared" si="25"/>
        <v>20</v>
      </c>
    </row>
    <row r="1325" spans="1:8" x14ac:dyDescent="0.25">
      <c r="A1325" s="25">
        <v>8</v>
      </c>
      <c r="B1325" s="21" t="s">
        <v>4</v>
      </c>
      <c r="C1325" s="21">
        <v>20</v>
      </c>
      <c r="D1325" s="21" t="s">
        <v>173</v>
      </c>
      <c r="E1325" s="21"/>
      <c r="F1325" s="21">
        <v>410</v>
      </c>
      <c r="G1325" s="21">
        <v>440</v>
      </c>
      <c r="H1325" s="20">
        <f t="shared" si="25"/>
        <v>30</v>
      </c>
    </row>
    <row r="1326" spans="1:8" x14ac:dyDescent="0.25">
      <c r="A1326" s="25">
        <v>8</v>
      </c>
      <c r="B1326" s="21" t="s">
        <v>4</v>
      </c>
      <c r="C1326" s="21">
        <v>20</v>
      </c>
      <c r="D1326" s="21" t="s">
        <v>173</v>
      </c>
      <c r="E1326" s="21"/>
      <c r="F1326" s="21">
        <v>490</v>
      </c>
      <c r="G1326" s="21">
        <v>520</v>
      </c>
      <c r="H1326" s="20">
        <f t="shared" si="25"/>
        <v>30</v>
      </c>
    </row>
    <row r="1327" spans="1:8" x14ac:dyDescent="0.25">
      <c r="A1327" s="25">
        <v>8</v>
      </c>
      <c r="B1327" s="21" t="s">
        <v>4</v>
      </c>
      <c r="C1327" s="21">
        <v>20</v>
      </c>
      <c r="D1327" s="21" t="s">
        <v>173</v>
      </c>
      <c r="E1327" s="21"/>
      <c r="F1327" s="21">
        <v>890</v>
      </c>
      <c r="G1327" s="21">
        <v>960</v>
      </c>
      <c r="H1327" s="20">
        <f t="shared" si="25"/>
        <v>70</v>
      </c>
    </row>
    <row r="1328" spans="1:8" x14ac:dyDescent="0.25">
      <c r="A1328" s="25">
        <v>8</v>
      </c>
      <c r="B1328" s="21" t="s">
        <v>4</v>
      </c>
      <c r="C1328" s="21">
        <v>20</v>
      </c>
      <c r="D1328" s="21" t="s">
        <v>173</v>
      </c>
      <c r="E1328" s="21"/>
      <c r="F1328" s="21">
        <v>1030</v>
      </c>
      <c r="G1328" s="21">
        <v>1140</v>
      </c>
      <c r="H1328" s="20">
        <f t="shared" si="25"/>
        <v>110</v>
      </c>
    </row>
    <row r="1329" spans="1:8" x14ac:dyDescent="0.25">
      <c r="A1329" s="25">
        <v>8</v>
      </c>
      <c r="B1329" s="21" t="s">
        <v>4</v>
      </c>
      <c r="C1329" s="21">
        <v>20</v>
      </c>
      <c r="D1329" s="21" t="s">
        <v>173</v>
      </c>
      <c r="E1329" s="21"/>
      <c r="F1329" s="21">
        <v>1395</v>
      </c>
      <c r="G1329" s="21">
        <v>1490</v>
      </c>
      <c r="H1329" s="20">
        <f t="shared" si="25"/>
        <v>95</v>
      </c>
    </row>
    <row r="1330" spans="1:8" x14ac:dyDescent="0.25">
      <c r="A1330" s="25">
        <v>8</v>
      </c>
      <c r="B1330" s="21" t="s">
        <v>4</v>
      </c>
      <c r="C1330" s="21">
        <v>20</v>
      </c>
      <c r="D1330" s="21" t="s">
        <v>173</v>
      </c>
      <c r="E1330" s="21"/>
      <c r="F1330" s="21">
        <v>1725</v>
      </c>
      <c r="G1330" s="21">
        <v>1810</v>
      </c>
      <c r="H1330" s="20">
        <f t="shared" si="25"/>
        <v>85</v>
      </c>
    </row>
    <row r="1331" spans="1:8" x14ac:dyDescent="0.25">
      <c r="A1331" s="25">
        <v>8</v>
      </c>
      <c r="B1331" s="21" t="s">
        <v>4</v>
      </c>
      <c r="C1331" s="21">
        <v>20</v>
      </c>
      <c r="D1331" s="21" t="s">
        <v>173</v>
      </c>
      <c r="E1331" s="21"/>
      <c r="F1331" s="21">
        <v>1885</v>
      </c>
      <c r="G1331" s="21">
        <v>1915</v>
      </c>
      <c r="H1331" s="20">
        <f t="shared" si="25"/>
        <v>30</v>
      </c>
    </row>
    <row r="1332" spans="1:8" x14ac:dyDescent="0.25">
      <c r="A1332" s="25">
        <v>8</v>
      </c>
      <c r="B1332" s="21" t="s">
        <v>4</v>
      </c>
      <c r="C1332" s="21">
        <v>20</v>
      </c>
      <c r="D1332" s="21" t="s">
        <v>173</v>
      </c>
      <c r="E1332" s="21"/>
      <c r="F1332" s="21">
        <v>2075</v>
      </c>
      <c r="G1332" s="21">
        <v>2165</v>
      </c>
      <c r="H1332" s="20">
        <f t="shared" si="25"/>
        <v>90</v>
      </c>
    </row>
    <row r="1333" spans="1:8" x14ac:dyDescent="0.25">
      <c r="A1333" s="25">
        <v>8</v>
      </c>
      <c r="B1333" s="21" t="s">
        <v>4</v>
      </c>
      <c r="C1333" s="21">
        <v>20</v>
      </c>
      <c r="D1333" s="21" t="s">
        <v>173</v>
      </c>
      <c r="E1333" s="21"/>
      <c r="F1333" s="21">
        <v>2610</v>
      </c>
      <c r="G1333" s="21">
        <v>2635</v>
      </c>
      <c r="H1333" s="20">
        <f t="shared" si="25"/>
        <v>25</v>
      </c>
    </row>
    <row r="1334" spans="1:8" x14ac:dyDescent="0.25">
      <c r="A1334" s="25">
        <v>8</v>
      </c>
      <c r="B1334" s="21" t="s">
        <v>4</v>
      </c>
      <c r="C1334" s="21">
        <v>20</v>
      </c>
      <c r="D1334" s="21" t="s">
        <v>173</v>
      </c>
      <c r="E1334" s="21"/>
      <c r="F1334" s="21">
        <v>2990</v>
      </c>
      <c r="G1334" s="21">
        <v>3000</v>
      </c>
      <c r="H1334" s="20">
        <f t="shared" si="25"/>
        <v>10</v>
      </c>
    </row>
    <row r="1335" spans="1:8" x14ac:dyDescent="0.25">
      <c r="A1335" s="25">
        <v>8</v>
      </c>
      <c r="B1335" s="21" t="s">
        <v>4</v>
      </c>
      <c r="C1335" s="21">
        <v>20</v>
      </c>
      <c r="D1335" s="21" t="s">
        <v>173</v>
      </c>
      <c r="E1335" s="21"/>
      <c r="F1335" s="21">
        <v>3120</v>
      </c>
      <c r="G1335" s="21">
        <v>3150</v>
      </c>
      <c r="H1335" s="20">
        <f t="shared" si="25"/>
        <v>30</v>
      </c>
    </row>
    <row r="1336" spans="1:8" x14ac:dyDescent="0.25">
      <c r="A1336" s="25">
        <v>8</v>
      </c>
      <c r="B1336" s="21" t="s">
        <v>4</v>
      </c>
      <c r="C1336" s="21">
        <v>20</v>
      </c>
      <c r="D1336" s="21" t="s">
        <v>173</v>
      </c>
      <c r="E1336" s="21"/>
      <c r="F1336" s="21">
        <v>3485</v>
      </c>
      <c r="G1336" s="21">
        <v>3565</v>
      </c>
      <c r="H1336" s="20">
        <f t="shared" si="25"/>
        <v>80</v>
      </c>
    </row>
    <row r="1337" spans="1:8" x14ac:dyDescent="0.25">
      <c r="A1337" s="25">
        <v>8</v>
      </c>
      <c r="B1337" s="21" t="s">
        <v>4</v>
      </c>
      <c r="C1337" s="21">
        <v>20</v>
      </c>
      <c r="D1337" s="21" t="s">
        <v>173</v>
      </c>
      <c r="E1337" s="21"/>
      <c r="F1337" s="21">
        <v>3735</v>
      </c>
      <c r="G1337" s="21">
        <v>3755</v>
      </c>
      <c r="H1337" s="20">
        <f t="shared" si="25"/>
        <v>20</v>
      </c>
    </row>
    <row r="1338" spans="1:8" x14ac:dyDescent="0.25">
      <c r="A1338" s="25">
        <v>8</v>
      </c>
      <c r="B1338" s="21" t="s">
        <v>4</v>
      </c>
      <c r="C1338" s="21">
        <v>20</v>
      </c>
      <c r="D1338" s="21" t="s">
        <v>173</v>
      </c>
      <c r="E1338" s="21"/>
      <c r="F1338" s="21">
        <v>3770</v>
      </c>
      <c r="G1338" s="21">
        <v>3785</v>
      </c>
      <c r="H1338" s="20">
        <f t="shared" si="25"/>
        <v>15</v>
      </c>
    </row>
    <row r="1339" spans="1:8" x14ac:dyDescent="0.25">
      <c r="A1339" s="25">
        <v>8</v>
      </c>
      <c r="B1339" s="21" t="s">
        <v>4</v>
      </c>
      <c r="C1339" s="21">
        <v>20</v>
      </c>
      <c r="D1339" s="21" t="s">
        <v>173</v>
      </c>
      <c r="E1339" s="21"/>
      <c r="F1339" s="21">
        <v>3860</v>
      </c>
      <c r="G1339" s="21">
        <v>3875</v>
      </c>
      <c r="H1339" s="20">
        <f t="shared" si="25"/>
        <v>15</v>
      </c>
    </row>
    <row r="1340" spans="1:8" x14ac:dyDescent="0.25">
      <c r="A1340" s="25">
        <v>8</v>
      </c>
      <c r="B1340" s="21" t="s">
        <v>4</v>
      </c>
      <c r="C1340" s="21">
        <v>20</v>
      </c>
      <c r="D1340" s="21" t="s">
        <v>173</v>
      </c>
      <c r="E1340" s="21"/>
      <c r="F1340" s="21">
        <v>4050</v>
      </c>
      <c r="G1340" s="21">
        <v>4085</v>
      </c>
      <c r="H1340" s="20">
        <f t="shared" si="25"/>
        <v>35</v>
      </c>
    </row>
    <row r="1341" spans="1:8" x14ac:dyDescent="0.25">
      <c r="A1341" s="25">
        <v>8</v>
      </c>
      <c r="B1341" s="21" t="s">
        <v>4</v>
      </c>
      <c r="C1341" s="21">
        <v>20</v>
      </c>
      <c r="D1341" s="21" t="s">
        <v>173</v>
      </c>
      <c r="E1341" s="21"/>
      <c r="F1341" s="21">
        <v>4100</v>
      </c>
      <c r="G1341" s="21">
        <v>4140</v>
      </c>
      <c r="H1341" s="20">
        <f t="shared" si="25"/>
        <v>40</v>
      </c>
    </row>
    <row r="1342" spans="1:8" x14ac:dyDescent="0.25">
      <c r="A1342" s="25">
        <v>8</v>
      </c>
      <c r="B1342" s="21" t="s">
        <v>4</v>
      </c>
      <c r="C1342" s="21">
        <v>20</v>
      </c>
      <c r="D1342" s="21" t="s">
        <v>173</v>
      </c>
      <c r="E1342" s="21"/>
      <c r="F1342" s="21">
        <v>4270</v>
      </c>
      <c r="G1342" s="21">
        <v>4390</v>
      </c>
      <c r="H1342" s="20">
        <f t="shared" si="25"/>
        <v>120</v>
      </c>
    </row>
    <row r="1343" spans="1:8" x14ac:dyDescent="0.25">
      <c r="A1343" s="25">
        <v>8</v>
      </c>
      <c r="B1343" s="21" t="s">
        <v>4</v>
      </c>
      <c r="C1343" s="21">
        <v>20</v>
      </c>
      <c r="D1343" s="21" t="s">
        <v>173</v>
      </c>
      <c r="E1343" s="21"/>
      <c r="F1343" s="21">
        <v>4485</v>
      </c>
      <c r="G1343" s="21">
        <v>4495</v>
      </c>
      <c r="H1343" s="20">
        <f t="shared" si="25"/>
        <v>10</v>
      </c>
    </row>
    <row r="1344" spans="1:8" x14ac:dyDescent="0.25">
      <c r="A1344" s="25">
        <v>8</v>
      </c>
      <c r="B1344" s="21" t="s">
        <v>4</v>
      </c>
      <c r="C1344" s="21">
        <v>20</v>
      </c>
      <c r="D1344" s="21" t="s">
        <v>173</v>
      </c>
      <c r="E1344" s="21"/>
      <c r="F1344" s="21">
        <v>4520</v>
      </c>
      <c r="G1344" s="21">
        <v>4535</v>
      </c>
      <c r="H1344" s="20">
        <f t="shared" si="25"/>
        <v>15</v>
      </c>
    </row>
    <row r="1345" spans="1:8" x14ac:dyDescent="0.25">
      <c r="A1345" s="25">
        <v>8</v>
      </c>
      <c r="B1345" s="21" t="s">
        <v>4</v>
      </c>
      <c r="C1345" s="21">
        <v>40</v>
      </c>
      <c r="D1345" s="21" t="s">
        <v>173</v>
      </c>
      <c r="E1345" s="21" t="s">
        <v>174</v>
      </c>
      <c r="F1345" s="21">
        <v>0</v>
      </c>
      <c r="G1345" s="21">
        <v>15</v>
      </c>
      <c r="H1345" s="20">
        <f t="shared" si="25"/>
        <v>15</v>
      </c>
    </row>
    <row r="1346" spans="1:8" x14ac:dyDescent="0.25">
      <c r="A1346" s="25">
        <v>8</v>
      </c>
      <c r="B1346" s="21" t="s">
        <v>4</v>
      </c>
      <c r="C1346" s="21">
        <v>40</v>
      </c>
      <c r="D1346" s="21" t="s">
        <v>173</v>
      </c>
      <c r="E1346" s="21" t="s">
        <v>174</v>
      </c>
      <c r="F1346" s="21">
        <v>60</v>
      </c>
      <c r="G1346" s="21">
        <v>80</v>
      </c>
      <c r="H1346" s="20">
        <f t="shared" ref="H1346:H1409" si="26">G1346-F1346</f>
        <v>20</v>
      </c>
    </row>
    <row r="1347" spans="1:8" x14ac:dyDescent="0.25">
      <c r="A1347" s="25">
        <v>8</v>
      </c>
      <c r="B1347" s="21" t="s">
        <v>4</v>
      </c>
      <c r="C1347" s="21">
        <v>40</v>
      </c>
      <c r="D1347" s="21" t="s">
        <v>173</v>
      </c>
      <c r="E1347" s="21" t="s">
        <v>174</v>
      </c>
      <c r="F1347" s="21">
        <v>220</v>
      </c>
      <c r="G1347" s="21">
        <v>260</v>
      </c>
      <c r="H1347" s="20">
        <f t="shared" si="26"/>
        <v>40</v>
      </c>
    </row>
    <row r="1348" spans="1:8" x14ac:dyDescent="0.25">
      <c r="A1348" s="25">
        <v>8</v>
      </c>
      <c r="B1348" s="21" t="s">
        <v>4</v>
      </c>
      <c r="C1348" s="21">
        <v>40</v>
      </c>
      <c r="D1348" s="21" t="s">
        <v>173</v>
      </c>
      <c r="E1348" s="21" t="s">
        <v>174</v>
      </c>
      <c r="F1348" s="21">
        <v>645</v>
      </c>
      <c r="G1348" s="21">
        <v>665</v>
      </c>
      <c r="H1348" s="20">
        <f t="shared" si="26"/>
        <v>20</v>
      </c>
    </row>
    <row r="1349" spans="1:8" x14ac:dyDescent="0.25">
      <c r="A1349" s="25">
        <v>8</v>
      </c>
      <c r="B1349" s="21" t="s">
        <v>4</v>
      </c>
      <c r="C1349" s="21">
        <v>40</v>
      </c>
      <c r="D1349" s="21" t="s">
        <v>173</v>
      </c>
      <c r="E1349" s="21" t="s">
        <v>174</v>
      </c>
      <c r="F1349" s="21">
        <v>690</v>
      </c>
      <c r="G1349" s="21">
        <v>745</v>
      </c>
      <c r="H1349" s="20">
        <f t="shared" si="26"/>
        <v>55</v>
      </c>
    </row>
    <row r="1350" spans="1:8" x14ac:dyDescent="0.25">
      <c r="A1350" s="25">
        <v>8</v>
      </c>
      <c r="B1350" s="21" t="s">
        <v>4</v>
      </c>
      <c r="C1350" s="21">
        <v>40</v>
      </c>
      <c r="D1350" s="21" t="s">
        <v>173</v>
      </c>
      <c r="E1350" s="21" t="s">
        <v>174</v>
      </c>
      <c r="F1350" s="21">
        <v>880</v>
      </c>
      <c r="G1350" s="21">
        <v>955</v>
      </c>
      <c r="H1350" s="20">
        <f t="shared" si="26"/>
        <v>75</v>
      </c>
    </row>
    <row r="1351" spans="1:8" x14ac:dyDescent="0.25">
      <c r="A1351" s="25">
        <v>8</v>
      </c>
      <c r="B1351" s="21" t="s">
        <v>4</v>
      </c>
      <c r="C1351" s="21">
        <v>40</v>
      </c>
      <c r="D1351" s="21" t="s">
        <v>173</v>
      </c>
      <c r="E1351" s="21" t="s">
        <v>174</v>
      </c>
      <c r="F1351" s="21">
        <v>1130</v>
      </c>
      <c r="G1351" s="21">
        <v>1160</v>
      </c>
      <c r="H1351" s="20">
        <f t="shared" si="26"/>
        <v>30</v>
      </c>
    </row>
    <row r="1352" spans="1:8" x14ac:dyDescent="0.25">
      <c r="A1352" s="25">
        <v>8</v>
      </c>
      <c r="B1352" s="21" t="s">
        <v>4</v>
      </c>
      <c r="C1352" s="21">
        <v>40</v>
      </c>
      <c r="D1352" s="21" t="s">
        <v>173</v>
      </c>
      <c r="E1352" s="21" t="s">
        <v>174</v>
      </c>
      <c r="F1352" s="21">
        <v>1400</v>
      </c>
      <c r="G1352" s="21">
        <v>1430</v>
      </c>
      <c r="H1352" s="20">
        <f t="shared" si="26"/>
        <v>30</v>
      </c>
    </row>
    <row r="1353" spans="1:8" x14ac:dyDescent="0.25">
      <c r="A1353" s="25">
        <v>8</v>
      </c>
      <c r="B1353" s="21" t="s">
        <v>4</v>
      </c>
      <c r="C1353" s="21">
        <v>40</v>
      </c>
      <c r="D1353" s="21" t="s">
        <v>173</v>
      </c>
      <c r="E1353" s="21" t="s">
        <v>174</v>
      </c>
      <c r="F1353" s="21">
        <v>1885</v>
      </c>
      <c r="G1353" s="21">
        <v>1895</v>
      </c>
      <c r="H1353" s="20">
        <f t="shared" si="26"/>
        <v>10</v>
      </c>
    </row>
    <row r="1354" spans="1:8" x14ac:dyDescent="0.25">
      <c r="A1354" s="25">
        <v>8</v>
      </c>
      <c r="B1354" s="21" t="s">
        <v>4</v>
      </c>
      <c r="C1354" s="21">
        <v>40</v>
      </c>
      <c r="D1354" s="21" t="s">
        <v>173</v>
      </c>
      <c r="E1354" s="21" t="s">
        <v>174</v>
      </c>
      <c r="F1354" s="21">
        <v>1915</v>
      </c>
      <c r="G1354" s="21">
        <v>1985</v>
      </c>
      <c r="H1354" s="20">
        <f t="shared" si="26"/>
        <v>70</v>
      </c>
    </row>
    <row r="1355" spans="1:8" x14ac:dyDescent="0.25">
      <c r="A1355" s="25">
        <v>8</v>
      </c>
      <c r="B1355" s="21" t="s">
        <v>4</v>
      </c>
      <c r="C1355" s="21">
        <v>40</v>
      </c>
      <c r="D1355" s="21" t="s">
        <v>173</v>
      </c>
      <c r="E1355" s="21" t="s">
        <v>174</v>
      </c>
      <c r="F1355" s="21">
        <v>1995</v>
      </c>
      <c r="G1355" s="21">
        <v>2005</v>
      </c>
      <c r="H1355" s="20">
        <f t="shared" si="26"/>
        <v>10</v>
      </c>
    </row>
    <row r="1356" spans="1:8" x14ac:dyDescent="0.25">
      <c r="A1356" s="25">
        <v>8</v>
      </c>
      <c r="B1356" s="21" t="s">
        <v>4</v>
      </c>
      <c r="C1356" s="21">
        <v>40</v>
      </c>
      <c r="D1356" s="21" t="s">
        <v>173</v>
      </c>
      <c r="E1356" s="21" t="s">
        <v>174</v>
      </c>
      <c r="F1356" s="21">
        <v>2310</v>
      </c>
      <c r="G1356" s="21">
        <v>2335</v>
      </c>
      <c r="H1356" s="20">
        <f t="shared" si="26"/>
        <v>25</v>
      </c>
    </row>
    <row r="1357" spans="1:8" x14ac:dyDescent="0.25">
      <c r="A1357" s="25">
        <v>8</v>
      </c>
      <c r="B1357" s="21" t="s">
        <v>4</v>
      </c>
      <c r="C1357" s="21">
        <v>40</v>
      </c>
      <c r="D1357" s="21" t="s">
        <v>173</v>
      </c>
      <c r="E1357" s="21" t="s">
        <v>174</v>
      </c>
      <c r="F1357" s="21">
        <v>2880</v>
      </c>
      <c r="G1357" s="21">
        <v>2905</v>
      </c>
      <c r="H1357" s="20">
        <f t="shared" si="26"/>
        <v>25</v>
      </c>
    </row>
    <row r="1358" spans="1:8" x14ac:dyDescent="0.25">
      <c r="A1358" s="25">
        <v>8</v>
      </c>
      <c r="B1358" s="21" t="s">
        <v>4</v>
      </c>
      <c r="C1358" s="21">
        <v>40</v>
      </c>
      <c r="D1358" s="21" t="s">
        <v>173</v>
      </c>
      <c r="E1358" s="21" t="s">
        <v>174</v>
      </c>
      <c r="F1358" s="21">
        <v>3105</v>
      </c>
      <c r="G1358" s="21">
        <v>3140</v>
      </c>
      <c r="H1358" s="20">
        <f t="shared" si="26"/>
        <v>35</v>
      </c>
    </row>
    <row r="1359" spans="1:8" x14ac:dyDescent="0.25">
      <c r="A1359" s="25">
        <v>8</v>
      </c>
      <c r="B1359" s="21" t="s">
        <v>4</v>
      </c>
      <c r="C1359" s="21">
        <v>40</v>
      </c>
      <c r="D1359" s="21" t="s">
        <v>173</v>
      </c>
      <c r="E1359" s="21" t="s">
        <v>174</v>
      </c>
      <c r="F1359" s="21">
        <v>3160</v>
      </c>
      <c r="G1359" s="21">
        <v>3175</v>
      </c>
      <c r="H1359" s="20">
        <f t="shared" si="26"/>
        <v>15</v>
      </c>
    </row>
    <row r="1360" spans="1:8" x14ac:dyDescent="0.25">
      <c r="A1360" s="25">
        <v>8</v>
      </c>
      <c r="B1360" s="21" t="s">
        <v>4</v>
      </c>
      <c r="C1360" s="21">
        <v>40</v>
      </c>
      <c r="D1360" s="21" t="s">
        <v>173</v>
      </c>
      <c r="E1360" s="21" t="s">
        <v>174</v>
      </c>
      <c r="F1360" s="21">
        <v>3385</v>
      </c>
      <c r="G1360" s="21">
        <v>3430</v>
      </c>
      <c r="H1360" s="20">
        <f t="shared" si="26"/>
        <v>45</v>
      </c>
    </row>
    <row r="1361" spans="1:8" x14ac:dyDescent="0.25">
      <c r="A1361" s="25">
        <v>8</v>
      </c>
      <c r="B1361" s="21" t="s">
        <v>4</v>
      </c>
      <c r="C1361" s="21">
        <v>40</v>
      </c>
      <c r="D1361" s="21" t="s">
        <v>173</v>
      </c>
      <c r="E1361" s="21" t="s">
        <v>174</v>
      </c>
      <c r="F1361" s="21">
        <v>3475</v>
      </c>
      <c r="G1361" s="21">
        <v>3515</v>
      </c>
      <c r="H1361" s="20">
        <f t="shared" si="26"/>
        <v>40</v>
      </c>
    </row>
    <row r="1362" spans="1:8" x14ac:dyDescent="0.25">
      <c r="A1362" s="25">
        <v>8</v>
      </c>
      <c r="B1362" s="21" t="s">
        <v>4</v>
      </c>
      <c r="C1362" s="21">
        <v>40</v>
      </c>
      <c r="D1362" s="21" t="s">
        <v>173</v>
      </c>
      <c r="E1362" s="21" t="s">
        <v>174</v>
      </c>
      <c r="F1362" s="21">
        <v>3625</v>
      </c>
      <c r="G1362" s="21">
        <v>3695</v>
      </c>
      <c r="H1362" s="20">
        <f t="shared" si="26"/>
        <v>70</v>
      </c>
    </row>
    <row r="1363" spans="1:8" x14ac:dyDescent="0.25">
      <c r="A1363" s="25">
        <v>8</v>
      </c>
      <c r="B1363" s="21" t="s">
        <v>4</v>
      </c>
      <c r="C1363" s="21">
        <v>40</v>
      </c>
      <c r="D1363" s="21" t="s">
        <v>173</v>
      </c>
      <c r="E1363" s="21" t="s">
        <v>174</v>
      </c>
      <c r="F1363" s="21">
        <v>3820</v>
      </c>
      <c r="G1363" s="21">
        <v>3860</v>
      </c>
      <c r="H1363" s="20">
        <f t="shared" si="26"/>
        <v>40</v>
      </c>
    </row>
    <row r="1364" spans="1:8" x14ac:dyDescent="0.25">
      <c r="A1364" s="25">
        <v>8</v>
      </c>
      <c r="B1364" s="21" t="s">
        <v>4</v>
      </c>
      <c r="C1364" s="21">
        <v>40</v>
      </c>
      <c r="D1364" s="21" t="s">
        <v>173</v>
      </c>
      <c r="E1364" s="21" t="s">
        <v>174</v>
      </c>
      <c r="F1364" s="21">
        <v>4135</v>
      </c>
      <c r="G1364" s="21">
        <v>4145</v>
      </c>
      <c r="H1364" s="20">
        <f t="shared" si="26"/>
        <v>10</v>
      </c>
    </row>
    <row r="1365" spans="1:8" x14ac:dyDescent="0.25">
      <c r="A1365" s="25">
        <v>8</v>
      </c>
      <c r="B1365" s="21" t="s">
        <v>4</v>
      </c>
      <c r="C1365" s="21">
        <v>40</v>
      </c>
      <c r="D1365" s="21" t="s">
        <v>173</v>
      </c>
      <c r="E1365" s="21" t="s">
        <v>174</v>
      </c>
      <c r="F1365" s="21">
        <v>4160</v>
      </c>
      <c r="G1365" s="21">
        <v>4220</v>
      </c>
      <c r="H1365" s="20">
        <f t="shared" si="26"/>
        <v>60</v>
      </c>
    </row>
    <row r="1366" spans="1:8" x14ac:dyDescent="0.25">
      <c r="A1366" s="25">
        <v>8</v>
      </c>
      <c r="B1366" s="21" t="s">
        <v>4</v>
      </c>
      <c r="C1366" s="21">
        <v>40</v>
      </c>
      <c r="D1366" s="21" t="s">
        <v>173</v>
      </c>
      <c r="E1366" s="21" t="s">
        <v>174</v>
      </c>
      <c r="F1366" s="21">
        <v>4755</v>
      </c>
      <c r="G1366" s="21">
        <v>4785</v>
      </c>
      <c r="H1366" s="20">
        <f t="shared" si="26"/>
        <v>30</v>
      </c>
    </row>
    <row r="1367" spans="1:8" x14ac:dyDescent="0.25">
      <c r="A1367" s="25">
        <v>8</v>
      </c>
      <c r="B1367" s="21" t="s">
        <v>4</v>
      </c>
      <c r="C1367" s="21">
        <v>40</v>
      </c>
      <c r="D1367" s="21" t="s">
        <v>173</v>
      </c>
      <c r="E1367" s="21"/>
      <c r="F1367" s="21">
        <v>135</v>
      </c>
      <c r="G1367" s="21">
        <v>140</v>
      </c>
      <c r="H1367" s="20">
        <f t="shared" si="26"/>
        <v>5</v>
      </c>
    </row>
    <row r="1368" spans="1:8" x14ac:dyDescent="0.25">
      <c r="A1368" s="25">
        <v>8</v>
      </c>
      <c r="B1368" s="21" t="s">
        <v>4</v>
      </c>
      <c r="C1368" s="21">
        <v>40</v>
      </c>
      <c r="D1368" s="21" t="s">
        <v>173</v>
      </c>
      <c r="E1368" s="21"/>
      <c r="F1368" s="21">
        <v>535</v>
      </c>
      <c r="G1368" s="21">
        <v>550</v>
      </c>
      <c r="H1368" s="20">
        <f t="shared" si="26"/>
        <v>15</v>
      </c>
    </row>
    <row r="1369" spans="1:8" x14ac:dyDescent="0.25">
      <c r="A1369" s="25">
        <v>8</v>
      </c>
      <c r="B1369" s="21" t="s">
        <v>4</v>
      </c>
      <c r="C1369" s="21">
        <v>40</v>
      </c>
      <c r="D1369" s="21" t="s">
        <v>173</v>
      </c>
      <c r="E1369" s="21"/>
      <c r="F1369" s="21">
        <v>600</v>
      </c>
      <c r="G1369" s="21">
        <v>645</v>
      </c>
      <c r="H1369" s="20">
        <f t="shared" si="26"/>
        <v>45</v>
      </c>
    </row>
    <row r="1370" spans="1:8" x14ac:dyDescent="0.25">
      <c r="A1370" s="25">
        <v>8</v>
      </c>
      <c r="B1370" s="21" t="s">
        <v>4</v>
      </c>
      <c r="C1370" s="21">
        <v>40</v>
      </c>
      <c r="D1370" s="21" t="s">
        <v>173</v>
      </c>
      <c r="E1370" s="21"/>
      <c r="F1370" s="21">
        <v>1715</v>
      </c>
      <c r="G1370" s="21">
        <v>1770</v>
      </c>
      <c r="H1370" s="20">
        <f t="shared" si="26"/>
        <v>55</v>
      </c>
    </row>
    <row r="1371" spans="1:8" x14ac:dyDescent="0.25">
      <c r="A1371" s="25">
        <v>8</v>
      </c>
      <c r="B1371" s="21" t="s">
        <v>4</v>
      </c>
      <c r="C1371" s="21">
        <v>40</v>
      </c>
      <c r="D1371" s="21" t="s">
        <v>173</v>
      </c>
      <c r="E1371" s="21"/>
      <c r="F1371" s="21">
        <v>1865</v>
      </c>
      <c r="G1371" s="21">
        <v>1875</v>
      </c>
      <c r="H1371" s="20">
        <f t="shared" si="26"/>
        <v>10</v>
      </c>
    </row>
    <row r="1372" spans="1:8" x14ac:dyDescent="0.25">
      <c r="A1372" s="25">
        <v>8</v>
      </c>
      <c r="B1372" s="21" t="s">
        <v>4</v>
      </c>
      <c r="C1372" s="21">
        <v>40</v>
      </c>
      <c r="D1372" s="21" t="s">
        <v>173</v>
      </c>
      <c r="E1372" s="21"/>
      <c r="F1372" s="21">
        <v>2005</v>
      </c>
      <c r="G1372" s="21">
        <v>2030</v>
      </c>
      <c r="H1372" s="20">
        <f t="shared" si="26"/>
        <v>25</v>
      </c>
    </row>
    <row r="1373" spans="1:8" x14ac:dyDescent="0.25">
      <c r="A1373" s="25">
        <v>8</v>
      </c>
      <c r="B1373" s="21" t="s">
        <v>4</v>
      </c>
      <c r="C1373" s="21">
        <v>40</v>
      </c>
      <c r="D1373" s="21" t="s">
        <v>173</v>
      </c>
      <c r="E1373" s="21"/>
      <c r="F1373" s="21">
        <v>2050</v>
      </c>
      <c r="G1373" s="21">
        <v>2080</v>
      </c>
      <c r="H1373" s="20">
        <f t="shared" si="26"/>
        <v>30</v>
      </c>
    </row>
    <row r="1374" spans="1:8" x14ac:dyDescent="0.25">
      <c r="A1374" s="25">
        <v>8</v>
      </c>
      <c r="B1374" s="21" t="s">
        <v>4</v>
      </c>
      <c r="C1374" s="21">
        <v>40</v>
      </c>
      <c r="D1374" s="21" t="s">
        <v>173</v>
      </c>
      <c r="E1374" s="21"/>
      <c r="F1374" s="21">
        <v>2100</v>
      </c>
      <c r="G1374" s="21">
        <v>2135</v>
      </c>
      <c r="H1374" s="20">
        <f t="shared" si="26"/>
        <v>35</v>
      </c>
    </row>
    <row r="1375" spans="1:8" x14ac:dyDescent="0.25">
      <c r="A1375" s="25">
        <v>8</v>
      </c>
      <c r="B1375" s="21" t="s">
        <v>4</v>
      </c>
      <c r="C1375" s="21">
        <v>40</v>
      </c>
      <c r="D1375" s="21" t="s">
        <v>173</v>
      </c>
      <c r="E1375" s="21"/>
      <c r="F1375" s="21">
        <v>2160</v>
      </c>
      <c r="G1375" s="21">
        <v>2295</v>
      </c>
      <c r="H1375" s="20">
        <f t="shared" si="26"/>
        <v>135</v>
      </c>
    </row>
    <row r="1376" spans="1:8" x14ac:dyDescent="0.25">
      <c r="A1376" s="25">
        <v>8</v>
      </c>
      <c r="B1376" s="21" t="s">
        <v>4</v>
      </c>
      <c r="C1376" s="21">
        <v>40</v>
      </c>
      <c r="D1376" s="21" t="s">
        <v>173</v>
      </c>
      <c r="E1376" s="21"/>
      <c r="F1376" s="21">
        <v>2515</v>
      </c>
      <c r="G1376" s="21">
        <v>2575</v>
      </c>
      <c r="H1376" s="20">
        <f t="shared" si="26"/>
        <v>60</v>
      </c>
    </row>
    <row r="1377" spans="1:8" x14ac:dyDescent="0.25">
      <c r="A1377" s="25">
        <v>8</v>
      </c>
      <c r="B1377" s="21" t="s">
        <v>4</v>
      </c>
      <c r="C1377" s="21">
        <v>40</v>
      </c>
      <c r="D1377" s="21" t="s">
        <v>173</v>
      </c>
      <c r="E1377" s="21"/>
      <c r="F1377" s="21">
        <v>2620</v>
      </c>
      <c r="G1377" s="21">
        <v>2660</v>
      </c>
      <c r="H1377" s="20">
        <f t="shared" si="26"/>
        <v>40</v>
      </c>
    </row>
    <row r="1378" spans="1:8" x14ac:dyDescent="0.25">
      <c r="A1378" s="25">
        <v>8</v>
      </c>
      <c r="B1378" s="21" t="s">
        <v>4</v>
      </c>
      <c r="C1378" s="21">
        <v>40</v>
      </c>
      <c r="D1378" s="21" t="s">
        <v>173</v>
      </c>
      <c r="E1378" s="21"/>
      <c r="F1378" s="21">
        <v>2695</v>
      </c>
      <c r="G1378" s="21">
        <v>2715</v>
      </c>
      <c r="H1378" s="20">
        <f t="shared" si="26"/>
        <v>20</v>
      </c>
    </row>
    <row r="1379" spans="1:8" x14ac:dyDescent="0.25">
      <c r="A1379" s="25">
        <v>8</v>
      </c>
      <c r="B1379" s="21" t="s">
        <v>4</v>
      </c>
      <c r="C1379" s="21">
        <v>40</v>
      </c>
      <c r="D1379" s="21" t="s">
        <v>173</v>
      </c>
      <c r="E1379" s="21"/>
      <c r="F1379" s="21">
        <v>2835</v>
      </c>
      <c r="G1379" s="21">
        <v>2880</v>
      </c>
      <c r="H1379" s="20">
        <f t="shared" si="26"/>
        <v>45</v>
      </c>
    </row>
    <row r="1380" spans="1:8" x14ac:dyDescent="0.25">
      <c r="A1380" s="25">
        <v>8</v>
      </c>
      <c r="B1380" s="21" t="s">
        <v>4</v>
      </c>
      <c r="C1380" s="21">
        <v>40</v>
      </c>
      <c r="D1380" s="21" t="s">
        <v>173</v>
      </c>
      <c r="E1380" s="21"/>
      <c r="F1380" s="21">
        <v>3095</v>
      </c>
      <c r="G1380" s="21">
        <v>3115</v>
      </c>
      <c r="H1380" s="20">
        <f t="shared" si="26"/>
        <v>20</v>
      </c>
    </row>
    <row r="1381" spans="1:8" x14ac:dyDescent="0.25">
      <c r="A1381" s="25">
        <v>8</v>
      </c>
      <c r="B1381" s="21" t="s">
        <v>4</v>
      </c>
      <c r="C1381" s="21">
        <v>40</v>
      </c>
      <c r="D1381" s="21" t="s">
        <v>173</v>
      </c>
      <c r="E1381" s="21"/>
      <c r="F1381" s="21">
        <v>3225</v>
      </c>
      <c r="G1381" s="21">
        <v>3295</v>
      </c>
      <c r="H1381" s="20">
        <f t="shared" si="26"/>
        <v>70</v>
      </c>
    </row>
    <row r="1382" spans="1:8" x14ac:dyDescent="0.25">
      <c r="A1382" s="25">
        <v>8</v>
      </c>
      <c r="B1382" s="21" t="s">
        <v>4</v>
      </c>
      <c r="C1382" s="21">
        <v>40</v>
      </c>
      <c r="D1382" s="21" t="s">
        <v>173</v>
      </c>
      <c r="E1382" s="21"/>
      <c r="F1382" s="21">
        <v>3455</v>
      </c>
      <c r="G1382" s="21">
        <v>3475</v>
      </c>
      <c r="H1382" s="20">
        <f t="shared" si="26"/>
        <v>20</v>
      </c>
    </row>
    <row r="1383" spans="1:8" x14ac:dyDescent="0.25">
      <c r="A1383" s="25">
        <v>8</v>
      </c>
      <c r="B1383" s="21" t="s">
        <v>4</v>
      </c>
      <c r="C1383" s="21">
        <v>40</v>
      </c>
      <c r="D1383" s="21" t="s">
        <v>173</v>
      </c>
      <c r="E1383" s="21"/>
      <c r="F1383" s="21">
        <v>3525</v>
      </c>
      <c r="G1383" s="21">
        <v>3580</v>
      </c>
      <c r="H1383" s="20">
        <f t="shared" si="26"/>
        <v>55</v>
      </c>
    </row>
    <row r="1384" spans="1:8" x14ac:dyDescent="0.25">
      <c r="A1384" s="25">
        <v>8</v>
      </c>
      <c r="B1384" s="21" t="s">
        <v>4</v>
      </c>
      <c r="C1384" s="21">
        <v>40</v>
      </c>
      <c r="D1384" s="21" t="s">
        <v>173</v>
      </c>
      <c r="E1384" s="21"/>
      <c r="F1384" s="21">
        <v>4260</v>
      </c>
      <c r="G1384" s="21">
        <v>4300</v>
      </c>
      <c r="H1384" s="20">
        <f t="shared" si="26"/>
        <v>40</v>
      </c>
    </row>
    <row r="1385" spans="1:8" x14ac:dyDescent="0.25">
      <c r="A1385" s="25">
        <v>8</v>
      </c>
      <c r="B1385" s="21" t="s">
        <v>4</v>
      </c>
      <c r="C1385" s="21">
        <v>40</v>
      </c>
      <c r="D1385" s="21" t="s">
        <v>173</v>
      </c>
      <c r="E1385" s="21"/>
      <c r="F1385" s="21">
        <v>4390</v>
      </c>
      <c r="G1385" s="21">
        <v>4400</v>
      </c>
      <c r="H1385" s="20">
        <f t="shared" si="26"/>
        <v>10</v>
      </c>
    </row>
    <row r="1386" spans="1:8" x14ac:dyDescent="0.25">
      <c r="A1386" s="25">
        <v>8</v>
      </c>
      <c r="B1386" s="21" t="s">
        <v>4</v>
      </c>
      <c r="C1386" s="21">
        <v>40</v>
      </c>
      <c r="D1386" s="21" t="s">
        <v>173</v>
      </c>
      <c r="E1386" s="21"/>
      <c r="F1386" s="21">
        <v>4730</v>
      </c>
      <c r="G1386" s="21">
        <v>4750</v>
      </c>
      <c r="H1386" s="20">
        <f t="shared" si="26"/>
        <v>20</v>
      </c>
    </row>
    <row r="1387" spans="1:8" x14ac:dyDescent="0.25">
      <c r="A1387" s="25">
        <v>8</v>
      </c>
      <c r="B1387" s="21" t="s">
        <v>4</v>
      </c>
      <c r="C1387" s="21">
        <v>40</v>
      </c>
      <c r="D1387" s="21" t="s">
        <v>173</v>
      </c>
      <c r="E1387" s="21"/>
      <c r="F1387" s="21">
        <v>4785</v>
      </c>
      <c r="G1387" s="21">
        <v>4805</v>
      </c>
      <c r="H1387" s="20">
        <f t="shared" si="26"/>
        <v>20</v>
      </c>
    </row>
    <row r="1388" spans="1:8" x14ac:dyDescent="0.25">
      <c r="A1388" s="25">
        <v>8</v>
      </c>
      <c r="B1388" s="21" t="s">
        <v>4</v>
      </c>
      <c r="C1388" s="21">
        <v>40</v>
      </c>
      <c r="D1388" s="21" t="s">
        <v>173</v>
      </c>
      <c r="E1388" s="21"/>
      <c r="F1388" s="21">
        <v>4910</v>
      </c>
      <c r="G1388" s="21">
        <v>4960</v>
      </c>
      <c r="H1388" s="20">
        <f t="shared" si="26"/>
        <v>50</v>
      </c>
    </row>
    <row r="1389" spans="1:8" x14ac:dyDescent="0.25">
      <c r="A1389" s="25">
        <v>8</v>
      </c>
      <c r="B1389" s="21" t="s">
        <v>4</v>
      </c>
      <c r="C1389" s="21">
        <v>60</v>
      </c>
      <c r="D1389" s="21" t="s">
        <v>173</v>
      </c>
      <c r="E1389" s="21" t="s">
        <v>174</v>
      </c>
      <c r="F1389" s="21">
        <v>85</v>
      </c>
      <c r="G1389" s="21">
        <v>140</v>
      </c>
      <c r="H1389" s="20">
        <f t="shared" si="26"/>
        <v>55</v>
      </c>
    </row>
    <row r="1390" spans="1:8" x14ac:dyDescent="0.25">
      <c r="A1390" s="25">
        <v>8</v>
      </c>
      <c r="B1390" s="21" t="s">
        <v>4</v>
      </c>
      <c r="C1390" s="21">
        <v>60</v>
      </c>
      <c r="D1390" s="21" t="s">
        <v>173</v>
      </c>
      <c r="E1390" s="21" t="s">
        <v>174</v>
      </c>
      <c r="F1390" s="21">
        <v>185</v>
      </c>
      <c r="G1390" s="21">
        <v>225</v>
      </c>
      <c r="H1390" s="20">
        <f t="shared" si="26"/>
        <v>40</v>
      </c>
    </row>
    <row r="1391" spans="1:8" x14ac:dyDescent="0.25">
      <c r="A1391" s="25">
        <v>8</v>
      </c>
      <c r="B1391" s="21" t="s">
        <v>4</v>
      </c>
      <c r="C1391" s="21">
        <v>60</v>
      </c>
      <c r="D1391" s="21" t="s">
        <v>173</v>
      </c>
      <c r="E1391" s="21" t="s">
        <v>174</v>
      </c>
      <c r="F1391" s="21">
        <v>415</v>
      </c>
      <c r="G1391" s="21">
        <v>420</v>
      </c>
      <c r="H1391" s="20">
        <f t="shared" si="26"/>
        <v>5</v>
      </c>
    </row>
    <row r="1392" spans="1:8" x14ac:dyDescent="0.25">
      <c r="A1392" s="25">
        <v>8</v>
      </c>
      <c r="B1392" s="21" t="s">
        <v>4</v>
      </c>
      <c r="C1392" s="21">
        <v>60</v>
      </c>
      <c r="D1392" s="21" t="s">
        <v>173</v>
      </c>
      <c r="E1392" s="21" t="s">
        <v>174</v>
      </c>
      <c r="F1392" s="21">
        <v>910</v>
      </c>
      <c r="G1392" s="21">
        <v>970</v>
      </c>
      <c r="H1392" s="20">
        <f t="shared" si="26"/>
        <v>60</v>
      </c>
    </row>
    <row r="1393" spans="1:8" x14ac:dyDescent="0.25">
      <c r="A1393" s="25">
        <v>8</v>
      </c>
      <c r="B1393" s="21" t="s">
        <v>4</v>
      </c>
      <c r="C1393" s="21">
        <v>60</v>
      </c>
      <c r="D1393" s="21" t="s">
        <v>173</v>
      </c>
      <c r="E1393" s="21" t="s">
        <v>174</v>
      </c>
      <c r="F1393" s="21">
        <v>1375</v>
      </c>
      <c r="G1393" s="21">
        <v>1425</v>
      </c>
      <c r="H1393" s="20">
        <f t="shared" si="26"/>
        <v>50</v>
      </c>
    </row>
    <row r="1394" spans="1:8" x14ac:dyDescent="0.25">
      <c r="A1394" s="25">
        <v>8</v>
      </c>
      <c r="B1394" s="21" t="s">
        <v>4</v>
      </c>
      <c r="C1394" s="21">
        <v>60</v>
      </c>
      <c r="D1394" s="21" t="s">
        <v>173</v>
      </c>
      <c r="E1394" s="21" t="s">
        <v>174</v>
      </c>
      <c r="F1394" s="21">
        <v>1650</v>
      </c>
      <c r="G1394" s="21">
        <v>1690</v>
      </c>
      <c r="H1394" s="20">
        <f t="shared" si="26"/>
        <v>40</v>
      </c>
    </row>
    <row r="1395" spans="1:8" x14ac:dyDescent="0.25">
      <c r="A1395" s="25">
        <v>8</v>
      </c>
      <c r="B1395" s="21" t="s">
        <v>4</v>
      </c>
      <c r="C1395" s="21">
        <v>60</v>
      </c>
      <c r="D1395" s="21" t="s">
        <v>173</v>
      </c>
      <c r="E1395" s="21" t="s">
        <v>174</v>
      </c>
      <c r="F1395" s="21">
        <v>1745</v>
      </c>
      <c r="G1395" s="21">
        <v>1770</v>
      </c>
      <c r="H1395" s="20">
        <f t="shared" si="26"/>
        <v>25</v>
      </c>
    </row>
    <row r="1396" spans="1:8" x14ac:dyDescent="0.25">
      <c r="A1396" s="25">
        <v>8</v>
      </c>
      <c r="B1396" s="21" t="s">
        <v>4</v>
      </c>
      <c r="C1396" s="21">
        <v>60</v>
      </c>
      <c r="D1396" s="21" t="s">
        <v>173</v>
      </c>
      <c r="E1396" s="21" t="s">
        <v>174</v>
      </c>
      <c r="F1396" s="21">
        <v>2575</v>
      </c>
      <c r="G1396" s="21">
        <v>2630</v>
      </c>
      <c r="H1396" s="20">
        <f t="shared" si="26"/>
        <v>55</v>
      </c>
    </row>
    <row r="1397" spans="1:8" x14ac:dyDescent="0.25">
      <c r="A1397" s="25">
        <v>8</v>
      </c>
      <c r="B1397" s="21" t="s">
        <v>4</v>
      </c>
      <c r="C1397" s="21">
        <v>60</v>
      </c>
      <c r="D1397" s="21" t="s">
        <v>173</v>
      </c>
      <c r="E1397" s="21" t="s">
        <v>174</v>
      </c>
      <c r="F1397" s="21">
        <v>2985</v>
      </c>
      <c r="G1397" s="21">
        <v>3010</v>
      </c>
      <c r="H1397" s="20">
        <f t="shared" si="26"/>
        <v>25</v>
      </c>
    </row>
    <row r="1398" spans="1:8" x14ac:dyDescent="0.25">
      <c r="A1398" s="25">
        <v>8</v>
      </c>
      <c r="B1398" s="21" t="s">
        <v>4</v>
      </c>
      <c r="C1398" s="21">
        <v>60</v>
      </c>
      <c r="D1398" s="21" t="s">
        <v>173</v>
      </c>
      <c r="E1398" s="21" t="s">
        <v>174</v>
      </c>
      <c r="F1398" s="21">
        <v>3040</v>
      </c>
      <c r="G1398" s="21">
        <v>3080</v>
      </c>
      <c r="H1398" s="20">
        <f t="shared" si="26"/>
        <v>40</v>
      </c>
    </row>
    <row r="1399" spans="1:8" x14ac:dyDescent="0.25">
      <c r="A1399" s="25">
        <v>8</v>
      </c>
      <c r="B1399" s="21" t="s">
        <v>4</v>
      </c>
      <c r="C1399" s="21">
        <v>60</v>
      </c>
      <c r="D1399" s="21" t="s">
        <v>173</v>
      </c>
      <c r="E1399" s="21" t="s">
        <v>174</v>
      </c>
      <c r="F1399" s="21">
        <v>3150</v>
      </c>
      <c r="G1399" s="21">
        <v>3195</v>
      </c>
      <c r="H1399" s="20">
        <f t="shared" si="26"/>
        <v>45</v>
      </c>
    </row>
    <row r="1400" spans="1:8" x14ac:dyDescent="0.25">
      <c r="A1400" s="25">
        <v>8</v>
      </c>
      <c r="B1400" s="21" t="s">
        <v>4</v>
      </c>
      <c r="C1400" s="21">
        <v>60</v>
      </c>
      <c r="D1400" s="21" t="s">
        <v>173</v>
      </c>
      <c r="E1400" s="21" t="s">
        <v>174</v>
      </c>
      <c r="F1400" s="21">
        <v>3250</v>
      </c>
      <c r="G1400" s="21">
        <v>3265</v>
      </c>
      <c r="H1400" s="20">
        <f t="shared" si="26"/>
        <v>15</v>
      </c>
    </row>
    <row r="1401" spans="1:8" x14ac:dyDescent="0.25">
      <c r="A1401" s="25">
        <v>8</v>
      </c>
      <c r="B1401" s="21" t="s">
        <v>4</v>
      </c>
      <c r="C1401" s="21">
        <v>60</v>
      </c>
      <c r="D1401" s="21" t="s">
        <v>173</v>
      </c>
      <c r="E1401" s="21" t="s">
        <v>174</v>
      </c>
      <c r="F1401" s="21">
        <v>3640</v>
      </c>
      <c r="G1401" s="21">
        <v>3785</v>
      </c>
      <c r="H1401" s="20">
        <f t="shared" si="26"/>
        <v>145</v>
      </c>
    </row>
    <row r="1402" spans="1:8" x14ac:dyDescent="0.25">
      <c r="A1402" s="25">
        <v>8</v>
      </c>
      <c r="B1402" s="21" t="s">
        <v>4</v>
      </c>
      <c r="C1402" s="21">
        <v>60</v>
      </c>
      <c r="D1402" s="21" t="s">
        <v>173</v>
      </c>
      <c r="E1402" s="21" t="s">
        <v>174</v>
      </c>
      <c r="F1402" s="21">
        <v>4315</v>
      </c>
      <c r="G1402" s="21">
        <v>4365</v>
      </c>
      <c r="H1402" s="20">
        <f t="shared" si="26"/>
        <v>50</v>
      </c>
    </row>
    <row r="1403" spans="1:8" x14ac:dyDescent="0.25">
      <c r="A1403" s="25">
        <v>8</v>
      </c>
      <c r="B1403" s="21" t="s">
        <v>4</v>
      </c>
      <c r="C1403" s="21">
        <v>60</v>
      </c>
      <c r="D1403" s="21" t="s">
        <v>173</v>
      </c>
      <c r="E1403" s="21" t="s">
        <v>174</v>
      </c>
      <c r="F1403" s="21">
        <v>4440</v>
      </c>
      <c r="G1403" s="21">
        <v>4470</v>
      </c>
      <c r="H1403" s="20">
        <f t="shared" si="26"/>
        <v>30</v>
      </c>
    </row>
    <row r="1404" spans="1:8" x14ac:dyDescent="0.25">
      <c r="A1404" s="25">
        <v>8</v>
      </c>
      <c r="B1404" s="21" t="s">
        <v>4</v>
      </c>
      <c r="C1404" s="21">
        <v>60</v>
      </c>
      <c r="D1404" s="21" t="s">
        <v>173</v>
      </c>
      <c r="E1404" s="21" t="s">
        <v>174</v>
      </c>
      <c r="F1404" s="21">
        <v>4760</v>
      </c>
      <c r="G1404" s="21">
        <v>4835</v>
      </c>
      <c r="H1404" s="20">
        <f t="shared" si="26"/>
        <v>75</v>
      </c>
    </row>
    <row r="1405" spans="1:8" x14ac:dyDescent="0.25">
      <c r="A1405" s="25">
        <v>8</v>
      </c>
      <c r="B1405" s="21" t="s">
        <v>4</v>
      </c>
      <c r="C1405" s="21">
        <v>60</v>
      </c>
      <c r="D1405" s="21" t="s">
        <v>173</v>
      </c>
      <c r="E1405" s="21"/>
      <c r="F1405" s="21">
        <v>40</v>
      </c>
      <c r="G1405" s="21">
        <v>70</v>
      </c>
      <c r="H1405" s="20">
        <f t="shared" si="26"/>
        <v>30</v>
      </c>
    </row>
    <row r="1406" spans="1:8" x14ac:dyDescent="0.25">
      <c r="A1406" s="25">
        <v>8</v>
      </c>
      <c r="B1406" s="21" t="s">
        <v>4</v>
      </c>
      <c r="C1406" s="21">
        <v>60</v>
      </c>
      <c r="D1406" s="21" t="s">
        <v>173</v>
      </c>
      <c r="E1406" s="21"/>
      <c r="F1406" s="21">
        <v>340</v>
      </c>
      <c r="G1406" s="21">
        <v>400</v>
      </c>
      <c r="H1406" s="20">
        <f t="shared" si="26"/>
        <v>60</v>
      </c>
    </row>
    <row r="1407" spans="1:8" x14ac:dyDescent="0.25">
      <c r="A1407" s="25">
        <v>8</v>
      </c>
      <c r="B1407" s="21" t="s">
        <v>4</v>
      </c>
      <c r="C1407" s="21">
        <v>60</v>
      </c>
      <c r="D1407" s="21" t="s">
        <v>173</v>
      </c>
      <c r="E1407" s="21"/>
      <c r="F1407" s="21">
        <v>715</v>
      </c>
      <c r="G1407" s="21">
        <v>730</v>
      </c>
      <c r="H1407" s="20">
        <f t="shared" si="26"/>
        <v>15</v>
      </c>
    </row>
    <row r="1408" spans="1:8" x14ac:dyDescent="0.25">
      <c r="A1408" s="25">
        <v>8</v>
      </c>
      <c r="B1408" s="21" t="s">
        <v>4</v>
      </c>
      <c r="C1408" s="21">
        <v>60</v>
      </c>
      <c r="D1408" s="21" t="s">
        <v>173</v>
      </c>
      <c r="E1408" s="21"/>
      <c r="F1408" s="21">
        <v>1005</v>
      </c>
      <c r="G1408" s="21">
        <v>1050</v>
      </c>
      <c r="H1408" s="20">
        <f t="shared" si="26"/>
        <v>45</v>
      </c>
    </row>
    <row r="1409" spans="1:8" x14ac:dyDescent="0.25">
      <c r="A1409" s="25">
        <v>8</v>
      </c>
      <c r="B1409" s="21" t="s">
        <v>4</v>
      </c>
      <c r="C1409" s="21">
        <v>60</v>
      </c>
      <c r="D1409" s="21" t="s">
        <v>173</v>
      </c>
      <c r="E1409" s="21"/>
      <c r="F1409" s="21">
        <v>1240</v>
      </c>
      <c r="G1409" s="21">
        <v>1320</v>
      </c>
      <c r="H1409" s="20">
        <f t="shared" si="26"/>
        <v>80</v>
      </c>
    </row>
    <row r="1410" spans="1:8" x14ac:dyDescent="0.25">
      <c r="A1410" s="25">
        <v>8</v>
      </c>
      <c r="B1410" s="21" t="s">
        <v>4</v>
      </c>
      <c r="C1410" s="21">
        <v>60</v>
      </c>
      <c r="D1410" s="21" t="s">
        <v>173</v>
      </c>
      <c r="E1410" s="21"/>
      <c r="F1410" s="21">
        <v>1810</v>
      </c>
      <c r="G1410" s="21">
        <v>1820</v>
      </c>
      <c r="H1410" s="20">
        <f t="shared" ref="H1410:H1473" si="27">G1410-F1410</f>
        <v>10</v>
      </c>
    </row>
    <row r="1411" spans="1:8" x14ac:dyDescent="0.25">
      <c r="A1411" s="25">
        <v>8</v>
      </c>
      <c r="B1411" s="21" t="s">
        <v>4</v>
      </c>
      <c r="C1411" s="21">
        <v>60</v>
      </c>
      <c r="D1411" s="21" t="s">
        <v>173</v>
      </c>
      <c r="E1411" s="21"/>
      <c r="F1411" s="21">
        <v>1935</v>
      </c>
      <c r="G1411" s="21">
        <v>1995</v>
      </c>
      <c r="H1411" s="20">
        <f t="shared" si="27"/>
        <v>60</v>
      </c>
    </row>
    <row r="1412" spans="1:8" x14ac:dyDescent="0.25">
      <c r="A1412" s="25">
        <v>8</v>
      </c>
      <c r="B1412" s="21" t="s">
        <v>4</v>
      </c>
      <c r="C1412" s="21">
        <v>60</v>
      </c>
      <c r="D1412" s="21" t="s">
        <v>173</v>
      </c>
      <c r="E1412" s="21"/>
      <c r="F1412" s="21">
        <v>2200</v>
      </c>
      <c r="G1412" s="21">
        <v>2215</v>
      </c>
      <c r="H1412" s="20">
        <f t="shared" si="27"/>
        <v>15</v>
      </c>
    </row>
    <row r="1413" spans="1:8" x14ac:dyDescent="0.25">
      <c r="A1413" s="25">
        <v>8</v>
      </c>
      <c r="B1413" s="21" t="s">
        <v>4</v>
      </c>
      <c r="C1413" s="21">
        <v>60</v>
      </c>
      <c r="D1413" s="21" t="s">
        <v>173</v>
      </c>
      <c r="E1413" s="21"/>
      <c r="F1413" s="21">
        <v>2235</v>
      </c>
      <c r="G1413" s="21">
        <v>2285</v>
      </c>
      <c r="H1413" s="20">
        <f t="shared" si="27"/>
        <v>50</v>
      </c>
    </row>
    <row r="1414" spans="1:8" x14ac:dyDescent="0.25">
      <c r="A1414" s="25">
        <v>8</v>
      </c>
      <c r="B1414" s="21" t="s">
        <v>4</v>
      </c>
      <c r="C1414" s="21">
        <v>60</v>
      </c>
      <c r="D1414" s="21" t="s">
        <v>173</v>
      </c>
      <c r="E1414" s="21"/>
      <c r="F1414" s="21">
        <v>2370</v>
      </c>
      <c r="G1414" s="21">
        <v>2400</v>
      </c>
      <c r="H1414" s="20">
        <f t="shared" si="27"/>
        <v>30</v>
      </c>
    </row>
    <row r="1415" spans="1:8" x14ac:dyDescent="0.25">
      <c r="A1415" s="25">
        <v>8</v>
      </c>
      <c r="B1415" s="21" t="s">
        <v>4</v>
      </c>
      <c r="C1415" s="21">
        <v>60</v>
      </c>
      <c r="D1415" s="21" t="s">
        <v>173</v>
      </c>
      <c r="E1415" s="21"/>
      <c r="F1415" s="21">
        <v>2410</v>
      </c>
      <c r="G1415" s="21">
        <v>2430</v>
      </c>
      <c r="H1415" s="20">
        <f t="shared" si="27"/>
        <v>20</v>
      </c>
    </row>
    <row r="1416" spans="1:8" x14ac:dyDescent="0.25">
      <c r="A1416" s="25">
        <v>8</v>
      </c>
      <c r="B1416" s="21" t="s">
        <v>4</v>
      </c>
      <c r="C1416" s="21">
        <v>60</v>
      </c>
      <c r="D1416" s="21" t="s">
        <v>173</v>
      </c>
      <c r="E1416" s="21"/>
      <c r="F1416" s="21">
        <v>2685</v>
      </c>
      <c r="G1416" s="21">
        <v>2775</v>
      </c>
      <c r="H1416" s="20">
        <f t="shared" si="27"/>
        <v>90</v>
      </c>
    </row>
    <row r="1417" spans="1:8" x14ac:dyDescent="0.25">
      <c r="A1417" s="25">
        <v>8</v>
      </c>
      <c r="B1417" s="21" t="s">
        <v>4</v>
      </c>
      <c r="C1417" s="21">
        <v>60</v>
      </c>
      <c r="D1417" s="21" t="s">
        <v>173</v>
      </c>
      <c r="E1417" s="21"/>
      <c r="F1417" s="21">
        <v>3100</v>
      </c>
      <c r="G1417" s="21">
        <v>3150</v>
      </c>
      <c r="H1417" s="20">
        <f t="shared" si="27"/>
        <v>50</v>
      </c>
    </row>
    <row r="1418" spans="1:8" x14ac:dyDescent="0.25">
      <c r="A1418" s="25">
        <v>8</v>
      </c>
      <c r="B1418" s="21" t="s">
        <v>4</v>
      </c>
      <c r="C1418" s="21">
        <v>60</v>
      </c>
      <c r="D1418" s="21" t="s">
        <v>173</v>
      </c>
      <c r="E1418" s="21"/>
      <c r="F1418" s="21">
        <v>3505</v>
      </c>
      <c r="G1418" s="21">
        <v>3510</v>
      </c>
      <c r="H1418" s="20">
        <f t="shared" si="27"/>
        <v>5</v>
      </c>
    </row>
    <row r="1419" spans="1:8" x14ac:dyDescent="0.25">
      <c r="A1419" s="25">
        <v>8</v>
      </c>
      <c r="B1419" s="21" t="s">
        <v>4</v>
      </c>
      <c r="C1419" s="21">
        <v>60</v>
      </c>
      <c r="D1419" s="21" t="s">
        <v>173</v>
      </c>
      <c r="E1419" s="21"/>
      <c r="F1419" s="21">
        <v>3545</v>
      </c>
      <c r="G1419" s="21">
        <v>3600</v>
      </c>
      <c r="H1419" s="20">
        <f t="shared" si="27"/>
        <v>55</v>
      </c>
    </row>
    <row r="1420" spans="1:8" x14ac:dyDescent="0.25">
      <c r="A1420" s="25">
        <v>8</v>
      </c>
      <c r="B1420" s="21" t="s">
        <v>4</v>
      </c>
      <c r="C1420" s="21">
        <v>60</v>
      </c>
      <c r="D1420" s="21" t="s">
        <v>173</v>
      </c>
      <c r="E1420" s="21"/>
      <c r="F1420" s="21">
        <v>4250</v>
      </c>
      <c r="G1420" s="21">
        <v>4285</v>
      </c>
      <c r="H1420" s="20">
        <f t="shared" si="27"/>
        <v>35</v>
      </c>
    </row>
    <row r="1421" spans="1:8" x14ac:dyDescent="0.25">
      <c r="A1421" s="25">
        <v>8</v>
      </c>
      <c r="B1421" s="21" t="s">
        <v>4</v>
      </c>
      <c r="C1421" s="21">
        <v>60</v>
      </c>
      <c r="D1421" s="21" t="s">
        <v>173</v>
      </c>
      <c r="E1421" s="21"/>
      <c r="F1421" s="21">
        <v>4530</v>
      </c>
      <c r="G1421" s="21">
        <v>4555</v>
      </c>
      <c r="H1421" s="20">
        <f t="shared" si="27"/>
        <v>25</v>
      </c>
    </row>
    <row r="1422" spans="1:8" x14ac:dyDescent="0.25">
      <c r="A1422" s="25">
        <v>8</v>
      </c>
      <c r="B1422" s="21" t="s">
        <v>4</v>
      </c>
      <c r="C1422" s="21">
        <v>60</v>
      </c>
      <c r="D1422" s="21" t="s">
        <v>173</v>
      </c>
      <c r="E1422" s="21"/>
      <c r="F1422" s="21">
        <v>4905</v>
      </c>
      <c r="G1422" s="21">
        <v>4925</v>
      </c>
      <c r="H1422" s="20">
        <f t="shared" si="27"/>
        <v>20</v>
      </c>
    </row>
    <row r="1423" spans="1:8" x14ac:dyDescent="0.25">
      <c r="A1423" s="25">
        <v>8</v>
      </c>
      <c r="B1423" s="21" t="s">
        <v>4</v>
      </c>
      <c r="C1423" s="21">
        <v>80</v>
      </c>
      <c r="D1423" s="21" t="s">
        <v>173</v>
      </c>
      <c r="E1423" s="21" t="s">
        <v>174</v>
      </c>
      <c r="F1423" s="21">
        <v>135</v>
      </c>
      <c r="G1423" s="21">
        <v>145</v>
      </c>
      <c r="H1423" s="20">
        <f t="shared" si="27"/>
        <v>10</v>
      </c>
    </row>
    <row r="1424" spans="1:8" x14ac:dyDescent="0.25">
      <c r="A1424" s="25">
        <v>8</v>
      </c>
      <c r="B1424" s="21" t="s">
        <v>4</v>
      </c>
      <c r="C1424" s="21">
        <v>80</v>
      </c>
      <c r="D1424" s="21" t="s">
        <v>173</v>
      </c>
      <c r="E1424" s="21" t="s">
        <v>174</v>
      </c>
      <c r="F1424" s="21">
        <v>470</v>
      </c>
      <c r="G1424" s="21">
        <v>510</v>
      </c>
      <c r="H1424" s="20">
        <f t="shared" si="27"/>
        <v>40</v>
      </c>
    </row>
    <row r="1425" spans="1:8" x14ac:dyDescent="0.25">
      <c r="A1425" s="25">
        <v>8</v>
      </c>
      <c r="B1425" s="21" t="s">
        <v>4</v>
      </c>
      <c r="C1425" s="21">
        <v>80</v>
      </c>
      <c r="D1425" s="21" t="s">
        <v>173</v>
      </c>
      <c r="E1425" s="21" t="s">
        <v>174</v>
      </c>
      <c r="F1425" s="21">
        <v>910</v>
      </c>
      <c r="G1425" s="21">
        <v>915</v>
      </c>
      <c r="H1425" s="20">
        <f t="shared" si="27"/>
        <v>5</v>
      </c>
    </row>
    <row r="1426" spans="1:8" x14ac:dyDescent="0.25">
      <c r="A1426" s="25">
        <v>8</v>
      </c>
      <c r="B1426" s="21" t="s">
        <v>4</v>
      </c>
      <c r="C1426" s="21">
        <v>80</v>
      </c>
      <c r="D1426" s="21" t="s">
        <v>173</v>
      </c>
      <c r="E1426" s="21" t="s">
        <v>174</v>
      </c>
      <c r="F1426" s="21">
        <v>1060</v>
      </c>
      <c r="G1426" s="21">
        <v>1080</v>
      </c>
      <c r="H1426" s="20">
        <f t="shared" si="27"/>
        <v>20</v>
      </c>
    </row>
    <row r="1427" spans="1:8" x14ac:dyDescent="0.25">
      <c r="A1427" s="25">
        <v>8</v>
      </c>
      <c r="B1427" s="21" t="s">
        <v>4</v>
      </c>
      <c r="C1427" s="21">
        <v>80</v>
      </c>
      <c r="D1427" s="21" t="s">
        <v>173</v>
      </c>
      <c r="E1427" s="21" t="s">
        <v>174</v>
      </c>
      <c r="F1427" s="21">
        <v>1310</v>
      </c>
      <c r="G1427" s="21">
        <v>1350</v>
      </c>
      <c r="H1427" s="20">
        <f t="shared" si="27"/>
        <v>40</v>
      </c>
    </row>
    <row r="1428" spans="1:8" x14ac:dyDescent="0.25">
      <c r="A1428" s="25">
        <v>8</v>
      </c>
      <c r="B1428" s="21" t="s">
        <v>4</v>
      </c>
      <c r="C1428" s="21">
        <v>80</v>
      </c>
      <c r="D1428" s="21" t="s">
        <v>173</v>
      </c>
      <c r="E1428" s="21" t="s">
        <v>174</v>
      </c>
      <c r="F1428" s="21">
        <v>1510</v>
      </c>
      <c r="G1428" s="21">
        <v>1520</v>
      </c>
      <c r="H1428" s="20">
        <f t="shared" si="27"/>
        <v>10</v>
      </c>
    </row>
    <row r="1429" spans="1:8" x14ac:dyDescent="0.25">
      <c r="A1429" s="25">
        <v>8</v>
      </c>
      <c r="B1429" s="21" t="s">
        <v>4</v>
      </c>
      <c r="C1429" s="21">
        <v>80</v>
      </c>
      <c r="D1429" s="21" t="s">
        <v>173</v>
      </c>
      <c r="E1429" s="21" t="s">
        <v>174</v>
      </c>
      <c r="F1429" s="21">
        <v>1910</v>
      </c>
      <c r="G1429" s="21">
        <v>1940</v>
      </c>
      <c r="H1429" s="20">
        <f t="shared" si="27"/>
        <v>30</v>
      </c>
    </row>
    <row r="1430" spans="1:8" x14ac:dyDescent="0.25">
      <c r="A1430" s="25">
        <v>8</v>
      </c>
      <c r="B1430" s="21" t="s">
        <v>4</v>
      </c>
      <c r="C1430" s="21">
        <v>80</v>
      </c>
      <c r="D1430" s="21" t="s">
        <v>173</v>
      </c>
      <c r="E1430" s="21" t="s">
        <v>174</v>
      </c>
      <c r="F1430" s="21">
        <v>2130</v>
      </c>
      <c r="G1430" s="21">
        <v>2160</v>
      </c>
      <c r="H1430" s="20">
        <f t="shared" si="27"/>
        <v>30</v>
      </c>
    </row>
    <row r="1431" spans="1:8" x14ac:dyDescent="0.25">
      <c r="A1431" s="25">
        <v>8</v>
      </c>
      <c r="B1431" s="21" t="s">
        <v>4</v>
      </c>
      <c r="C1431" s="21">
        <v>80</v>
      </c>
      <c r="D1431" s="21" t="s">
        <v>173</v>
      </c>
      <c r="E1431" s="21" t="s">
        <v>174</v>
      </c>
      <c r="F1431" s="21">
        <v>2205</v>
      </c>
      <c r="G1431" s="21">
        <v>2270</v>
      </c>
      <c r="H1431" s="20">
        <f t="shared" si="27"/>
        <v>65</v>
      </c>
    </row>
    <row r="1432" spans="1:8" x14ac:dyDescent="0.25">
      <c r="A1432" s="25">
        <v>8</v>
      </c>
      <c r="B1432" s="21" t="s">
        <v>4</v>
      </c>
      <c r="C1432" s="21">
        <v>80</v>
      </c>
      <c r="D1432" s="21" t="s">
        <v>173</v>
      </c>
      <c r="E1432" s="21" t="s">
        <v>174</v>
      </c>
      <c r="F1432" s="21">
        <v>2395</v>
      </c>
      <c r="G1432" s="21">
        <v>2420</v>
      </c>
      <c r="H1432" s="20">
        <f t="shared" si="27"/>
        <v>25</v>
      </c>
    </row>
    <row r="1433" spans="1:8" x14ac:dyDescent="0.25">
      <c r="A1433" s="25">
        <v>8</v>
      </c>
      <c r="B1433" s="21" t="s">
        <v>4</v>
      </c>
      <c r="C1433" s="21">
        <v>80</v>
      </c>
      <c r="D1433" s="21" t="s">
        <v>173</v>
      </c>
      <c r="E1433" s="21" t="s">
        <v>174</v>
      </c>
      <c r="F1433" s="21">
        <v>3690</v>
      </c>
      <c r="G1433" s="21">
        <v>3705</v>
      </c>
      <c r="H1433" s="20">
        <f t="shared" si="27"/>
        <v>15</v>
      </c>
    </row>
    <row r="1434" spans="1:8" x14ac:dyDescent="0.25">
      <c r="A1434" s="25">
        <v>8</v>
      </c>
      <c r="B1434" s="21" t="s">
        <v>4</v>
      </c>
      <c r="C1434" s="21">
        <v>80</v>
      </c>
      <c r="D1434" s="21" t="s">
        <v>173</v>
      </c>
      <c r="E1434" s="21" t="s">
        <v>174</v>
      </c>
      <c r="F1434" s="21">
        <v>3755</v>
      </c>
      <c r="G1434" s="21">
        <v>3770</v>
      </c>
      <c r="H1434" s="20">
        <f t="shared" si="27"/>
        <v>15</v>
      </c>
    </row>
    <row r="1435" spans="1:8" x14ac:dyDescent="0.25">
      <c r="A1435" s="25">
        <v>8</v>
      </c>
      <c r="B1435" s="21" t="s">
        <v>4</v>
      </c>
      <c r="C1435" s="21">
        <v>80</v>
      </c>
      <c r="D1435" s="21" t="s">
        <v>173</v>
      </c>
      <c r="E1435" s="21" t="s">
        <v>174</v>
      </c>
      <c r="F1435" s="21">
        <v>3785</v>
      </c>
      <c r="G1435" s="21">
        <v>3810</v>
      </c>
      <c r="H1435" s="20">
        <f t="shared" si="27"/>
        <v>25</v>
      </c>
    </row>
    <row r="1436" spans="1:8" x14ac:dyDescent="0.25">
      <c r="A1436" s="25">
        <v>8</v>
      </c>
      <c r="B1436" s="21" t="s">
        <v>4</v>
      </c>
      <c r="C1436" s="21">
        <v>80</v>
      </c>
      <c r="D1436" s="21" t="s">
        <v>173</v>
      </c>
      <c r="E1436" s="21" t="s">
        <v>174</v>
      </c>
      <c r="F1436" s="21">
        <v>4125</v>
      </c>
      <c r="G1436" s="21">
        <v>4185</v>
      </c>
      <c r="H1436" s="20">
        <f t="shared" si="27"/>
        <v>60</v>
      </c>
    </row>
    <row r="1437" spans="1:8" x14ac:dyDescent="0.25">
      <c r="A1437" s="25">
        <v>8</v>
      </c>
      <c r="B1437" s="21" t="s">
        <v>4</v>
      </c>
      <c r="C1437" s="21">
        <v>80</v>
      </c>
      <c r="D1437" s="21" t="s">
        <v>173</v>
      </c>
      <c r="E1437" s="21" t="s">
        <v>174</v>
      </c>
      <c r="F1437" s="21">
        <v>4230</v>
      </c>
      <c r="G1437" s="21">
        <v>4255</v>
      </c>
      <c r="H1437" s="20">
        <f t="shared" si="27"/>
        <v>25</v>
      </c>
    </row>
    <row r="1438" spans="1:8" x14ac:dyDescent="0.25">
      <c r="A1438" s="25">
        <v>8</v>
      </c>
      <c r="B1438" s="21" t="s">
        <v>4</v>
      </c>
      <c r="C1438" s="21">
        <v>80</v>
      </c>
      <c r="D1438" s="21" t="s">
        <v>173</v>
      </c>
      <c r="E1438" s="21" t="s">
        <v>174</v>
      </c>
      <c r="F1438" s="21">
        <v>4300</v>
      </c>
      <c r="G1438" s="21">
        <v>4325</v>
      </c>
      <c r="H1438" s="20">
        <f t="shared" si="27"/>
        <v>25</v>
      </c>
    </row>
    <row r="1439" spans="1:8" x14ac:dyDescent="0.25">
      <c r="A1439" s="25">
        <v>8</v>
      </c>
      <c r="B1439" s="21" t="s">
        <v>4</v>
      </c>
      <c r="C1439" s="21">
        <v>80</v>
      </c>
      <c r="D1439" s="21" t="s">
        <v>173</v>
      </c>
      <c r="E1439" s="21" t="s">
        <v>174</v>
      </c>
      <c r="F1439" s="21">
        <v>4500</v>
      </c>
      <c r="G1439" s="21">
        <v>4510</v>
      </c>
      <c r="H1439" s="20">
        <f t="shared" si="27"/>
        <v>10</v>
      </c>
    </row>
    <row r="1440" spans="1:8" x14ac:dyDescent="0.25">
      <c r="A1440" s="25">
        <v>8</v>
      </c>
      <c r="B1440" s="21" t="s">
        <v>4</v>
      </c>
      <c r="C1440" s="21">
        <v>80</v>
      </c>
      <c r="D1440" s="21" t="s">
        <v>173</v>
      </c>
      <c r="E1440" s="21" t="s">
        <v>174</v>
      </c>
      <c r="F1440" s="21">
        <v>4750</v>
      </c>
      <c r="G1440" s="21">
        <v>4810</v>
      </c>
      <c r="H1440" s="20">
        <f t="shared" si="27"/>
        <v>60</v>
      </c>
    </row>
    <row r="1441" spans="1:8" x14ac:dyDescent="0.25">
      <c r="A1441" s="25">
        <v>8</v>
      </c>
      <c r="B1441" s="21" t="s">
        <v>4</v>
      </c>
      <c r="C1441" s="21">
        <v>80</v>
      </c>
      <c r="D1441" s="21" t="s">
        <v>173</v>
      </c>
      <c r="E1441" s="21" t="s">
        <v>174</v>
      </c>
      <c r="F1441" s="21">
        <v>4835</v>
      </c>
      <c r="G1441" s="21">
        <v>4850</v>
      </c>
      <c r="H1441" s="20">
        <f t="shared" si="27"/>
        <v>15</v>
      </c>
    </row>
    <row r="1442" spans="1:8" x14ac:dyDescent="0.25">
      <c r="A1442" s="25">
        <v>8</v>
      </c>
      <c r="B1442" s="21" t="s">
        <v>4</v>
      </c>
      <c r="C1442" s="21">
        <v>80</v>
      </c>
      <c r="D1442" s="21" t="s">
        <v>173</v>
      </c>
      <c r="E1442" s="21"/>
      <c r="F1442" s="21">
        <v>20</v>
      </c>
      <c r="G1442" s="21">
        <v>105</v>
      </c>
      <c r="H1442" s="20">
        <f t="shared" si="27"/>
        <v>85</v>
      </c>
    </row>
    <row r="1443" spans="1:8" x14ac:dyDescent="0.25">
      <c r="A1443" s="25">
        <v>8</v>
      </c>
      <c r="B1443" s="21" t="s">
        <v>4</v>
      </c>
      <c r="C1443" s="21">
        <v>80</v>
      </c>
      <c r="D1443" s="21" t="s">
        <v>173</v>
      </c>
      <c r="E1443" s="21"/>
      <c r="F1443" s="21">
        <v>320</v>
      </c>
      <c r="G1443" s="21">
        <v>325</v>
      </c>
      <c r="H1443" s="20">
        <f t="shared" si="27"/>
        <v>5</v>
      </c>
    </row>
    <row r="1444" spans="1:8" x14ac:dyDescent="0.25">
      <c r="A1444" s="25">
        <v>8</v>
      </c>
      <c r="B1444" s="21" t="s">
        <v>4</v>
      </c>
      <c r="C1444" s="21">
        <v>80</v>
      </c>
      <c r="D1444" s="21" t="s">
        <v>173</v>
      </c>
      <c r="E1444" s="21"/>
      <c r="F1444" s="21">
        <v>720</v>
      </c>
      <c r="G1444" s="21">
        <v>775</v>
      </c>
      <c r="H1444" s="20">
        <f t="shared" si="27"/>
        <v>55</v>
      </c>
    </row>
    <row r="1445" spans="1:8" x14ac:dyDescent="0.25">
      <c r="A1445" s="25">
        <v>8</v>
      </c>
      <c r="B1445" s="21" t="s">
        <v>4</v>
      </c>
      <c r="C1445" s="21">
        <v>80</v>
      </c>
      <c r="D1445" s="21" t="s">
        <v>173</v>
      </c>
      <c r="E1445" s="21"/>
      <c r="F1445" s="21">
        <v>1110</v>
      </c>
      <c r="G1445" s="21">
        <v>1125</v>
      </c>
      <c r="H1445" s="20">
        <f t="shared" si="27"/>
        <v>15</v>
      </c>
    </row>
    <row r="1446" spans="1:8" x14ac:dyDescent="0.25">
      <c r="A1446" s="25">
        <v>8</v>
      </c>
      <c r="B1446" s="21" t="s">
        <v>4</v>
      </c>
      <c r="C1446" s="21">
        <v>80</v>
      </c>
      <c r="D1446" s="21" t="s">
        <v>173</v>
      </c>
      <c r="E1446" s="21"/>
      <c r="F1446" s="21">
        <v>1175</v>
      </c>
      <c r="G1446" s="21">
        <v>1250</v>
      </c>
      <c r="H1446" s="20">
        <f t="shared" si="27"/>
        <v>75</v>
      </c>
    </row>
    <row r="1447" spans="1:8" x14ac:dyDescent="0.25">
      <c r="A1447" s="25">
        <v>8</v>
      </c>
      <c r="B1447" s="21" t="s">
        <v>4</v>
      </c>
      <c r="C1447" s="21">
        <v>80</v>
      </c>
      <c r="D1447" s="21" t="s">
        <v>173</v>
      </c>
      <c r="E1447" s="21"/>
      <c r="F1447" s="21">
        <v>1595</v>
      </c>
      <c r="G1447" s="21">
        <v>1640</v>
      </c>
      <c r="H1447" s="20">
        <f t="shared" si="27"/>
        <v>45</v>
      </c>
    </row>
    <row r="1448" spans="1:8" x14ac:dyDescent="0.25">
      <c r="A1448" s="25">
        <v>8</v>
      </c>
      <c r="B1448" s="21" t="s">
        <v>4</v>
      </c>
      <c r="C1448" s="21">
        <v>80</v>
      </c>
      <c r="D1448" s="21" t="s">
        <v>173</v>
      </c>
      <c r="E1448" s="21"/>
      <c r="F1448" s="21">
        <v>1720</v>
      </c>
      <c r="G1448" s="21">
        <v>1750</v>
      </c>
      <c r="H1448" s="20">
        <f t="shared" si="27"/>
        <v>30</v>
      </c>
    </row>
    <row r="1449" spans="1:8" x14ac:dyDescent="0.25">
      <c r="A1449" s="25">
        <v>8</v>
      </c>
      <c r="B1449" s="21" t="s">
        <v>4</v>
      </c>
      <c r="C1449" s="21">
        <v>80</v>
      </c>
      <c r="D1449" s="21" t="s">
        <v>173</v>
      </c>
      <c r="E1449" s="21"/>
      <c r="F1449" s="21">
        <v>1940</v>
      </c>
      <c r="G1449" s="21">
        <v>1960</v>
      </c>
      <c r="H1449" s="20">
        <f t="shared" si="27"/>
        <v>20</v>
      </c>
    </row>
    <row r="1450" spans="1:8" x14ac:dyDescent="0.25">
      <c r="A1450" s="25">
        <v>8</v>
      </c>
      <c r="B1450" s="21" t="s">
        <v>4</v>
      </c>
      <c r="C1450" s="21">
        <v>80</v>
      </c>
      <c r="D1450" s="21" t="s">
        <v>173</v>
      </c>
      <c r="E1450" s="21"/>
      <c r="F1450" s="21">
        <v>2000</v>
      </c>
      <c r="G1450" s="21">
        <v>2010</v>
      </c>
      <c r="H1450" s="20">
        <f t="shared" si="27"/>
        <v>10</v>
      </c>
    </row>
    <row r="1451" spans="1:8" x14ac:dyDescent="0.25">
      <c r="A1451" s="25">
        <v>8</v>
      </c>
      <c r="B1451" s="21" t="s">
        <v>4</v>
      </c>
      <c r="C1451" s="21">
        <v>80</v>
      </c>
      <c r="D1451" s="21" t="s">
        <v>173</v>
      </c>
      <c r="E1451" s="21"/>
      <c r="F1451" s="21">
        <v>2050</v>
      </c>
      <c r="G1451" s="21">
        <v>2100</v>
      </c>
      <c r="H1451" s="20">
        <f t="shared" si="27"/>
        <v>50</v>
      </c>
    </row>
    <row r="1452" spans="1:8" x14ac:dyDescent="0.25">
      <c r="A1452" s="25">
        <v>8</v>
      </c>
      <c r="B1452" s="21" t="s">
        <v>4</v>
      </c>
      <c r="C1452" s="21">
        <v>80</v>
      </c>
      <c r="D1452" s="21" t="s">
        <v>173</v>
      </c>
      <c r="E1452" s="21"/>
      <c r="F1452" s="21">
        <v>2345</v>
      </c>
      <c r="G1452" s="21">
        <v>2380</v>
      </c>
      <c r="H1452" s="20">
        <f t="shared" si="27"/>
        <v>35</v>
      </c>
    </row>
    <row r="1453" spans="1:8" x14ac:dyDescent="0.25">
      <c r="A1453" s="25">
        <v>8</v>
      </c>
      <c r="B1453" s="21" t="s">
        <v>4</v>
      </c>
      <c r="C1453" s="21">
        <v>80</v>
      </c>
      <c r="D1453" s="21" t="s">
        <v>173</v>
      </c>
      <c r="E1453" s="21"/>
      <c r="F1453" s="21">
        <v>2420</v>
      </c>
      <c r="G1453" s="21">
        <v>2435</v>
      </c>
      <c r="H1453" s="20">
        <f t="shared" si="27"/>
        <v>15</v>
      </c>
    </row>
    <row r="1454" spans="1:8" x14ac:dyDescent="0.25">
      <c r="A1454" s="25">
        <v>8</v>
      </c>
      <c r="B1454" s="21" t="s">
        <v>4</v>
      </c>
      <c r="C1454" s="21">
        <v>80</v>
      </c>
      <c r="D1454" s="21" t="s">
        <v>173</v>
      </c>
      <c r="E1454" s="21"/>
      <c r="F1454" s="21">
        <v>2585</v>
      </c>
      <c r="G1454" s="21">
        <v>2600</v>
      </c>
      <c r="H1454" s="20">
        <f t="shared" si="27"/>
        <v>15</v>
      </c>
    </row>
    <row r="1455" spans="1:8" x14ac:dyDescent="0.25">
      <c r="A1455" s="25">
        <v>8</v>
      </c>
      <c r="B1455" s="21" t="s">
        <v>4</v>
      </c>
      <c r="C1455" s="21">
        <v>80</v>
      </c>
      <c r="D1455" s="21" t="s">
        <v>173</v>
      </c>
      <c r="E1455" s="21"/>
      <c r="F1455" s="21">
        <v>2790</v>
      </c>
      <c r="G1455" s="21">
        <v>2805</v>
      </c>
      <c r="H1455" s="20">
        <f t="shared" si="27"/>
        <v>15</v>
      </c>
    </row>
    <row r="1456" spans="1:8" x14ac:dyDescent="0.25">
      <c r="A1456" s="25">
        <v>8</v>
      </c>
      <c r="B1456" s="21" t="s">
        <v>4</v>
      </c>
      <c r="C1456" s="21">
        <v>80</v>
      </c>
      <c r="D1456" s="21" t="s">
        <v>173</v>
      </c>
      <c r="E1456" s="21"/>
      <c r="F1456" s="21">
        <v>2815</v>
      </c>
      <c r="G1456" s="21">
        <v>2825</v>
      </c>
      <c r="H1456" s="20">
        <f t="shared" si="27"/>
        <v>10</v>
      </c>
    </row>
    <row r="1457" spans="1:8" x14ac:dyDescent="0.25">
      <c r="A1457" s="25">
        <v>8</v>
      </c>
      <c r="B1457" s="21" t="s">
        <v>4</v>
      </c>
      <c r="C1457" s="21">
        <v>80</v>
      </c>
      <c r="D1457" s="21" t="s">
        <v>173</v>
      </c>
      <c r="E1457" s="21"/>
      <c r="F1457" s="21">
        <v>3070</v>
      </c>
      <c r="G1457" s="21">
        <v>3080</v>
      </c>
      <c r="H1457" s="20">
        <f t="shared" si="27"/>
        <v>10</v>
      </c>
    </row>
    <row r="1458" spans="1:8" x14ac:dyDescent="0.25">
      <c r="A1458" s="25">
        <v>8</v>
      </c>
      <c r="B1458" s="21" t="s">
        <v>4</v>
      </c>
      <c r="C1458" s="21">
        <v>80</v>
      </c>
      <c r="D1458" s="21" t="s">
        <v>173</v>
      </c>
      <c r="E1458" s="21"/>
      <c r="F1458" s="21">
        <v>3265</v>
      </c>
      <c r="G1458" s="21">
        <v>3300</v>
      </c>
      <c r="H1458" s="20">
        <f t="shared" si="27"/>
        <v>35</v>
      </c>
    </row>
    <row r="1459" spans="1:8" x14ac:dyDescent="0.25">
      <c r="A1459" s="25">
        <v>8</v>
      </c>
      <c r="B1459" s="21" t="s">
        <v>4</v>
      </c>
      <c r="C1459" s="21">
        <v>80</v>
      </c>
      <c r="D1459" s="21" t="s">
        <v>173</v>
      </c>
      <c r="E1459" s="21"/>
      <c r="F1459" s="21">
        <v>3525</v>
      </c>
      <c r="G1459" s="21">
        <v>3570</v>
      </c>
      <c r="H1459" s="20">
        <f t="shared" si="27"/>
        <v>45</v>
      </c>
    </row>
    <row r="1460" spans="1:8" x14ac:dyDescent="0.25">
      <c r="A1460" s="25">
        <v>8</v>
      </c>
      <c r="B1460" s="21" t="s">
        <v>4</v>
      </c>
      <c r="C1460" s="21">
        <v>80</v>
      </c>
      <c r="D1460" s="21" t="s">
        <v>173</v>
      </c>
      <c r="E1460" s="21"/>
      <c r="F1460" s="21">
        <v>3770</v>
      </c>
      <c r="G1460" s="21">
        <v>3785</v>
      </c>
      <c r="H1460" s="20">
        <f t="shared" si="27"/>
        <v>15</v>
      </c>
    </row>
    <row r="1461" spans="1:8" x14ac:dyDescent="0.25">
      <c r="A1461" s="25">
        <v>8</v>
      </c>
      <c r="B1461" s="21" t="s">
        <v>4</v>
      </c>
      <c r="C1461" s="21">
        <v>80</v>
      </c>
      <c r="D1461" s="21" t="s">
        <v>173</v>
      </c>
      <c r="E1461" s="21"/>
      <c r="F1461" s="21">
        <v>4075</v>
      </c>
      <c r="G1461" s="21">
        <v>4180</v>
      </c>
      <c r="H1461" s="20">
        <f t="shared" si="27"/>
        <v>105</v>
      </c>
    </row>
    <row r="1462" spans="1:8" x14ac:dyDescent="0.25">
      <c r="A1462" s="25">
        <v>8</v>
      </c>
      <c r="B1462" s="21" t="s">
        <v>4</v>
      </c>
      <c r="C1462" s="21">
        <v>80</v>
      </c>
      <c r="D1462" s="21" t="s">
        <v>173</v>
      </c>
      <c r="E1462" s="21"/>
      <c r="F1462" s="21">
        <v>4360</v>
      </c>
      <c r="G1462" s="21">
        <v>4425</v>
      </c>
      <c r="H1462" s="20">
        <f t="shared" si="27"/>
        <v>65</v>
      </c>
    </row>
    <row r="1463" spans="1:8" x14ac:dyDescent="0.25">
      <c r="A1463" s="25">
        <v>8</v>
      </c>
      <c r="B1463" s="21" t="s">
        <v>4</v>
      </c>
      <c r="C1463" s="21">
        <v>80</v>
      </c>
      <c r="D1463" s="21" t="s">
        <v>173</v>
      </c>
      <c r="E1463" s="21"/>
      <c r="F1463" s="21">
        <v>4550</v>
      </c>
      <c r="G1463" s="21">
        <v>4615</v>
      </c>
      <c r="H1463" s="20">
        <f t="shared" si="27"/>
        <v>65</v>
      </c>
    </row>
    <row r="1464" spans="1:8" x14ac:dyDescent="0.25">
      <c r="A1464" s="25">
        <v>8</v>
      </c>
      <c r="B1464" s="21" t="s">
        <v>4</v>
      </c>
      <c r="C1464" s="21">
        <v>80</v>
      </c>
      <c r="D1464" s="21" t="s">
        <v>173</v>
      </c>
      <c r="E1464" s="21"/>
      <c r="F1464" s="21">
        <v>4810</v>
      </c>
      <c r="G1464" s="21">
        <v>4825</v>
      </c>
      <c r="H1464" s="20">
        <f t="shared" si="27"/>
        <v>15</v>
      </c>
    </row>
    <row r="1465" spans="1:8" x14ac:dyDescent="0.25">
      <c r="A1465" s="25">
        <v>8</v>
      </c>
      <c r="B1465" s="21" t="s">
        <v>4</v>
      </c>
      <c r="C1465" s="21">
        <v>80</v>
      </c>
      <c r="D1465" s="21" t="s">
        <v>173</v>
      </c>
      <c r="E1465" s="21"/>
      <c r="F1465" s="21">
        <v>4860</v>
      </c>
      <c r="G1465" s="21">
        <v>4920</v>
      </c>
      <c r="H1465" s="20">
        <f t="shared" si="27"/>
        <v>60</v>
      </c>
    </row>
    <row r="1466" spans="1:8" x14ac:dyDescent="0.25">
      <c r="A1466" s="25">
        <v>8</v>
      </c>
      <c r="B1466" s="21" t="s">
        <v>4</v>
      </c>
      <c r="C1466" s="21">
        <v>100</v>
      </c>
      <c r="D1466" s="21" t="s">
        <v>173</v>
      </c>
      <c r="E1466" s="21" t="s">
        <v>174</v>
      </c>
      <c r="F1466" s="21">
        <v>75</v>
      </c>
      <c r="G1466" s="21">
        <v>100</v>
      </c>
      <c r="H1466" s="20">
        <f t="shared" si="27"/>
        <v>25</v>
      </c>
    </row>
    <row r="1467" spans="1:8" x14ac:dyDescent="0.25">
      <c r="A1467" s="25">
        <v>8</v>
      </c>
      <c r="B1467" s="21" t="s">
        <v>4</v>
      </c>
      <c r="C1467" s="21">
        <v>100</v>
      </c>
      <c r="D1467" s="21" t="s">
        <v>173</v>
      </c>
      <c r="E1467" s="21" t="s">
        <v>174</v>
      </c>
      <c r="F1467" s="21">
        <v>155</v>
      </c>
      <c r="G1467" s="21">
        <v>180</v>
      </c>
      <c r="H1467" s="20">
        <f t="shared" si="27"/>
        <v>25</v>
      </c>
    </row>
    <row r="1468" spans="1:8" x14ac:dyDescent="0.25">
      <c r="A1468" s="25">
        <v>8</v>
      </c>
      <c r="B1468" s="21" t="s">
        <v>4</v>
      </c>
      <c r="C1468" s="21">
        <v>100</v>
      </c>
      <c r="D1468" s="21" t="s">
        <v>173</v>
      </c>
      <c r="E1468" s="21" t="s">
        <v>174</v>
      </c>
      <c r="F1468" s="21">
        <v>230</v>
      </c>
      <c r="G1468" s="21">
        <v>235</v>
      </c>
      <c r="H1468" s="20">
        <f t="shared" si="27"/>
        <v>5</v>
      </c>
    </row>
    <row r="1469" spans="1:8" x14ac:dyDescent="0.25">
      <c r="A1469" s="25">
        <v>8</v>
      </c>
      <c r="B1469" s="21" t="s">
        <v>4</v>
      </c>
      <c r="C1469" s="21">
        <v>100</v>
      </c>
      <c r="D1469" s="21" t="s">
        <v>173</v>
      </c>
      <c r="E1469" s="21" t="s">
        <v>174</v>
      </c>
      <c r="F1469" s="21">
        <v>290</v>
      </c>
      <c r="G1469" s="21">
        <v>320</v>
      </c>
      <c r="H1469" s="20">
        <f t="shared" si="27"/>
        <v>30</v>
      </c>
    </row>
    <row r="1470" spans="1:8" x14ac:dyDescent="0.25">
      <c r="A1470" s="25">
        <v>8</v>
      </c>
      <c r="B1470" s="21" t="s">
        <v>4</v>
      </c>
      <c r="C1470" s="21">
        <v>100</v>
      </c>
      <c r="D1470" s="21" t="s">
        <v>173</v>
      </c>
      <c r="E1470" s="21" t="s">
        <v>174</v>
      </c>
      <c r="F1470" s="21">
        <v>825</v>
      </c>
      <c r="G1470" s="21">
        <v>845</v>
      </c>
      <c r="H1470" s="20">
        <f t="shared" si="27"/>
        <v>20</v>
      </c>
    </row>
    <row r="1471" spans="1:8" x14ac:dyDescent="0.25">
      <c r="A1471" s="25">
        <v>8</v>
      </c>
      <c r="B1471" s="21" t="s">
        <v>4</v>
      </c>
      <c r="C1471" s="21">
        <v>100</v>
      </c>
      <c r="D1471" s="21" t="s">
        <v>173</v>
      </c>
      <c r="E1471" s="21" t="s">
        <v>174</v>
      </c>
      <c r="F1471" s="21">
        <v>1045</v>
      </c>
      <c r="G1471" s="21">
        <v>1060</v>
      </c>
      <c r="H1471" s="20">
        <f t="shared" si="27"/>
        <v>15</v>
      </c>
    </row>
    <row r="1472" spans="1:8" x14ac:dyDescent="0.25">
      <c r="A1472" s="25">
        <v>8</v>
      </c>
      <c r="B1472" s="21" t="s">
        <v>4</v>
      </c>
      <c r="C1472" s="21">
        <v>100</v>
      </c>
      <c r="D1472" s="21" t="s">
        <v>173</v>
      </c>
      <c r="E1472" s="21" t="s">
        <v>174</v>
      </c>
      <c r="F1472" s="21">
        <v>1085</v>
      </c>
      <c r="G1472" s="21">
        <v>1130</v>
      </c>
      <c r="H1472" s="20">
        <f t="shared" si="27"/>
        <v>45</v>
      </c>
    </row>
    <row r="1473" spans="1:8" x14ac:dyDescent="0.25">
      <c r="A1473" s="25">
        <v>8</v>
      </c>
      <c r="B1473" s="21" t="s">
        <v>4</v>
      </c>
      <c r="C1473" s="21">
        <v>100</v>
      </c>
      <c r="D1473" s="21" t="s">
        <v>173</v>
      </c>
      <c r="E1473" s="21" t="s">
        <v>174</v>
      </c>
      <c r="F1473" s="21">
        <v>2245</v>
      </c>
      <c r="G1473" s="21">
        <v>2270</v>
      </c>
      <c r="H1473" s="20">
        <f t="shared" si="27"/>
        <v>25</v>
      </c>
    </row>
    <row r="1474" spans="1:8" x14ac:dyDescent="0.25">
      <c r="A1474" s="25">
        <v>8</v>
      </c>
      <c r="B1474" s="21" t="s">
        <v>4</v>
      </c>
      <c r="C1474" s="21">
        <v>100</v>
      </c>
      <c r="D1474" s="21" t="s">
        <v>173</v>
      </c>
      <c r="E1474" s="21" t="s">
        <v>174</v>
      </c>
      <c r="F1474" s="21">
        <v>2530</v>
      </c>
      <c r="G1474" s="21">
        <v>2575</v>
      </c>
      <c r="H1474" s="20">
        <f t="shared" ref="H1474:H1537" si="28">G1474-F1474</f>
        <v>45</v>
      </c>
    </row>
    <row r="1475" spans="1:8" x14ac:dyDescent="0.25">
      <c r="A1475" s="25">
        <v>8</v>
      </c>
      <c r="B1475" s="21" t="s">
        <v>4</v>
      </c>
      <c r="C1475" s="21">
        <v>100</v>
      </c>
      <c r="D1475" s="21" t="s">
        <v>173</v>
      </c>
      <c r="E1475" s="21" t="s">
        <v>174</v>
      </c>
      <c r="F1475" s="21">
        <v>2765</v>
      </c>
      <c r="G1475" s="21">
        <v>2780</v>
      </c>
      <c r="H1475" s="20">
        <f t="shared" si="28"/>
        <v>15</v>
      </c>
    </row>
    <row r="1476" spans="1:8" x14ac:dyDescent="0.25">
      <c r="A1476" s="25">
        <v>8</v>
      </c>
      <c r="B1476" s="21" t="s">
        <v>4</v>
      </c>
      <c r="C1476" s="21">
        <v>100</v>
      </c>
      <c r="D1476" s="21" t="s">
        <v>173</v>
      </c>
      <c r="E1476" s="21" t="s">
        <v>174</v>
      </c>
      <c r="F1476" s="21">
        <v>2840</v>
      </c>
      <c r="G1476" s="21">
        <v>2895</v>
      </c>
      <c r="H1476" s="20">
        <f t="shared" si="28"/>
        <v>55</v>
      </c>
    </row>
    <row r="1477" spans="1:8" x14ac:dyDescent="0.25">
      <c r="A1477" s="25">
        <v>8</v>
      </c>
      <c r="B1477" s="21" t="s">
        <v>4</v>
      </c>
      <c r="C1477" s="21">
        <v>100</v>
      </c>
      <c r="D1477" s="21" t="s">
        <v>173</v>
      </c>
      <c r="E1477" s="21" t="s">
        <v>174</v>
      </c>
      <c r="F1477" s="21">
        <v>2965</v>
      </c>
      <c r="G1477" s="21">
        <v>2975</v>
      </c>
      <c r="H1477" s="20">
        <f t="shared" si="28"/>
        <v>10</v>
      </c>
    </row>
    <row r="1478" spans="1:8" x14ac:dyDescent="0.25">
      <c r="A1478" s="25">
        <v>8</v>
      </c>
      <c r="B1478" s="21" t="s">
        <v>4</v>
      </c>
      <c r="C1478" s="21">
        <v>100</v>
      </c>
      <c r="D1478" s="21" t="s">
        <v>173</v>
      </c>
      <c r="E1478" s="21" t="s">
        <v>174</v>
      </c>
      <c r="F1478" s="21">
        <v>3085</v>
      </c>
      <c r="G1478" s="21">
        <v>3100</v>
      </c>
      <c r="H1478" s="20">
        <f t="shared" si="28"/>
        <v>15</v>
      </c>
    </row>
    <row r="1479" spans="1:8" x14ac:dyDescent="0.25">
      <c r="A1479" s="25">
        <v>8</v>
      </c>
      <c r="B1479" s="21" t="s">
        <v>4</v>
      </c>
      <c r="C1479" s="21">
        <v>100</v>
      </c>
      <c r="D1479" s="21" t="s">
        <v>173</v>
      </c>
      <c r="E1479" s="21" t="s">
        <v>174</v>
      </c>
      <c r="F1479" s="21">
        <v>3410</v>
      </c>
      <c r="G1479" s="21">
        <v>3420</v>
      </c>
      <c r="H1479" s="20">
        <f t="shared" si="28"/>
        <v>10</v>
      </c>
    </row>
    <row r="1480" spans="1:8" x14ac:dyDescent="0.25">
      <c r="A1480" s="25">
        <v>8</v>
      </c>
      <c r="B1480" s="21" t="s">
        <v>4</v>
      </c>
      <c r="C1480" s="21">
        <v>100</v>
      </c>
      <c r="D1480" s="21" t="s">
        <v>173</v>
      </c>
      <c r="E1480" s="21" t="s">
        <v>174</v>
      </c>
      <c r="F1480" s="21">
        <v>3890</v>
      </c>
      <c r="G1480" s="21">
        <v>3905</v>
      </c>
      <c r="H1480" s="20">
        <f t="shared" si="28"/>
        <v>15</v>
      </c>
    </row>
    <row r="1481" spans="1:8" x14ac:dyDescent="0.25">
      <c r="A1481" s="25">
        <v>8</v>
      </c>
      <c r="B1481" s="21" t="s">
        <v>4</v>
      </c>
      <c r="C1481" s="21">
        <v>100</v>
      </c>
      <c r="D1481" s="21" t="s">
        <v>173</v>
      </c>
      <c r="E1481" s="21" t="s">
        <v>174</v>
      </c>
      <c r="F1481" s="21">
        <v>4125</v>
      </c>
      <c r="G1481" s="21">
        <v>4190</v>
      </c>
      <c r="H1481" s="20">
        <f t="shared" si="28"/>
        <v>65</v>
      </c>
    </row>
    <row r="1482" spans="1:8" x14ac:dyDescent="0.25">
      <c r="A1482" s="25">
        <v>8</v>
      </c>
      <c r="B1482" s="21" t="s">
        <v>4</v>
      </c>
      <c r="C1482" s="21">
        <v>100</v>
      </c>
      <c r="D1482" s="21" t="s">
        <v>173</v>
      </c>
      <c r="E1482" s="21" t="s">
        <v>174</v>
      </c>
      <c r="F1482" s="21">
        <v>4455</v>
      </c>
      <c r="G1482" s="21">
        <v>4480</v>
      </c>
      <c r="H1482" s="20">
        <f t="shared" si="28"/>
        <v>25</v>
      </c>
    </row>
    <row r="1483" spans="1:8" x14ac:dyDescent="0.25">
      <c r="A1483" s="25">
        <v>8</v>
      </c>
      <c r="B1483" s="21" t="s">
        <v>4</v>
      </c>
      <c r="C1483" s="21">
        <v>100</v>
      </c>
      <c r="D1483" s="21" t="s">
        <v>173</v>
      </c>
      <c r="E1483" s="21" t="s">
        <v>174</v>
      </c>
      <c r="F1483" s="21">
        <v>4540</v>
      </c>
      <c r="G1483" s="21">
        <v>4565</v>
      </c>
      <c r="H1483" s="20">
        <f t="shared" si="28"/>
        <v>25</v>
      </c>
    </row>
    <row r="1484" spans="1:8" x14ac:dyDescent="0.25">
      <c r="A1484" s="25">
        <v>8</v>
      </c>
      <c r="B1484" s="21" t="s">
        <v>4</v>
      </c>
      <c r="C1484" s="21">
        <v>100</v>
      </c>
      <c r="D1484" s="21" t="s">
        <v>173</v>
      </c>
      <c r="E1484" s="21" t="s">
        <v>174</v>
      </c>
      <c r="F1484" s="21">
        <v>4585</v>
      </c>
      <c r="G1484" s="21">
        <v>4610</v>
      </c>
      <c r="H1484" s="20">
        <f t="shared" si="28"/>
        <v>25</v>
      </c>
    </row>
    <row r="1485" spans="1:8" x14ac:dyDescent="0.25">
      <c r="A1485" s="25">
        <v>8</v>
      </c>
      <c r="B1485" s="21" t="s">
        <v>4</v>
      </c>
      <c r="C1485" s="21">
        <v>100</v>
      </c>
      <c r="D1485" s="21" t="s">
        <v>173</v>
      </c>
      <c r="E1485" s="21"/>
      <c r="F1485" s="21">
        <v>320</v>
      </c>
      <c r="G1485" s="21">
        <v>370</v>
      </c>
      <c r="H1485" s="20">
        <f t="shared" si="28"/>
        <v>50</v>
      </c>
    </row>
    <row r="1486" spans="1:8" x14ac:dyDescent="0.25">
      <c r="A1486" s="25">
        <v>8</v>
      </c>
      <c r="B1486" s="21" t="s">
        <v>4</v>
      </c>
      <c r="C1486" s="21">
        <v>100</v>
      </c>
      <c r="D1486" s="21" t="s">
        <v>173</v>
      </c>
      <c r="E1486" s="21"/>
      <c r="F1486" s="21">
        <v>430</v>
      </c>
      <c r="G1486" s="21">
        <v>440</v>
      </c>
      <c r="H1486" s="20">
        <f t="shared" si="28"/>
        <v>10</v>
      </c>
    </row>
    <row r="1487" spans="1:8" x14ac:dyDescent="0.25">
      <c r="A1487" s="25">
        <v>8</v>
      </c>
      <c r="B1487" s="21" t="s">
        <v>4</v>
      </c>
      <c r="C1487" s="21">
        <v>100</v>
      </c>
      <c r="D1487" s="21" t="s">
        <v>173</v>
      </c>
      <c r="E1487" s="21"/>
      <c r="F1487" s="21">
        <v>460</v>
      </c>
      <c r="G1487" s="21">
        <v>475</v>
      </c>
      <c r="H1487" s="20">
        <f t="shared" si="28"/>
        <v>15</v>
      </c>
    </row>
    <row r="1488" spans="1:8" x14ac:dyDescent="0.25">
      <c r="A1488" s="25">
        <v>8</v>
      </c>
      <c r="B1488" s="21" t="s">
        <v>4</v>
      </c>
      <c r="C1488" s="21">
        <v>100</v>
      </c>
      <c r="D1488" s="21" t="s">
        <v>173</v>
      </c>
      <c r="E1488" s="21"/>
      <c r="F1488" s="21">
        <v>750</v>
      </c>
      <c r="G1488" s="21">
        <v>825</v>
      </c>
      <c r="H1488" s="20">
        <f t="shared" si="28"/>
        <v>75</v>
      </c>
    </row>
    <row r="1489" spans="1:8" x14ac:dyDescent="0.25">
      <c r="A1489" s="25">
        <v>8</v>
      </c>
      <c r="B1489" s="21" t="s">
        <v>4</v>
      </c>
      <c r="C1489" s="21">
        <v>100</v>
      </c>
      <c r="D1489" s="21" t="s">
        <v>173</v>
      </c>
      <c r="E1489" s="21"/>
      <c r="F1489" s="21">
        <v>1020</v>
      </c>
      <c r="G1489" s="21">
        <v>1040</v>
      </c>
      <c r="H1489" s="20">
        <f t="shared" si="28"/>
        <v>20</v>
      </c>
    </row>
    <row r="1490" spans="1:8" x14ac:dyDescent="0.25">
      <c r="A1490" s="25">
        <v>8</v>
      </c>
      <c r="B1490" s="21" t="s">
        <v>4</v>
      </c>
      <c r="C1490" s="21">
        <v>100</v>
      </c>
      <c r="D1490" s="21" t="s">
        <v>173</v>
      </c>
      <c r="E1490" s="21"/>
      <c r="F1490" s="21">
        <v>1395</v>
      </c>
      <c r="G1490" s="21">
        <v>1455</v>
      </c>
      <c r="H1490" s="20">
        <f t="shared" si="28"/>
        <v>60</v>
      </c>
    </row>
    <row r="1491" spans="1:8" x14ac:dyDescent="0.25">
      <c r="A1491" s="25">
        <v>8</v>
      </c>
      <c r="B1491" s="21" t="s">
        <v>4</v>
      </c>
      <c r="C1491" s="21">
        <v>100</v>
      </c>
      <c r="D1491" s="21" t="s">
        <v>173</v>
      </c>
      <c r="E1491" s="21"/>
      <c r="F1491" s="21">
        <v>1625</v>
      </c>
      <c r="G1491" s="21">
        <v>1680</v>
      </c>
      <c r="H1491" s="20">
        <f t="shared" si="28"/>
        <v>55</v>
      </c>
    </row>
    <row r="1492" spans="1:8" x14ac:dyDescent="0.25">
      <c r="A1492" s="25">
        <v>8</v>
      </c>
      <c r="B1492" s="21" t="s">
        <v>4</v>
      </c>
      <c r="C1492" s="21">
        <v>100</v>
      </c>
      <c r="D1492" s="21" t="s">
        <v>173</v>
      </c>
      <c r="E1492" s="21"/>
      <c r="F1492" s="21">
        <v>1715</v>
      </c>
      <c r="G1492" s="21">
        <v>1765</v>
      </c>
      <c r="H1492" s="20">
        <f t="shared" si="28"/>
        <v>50</v>
      </c>
    </row>
    <row r="1493" spans="1:8" x14ac:dyDescent="0.25">
      <c r="A1493" s="25">
        <v>8</v>
      </c>
      <c r="B1493" s="21" t="s">
        <v>4</v>
      </c>
      <c r="C1493" s="21">
        <v>100</v>
      </c>
      <c r="D1493" s="21" t="s">
        <v>173</v>
      </c>
      <c r="E1493" s="21"/>
      <c r="F1493" s="21">
        <v>1935</v>
      </c>
      <c r="G1493" s="21">
        <v>1950</v>
      </c>
      <c r="H1493" s="20">
        <f t="shared" si="28"/>
        <v>15</v>
      </c>
    </row>
    <row r="1494" spans="1:8" x14ac:dyDescent="0.25">
      <c r="A1494" s="25">
        <v>8</v>
      </c>
      <c r="B1494" s="21" t="s">
        <v>4</v>
      </c>
      <c r="C1494" s="21">
        <v>100</v>
      </c>
      <c r="D1494" s="21" t="s">
        <v>173</v>
      </c>
      <c r="E1494" s="21"/>
      <c r="F1494" s="21">
        <v>2120</v>
      </c>
      <c r="G1494" s="21">
        <v>2140</v>
      </c>
      <c r="H1494" s="20">
        <f t="shared" si="28"/>
        <v>20</v>
      </c>
    </row>
    <row r="1495" spans="1:8" x14ac:dyDescent="0.25">
      <c r="A1495" s="25">
        <v>8</v>
      </c>
      <c r="B1495" s="21" t="s">
        <v>4</v>
      </c>
      <c r="C1495" s="21">
        <v>100</v>
      </c>
      <c r="D1495" s="21" t="s">
        <v>173</v>
      </c>
      <c r="E1495" s="21"/>
      <c r="F1495" s="21">
        <v>2305</v>
      </c>
      <c r="G1495" s="21">
        <v>2360</v>
      </c>
      <c r="H1495" s="20">
        <f t="shared" si="28"/>
        <v>55</v>
      </c>
    </row>
    <row r="1496" spans="1:8" x14ac:dyDescent="0.25">
      <c r="A1496" s="25">
        <v>8</v>
      </c>
      <c r="B1496" s="21" t="s">
        <v>4</v>
      </c>
      <c r="C1496" s="21">
        <v>100</v>
      </c>
      <c r="D1496" s="21" t="s">
        <v>173</v>
      </c>
      <c r="E1496" s="21"/>
      <c r="F1496" s="21">
        <v>2455</v>
      </c>
      <c r="G1496" s="21">
        <v>2475</v>
      </c>
      <c r="H1496" s="20">
        <f t="shared" si="28"/>
        <v>20</v>
      </c>
    </row>
    <row r="1497" spans="1:8" x14ac:dyDescent="0.25">
      <c r="A1497" s="25">
        <v>8</v>
      </c>
      <c r="B1497" s="21" t="s">
        <v>4</v>
      </c>
      <c r="C1497" s="21">
        <v>100</v>
      </c>
      <c r="D1497" s="21" t="s">
        <v>173</v>
      </c>
      <c r="E1497" s="21"/>
      <c r="F1497" s="21">
        <v>2505</v>
      </c>
      <c r="G1497" s="21">
        <v>2530</v>
      </c>
      <c r="H1497" s="20">
        <f t="shared" si="28"/>
        <v>25</v>
      </c>
    </row>
    <row r="1498" spans="1:8" x14ac:dyDescent="0.25">
      <c r="A1498" s="25">
        <v>8</v>
      </c>
      <c r="B1498" s="21" t="s">
        <v>4</v>
      </c>
      <c r="C1498" s="21">
        <v>100</v>
      </c>
      <c r="D1498" s="21" t="s">
        <v>173</v>
      </c>
      <c r="E1498" s="21"/>
      <c r="F1498" s="21">
        <v>2715</v>
      </c>
      <c r="G1498" s="21">
        <v>2765</v>
      </c>
      <c r="H1498" s="20">
        <f t="shared" si="28"/>
        <v>50</v>
      </c>
    </row>
    <row r="1499" spans="1:8" x14ac:dyDescent="0.25">
      <c r="A1499" s="25">
        <v>8</v>
      </c>
      <c r="B1499" s="21" t="s">
        <v>4</v>
      </c>
      <c r="C1499" s="21">
        <v>100</v>
      </c>
      <c r="D1499" s="21" t="s">
        <v>173</v>
      </c>
      <c r="E1499" s="21"/>
      <c r="F1499" s="21">
        <v>2855</v>
      </c>
      <c r="G1499" s="21">
        <v>2865</v>
      </c>
      <c r="H1499" s="20">
        <f t="shared" si="28"/>
        <v>10</v>
      </c>
    </row>
    <row r="1500" spans="1:8" x14ac:dyDescent="0.25">
      <c r="A1500" s="25">
        <v>8</v>
      </c>
      <c r="B1500" s="21" t="s">
        <v>4</v>
      </c>
      <c r="C1500" s="21">
        <v>100</v>
      </c>
      <c r="D1500" s="21" t="s">
        <v>173</v>
      </c>
      <c r="E1500" s="21"/>
      <c r="F1500" s="21">
        <v>3005</v>
      </c>
      <c r="G1500" s="21">
        <v>3040</v>
      </c>
      <c r="H1500" s="20">
        <f t="shared" si="28"/>
        <v>35</v>
      </c>
    </row>
    <row r="1501" spans="1:8" x14ac:dyDescent="0.25">
      <c r="A1501" s="25">
        <v>8</v>
      </c>
      <c r="B1501" s="21" t="s">
        <v>4</v>
      </c>
      <c r="C1501" s="21">
        <v>100</v>
      </c>
      <c r="D1501" s="21" t="s">
        <v>173</v>
      </c>
      <c r="E1501" s="21"/>
      <c r="F1501" s="21">
        <v>3155</v>
      </c>
      <c r="G1501" s="21">
        <v>3200</v>
      </c>
      <c r="H1501" s="20">
        <f t="shared" si="28"/>
        <v>45</v>
      </c>
    </row>
    <row r="1502" spans="1:8" x14ac:dyDescent="0.25">
      <c r="A1502" s="25">
        <v>8</v>
      </c>
      <c r="B1502" s="21" t="s">
        <v>4</v>
      </c>
      <c r="C1502" s="21">
        <v>100</v>
      </c>
      <c r="D1502" s="21" t="s">
        <v>173</v>
      </c>
      <c r="E1502" s="21"/>
      <c r="F1502" s="21">
        <v>3320</v>
      </c>
      <c r="G1502" s="21">
        <v>3370</v>
      </c>
      <c r="H1502" s="20">
        <f t="shared" si="28"/>
        <v>50</v>
      </c>
    </row>
    <row r="1503" spans="1:8" x14ac:dyDescent="0.25">
      <c r="A1503" s="25">
        <v>8</v>
      </c>
      <c r="B1503" s="21" t="s">
        <v>4</v>
      </c>
      <c r="C1503" s="21">
        <v>100</v>
      </c>
      <c r="D1503" s="21" t="s">
        <v>173</v>
      </c>
      <c r="E1503" s="21"/>
      <c r="F1503" s="21">
        <v>3850</v>
      </c>
      <c r="G1503" s="21">
        <v>3890</v>
      </c>
      <c r="H1503" s="20">
        <f t="shared" si="28"/>
        <v>40</v>
      </c>
    </row>
    <row r="1504" spans="1:8" x14ac:dyDescent="0.25">
      <c r="A1504" s="25">
        <v>8</v>
      </c>
      <c r="B1504" s="21" t="s">
        <v>4</v>
      </c>
      <c r="C1504" s="21">
        <v>100</v>
      </c>
      <c r="D1504" s="21" t="s">
        <v>173</v>
      </c>
      <c r="E1504" s="21"/>
      <c r="F1504" s="21">
        <v>3930</v>
      </c>
      <c r="G1504" s="21">
        <v>3995</v>
      </c>
      <c r="H1504" s="20">
        <f t="shared" si="28"/>
        <v>65</v>
      </c>
    </row>
    <row r="1505" spans="1:8" x14ac:dyDescent="0.25">
      <c r="A1505" s="25">
        <v>8</v>
      </c>
      <c r="B1505" s="21" t="s">
        <v>4</v>
      </c>
      <c r="C1505" s="21">
        <v>100</v>
      </c>
      <c r="D1505" s="21" t="s">
        <v>173</v>
      </c>
      <c r="E1505" s="21"/>
      <c r="F1505" s="21">
        <v>4115</v>
      </c>
      <c r="G1505" s="21">
        <v>4140</v>
      </c>
      <c r="H1505" s="20">
        <f t="shared" si="28"/>
        <v>25</v>
      </c>
    </row>
    <row r="1506" spans="1:8" x14ac:dyDescent="0.25">
      <c r="A1506" s="25">
        <v>8</v>
      </c>
      <c r="B1506" s="21" t="s">
        <v>4</v>
      </c>
      <c r="C1506" s="21">
        <v>100</v>
      </c>
      <c r="D1506" s="21" t="s">
        <v>173</v>
      </c>
      <c r="E1506" s="21"/>
      <c r="F1506" s="21">
        <v>4190</v>
      </c>
      <c r="G1506" s="21">
        <v>4200</v>
      </c>
      <c r="H1506" s="20">
        <f t="shared" si="28"/>
        <v>10</v>
      </c>
    </row>
    <row r="1507" spans="1:8" x14ac:dyDescent="0.25">
      <c r="A1507" s="25">
        <v>8</v>
      </c>
      <c r="B1507" s="21" t="s">
        <v>4</v>
      </c>
      <c r="C1507" s="21">
        <v>100</v>
      </c>
      <c r="D1507" s="21" t="s">
        <v>173</v>
      </c>
      <c r="E1507" s="21"/>
      <c r="F1507" s="21">
        <v>4300</v>
      </c>
      <c r="G1507" s="21">
        <v>4330</v>
      </c>
      <c r="H1507" s="20">
        <f t="shared" si="28"/>
        <v>30</v>
      </c>
    </row>
    <row r="1508" spans="1:8" x14ac:dyDescent="0.25">
      <c r="A1508" s="25">
        <v>8</v>
      </c>
      <c r="B1508" s="21" t="s">
        <v>4</v>
      </c>
      <c r="C1508" s="21">
        <v>100</v>
      </c>
      <c r="D1508" s="21" t="s">
        <v>173</v>
      </c>
      <c r="E1508" s="21"/>
      <c r="F1508" s="21">
        <v>4355</v>
      </c>
      <c r="G1508" s="21">
        <v>4455</v>
      </c>
      <c r="H1508" s="20">
        <f t="shared" si="28"/>
        <v>100</v>
      </c>
    </row>
    <row r="1509" spans="1:8" x14ac:dyDescent="0.25">
      <c r="A1509" s="25">
        <v>8</v>
      </c>
      <c r="B1509" s="21" t="s">
        <v>4</v>
      </c>
      <c r="C1509" s="21">
        <v>100</v>
      </c>
      <c r="D1509" s="21" t="s">
        <v>173</v>
      </c>
      <c r="E1509" s="21"/>
      <c r="F1509" s="21">
        <v>4480</v>
      </c>
      <c r="G1509" s="21">
        <v>4510</v>
      </c>
      <c r="H1509" s="20">
        <f t="shared" si="28"/>
        <v>30</v>
      </c>
    </row>
    <row r="1510" spans="1:8" x14ac:dyDescent="0.25">
      <c r="A1510" s="25">
        <v>8</v>
      </c>
      <c r="B1510" s="21" t="s">
        <v>4</v>
      </c>
      <c r="C1510" s="21">
        <v>100</v>
      </c>
      <c r="D1510" s="21" t="s">
        <v>173</v>
      </c>
      <c r="E1510" s="21"/>
      <c r="F1510" s="21">
        <v>4610</v>
      </c>
      <c r="G1510" s="21">
        <v>4665</v>
      </c>
      <c r="H1510" s="20">
        <f t="shared" si="28"/>
        <v>55</v>
      </c>
    </row>
    <row r="1511" spans="1:8" x14ac:dyDescent="0.25">
      <c r="A1511" s="25">
        <v>8</v>
      </c>
      <c r="B1511" s="21" t="s">
        <v>4</v>
      </c>
      <c r="C1511" s="21">
        <v>100</v>
      </c>
      <c r="D1511" s="21" t="s">
        <v>173</v>
      </c>
      <c r="E1511" s="21"/>
      <c r="F1511" s="21">
        <v>4880</v>
      </c>
      <c r="G1511" s="21">
        <v>4955</v>
      </c>
      <c r="H1511" s="20">
        <f t="shared" si="28"/>
        <v>75</v>
      </c>
    </row>
    <row r="1512" spans="1:8" x14ac:dyDescent="0.25">
      <c r="A1512" s="25">
        <v>10</v>
      </c>
      <c r="B1512" s="21" t="s">
        <v>8</v>
      </c>
      <c r="C1512" s="21">
        <v>0</v>
      </c>
      <c r="D1512" s="21" t="s">
        <v>173</v>
      </c>
      <c r="E1512" s="21" t="s">
        <v>174</v>
      </c>
      <c r="F1512" s="21">
        <v>340</v>
      </c>
      <c r="G1512" s="21">
        <v>450</v>
      </c>
      <c r="H1512" s="20">
        <f t="shared" si="28"/>
        <v>110</v>
      </c>
    </row>
    <row r="1513" spans="1:8" x14ac:dyDescent="0.25">
      <c r="A1513" s="25">
        <v>10</v>
      </c>
      <c r="B1513" s="21" t="s">
        <v>8</v>
      </c>
      <c r="C1513" s="21">
        <v>0</v>
      </c>
      <c r="D1513" s="21" t="s">
        <v>173</v>
      </c>
      <c r="E1513" s="21" t="s">
        <v>174</v>
      </c>
      <c r="F1513" s="21">
        <v>675</v>
      </c>
      <c r="G1513" s="21">
        <v>770</v>
      </c>
      <c r="H1513" s="20">
        <f t="shared" si="28"/>
        <v>95</v>
      </c>
    </row>
    <row r="1514" spans="1:8" x14ac:dyDescent="0.25">
      <c r="A1514" s="25">
        <v>10</v>
      </c>
      <c r="B1514" s="21" t="s">
        <v>8</v>
      </c>
      <c r="C1514" s="21">
        <v>0</v>
      </c>
      <c r="D1514" s="21" t="s">
        <v>173</v>
      </c>
      <c r="E1514" s="21" t="s">
        <v>174</v>
      </c>
      <c r="F1514" s="21">
        <v>1310</v>
      </c>
      <c r="G1514" s="21">
        <v>1360</v>
      </c>
      <c r="H1514" s="20">
        <f t="shared" si="28"/>
        <v>50</v>
      </c>
    </row>
    <row r="1515" spans="1:8" x14ac:dyDescent="0.25">
      <c r="A1515" s="25">
        <v>10</v>
      </c>
      <c r="B1515" s="21" t="s">
        <v>8</v>
      </c>
      <c r="C1515" s="21">
        <v>0</v>
      </c>
      <c r="D1515" s="21" t="s">
        <v>173</v>
      </c>
      <c r="E1515" s="21" t="s">
        <v>174</v>
      </c>
      <c r="F1515" s="21">
        <v>1840</v>
      </c>
      <c r="G1515" s="21">
        <v>1870</v>
      </c>
      <c r="H1515" s="20">
        <f t="shared" si="28"/>
        <v>30</v>
      </c>
    </row>
    <row r="1516" spans="1:8" x14ac:dyDescent="0.25">
      <c r="A1516" s="25">
        <v>10</v>
      </c>
      <c r="B1516" s="21" t="s">
        <v>8</v>
      </c>
      <c r="C1516" s="21">
        <v>0</v>
      </c>
      <c r="D1516" s="21" t="s">
        <v>173</v>
      </c>
      <c r="E1516" s="21" t="s">
        <v>174</v>
      </c>
      <c r="F1516" s="21">
        <v>2095</v>
      </c>
      <c r="G1516" s="21">
        <v>2115</v>
      </c>
      <c r="H1516" s="20">
        <f t="shared" si="28"/>
        <v>20</v>
      </c>
    </row>
    <row r="1517" spans="1:8" x14ac:dyDescent="0.25">
      <c r="A1517" s="25">
        <v>10</v>
      </c>
      <c r="B1517" s="21" t="s">
        <v>8</v>
      </c>
      <c r="C1517" s="21">
        <v>0</v>
      </c>
      <c r="D1517" s="21" t="s">
        <v>173</v>
      </c>
      <c r="E1517" s="21" t="s">
        <v>174</v>
      </c>
      <c r="F1517" s="21">
        <v>2170</v>
      </c>
      <c r="G1517" s="21">
        <v>2185</v>
      </c>
      <c r="H1517" s="20">
        <f t="shared" si="28"/>
        <v>15</v>
      </c>
    </row>
    <row r="1518" spans="1:8" x14ac:dyDescent="0.25">
      <c r="A1518" s="25">
        <v>10</v>
      </c>
      <c r="B1518" s="21" t="s">
        <v>8</v>
      </c>
      <c r="C1518" s="21">
        <v>0</v>
      </c>
      <c r="D1518" s="21" t="s">
        <v>173</v>
      </c>
      <c r="E1518" s="21" t="s">
        <v>174</v>
      </c>
      <c r="F1518" s="21">
        <v>2680</v>
      </c>
      <c r="G1518" s="21">
        <v>2750</v>
      </c>
      <c r="H1518" s="20">
        <f t="shared" si="28"/>
        <v>70</v>
      </c>
    </row>
    <row r="1519" spans="1:8" x14ac:dyDescent="0.25">
      <c r="A1519" s="25">
        <v>10</v>
      </c>
      <c r="B1519" s="21" t="s">
        <v>8</v>
      </c>
      <c r="C1519" s="21">
        <v>0</v>
      </c>
      <c r="D1519" s="21" t="s">
        <v>173</v>
      </c>
      <c r="E1519" s="21" t="s">
        <v>174</v>
      </c>
      <c r="F1519" s="21">
        <v>3700</v>
      </c>
      <c r="G1519" s="21">
        <v>3715</v>
      </c>
      <c r="H1519" s="20">
        <f t="shared" si="28"/>
        <v>15</v>
      </c>
    </row>
    <row r="1520" spans="1:8" x14ac:dyDescent="0.25">
      <c r="A1520" s="25">
        <v>10</v>
      </c>
      <c r="B1520" s="21" t="s">
        <v>8</v>
      </c>
      <c r="C1520" s="21">
        <v>0</v>
      </c>
      <c r="D1520" s="21" t="s">
        <v>173</v>
      </c>
      <c r="E1520" s="21" t="s">
        <v>174</v>
      </c>
      <c r="F1520" s="21">
        <v>3755</v>
      </c>
      <c r="G1520" s="21">
        <v>3780</v>
      </c>
      <c r="H1520" s="20">
        <f t="shared" si="28"/>
        <v>25</v>
      </c>
    </row>
    <row r="1521" spans="1:8" x14ac:dyDescent="0.25">
      <c r="A1521" s="25">
        <v>10</v>
      </c>
      <c r="B1521" s="21" t="s">
        <v>8</v>
      </c>
      <c r="C1521" s="21">
        <v>0</v>
      </c>
      <c r="D1521" s="21" t="s">
        <v>173</v>
      </c>
      <c r="E1521" s="21" t="s">
        <v>174</v>
      </c>
      <c r="F1521" s="21">
        <v>4240</v>
      </c>
      <c r="G1521" s="21">
        <v>4260</v>
      </c>
      <c r="H1521" s="20">
        <f t="shared" si="28"/>
        <v>20</v>
      </c>
    </row>
    <row r="1522" spans="1:8" x14ac:dyDescent="0.25">
      <c r="A1522" s="25">
        <v>10</v>
      </c>
      <c r="B1522" s="21" t="s">
        <v>8</v>
      </c>
      <c r="C1522" s="21">
        <v>0</v>
      </c>
      <c r="D1522" s="21" t="s">
        <v>173</v>
      </c>
      <c r="E1522" s="21" t="s">
        <v>174</v>
      </c>
      <c r="F1522" s="21">
        <v>4745</v>
      </c>
      <c r="G1522" s="21">
        <v>4760</v>
      </c>
      <c r="H1522" s="20">
        <f t="shared" si="28"/>
        <v>15</v>
      </c>
    </row>
    <row r="1523" spans="1:8" x14ac:dyDescent="0.25">
      <c r="A1523" s="25">
        <v>10</v>
      </c>
      <c r="B1523" s="21" t="s">
        <v>8</v>
      </c>
      <c r="C1523" s="21">
        <v>0</v>
      </c>
      <c r="D1523" s="21" t="s">
        <v>173</v>
      </c>
      <c r="E1523" s="21"/>
      <c r="F1523" s="21">
        <v>480</v>
      </c>
      <c r="G1523" s="21">
        <v>485</v>
      </c>
      <c r="H1523" s="20">
        <f t="shared" si="28"/>
        <v>5</v>
      </c>
    </row>
    <row r="1524" spans="1:8" x14ac:dyDescent="0.25">
      <c r="A1524" s="25">
        <v>10</v>
      </c>
      <c r="B1524" s="21" t="s">
        <v>8</v>
      </c>
      <c r="C1524" s="21">
        <v>0</v>
      </c>
      <c r="D1524" s="21" t="s">
        <v>173</v>
      </c>
      <c r="E1524" s="21"/>
      <c r="F1524" s="21">
        <v>495</v>
      </c>
      <c r="G1524" s="21">
        <v>505</v>
      </c>
      <c r="H1524" s="20">
        <f t="shared" si="28"/>
        <v>10</v>
      </c>
    </row>
    <row r="1525" spans="1:8" x14ac:dyDescent="0.25">
      <c r="A1525" s="25">
        <v>10</v>
      </c>
      <c r="B1525" s="21" t="s">
        <v>8</v>
      </c>
      <c r="C1525" s="21">
        <v>0</v>
      </c>
      <c r="D1525" s="21" t="s">
        <v>173</v>
      </c>
      <c r="E1525" s="21"/>
      <c r="F1525" s="21">
        <v>660</v>
      </c>
      <c r="G1525" s="21">
        <v>675</v>
      </c>
      <c r="H1525" s="20">
        <f t="shared" si="28"/>
        <v>15</v>
      </c>
    </row>
    <row r="1526" spans="1:8" x14ac:dyDescent="0.25">
      <c r="A1526" s="25">
        <v>10</v>
      </c>
      <c r="B1526" s="21" t="s">
        <v>8</v>
      </c>
      <c r="C1526" s="21">
        <v>0</v>
      </c>
      <c r="D1526" s="21" t="s">
        <v>173</v>
      </c>
      <c r="E1526" s="21"/>
      <c r="F1526" s="21">
        <v>1670</v>
      </c>
      <c r="G1526" s="21">
        <v>1725</v>
      </c>
      <c r="H1526" s="20">
        <f t="shared" si="28"/>
        <v>55</v>
      </c>
    </row>
    <row r="1527" spans="1:8" x14ac:dyDescent="0.25">
      <c r="A1527" s="25">
        <v>10</v>
      </c>
      <c r="B1527" s="21" t="s">
        <v>8</v>
      </c>
      <c r="C1527" s="21">
        <v>0</v>
      </c>
      <c r="D1527" s="21" t="s">
        <v>173</v>
      </c>
      <c r="E1527" s="21"/>
      <c r="F1527" s="21">
        <v>1750</v>
      </c>
      <c r="G1527" s="21">
        <v>1765</v>
      </c>
      <c r="H1527" s="20">
        <f t="shared" si="28"/>
        <v>15</v>
      </c>
    </row>
    <row r="1528" spans="1:8" x14ac:dyDescent="0.25">
      <c r="A1528" s="25">
        <v>10</v>
      </c>
      <c r="B1528" s="21" t="s">
        <v>8</v>
      </c>
      <c r="C1528" s="21">
        <v>0</v>
      </c>
      <c r="D1528" s="21" t="s">
        <v>173</v>
      </c>
      <c r="E1528" s="21"/>
      <c r="F1528" s="21">
        <v>1780</v>
      </c>
      <c r="G1528" s="21">
        <v>1785</v>
      </c>
      <c r="H1528" s="20">
        <f t="shared" si="28"/>
        <v>5</v>
      </c>
    </row>
    <row r="1529" spans="1:8" x14ac:dyDescent="0.25">
      <c r="A1529" s="25">
        <v>10</v>
      </c>
      <c r="B1529" s="21" t="s">
        <v>8</v>
      </c>
      <c r="C1529" s="21">
        <v>0</v>
      </c>
      <c r="D1529" s="21" t="s">
        <v>173</v>
      </c>
      <c r="E1529" s="21"/>
      <c r="F1529" s="21">
        <v>1880</v>
      </c>
      <c r="G1529" s="21">
        <v>1895</v>
      </c>
      <c r="H1529" s="20">
        <f t="shared" si="28"/>
        <v>15</v>
      </c>
    </row>
    <row r="1530" spans="1:8" x14ac:dyDescent="0.25">
      <c r="A1530" s="25">
        <v>10</v>
      </c>
      <c r="B1530" s="21" t="s">
        <v>8</v>
      </c>
      <c r="C1530" s="21">
        <v>0</v>
      </c>
      <c r="D1530" s="21" t="s">
        <v>173</v>
      </c>
      <c r="E1530" s="21"/>
      <c r="F1530" s="21">
        <v>1905</v>
      </c>
      <c r="G1530" s="21">
        <v>1990</v>
      </c>
      <c r="H1530" s="20">
        <f t="shared" si="28"/>
        <v>85</v>
      </c>
    </row>
    <row r="1531" spans="1:8" x14ac:dyDescent="0.25">
      <c r="A1531" s="25">
        <v>10</v>
      </c>
      <c r="B1531" s="21" t="s">
        <v>8</v>
      </c>
      <c r="C1531" s="21">
        <v>0</v>
      </c>
      <c r="D1531" s="21" t="s">
        <v>173</v>
      </c>
      <c r="E1531" s="21"/>
      <c r="F1531" s="21">
        <v>2055</v>
      </c>
      <c r="G1531" s="21">
        <v>2080</v>
      </c>
      <c r="H1531" s="20">
        <f t="shared" si="28"/>
        <v>25</v>
      </c>
    </row>
    <row r="1532" spans="1:8" x14ac:dyDescent="0.25">
      <c r="A1532" s="25">
        <v>10</v>
      </c>
      <c r="B1532" s="21" t="s">
        <v>8</v>
      </c>
      <c r="C1532" s="21">
        <v>0</v>
      </c>
      <c r="D1532" s="21" t="s">
        <v>173</v>
      </c>
      <c r="E1532" s="21"/>
      <c r="F1532" s="21">
        <v>2150</v>
      </c>
      <c r="G1532" s="21">
        <v>2160</v>
      </c>
      <c r="H1532" s="20">
        <f t="shared" si="28"/>
        <v>10</v>
      </c>
    </row>
    <row r="1533" spans="1:8" x14ac:dyDescent="0.25">
      <c r="A1533" s="25">
        <v>10</v>
      </c>
      <c r="B1533" s="21" t="s">
        <v>8</v>
      </c>
      <c r="C1533" s="21">
        <v>0</v>
      </c>
      <c r="D1533" s="21" t="s">
        <v>173</v>
      </c>
      <c r="E1533" s="21"/>
      <c r="F1533" s="21">
        <v>2195</v>
      </c>
      <c r="G1533" s="21">
        <v>2260</v>
      </c>
      <c r="H1533" s="20">
        <f t="shared" si="28"/>
        <v>65</v>
      </c>
    </row>
    <row r="1534" spans="1:8" x14ac:dyDescent="0.25">
      <c r="A1534" s="25">
        <v>10</v>
      </c>
      <c r="B1534" s="21" t="s">
        <v>8</v>
      </c>
      <c r="C1534" s="21">
        <v>0</v>
      </c>
      <c r="D1534" s="21" t="s">
        <v>173</v>
      </c>
      <c r="E1534" s="21"/>
      <c r="F1534" s="21">
        <v>2960</v>
      </c>
      <c r="G1534" s="21">
        <v>3020</v>
      </c>
      <c r="H1534" s="20">
        <f t="shared" si="28"/>
        <v>60</v>
      </c>
    </row>
    <row r="1535" spans="1:8" x14ac:dyDescent="0.25">
      <c r="A1535" s="25">
        <v>10</v>
      </c>
      <c r="B1535" s="21" t="s">
        <v>8</v>
      </c>
      <c r="C1535" s="21">
        <v>0</v>
      </c>
      <c r="D1535" s="21" t="s">
        <v>173</v>
      </c>
      <c r="E1535" s="21"/>
      <c r="F1535" s="21">
        <v>3200</v>
      </c>
      <c r="G1535" s="21">
        <v>3220</v>
      </c>
      <c r="H1535" s="20">
        <f t="shared" si="28"/>
        <v>20</v>
      </c>
    </row>
    <row r="1536" spans="1:8" x14ac:dyDescent="0.25">
      <c r="A1536" s="25">
        <v>10</v>
      </c>
      <c r="B1536" s="21" t="s">
        <v>8</v>
      </c>
      <c r="C1536" s="21">
        <v>0</v>
      </c>
      <c r="D1536" s="21" t="s">
        <v>173</v>
      </c>
      <c r="E1536" s="21"/>
      <c r="F1536" s="21">
        <v>3715</v>
      </c>
      <c r="G1536" s="21">
        <v>3755</v>
      </c>
      <c r="H1536" s="20">
        <f t="shared" si="28"/>
        <v>40</v>
      </c>
    </row>
    <row r="1537" spans="1:8" x14ac:dyDescent="0.25">
      <c r="A1537" s="25">
        <v>10</v>
      </c>
      <c r="B1537" s="21" t="s">
        <v>8</v>
      </c>
      <c r="C1537" s="21">
        <v>0</v>
      </c>
      <c r="D1537" s="21" t="s">
        <v>173</v>
      </c>
      <c r="E1537" s="21"/>
      <c r="F1537" s="21">
        <v>3780</v>
      </c>
      <c r="G1537" s="21">
        <v>3800</v>
      </c>
      <c r="H1537" s="20">
        <f t="shared" si="28"/>
        <v>20</v>
      </c>
    </row>
    <row r="1538" spans="1:8" x14ac:dyDescent="0.25">
      <c r="A1538" s="25">
        <v>10</v>
      </c>
      <c r="B1538" s="21" t="s">
        <v>8</v>
      </c>
      <c r="C1538" s="21">
        <v>0</v>
      </c>
      <c r="D1538" s="21" t="s">
        <v>173</v>
      </c>
      <c r="E1538" s="21"/>
      <c r="F1538" s="21">
        <v>4130</v>
      </c>
      <c r="G1538" s="21">
        <v>4235</v>
      </c>
      <c r="H1538" s="20">
        <f t="shared" ref="H1538:H1601" si="29">G1538-F1538</f>
        <v>105</v>
      </c>
    </row>
    <row r="1539" spans="1:8" x14ac:dyDescent="0.25">
      <c r="A1539" s="25">
        <v>10</v>
      </c>
      <c r="B1539" s="21" t="s">
        <v>8</v>
      </c>
      <c r="C1539" s="21">
        <v>0</v>
      </c>
      <c r="D1539" s="21" t="s">
        <v>173</v>
      </c>
      <c r="E1539" s="21"/>
      <c r="F1539" s="21">
        <v>4340</v>
      </c>
      <c r="G1539" s="21">
        <v>4390</v>
      </c>
      <c r="H1539" s="20">
        <f t="shared" si="29"/>
        <v>50</v>
      </c>
    </row>
    <row r="1540" spans="1:8" x14ac:dyDescent="0.25">
      <c r="A1540" s="25">
        <v>10</v>
      </c>
      <c r="B1540" s="21" t="s">
        <v>8</v>
      </c>
      <c r="C1540" s="21">
        <v>0</v>
      </c>
      <c r="D1540" s="21" t="s">
        <v>173</v>
      </c>
      <c r="E1540" s="21"/>
      <c r="F1540" s="21">
        <v>4970</v>
      </c>
      <c r="G1540" s="21">
        <v>5000</v>
      </c>
      <c r="H1540" s="20">
        <f t="shared" si="29"/>
        <v>30</v>
      </c>
    </row>
    <row r="1541" spans="1:8" x14ac:dyDescent="0.25">
      <c r="A1541" s="25">
        <v>10</v>
      </c>
      <c r="B1541" s="21" t="s">
        <v>8</v>
      </c>
      <c r="C1541" s="21">
        <v>0</v>
      </c>
      <c r="D1541" s="21" t="s">
        <v>176</v>
      </c>
      <c r="E1541" s="21"/>
      <c r="F1541" s="21">
        <v>3775</v>
      </c>
      <c r="G1541" s="21">
        <v>3825</v>
      </c>
      <c r="H1541" s="20">
        <f t="shared" si="29"/>
        <v>50</v>
      </c>
    </row>
    <row r="1542" spans="1:8" x14ac:dyDescent="0.25">
      <c r="A1542" s="25">
        <v>10</v>
      </c>
      <c r="B1542" s="21" t="s">
        <v>8</v>
      </c>
      <c r="C1542" s="21">
        <v>0</v>
      </c>
      <c r="D1542" s="21" t="s">
        <v>176</v>
      </c>
      <c r="E1542" s="21"/>
      <c r="F1542" s="21">
        <v>4300</v>
      </c>
      <c r="G1542" s="21">
        <v>4315</v>
      </c>
      <c r="H1542" s="20">
        <f t="shared" si="29"/>
        <v>15</v>
      </c>
    </row>
    <row r="1543" spans="1:8" x14ac:dyDescent="0.25">
      <c r="A1543" s="25">
        <v>10</v>
      </c>
      <c r="B1543" s="21" t="s">
        <v>8</v>
      </c>
      <c r="C1543" s="21">
        <v>0</v>
      </c>
      <c r="D1543" s="21" t="s">
        <v>177</v>
      </c>
      <c r="E1543" s="21"/>
      <c r="F1543" s="21">
        <v>4560</v>
      </c>
      <c r="G1543" s="21">
        <v>4600</v>
      </c>
      <c r="H1543" s="20">
        <f t="shared" si="29"/>
        <v>40</v>
      </c>
    </row>
    <row r="1544" spans="1:8" x14ac:dyDescent="0.25">
      <c r="A1544" s="25">
        <v>10</v>
      </c>
      <c r="B1544" s="21" t="s">
        <v>8</v>
      </c>
      <c r="C1544" s="21">
        <v>20</v>
      </c>
      <c r="D1544" s="21" t="s">
        <v>173</v>
      </c>
      <c r="E1544" s="21" t="s">
        <v>174</v>
      </c>
      <c r="F1544" s="21">
        <v>0</v>
      </c>
      <c r="G1544" s="21">
        <v>45</v>
      </c>
      <c r="H1544" s="20">
        <f t="shared" si="29"/>
        <v>45</v>
      </c>
    </row>
    <row r="1545" spans="1:8" x14ac:dyDescent="0.25">
      <c r="A1545" s="25">
        <v>10</v>
      </c>
      <c r="B1545" s="21" t="s">
        <v>8</v>
      </c>
      <c r="C1545" s="21">
        <v>20</v>
      </c>
      <c r="D1545" s="21" t="s">
        <v>173</v>
      </c>
      <c r="E1545" s="21" t="s">
        <v>174</v>
      </c>
      <c r="F1545" s="21">
        <v>70</v>
      </c>
      <c r="G1545" s="21">
        <v>100</v>
      </c>
      <c r="H1545" s="20">
        <f t="shared" si="29"/>
        <v>30</v>
      </c>
    </row>
    <row r="1546" spans="1:8" x14ac:dyDescent="0.25">
      <c r="A1546" s="25">
        <v>10</v>
      </c>
      <c r="B1546" s="21" t="s">
        <v>8</v>
      </c>
      <c r="C1546" s="21">
        <v>20</v>
      </c>
      <c r="D1546" s="21" t="s">
        <v>173</v>
      </c>
      <c r="E1546" s="21" t="s">
        <v>174</v>
      </c>
      <c r="F1546" s="21">
        <v>225</v>
      </c>
      <c r="G1546" s="21">
        <v>250</v>
      </c>
      <c r="H1546" s="20">
        <f t="shared" si="29"/>
        <v>25</v>
      </c>
    </row>
    <row r="1547" spans="1:8" x14ac:dyDescent="0.25">
      <c r="A1547" s="25">
        <v>10</v>
      </c>
      <c r="B1547" s="21" t="s">
        <v>8</v>
      </c>
      <c r="C1547" s="21">
        <v>20</v>
      </c>
      <c r="D1547" s="21" t="s">
        <v>173</v>
      </c>
      <c r="E1547" s="21" t="s">
        <v>174</v>
      </c>
      <c r="F1547" s="21">
        <v>860</v>
      </c>
      <c r="G1547" s="21">
        <v>915</v>
      </c>
      <c r="H1547" s="20">
        <f t="shared" si="29"/>
        <v>55</v>
      </c>
    </row>
    <row r="1548" spans="1:8" x14ac:dyDescent="0.25">
      <c r="A1548" s="25">
        <v>10</v>
      </c>
      <c r="B1548" s="21" t="s">
        <v>8</v>
      </c>
      <c r="C1548" s="21">
        <v>20</v>
      </c>
      <c r="D1548" s="21" t="s">
        <v>173</v>
      </c>
      <c r="E1548" s="21" t="s">
        <v>174</v>
      </c>
      <c r="F1548" s="21">
        <v>1040</v>
      </c>
      <c r="G1548" s="21">
        <v>1090</v>
      </c>
      <c r="H1548" s="20">
        <f t="shared" si="29"/>
        <v>50</v>
      </c>
    </row>
    <row r="1549" spans="1:8" x14ac:dyDescent="0.25">
      <c r="A1549" s="25">
        <v>10</v>
      </c>
      <c r="B1549" s="21" t="s">
        <v>8</v>
      </c>
      <c r="C1549" s="21">
        <v>20</v>
      </c>
      <c r="D1549" s="21" t="s">
        <v>173</v>
      </c>
      <c r="E1549" s="21" t="s">
        <v>174</v>
      </c>
      <c r="F1549" s="21">
        <v>2245</v>
      </c>
      <c r="G1549" s="21">
        <v>2275</v>
      </c>
      <c r="H1549" s="20">
        <f t="shared" si="29"/>
        <v>30</v>
      </c>
    </row>
    <row r="1550" spans="1:8" x14ac:dyDescent="0.25">
      <c r="A1550" s="25">
        <v>10</v>
      </c>
      <c r="B1550" s="21" t="s">
        <v>8</v>
      </c>
      <c r="C1550" s="21">
        <v>20</v>
      </c>
      <c r="D1550" s="21" t="s">
        <v>173</v>
      </c>
      <c r="E1550" s="21" t="s">
        <v>174</v>
      </c>
      <c r="F1550" s="21">
        <v>2290</v>
      </c>
      <c r="G1550" s="21">
        <v>2330</v>
      </c>
      <c r="H1550" s="20">
        <f t="shared" si="29"/>
        <v>40</v>
      </c>
    </row>
    <row r="1551" spans="1:8" x14ac:dyDescent="0.25">
      <c r="A1551" s="25">
        <v>10</v>
      </c>
      <c r="B1551" s="21" t="s">
        <v>8</v>
      </c>
      <c r="C1551" s="21">
        <v>20</v>
      </c>
      <c r="D1551" s="21" t="s">
        <v>173</v>
      </c>
      <c r="E1551" s="21" t="s">
        <v>174</v>
      </c>
      <c r="F1551" s="21">
        <v>3145</v>
      </c>
      <c r="G1551" s="21">
        <v>3210</v>
      </c>
      <c r="H1551" s="20">
        <f t="shared" si="29"/>
        <v>65</v>
      </c>
    </row>
    <row r="1552" spans="1:8" x14ac:dyDescent="0.25">
      <c r="A1552" s="25">
        <v>10</v>
      </c>
      <c r="B1552" s="21" t="s">
        <v>8</v>
      </c>
      <c r="C1552" s="21">
        <v>20</v>
      </c>
      <c r="D1552" s="21" t="s">
        <v>173</v>
      </c>
      <c r="E1552" s="21" t="s">
        <v>174</v>
      </c>
      <c r="F1552" s="21">
        <v>3790</v>
      </c>
      <c r="G1552" s="21">
        <v>3850</v>
      </c>
      <c r="H1552" s="20">
        <f t="shared" si="29"/>
        <v>60</v>
      </c>
    </row>
    <row r="1553" spans="1:8" x14ac:dyDescent="0.25">
      <c r="A1553" s="25">
        <v>10</v>
      </c>
      <c r="B1553" s="21" t="s">
        <v>8</v>
      </c>
      <c r="C1553" s="21">
        <v>20</v>
      </c>
      <c r="D1553" s="21" t="s">
        <v>173</v>
      </c>
      <c r="E1553" s="21" t="s">
        <v>174</v>
      </c>
      <c r="F1553" s="21">
        <v>4800</v>
      </c>
      <c r="G1553" s="21">
        <v>4820</v>
      </c>
      <c r="H1553" s="20">
        <f t="shared" si="29"/>
        <v>20</v>
      </c>
    </row>
    <row r="1554" spans="1:8" x14ac:dyDescent="0.25">
      <c r="A1554" s="25">
        <v>10</v>
      </c>
      <c r="B1554" s="21" t="s">
        <v>8</v>
      </c>
      <c r="C1554" s="21">
        <v>20</v>
      </c>
      <c r="D1554" s="21" t="s">
        <v>176</v>
      </c>
      <c r="E1554" s="21" t="s">
        <v>174</v>
      </c>
      <c r="F1554" s="21">
        <v>640</v>
      </c>
      <c r="G1554" s="21">
        <v>650</v>
      </c>
      <c r="H1554" s="20">
        <f t="shared" si="29"/>
        <v>10</v>
      </c>
    </row>
    <row r="1555" spans="1:8" x14ac:dyDescent="0.25">
      <c r="A1555" s="25">
        <v>10</v>
      </c>
      <c r="B1555" s="21" t="s">
        <v>8</v>
      </c>
      <c r="C1555" s="21">
        <v>20</v>
      </c>
      <c r="D1555" s="21" t="s">
        <v>173</v>
      </c>
      <c r="E1555" s="21"/>
      <c r="F1555" s="21">
        <v>45</v>
      </c>
      <c r="G1555" s="21">
        <v>70</v>
      </c>
      <c r="H1555" s="20">
        <f t="shared" si="29"/>
        <v>25</v>
      </c>
    </row>
    <row r="1556" spans="1:8" x14ac:dyDescent="0.25">
      <c r="A1556" s="25">
        <v>10</v>
      </c>
      <c r="B1556" s="21" t="s">
        <v>8</v>
      </c>
      <c r="C1556" s="21">
        <v>20</v>
      </c>
      <c r="D1556" s="21" t="s">
        <v>173</v>
      </c>
      <c r="E1556" s="21"/>
      <c r="F1556" s="21">
        <v>245</v>
      </c>
      <c r="G1556" s="21">
        <v>500</v>
      </c>
      <c r="H1556" s="20">
        <f t="shared" si="29"/>
        <v>255</v>
      </c>
    </row>
    <row r="1557" spans="1:8" x14ac:dyDescent="0.25">
      <c r="A1557" s="25">
        <v>10</v>
      </c>
      <c r="B1557" s="21" t="s">
        <v>8</v>
      </c>
      <c r="C1557" s="21">
        <v>20</v>
      </c>
      <c r="D1557" s="21" t="s">
        <v>173</v>
      </c>
      <c r="E1557" s="21"/>
      <c r="F1557" s="21">
        <v>705</v>
      </c>
      <c r="G1557" s="21">
        <v>770</v>
      </c>
      <c r="H1557" s="20">
        <f t="shared" si="29"/>
        <v>65</v>
      </c>
    </row>
    <row r="1558" spans="1:8" x14ac:dyDescent="0.25">
      <c r="A1558" s="25">
        <v>10</v>
      </c>
      <c r="B1558" s="21" t="s">
        <v>8</v>
      </c>
      <c r="C1558" s="21">
        <v>20</v>
      </c>
      <c r="D1558" s="21" t="s">
        <v>173</v>
      </c>
      <c r="E1558" s="21"/>
      <c r="F1558" s="21">
        <v>1260</v>
      </c>
      <c r="G1558" s="21">
        <v>1345</v>
      </c>
      <c r="H1558" s="20">
        <f t="shared" si="29"/>
        <v>85</v>
      </c>
    </row>
    <row r="1559" spans="1:8" x14ac:dyDescent="0.25">
      <c r="A1559" s="25">
        <v>10</v>
      </c>
      <c r="B1559" s="21" t="s">
        <v>8</v>
      </c>
      <c r="C1559" s="21">
        <v>20</v>
      </c>
      <c r="D1559" s="21" t="s">
        <v>173</v>
      </c>
      <c r="E1559" s="21"/>
      <c r="F1559" s="21">
        <v>2335</v>
      </c>
      <c r="G1559" s="21">
        <v>2360</v>
      </c>
      <c r="H1559" s="20">
        <f t="shared" si="29"/>
        <v>25</v>
      </c>
    </row>
    <row r="1560" spans="1:8" x14ac:dyDescent="0.25">
      <c r="A1560" s="25">
        <v>10</v>
      </c>
      <c r="B1560" s="21" t="s">
        <v>8</v>
      </c>
      <c r="C1560" s="21">
        <v>20</v>
      </c>
      <c r="D1560" s="21" t="s">
        <v>173</v>
      </c>
      <c r="E1560" s="21"/>
      <c r="F1560" s="21">
        <v>2590</v>
      </c>
      <c r="G1560" s="21">
        <v>2620</v>
      </c>
      <c r="H1560" s="20">
        <f t="shared" si="29"/>
        <v>30</v>
      </c>
    </row>
    <row r="1561" spans="1:8" x14ac:dyDescent="0.25">
      <c r="A1561" s="25">
        <v>10</v>
      </c>
      <c r="B1561" s="21" t="s">
        <v>8</v>
      </c>
      <c r="C1561" s="21">
        <v>20</v>
      </c>
      <c r="D1561" s="21" t="s">
        <v>173</v>
      </c>
      <c r="E1561" s="21"/>
      <c r="F1561" s="21">
        <v>2635</v>
      </c>
      <c r="G1561" s="21">
        <v>2645</v>
      </c>
      <c r="H1561" s="20">
        <f t="shared" si="29"/>
        <v>10</v>
      </c>
    </row>
    <row r="1562" spans="1:8" x14ac:dyDescent="0.25">
      <c r="A1562" s="25">
        <v>10</v>
      </c>
      <c r="B1562" s="21" t="s">
        <v>8</v>
      </c>
      <c r="C1562" s="21">
        <v>20</v>
      </c>
      <c r="D1562" s="21" t="s">
        <v>173</v>
      </c>
      <c r="E1562" s="21"/>
      <c r="F1562" s="21">
        <v>2735</v>
      </c>
      <c r="G1562" s="21">
        <v>2775</v>
      </c>
      <c r="H1562" s="20">
        <f t="shared" si="29"/>
        <v>40</v>
      </c>
    </row>
    <row r="1563" spans="1:8" x14ac:dyDescent="0.25">
      <c r="A1563" s="25">
        <v>10</v>
      </c>
      <c r="B1563" s="21" t="s">
        <v>8</v>
      </c>
      <c r="C1563" s="21">
        <v>20</v>
      </c>
      <c r="D1563" s="21" t="s">
        <v>173</v>
      </c>
      <c r="E1563" s="21"/>
      <c r="F1563" s="21">
        <v>3080</v>
      </c>
      <c r="G1563" s="21">
        <v>3135</v>
      </c>
      <c r="H1563" s="20">
        <f t="shared" si="29"/>
        <v>55</v>
      </c>
    </row>
    <row r="1564" spans="1:8" x14ac:dyDescent="0.25">
      <c r="A1564" s="25">
        <v>10</v>
      </c>
      <c r="B1564" s="21" t="s">
        <v>8</v>
      </c>
      <c r="C1564" s="21">
        <v>20</v>
      </c>
      <c r="D1564" s="21" t="s">
        <v>173</v>
      </c>
      <c r="E1564" s="21"/>
      <c r="F1564" s="21">
        <v>3195</v>
      </c>
      <c r="G1564" s="21">
        <v>3215</v>
      </c>
      <c r="H1564" s="20">
        <f t="shared" si="29"/>
        <v>20</v>
      </c>
    </row>
    <row r="1565" spans="1:8" x14ac:dyDescent="0.25">
      <c r="A1565" s="25">
        <v>10</v>
      </c>
      <c r="B1565" s="21" t="s">
        <v>8</v>
      </c>
      <c r="C1565" s="21">
        <v>20</v>
      </c>
      <c r="D1565" s="21" t="s">
        <v>173</v>
      </c>
      <c r="E1565" s="21"/>
      <c r="F1565" s="21">
        <v>3350</v>
      </c>
      <c r="G1565" s="21">
        <v>3435</v>
      </c>
      <c r="H1565" s="20">
        <f t="shared" si="29"/>
        <v>85</v>
      </c>
    </row>
    <row r="1566" spans="1:8" x14ac:dyDescent="0.25">
      <c r="A1566" s="25">
        <v>10</v>
      </c>
      <c r="B1566" s="21" t="s">
        <v>8</v>
      </c>
      <c r="C1566" s="21">
        <v>20</v>
      </c>
      <c r="D1566" s="21" t="s">
        <v>176</v>
      </c>
      <c r="E1566" s="21"/>
      <c r="F1566" s="21">
        <v>1650</v>
      </c>
      <c r="G1566" s="21">
        <v>1675</v>
      </c>
      <c r="H1566" s="20">
        <f t="shared" si="29"/>
        <v>25</v>
      </c>
    </row>
    <row r="1567" spans="1:8" x14ac:dyDescent="0.25">
      <c r="A1567" s="25">
        <v>10</v>
      </c>
      <c r="B1567" s="21" t="s">
        <v>8</v>
      </c>
      <c r="C1567" s="21">
        <v>20</v>
      </c>
      <c r="D1567" s="21" t="s">
        <v>176</v>
      </c>
      <c r="E1567" s="21"/>
      <c r="F1567" s="21">
        <v>1780</v>
      </c>
      <c r="G1567" s="21">
        <v>1795</v>
      </c>
      <c r="H1567" s="20">
        <f t="shared" si="29"/>
        <v>15</v>
      </c>
    </row>
    <row r="1568" spans="1:8" x14ac:dyDescent="0.25">
      <c r="A1568" s="25">
        <v>10</v>
      </c>
      <c r="B1568" s="21" t="s">
        <v>8</v>
      </c>
      <c r="C1568" s="21">
        <v>20</v>
      </c>
      <c r="D1568" s="21" t="s">
        <v>176</v>
      </c>
      <c r="E1568" s="21"/>
      <c r="F1568" s="21">
        <v>2770</v>
      </c>
      <c r="G1568" s="21">
        <v>2815</v>
      </c>
      <c r="H1568" s="20">
        <f t="shared" si="29"/>
        <v>45</v>
      </c>
    </row>
    <row r="1569" spans="1:8" x14ac:dyDescent="0.25">
      <c r="A1569" s="25">
        <v>10</v>
      </c>
      <c r="B1569" s="21" t="s">
        <v>8</v>
      </c>
      <c r="C1569" s="21">
        <v>40</v>
      </c>
      <c r="D1569" s="21" t="s">
        <v>173</v>
      </c>
      <c r="E1569" s="21" t="s">
        <v>174</v>
      </c>
      <c r="F1569" s="21">
        <v>315</v>
      </c>
      <c r="G1569" s="21">
        <v>375</v>
      </c>
      <c r="H1569" s="20">
        <f t="shared" si="29"/>
        <v>60</v>
      </c>
    </row>
    <row r="1570" spans="1:8" x14ac:dyDescent="0.25">
      <c r="A1570" s="25">
        <v>10</v>
      </c>
      <c r="B1570" s="21" t="s">
        <v>8</v>
      </c>
      <c r="C1570" s="21">
        <v>40</v>
      </c>
      <c r="D1570" s="21" t="s">
        <v>173</v>
      </c>
      <c r="E1570" s="21" t="s">
        <v>174</v>
      </c>
      <c r="F1570" s="21">
        <v>580</v>
      </c>
      <c r="G1570" s="21">
        <v>600</v>
      </c>
      <c r="H1570" s="20">
        <f t="shared" si="29"/>
        <v>20</v>
      </c>
    </row>
    <row r="1571" spans="1:8" x14ac:dyDescent="0.25">
      <c r="A1571" s="25">
        <v>10</v>
      </c>
      <c r="B1571" s="21" t="s">
        <v>8</v>
      </c>
      <c r="C1571" s="21">
        <v>40</v>
      </c>
      <c r="D1571" s="21" t="s">
        <v>173</v>
      </c>
      <c r="E1571" s="21" t="s">
        <v>174</v>
      </c>
      <c r="F1571" s="21">
        <v>1055</v>
      </c>
      <c r="G1571" s="21">
        <v>1075</v>
      </c>
      <c r="H1571" s="20">
        <f t="shared" si="29"/>
        <v>20</v>
      </c>
    </row>
    <row r="1572" spans="1:8" x14ac:dyDescent="0.25">
      <c r="A1572" s="25">
        <v>10</v>
      </c>
      <c r="B1572" s="21" t="s">
        <v>8</v>
      </c>
      <c r="C1572" s="21">
        <v>40</v>
      </c>
      <c r="D1572" s="21" t="s">
        <v>173</v>
      </c>
      <c r="E1572" s="21" t="s">
        <v>174</v>
      </c>
      <c r="F1572" s="21">
        <v>1300</v>
      </c>
      <c r="G1572" s="21">
        <v>1325</v>
      </c>
      <c r="H1572" s="20">
        <f t="shared" si="29"/>
        <v>25</v>
      </c>
    </row>
    <row r="1573" spans="1:8" x14ac:dyDescent="0.25">
      <c r="A1573" s="25">
        <v>10</v>
      </c>
      <c r="B1573" s="21" t="s">
        <v>8</v>
      </c>
      <c r="C1573" s="21">
        <v>40</v>
      </c>
      <c r="D1573" s="21" t="s">
        <v>173</v>
      </c>
      <c r="E1573" s="21" t="s">
        <v>174</v>
      </c>
      <c r="F1573" s="21">
        <v>1855</v>
      </c>
      <c r="G1573" s="21">
        <v>1870</v>
      </c>
      <c r="H1573" s="20">
        <f t="shared" si="29"/>
        <v>15</v>
      </c>
    </row>
    <row r="1574" spans="1:8" x14ac:dyDescent="0.25">
      <c r="A1574" s="25">
        <v>10</v>
      </c>
      <c r="B1574" s="21" t="s">
        <v>8</v>
      </c>
      <c r="C1574" s="21">
        <v>40</v>
      </c>
      <c r="D1574" s="21" t="s">
        <v>173</v>
      </c>
      <c r="E1574" s="21" t="s">
        <v>174</v>
      </c>
      <c r="F1574" s="21">
        <v>2210</v>
      </c>
      <c r="G1574" s="21">
        <v>2260</v>
      </c>
      <c r="H1574" s="20">
        <f t="shared" si="29"/>
        <v>50</v>
      </c>
    </row>
    <row r="1575" spans="1:8" x14ac:dyDescent="0.25">
      <c r="A1575" s="25">
        <v>10</v>
      </c>
      <c r="B1575" s="21" t="s">
        <v>8</v>
      </c>
      <c r="C1575" s="21">
        <v>40</v>
      </c>
      <c r="D1575" s="21" t="s">
        <v>173</v>
      </c>
      <c r="E1575" s="21" t="s">
        <v>174</v>
      </c>
      <c r="F1575" s="21">
        <v>3370</v>
      </c>
      <c r="G1575" s="21">
        <v>3435</v>
      </c>
      <c r="H1575" s="20">
        <f t="shared" si="29"/>
        <v>65</v>
      </c>
    </row>
    <row r="1576" spans="1:8" x14ac:dyDescent="0.25">
      <c r="A1576" s="25">
        <v>10</v>
      </c>
      <c r="B1576" s="21" t="s">
        <v>8</v>
      </c>
      <c r="C1576" s="21">
        <v>40</v>
      </c>
      <c r="D1576" s="21" t="s">
        <v>173</v>
      </c>
      <c r="E1576" s="21" t="s">
        <v>174</v>
      </c>
      <c r="F1576" s="21">
        <v>4030</v>
      </c>
      <c r="G1576" s="21">
        <v>4075</v>
      </c>
      <c r="H1576" s="20">
        <f t="shared" si="29"/>
        <v>45</v>
      </c>
    </row>
    <row r="1577" spans="1:8" x14ac:dyDescent="0.25">
      <c r="A1577" s="25">
        <v>10</v>
      </c>
      <c r="B1577" s="21" t="s">
        <v>8</v>
      </c>
      <c r="C1577" s="21">
        <v>40</v>
      </c>
      <c r="D1577" s="21" t="s">
        <v>173</v>
      </c>
      <c r="E1577" s="21" t="s">
        <v>174</v>
      </c>
      <c r="F1577" s="21">
        <v>4140</v>
      </c>
      <c r="G1577" s="21">
        <v>4180</v>
      </c>
      <c r="H1577" s="20">
        <f t="shared" si="29"/>
        <v>40</v>
      </c>
    </row>
    <row r="1578" spans="1:8" x14ac:dyDescent="0.25">
      <c r="A1578" s="25">
        <v>10</v>
      </c>
      <c r="B1578" s="21" t="s">
        <v>8</v>
      </c>
      <c r="C1578" s="21">
        <v>40</v>
      </c>
      <c r="D1578" s="21" t="s">
        <v>173</v>
      </c>
      <c r="E1578" s="21" t="s">
        <v>174</v>
      </c>
      <c r="F1578" s="21">
        <v>4335</v>
      </c>
      <c r="G1578" s="21">
        <v>4355</v>
      </c>
      <c r="H1578" s="20">
        <f t="shared" si="29"/>
        <v>20</v>
      </c>
    </row>
    <row r="1579" spans="1:8" x14ac:dyDescent="0.25">
      <c r="A1579" s="25">
        <v>10</v>
      </c>
      <c r="B1579" s="21" t="s">
        <v>8</v>
      </c>
      <c r="C1579" s="21">
        <v>40</v>
      </c>
      <c r="D1579" s="21" t="s">
        <v>173</v>
      </c>
      <c r="E1579" s="21" t="s">
        <v>174</v>
      </c>
      <c r="F1579" s="21">
        <v>4615</v>
      </c>
      <c r="G1579" s="21">
        <v>4655</v>
      </c>
      <c r="H1579" s="20">
        <f t="shared" si="29"/>
        <v>40</v>
      </c>
    </row>
    <row r="1580" spans="1:8" x14ac:dyDescent="0.25">
      <c r="A1580" s="25">
        <v>10</v>
      </c>
      <c r="B1580" s="21" t="s">
        <v>8</v>
      </c>
      <c r="C1580" s="21">
        <v>40</v>
      </c>
      <c r="D1580" s="21" t="s">
        <v>173</v>
      </c>
      <c r="E1580" s="21" t="s">
        <v>174</v>
      </c>
      <c r="F1580" s="21">
        <v>4750</v>
      </c>
      <c r="G1580" s="21">
        <v>4770</v>
      </c>
      <c r="H1580" s="20">
        <f t="shared" si="29"/>
        <v>20</v>
      </c>
    </row>
    <row r="1581" spans="1:8" x14ac:dyDescent="0.25">
      <c r="A1581" s="25">
        <v>10</v>
      </c>
      <c r="B1581" s="21" t="s">
        <v>8</v>
      </c>
      <c r="C1581" s="21">
        <v>40</v>
      </c>
      <c r="D1581" s="21" t="s">
        <v>173</v>
      </c>
      <c r="E1581" s="21" t="s">
        <v>174</v>
      </c>
      <c r="F1581" s="21">
        <v>4860</v>
      </c>
      <c r="G1581" s="21">
        <v>4900</v>
      </c>
      <c r="H1581" s="20">
        <f t="shared" si="29"/>
        <v>40</v>
      </c>
    </row>
    <row r="1582" spans="1:8" x14ac:dyDescent="0.25">
      <c r="A1582" s="25">
        <v>10</v>
      </c>
      <c r="B1582" s="21" t="s">
        <v>8</v>
      </c>
      <c r="C1582" s="21">
        <v>40</v>
      </c>
      <c r="D1582" s="21" t="s">
        <v>173</v>
      </c>
      <c r="E1582" s="21"/>
      <c r="F1582" s="21">
        <v>960</v>
      </c>
      <c r="G1582" s="21">
        <v>1055</v>
      </c>
      <c r="H1582" s="20">
        <f t="shared" si="29"/>
        <v>95</v>
      </c>
    </row>
    <row r="1583" spans="1:8" x14ac:dyDescent="0.25">
      <c r="A1583" s="25">
        <v>10</v>
      </c>
      <c r="B1583" s="21" t="s">
        <v>8</v>
      </c>
      <c r="C1583" s="21">
        <v>40</v>
      </c>
      <c r="D1583" s="21" t="s">
        <v>173</v>
      </c>
      <c r="E1583" s="21"/>
      <c r="F1583" s="21">
        <v>1220</v>
      </c>
      <c r="G1583" s="21">
        <v>1300</v>
      </c>
      <c r="H1583" s="20">
        <f t="shared" si="29"/>
        <v>80</v>
      </c>
    </row>
    <row r="1584" spans="1:8" x14ac:dyDescent="0.25">
      <c r="A1584" s="25">
        <v>10</v>
      </c>
      <c r="B1584" s="21" t="s">
        <v>8</v>
      </c>
      <c r="C1584" s="21">
        <v>40</v>
      </c>
      <c r="D1584" s="21" t="s">
        <v>173</v>
      </c>
      <c r="E1584" s="21"/>
      <c r="F1584" s="21">
        <v>1325</v>
      </c>
      <c r="G1584" s="21">
        <v>1350</v>
      </c>
      <c r="H1584" s="20">
        <f t="shared" si="29"/>
        <v>25</v>
      </c>
    </row>
    <row r="1585" spans="1:8" x14ac:dyDescent="0.25">
      <c r="A1585" s="25">
        <v>10</v>
      </c>
      <c r="B1585" s="21" t="s">
        <v>8</v>
      </c>
      <c r="C1585" s="21">
        <v>40</v>
      </c>
      <c r="D1585" s="21" t="s">
        <v>173</v>
      </c>
      <c r="E1585" s="21"/>
      <c r="F1585" s="21">
        <v>1370</v>
      </c>
      <c r="G1585" s="21">
        <v>1400</v>
      </c>
      <c r="H1585" s="20">
        <f t="shared" si="29"/>
        <v>30</v>
      </c>
    </row>
    <row r="1586" spans="1:8" x14ac:dyDescent="0.25">
      <c r="A1586" s="25">
        <v>10</v>
      </c>
      <c r="B1586" s="21" t="s">
        <v>8</v>
      </c>
      <c r="C1586" s="21">
        <v>40</v>
      </c>
      <c r="D1586" s="21" t="s">
        <v>173</v>
      </c>
      <c r="E1586" s="21"/>
      <c r="F1586" s="21">
        <v>1800</v>
      </c>
      <c r="G1586" s="21">
        <v>1845</v>
      </c>
      <c r="H1586" s="20">
        <f t="shared" si="29"/>
        <v>45</v>
      </c>
    </row>
    <row r="1587" spans="1:8" x14ac:dyDescent="0.25">
      <c r="A1587" s="25">
        <v>10</v>
      </c>
      <c r="B1587" s="21" t="s">
        <v>8</v>
      </c>
      <c r="C1587" s="21">
        <v>40</v>
      </c>
      <c r="D1587" s="21" t="s">
        <v>173</v>
      </c>
      <c r="E1587" s="21"/>
      <c r="F1587" s="21">
        <v>1970</v>
      </c>
      <c r="G1587" s="21">
        <v>2075</v>
      </c>
      <c r="H1587" s="20">
        <f t="shared" si="29"/>
        <v>105</v>
      </c>
    </row>
    <row r="1588" spans="1:8" x14ac:dyDescent="0.25">
      <c r="A1588" s="25">
        <v>10</v>
      </c>
      <c r="B1588" s="21" t="s">
        <v>8</v>
      </c>
      <c r="C1588" s="21">
        <v>40</v>
      </c>
      <c r="D1588" s="21" t="s">
        <v>173</v>
      </c>
      <c r="E1588" s="21"/>
      <c r="F1588" s="21">
        <v>2140</v>
      </c>
      <c r="G1588" s="21">
        <v>2220</v>
      </c>
      <c r="H1588" s="20">
        <f t="shared" si="29"/>
        <v>80</v>
      </c>
    </row>
    <row r="1589" spans="1:8" x14ac:dyDescent="0.25">
      <c r="A1589" s="25">
        <v>10</v>
      </c>
      <c r="B1589" s="21" t="s">
        <v>8</v>
      </c>
      <c r="C1589" s="21">
        <v>40</v>
      </c>
      <c r="D1589" s="21" t="s">
        <v>173</v>
      </c>
      <c r="E1589" s="21"/>
      <c r="F1589" s="21">
        <v>2820</v>
      </c>
      <c r="G1589" s="21">
        <v>2900</v>
      </c>
      <c r="H1589" s="20">
        <f t="shared" si="29"/>
        <v>80</v>
      </c>
    </row>
    <row r="1590" spans="1:8" x14ac:dyDescent="0.25">
      <c r="A1590" s="25">
        <v>10</v>
      </c>
      <c r="B1590" s="21" t="s">
        <v>8</v>
      </c>
      <c r="C1590" s="21">
        <v>40</v>
      </c>
      <c r="D1590" s="21" t="s">
        <v>173</v>
      </c>
      <c r="E1590" s="21"/>
      <c r="F1590" s="21">
        <v>4075</v>
      </c>
      <c r="G1590" s="21">
        <v>4130</v>
      </c>
      <c r="H1590" s="20">
        <f t="shared" si="29"/>
        <v>55</v>
      </c>
    </row>
    <row r="1591" spans="1:8" x14ac:dyDescent="0.25">
      <c r="A1591" s="25">
        <v>10</v>
      </c>
      <c r="B1591" s="21" t="s">
        <v>8</v>
      </c>
      <c r="C1591" s="21">
        <v>40</v>
      </c>
      <c r="D1591" s="21" t="s">
        <v>173</v>
      </c>
      <c r="E1591" s="21"/>
      <c r="F1591" s="21">
        <v>4195</v>
      </c>
      <c r="G1591" s="21">
        <v>4205</v>
      </c>
      <c r="H1591" s="20">
        <f t="shared" si="29"/>
        <v>10</v>
      </c>
    </row>
    <row r="1592" spans="1:8" x14ac:dyDescent="0.25">
      <c r="A1592" s="25">
        <v>10</v>
      </c>
      <c r="B1592" s="21" t="s">
        <v>8</v>
      </c>
      <c r="C1592" s="21">
        <v>40</v>
      </c>
      <c r="D1592" s="21" t="s">
        <v>173</v>
      </c>
      <c r="E1592" s="21"/>
      <c r="F1592" s="21">
        <v>4250</v>
      </c>
      <c r="G1592" s="21">
        <v>4335</v>
      </c>
      <c r="H1592" s="20">
        <f t="shared" si="29"/>
        <v>85</v>
      </c>
    </row>
    <row r="1593" spans="1:8" x14ac:dyDescent="0.25">
      <c r="A1593" s="25">
        <v>10</v>
      </c>
      <c r="B1593" s="21" t="s">
        <v>8</v>
      </c>
      <c r="C1593" s="21">
        <v>60</v>
      </c>
      <c r="D1593" s="21" t="s">
        <v>173</v>
      </c>
      <c r="E1593" s="21" t="s">
        <v>174</v>
      </c>
      <c r="F1593" s="21">
        <v>1080</v>
      </c>
      <c r="G1593" s="21">
        <v>1170</v>
      </c>
      <c r="H1593" s="20">
        <f t="shared" si="29"/>
        <v>90</v>
      </c>
    </row>
    <row r="1594" spans="1:8" x14ac:dyDescent="0.25">
      <c r="A1594" s="25">
        <v>10</v>
      </c>
      <c r="B1594" s="21" t="s">
        <v>8</v>
      </c>
      <c r="C1594" s="21">
        <v>60</v>
      </c>
      <c r="D1594" s="21" t="s">
        <v>173</v>
      </c>
      <c r="E1594" s="21" t="s">
        <v>174</v>
      </c>
      <c r="F1594" s="21">
        <v>2070</v>
      </c>
      <c r="G1594" s="21">
        <v>2140</v>
      </c>
      <c r="H1594" s="20">
        <f t="shared" si="29"/>
        <v>70</v>
      </c>
    </row>
    <row r="1595" spans="1:8" x14ac:dyDescent="0.25">
      <c r="A1595" s="25">
        <v>10</v>
      </c>
      <c r="B1595" s="21" t="s">
        <v>8</v>
      </c>
      <c r="C1595" s="21">
        <v>60</v>
      </c>
      <c r="D1595" s="21" t="s">
        <v>173</v>
      </c>
      <c r="E1595" s="21" t="s">
        <v>174</v>
      </c>
      <c r="F1595" s="21">
        <v>2705</v>
      </c>
      <c r="G1595" s="21">
        <v>2760</v>
      </c>
      <c r="H1595" s="20">
        <f t="shared" si="29"/>
        <v>55</v>
      </c>
    </row>
    <row r="1596" spans="1:8" x14ac:dyDescent="0.25">
      <c r="A1596" s="25">
        <v>10</v>
      </c>
      <c r="B1596" s="21" t="s">
        <v>8</v>
      </c>
      <c r="C1596" s="21">
        <v>60</v>
      </c>
      <c r="D1596" s="21" t="s">
        <v>173</v>
      </c>
      <c r="E1596" s="21" t="s">
        <v>174</v>
      </c>
      <c r="F1596" s="21">
        <v>2795</v>
      </c>
      <c r="G1596" s="21">
        <v>2810</v>
      </c>
      <c r="H1596" s="20">
        <f t="shared" si="29"/>
        <v>15</v>
      </c>
    </row>
    <row r="1597" spans="1:8" x14ac:dyDescent="0.25">
      <c r="A1597" s="25">
        <v>10</v>
      </c>
      <c r="B1597" s="21" t="s">
        <v>8</v>
      </c>
      <c r="C1597" s="21">
        <v>60</v>
      </c>
      <c r="D1597" s="21" t="s">
        <v>173</v>
      </c>
      <c r="E1597" s="21" t="s">
        <v>174</v>
      </c>
      <c r="F1597" s="21">
        <v>2825</v>
      </c>
      <c r="G1597" s="21">
        <v>2845</v>
      </c>
      <c r="H1597" s="20">
        <f t="shared" si="29"/>
        <v>20</v>
      </c>
    </row>
    <row r="1598" spans="1:8" x14ac:dyDescent="0.25">
      <c r="A1598" s="25">
        <v>10</v>
      </c>
      <c r="B1598" s="21" t="s">
        <v>8</v>
      </c>
      <c r="C1598" s="21">
        <v>60</v>
      </c>
      <c r="D1598" s="21" t="s">
        <v>173</v>
      </c>
      <c r="E1598" s="21" t="s">
        <v>174</v>
      </c>
      <c r="F1598" s="21">
        <v>3510</v>
      </c>
      <c r="G1598" s="21">
        <v>3550</v>
      </c>
      <c r="H1598" s="20">
        <f t="shared" si="29"/>
        <v>40</v>
      </c>
    </row>
    <row r="1599" spans="1:8" x14ac:dyDescent="0.25">
      <c r="A1599" s="25">
        <v>10</v>
      </c>
      <c r="B1599" s="21" t="s">
        <v>8</v>
      </c>
      <c r="C1599" s="21">
        <v>60</v>
      </c>
      <c r="D1599" s="21" t="s">
        <v>173</v>
      </c>
      <c r="E1599" s="21" t="s">
        <v>174</v>
      </c>
      <c r="F1599" s="21">
        <v>4055</v>
      </c>
      <c r="G1599" s="21">
        <v>4090</v>
      </c>
      <c r="H1599" s="20">
        <f t="shared" si="29"/>
        <v>35</v>
      </c>
    </row>
    <row r="1600" spans="1:8" x14ac:dyDescent="0.25">
      <c r="A1600" s="25">
        <v>10</v>
      </c>
      <c r="B1600" s="21" t="s">
        <v>8</v>
      </c>
      <c r="C1600" s="21">
        <v>60</v>
      </c>
      <c r="D1600" s="21" t="s">
        <v>173</v>
      </c>
      <c r="E1600" s="21" t="s">
        <v>174</v>
      </c>
      <c r="F1600" s="21">
        <v>4495</v>
      </c>
      <c r="G1600" s="21">
        <v>4530</v>
      </c>
      <c r="H1600" s="20">
        <f t="shared" si="29"/>
        <v>35</v>
      </c>
    </row>
    <row r="1601" spans="1:8" x14ac:dyDescent="0.25">
      <c r="A1601" s="25">
        <v>10</v>
      </c>
      <c r="B1601" s="21" t="s">
        <v>8</v>
      </c>
      <c r="C1601" s="21">
        <v>60</v>
      </c>
      <c r="D1601" s="21" t="s">
        <v>173</v>
      </c>
      <c r="E1601" s="21" t="s">
        <v>174</v>
      </c>
      <c r="F1601" s="21">
        <v>4575</v>
      </c>
      <c r="G1601" s="21">
        <v>4605</v>
      </c>
      <c r="H1601" s="20">
        <f t="shared" si="29"/>
        <v>30</v>
      </c>
    </row>
    <row r="1602" spans="1:8" x14ac:dyDescent="0.25">
      <c r="A1602" s="25">
        <v>10</v>
      </c>
      <c r="B1602" s="21" t="s">
        <v>8</v>
      </c>
      <c r="C1602" s="21">
        <v>60</v>
      </c>
      <c r="D1602" s="21" t="s">
        <v>173</v>
      </c>
      <c r="E1602" s="21"/>
      <c r="F1602" s="21">
        <v>140</v>
      </c>
      <c r="G1602" s="21">
        <v>155</v>
      </c>
      <c r="H1602" s="20">
        <f t="shared" ref="H1602:H1665" si="30">G1602-F1602</f>
        <v>15</v>
      </c>
    </row>
    <row r="1603" spans="1:8" x14ac:dyDescent="0.25">
      <c r="A1603" s="25">
        <v>10</v>
      </c>
      <c r="B1603" s="21" t="s">
        <v>8</v>
      </c>
      <c r="C1603" s="21">
        <v>60</v>
      </c>
      <c r="D1603" s="21" t="s">
        <v>173</v>
      </c>
      <c r="E1603" s="21"/>
      <c r="F1603" s="21">
        <v>445</v>
      </c>
      <c r="G1603" s="21">
        <v>465</v>
      </c>
      <c r="H1603" s="20">
        <f t="shared" si="30"/>
        <v>20</v>
      </c>
    </row>
    <row r="1604" spans="1:8" x14ac:dyDescent="0.25">
      <c r="A1604" s="25">
        <v>10</v>
      </c>
      <c r="B1604" s="21" t="s">
        <v>8</v>
      </c>
      <c r="C1604" s="21">
        <v>60</v>
      </c>
      <c r="D1604" s="21" t="s">
        <v>173</v>
      </c>
      <c r="E1604" s="21"/>
      <c r="F1604" s="21">
        <v>605</v>
      </c>
      <c r="G1604" s="21">
        <v>690</v>
      </c>
      <c r="H1604" s="20">
        <f t="shared" si="30"/>
        <v>85</v>
      </c>
    </row>
    <row r="1605" spans="1:8" x14ac:dyDescent="0.25">
      <c r="A1605" s="25">
        <v>10</v>
      </c>
      <c r="B1605" s="21" t="s">
        <v>8</v>
      </c>
      <c r="C1605" s="21">
        <v>60</v>
      </c>
      <c r="D1605" s="21" t="s">
        <v>173</v>
      </c>
      <c r="E1605" s="21"/>
      <c r="F1605" s="21">
        <v>740</v>
      </c>
      <c r="G1605" s="21">
        <v>775</v>
      </c>
      <c r="H1605" s="20">
        <f t="shared" si="30"/>
        <v>35</v>
      </c>
    </row>
    <row r="1606" spans="1:8" x14ac:dyDescent="0.25">
      <c r="A1606" s="25">
        <v>10</v>
      </c>
      <c r="B1606" s="21" t="s">
        <v>8</v>
      </c>
      <c r="C1606" s="21">
        <v>60</v>
      </c>
      <c r="D1606" s="21" t="s">
        <v>173</v>
      </c>
      <c r="E1606" s="21"/>
      <c r="F1606" s="21">
        <v>855</v>
      </c>
      <c r="G1606" s="21">
        <v>870</v>
      </c>
      <c r="H1606" s="20">
        <f t="shared" si="30"/>
        <v>15</v>
      </c>
    </row>
    <row r="1607" spans="1:8" x14ac:dyDescent="0.25">
      <c r="A1607" s="25">
        <v>10</v>
      </c>
      <c r="B1607" s="21" t="s">
        <v>8</v>
      </c>
      <c r="C1607" s="21">
        <v>60</v>
      </c>
      <c r="D1607" s="21" t="s">
        <v>173</v>
      </c>
      <c r="E1607" s="21"/>
      <c r="F1607" s="21">
        <v>870</v>
      </c>
      <c r="G1607" s="21">
        <v>900</v>
      </c>
      <c r="H1607" s="20">
        <f t="shared" si="30"/>
        <v>30</v>
      </c>
    </row>
    <row r="1608" spans="1:8" x14ac:dyDescent="0.25">
      <c r="A1608" s="25">
        <v>10</v>
      </c>
      <c r="B1608" s="21" t="s">
        <v>8</v>
      </c>
      <c r="C1608" s="21">
        <v>60</v>
      </c>
      <c r="D1608" s="21" t="s">
        <v>173</v>
      </c>
      <c r="E1608" s="21"/>
      <c r="F1608" s="21">
        <v>900</v>
      </c>
      <c r="G1608" s="21">
        <v>925</v>
      </c>
      <c r="H1608" s="20">
        <f t="shared" si="30"/>
        <v>25</v>
      </c>
    </row>
    <row r="1609" spans="1:8" x14ac:dyDescent="0.25">
      <c r="A1609" s="25">
        <v>10</v>
      </c>
      <c r="B1609" s="21" t="s">
        <v>8</v>
      </c>
      <c r="C1609" s="21">
        <v>60</v>
      </c>
      <c r="D1609" s="21" t="s">
        <v>173</v>
      </c>
      <c r="E1609" s="21"/>
      <c r="F1609" s="21">
        <v>1250</v>
      </c>
      <c r="G1609" s="21">
        <v>1275</v>
      </c>
      <c r="H1609" s="20">
        <f t="shared" si="30"/>
        <v>25</v>
      </c>
    </row>
    <row r="1610" spans="1:8" x14ac:dyDescent="0.25">
      <c r="A1610" s="25">
        <v>10</v>
      </c>
      <c r="B1610" s="21" t="s">
        <v>8</v>
      </c>
      <c r="C1610" s="21">
        <v>60</v>
      </c>
      <c r="D1610" s="21" t="s">
        <v>173</v>
      </c>
      <c r="E1610" s="21"/>
      <c r="F1610" s="21">
        <v>1660</v>
      </c>
      <c r="G1610" s="21">
        <v>1755</v>
      </c>
      <c r="H1610" s="20">
        <f t="shared" si="30"/>
        <v>95</v>
      </c>
    </row>
    <row r="1611" spans="1:8" x14ac:dyDescent="0.25">
      <c r="A1611" s="25">
        <v>10</v>
      </c>
      <c r="B1611" s="21" t="s">
        <v>8</v>
      </c>
      <c r="C1611" s="21">
        <v>60</v>
      </c>
      <c r="D1611" s="21" t="s">
        <v>173</v>
      </c>
      <c r="E1611" s="21"/>
      <c r="F1611" s="21">
        <v>1870</v>
      </c>
      <c r="G1611" s="21">
        <v>1950</v>
      </c>
      <c r="H1611" s="20">
        <f t="shared" si="30"/>
        <v>80</v>
      </c>
    </row>
    <row r="1612" spans="1:8" x14ac:dyDescent="0.25">
      <c r="A1612" s="25">
        <v>10</v>
      </c>
      <c r="B1612" s="21" t="s">
        <v>8</v>
      </c>
      <c r="C1612" s="21">
        <v>60</v>
      </c>
      <c r="D1612" s="21" t="s">
        <v>173</v>
      </c>
      <c r="E1612" s="21"/>
      <c r="F1612" s="21">
        <v>2660</v>
      </c>
      <c r="G1612" s="21">
        <v>2720</v>
      </c>
      <c r="H1612" s="20">
        <f t="shared" si="30"/>
        <v>60</v>
      </c>
    </row>
    <row r="1613" spans="1:8" x14ac:dyDescent="0.25">
      <c r="A1613" s="25">
        <v>10</v>
      </c>
      <c r="B1613" s="21" t="s">
        <v>8</v>
      </c>
      <c r="C1613" s="21">
        <v>60</v>
      </c>
      <c r="D1613" s="21" t="s">
        <v>173</v>
      </c>
      <c r="E1613" s="21"/>
      <c r="F1613" s="21">
        <v>2860</v>
      </c>
      <c r="G1613" s="21">
        <v>2875</v>
      </c>
      <c r="H1613" s="20">
        <f t="shared" si="30"/>
        <v>15</v>
      </c>
    </row>
    <row r="1614" spans="1:8" x14ac:dyDescent="0.25">
      <c r="A1614" s="25">
        <v>10</v>
      </c>
      <c r="B1614" s="21" t="s">
        <v>8</v>
      </c>
      <c r="C1614" s="21">
        <v>60</v>
      </c>
      <c r="D1614" s="21" t="s">
        <v>173</v>
      </c>
      <c r="E1614" s="21"/>
      <c r="F1614" s="21">
        <v>2890</v>
      </c>
      <c r="G1614" s="21">
        <v>2895</v>
      </c>
      <c r="H1614" s="20">
        <f t="shared" si="30"/>
        <v>5</v>
      </c>
    </row>
    <row r="1615" spans="1:8" x14ac:dyDescent="0.25">
      <c r="A1615" s="25">
        <v>10</v>
      </c>
      <c r="B1615" s="21" t="s">
        <v>8</v>
      </c>
      <c r="C1615" s="21">
        <v>60</v>
      </c>
      <c r="D1615" s="21" t="s">
        <v>173</v>
      </c>
      <c r="E1615" s="21"/>
      <c r="F1615" s="21">
        <v>2910</v>
      </c>
      <c r="G1615" s="21">
        <v>2945</v>
      </c>
      <c r="H1615" s="20">
        <f t="shared" si="30"/>
        <v>35</v>
      </c>
    </row>
    <row r="1616" spans="1:8" x14ac:dyDescent="0.25">
      <c r="A1616" s="25">
        <v>10</v>
      </c>
      <c r="B1616" s="21" t="s">
        <v>8</v>
      </c>
      <c r="C1616" s="21">
        <v>60</v>
      </c>
      <c r="D1616" s="21" t="s">
        <v>173</v>
      </c>
      <c r="E1616" s="21"/>
      <c r="F1616" s="21">
        <v>2960</v>
      </c>
      <c r="G1616" s="21">
        <v>2970</v>
      </c>
      <c r="H1616" s="20">
        <f t="shared" si="30"/>
        <v>10</v>
      </c>
    </row>
    <row r="1617" spans="1:8" x14ac:dyDescent="0.25">
      <c r="A1617" s="25">
        <v>10</v>
      </c>
      <c r="B1617" s="21" t="s">
        <v>8</v>
      </c>
      <c r="C1617" s="21">
        <v>60</v>
      </c>
      <c r="D1617" s="21" t="s">
        <v>173</v>
      </c>
      <c r="E1617" s="21"/>
      <c r="F1617" s="21">
        <v>3480</v>
      </c>
      <c r="G1617" s="21">
        <v>3485</v>
      </c>
      <c r="H1617" s="20">
        <f t="shared" si="30"/>
        <v>5</v>
      </c>
    </row>
    <row r="1618" spans="1:8" x14ac:dyDescent="0.25">
      <c r="A1618" s="25">
        <v>10</v>
      </c>
      <c r="B1618" s="21" t="s">
        <v>8</v>
      </c>
      <c r="C1618" s="21">
        <v>60</v>
      </c>
      <c r="D1618" s="21" t="s">
        <v>173</v>
      </c>
      <c r="E1618" s="21"/>
      <c r="F1618" s="21">
        <v>4090</v>
      </c>
      <c r="G1618" s="21">
        <v>4115</v>
      </c>
      <c r="H1618" s="20">
        <f t="shared" si="30"/>
        <v>25</v>
      </c>
    </row>
    <row r="1619" spans="1:8" x14ac:dyDescent="0.25">
      <c r="A1619" s="25">
        <v>10</v>
      </c>
      <c r="B1619" s="21" t="s">
        <v>8</v>
      </c>
      <c r="C1619" s="21">
        <v>60</v>
      </c>
      <c r="D1619" s="21" t="s">
        <v>173</v>
      </c>
      <c r="E1619" s="21"/>
      <c r="F1619" s="21">
        <v>4665</v>
      </c>
      <c r="G1619" s="21">
        <v>4780</v>
      </c>
      <c r="H1619" s="20">
        <f t="shared" si="30"/>
        <v>115</v>
      </c>
    </row>
    <row r="1620" spans="1:8" x14ac:dyDescent="0.25">
      <c r="A1620" s="25">
        <v>10</v>
      </c>
      <c r="B1620" s="21" t="s">
        <v>8</v>
      </c>
      <c r="C1620" s="21">
        <v>60</v>
      </c>
      <c r="D1620" s="21" t="s">
        <v>176</v>
      </c>
      <c r="E1620" s="21"/>
      <c r="F1620" s="21">
        <v>2465</v>
      </c>
      <c r="G1620" s="21">
        <v>2515</v>
      </c>
      <c r="H1620" s="20">
        <f t="shared" si="30"/>
        <v>50</v>
      </c>
    </row>
    <row r="1621" spans="1:8" x14ac:dyDescent="0.25">
      <c r="A1621" s="25">
        <v>10</v>
      </c>
      <c r="B1621" s="21" t="s">
        <v>8</v>
      </c>
      <c r="C1621" s="21">
        <v>60</v>
      </c>
      <c r="D1621" s="21" t="s">
        <v>176</v>
      </c>
      <c r="E1621" s="21"/>
      <c r="F1621" s="21">
        <v>3970</v>
      </c>
      <c r="G1621" s="21">
        <v>4015</v>
      </c>
      <c r="H1621" s="20">
        <f t="shared" si="30"/>
        <v>45</v>
      </c>
    </row>
    <row r="1622" spans="1:8" x14ac:dyDescent="0.25">
      <c r="A1622" s="25">
        <v>10</v>
      </c>
      <c r="B1622" s="21" t="s">
        <v>8</v>
      </c>
      <c r="C1622" s="21">
        <v>60</v>
      </c>
      <c r="D1622" s="21" t="s">
        <v>176</v>
      </c>
      <c r="E1622" s="21"/>
      <c r="F1622" s="21">
        <v>4045</v>
      </c>
      <c r="G1622" s="21">
        <v>4065</v>
      </c>
      <c r="H1622" s="20">
        <f t="shared" si="30"/>
        <v>20</v>
      </c>
    </row>
    <row r="1623" spans="1:8" x14ac:dyDescent="0.25">
      <c r="A1623" s="25">
        <v>10</v>
      </c>
      <c r="B1623" s="21" t="s">
        <v>8</v>
      </c>
      <c r="C1623" s="21">
        <v>80</v>
      </c>
      <c r="D1623" s="21" t="s">
        <v>173</v>
      </c>
      <c r="E1623" s="21" t="s">
        <v>174</v>
      </c>
      <c r="F1623" s="21">
        <v>355</v>
      </c>
      <c r="G1623" s="21">
        <v>445</v>
      </c>
      <c r="H1623" s="20">
        <f t="shared" si="30"/>
        <v>90</v>
      </c>
    </row>
    <row r="1624" spans="1:8" x14ac:dyDescent="0.25">
      <c r="A1624" s="25">
        <v>10</v>
      </c>
      <c r="B1624" s="21" t="s">
        <v>8</v>
      </c>
      <c r="C1624" s="21">
        <v>80</v>
      </c>
      <c r="D1624" s="21" t="s">
        <v>173</v>
      </c>
      <c r="E1624" s="21" t="s">
        <v>174</v>
      </c>
      <c r="F1624" s="21">
        <v>1275</v>
      </c>
      <c r="G1624" s="21">
        <v>1310</v>
      </c>
      <c r="H1624" s="20">
        <f t="shared" si="30"/>
        <v>35</v>
      </c>
    </row>
    <row r="1625" spans="1:8" x14ac:dyDescent="0.25">
      <c r="A1625" s="25">
        <v>10</v>
      </c>
      <c r="B1625" s="21" t="s">
        <v>8</v>
      </c>
      <c r="C1625" s="21">
        <v>80</v>
      </c>
      <c r="D1625" s="21" t="s">
        <v>173</v>
      </c>
      <c r="E1625" s="21" t="s">
        <v>174</v>
      </c>
      <c r="F1625" s="21">
        <v>1730</v>
      </c>
      <c r="G1625" s="21">
        <v>1750</v>
      </c>
      <c r="H1625" s="20">
        <f t="shared" si="30"/>
        <v>20</v>
      </c>
    </row>
    <row r="1626" spans="1:8" x14ac:dyDescent="0.25">
      <c r="A1626" s="25">
        <v>10</v>
      </c>
      <c r="B1626" s="21" t="s">
        <v>8</v>
      </c>
      <c r="C1626" s="21">
        <v>80</v>
      </c>
      <c r="D1626" s="21" t="s">
        <v>173</v>
      </c>
      <c r="E1626" s="21" t="s">
        <v>174</v>
      </c>
      <c r="F1626" s="21">
        <v>1880</v>
      </c>
      <c r="G1626" s="21">
        <v>1900</v>
      </c>
      <c r="H1626" s="20">
        <f t="shared" si="30"/>
        <v>20</v>
      </c>
    </row>
    <row r="1627" spans="1:8" x14ac:dyDescent="0.25">
      <c r="A1627" s="25">
        <v>10</v>
      </c>
      <c r="B1627" s="21" t="s">
        <v>8</v>
      </c>
      <c r="C1627" s="21">
        <v>80</v>
      </c>
      <c r="D1627" s="21" t="s">
        <v>173</v>
      </c>
      <c r="E1627" s="21" t="s">
        <v>174</v>
      </c>
      <c r="F1627" s="21">
        <v>2170</v>
      </c>
      <c r="G1627" s="21">
        <v>2185</v>
      </c>
      <c r="H1627" s="20">
        <f t="shared" si="30"/>
        <v>15</v>
      </c>
    </row>
    <row r="1628" spans="1:8" x14ac:dyDescent="0.25">
      <c r="A1628" s="25">
        <v>10</v>
      </c>
      <c r="B1628" s="21" t="s">
        <v>8</v>
      </c>
      <c r="C1628" s="21">
        <v>80</v>
      </c>
      <c r="D1628" s="21" t="s">
        <v>173</v>
      </c>
      <c r="E1628" s="21" t="s">
        <v>174</v>
      </c>
      <c r="F1628" s="21">
        <v>2630</v>
      </c>
      <c r="G1628" s="21">
        <v>2645</v>
      </c>
      <c r="H1628" s="20">
        <f t="shared" si="30"/>
        <v>15</v>
      </c>
    </row>
    <row r="1629" spans="1:8" x14ac:dyDescent="0.25">
      <c r="A1629" s="25">
        <v>10</v>
      </c>
      <c r="B1629" s="21" t="s">
        <v>8</v>
      </c>
      <c r="C1629" s="21">
        <v>80</v>
      </c>
      <c r="D1629" s="21" t="s">
        <v>173</v>
      </c>
      <c r="E1629" s="21" t="s">
        <v>174</v>
      </c>
      <c r="F1629" s="21">
        <v>3330</v>
      </c>
      <c r="G1629" s="21">
        <v>3380</v>
      </c>
      <c r="H1629" s="20">
        <f t="shared" si="30"/>
        <v>50</v>
      </c>
    </row>
    <row r="1630" spans="1:8" x14ac:dyDescent="0.25">
      <c r="A1630" s="25">
        <v>10</v>
      </c>
      <c r="B1630" s="21" t="s">
        <v>8</v>
      </c>
      <c r="C1630" s="21">
        <v>80</v>
      </c>
      <c r="D1630" s="21" t="s">
        <v>173</v>
      </c>
      <c r="E1630" s="21" t="s">
        <v>174</v>
      </c>
      <c r="F1630" s="21">
        <v>3485</v>
      </c>
      <c r="G1630" s="21">
        <v>3510</v>
      </c>
      <c r="H1630" s="20">
        <f t="shared" si="30"/>
        <v>25</v>
      </c>
    </row>
    <row r="1631" spans="1:8" x14ac:dyDescent="0.25">
      <c r="A1631" s="25">
        <v>10</v>
      </c>
      <c r="B1631" s="21" t="s">
        <v>8</v>
      </c>
      <c r="C1631" s="21">
        <v>80</v>
      </c>
      <c r="D1631" s="21" t="s">
        <v>173</v>
      </c>
      <c r="E1631" s="21" t="s">
        <v>174</v>
      </c>
      <c r="F1631" s="21">
        <v>4840</v>
      </c>
      <c r="G1631" s="21">
        <v>4930</v>
      </c>
      <c r="H1631" s="20">
        <f t="shared" si="30"/>
        <v>90</v>
      </c>
    </row>
    <row r="1632" spans="1:8" x14ac:dyDescent="0.25">
      <c r="A1632" s="25">
        <v>10</v>
      </c>
      <c r="B1632" s="21" t="s">
        <v>8</v>
      </c>
      <c r="C1632" s="21">
        <v>80</v>
      </c>
      <c r="D1632" s="21" t="s">
        <v>173</v>
      </c>
      <c r="E1632" s="21"/>
      <c r="F1632" s="21">
        <v>520</v>
      </c>
      <c r="G1632" s="21">
        <v>625</v>
      </c>
      <c r="H1632" s="20">
        <f t="shared" si="30"/>
        <v>105</v>
      </c>
    </row>
    <row r="1633" spans="1:8" x14ac:dyDescent="0.25">
      <c r="A1633" s="25">
        <v>10</v>
      </c>
      <c r="B1633" s="21" t="s">
        <v>8</v>
      </c>
      <c r="C1633" s="21">
        <v>80</v>
      </c>
      <c r="D1633" s="21" t="s">
        <v>173</v>
      </c>
      <c r="E1633" s="21"/>
      <c r="F1633" s="21">
        <v>1020</v>
      </c>
      <c r="G1633" s="21">
        <v>1100</v>
      </c>
      <c r="H1633" s="20">
        <f t="shared" si="30"/>
        <v>80</v>
      </c>
    </row>
    <row r="1634" spans="1:8" x14ac:dyDescent="0.25">
      <c r="A1634" s="25">
        <v>10</v>
      </c>
      <c r="B1634" s="21" t="s">
        <v>8</v>
      </c>
      <c r="C1634" s="21">
        <v>80</v>
      </c>
      <c r="D1634" s="21" t="s">
        <v>173</v>
      </c>
      <c r="E1634" s="21"/>
      <c r="F1634" s="21">
        <v>1255</v>
      </c>
      <c r="G1634" s="21">
        <v>1275</v>
      </c>
      <c r="H1634" s="20">
        <f t="shared" si="30"/>
        <v>20</v>
      </c>
    </row>
    <row r="1635" spans="1:8" x14ac:dyDescent="0.25">
      <c r="A1635" s="25">
        <v>10</v>
      </c>
      <c r="B1635" s="21" t="s">
        <v>8</v>
      </c>
      <c r="C1635" s="21">
        <v>80</v>
      </c>
      <c r="D1635" s="21" t="s">
        <v>173</v>
      </c>
      <c r="E1635" s="21"/>
      <c r="F1635" s="21">
        <v>1710</v>
      </c>
      <c r="G1635" s="21">
        <v>1730</v>
      </c>
      <c r="H1635" s="20">
        <f t="shared" si="30"/>
        <v>20</v>
      </c>
    </row>
    <row r="1636" spans="1:8" x14ac:dyDescent="0.25">
      <c r="A1636" s="25">
        <v>10</v>
      </c>
      <c r="B1636" s="21" t="s">
        <v>8</v>
      </c>
      <c r="C1636" s="21">
        <v>80</v>
      </c>
      <c r="D1636" s="21" t="s">
        <v>173</v>
      </c>
      <c r="E1636" s="21"/>
      <c r="F1636" s="21">
        <v>1840</v>
      </c>
      <c r="G1636" s="21">
        <v>1880</v>
      </c>
      <c r="H1636" s="20">
        <f t="shared" si="30"/>
        <v>40</v>
      </c>
    </row>
    <row r="1637" spans="1:8" x14ac:dyDescent="0.25">
      <c r="A1637" s="25">
        <v>10</v>
      </c>
      <c r="B1637" s="21" t="s">
        <v>8</v>
      </c>
      <c r="C1637" s="21">
        <v>80</v>
      </c>
      <c r="D1637" s="21" t="s">
        <v>173</v>
      </c>
      <c r="E1637" s="21"/>
      <c r="F1637" s="21">
        <v>2000</v>
      </c>
      <c r="G1637" s="21">
        <v>2100</v>
      </c>
      <c r="H1637" s="20">
        <f t="shared" si="30"/>
        <v>100</v>
      </c>
    </row>
    <row r="1638" spans="1:8" x14ac:dyDescent="0.25">
      <c r="A1638" s="25">
        <v>10</v>
      </c>
      <c r="B1638" s="21" t="s">
        <v>8</v>
      </c>
      <c r="C1638" s="21">
        <v>80</v>
      </c>
      <c r="D1638" s="21" t="s">
        <v>173</v>
      </c>
      <c r="E1638" s="21"/>
      <c r="F1638" s="21">
        <v>2385</v>
      </c>
      <c r="G1638" s="21">
        <v>2480</v>
      </c>
      <c r="H1638" s="20">
        <f t="shared" si="30"/>
        <v>95</v>
      </c>
    </row>
    <row r="1639" spans="1:8" x14ac:dyDescent="0.25">
      <c r="A1639" s="25">
        <v>10</v>
      </c>
      <c r="B1639" s="21" t="s">
        <v>8</v>
      </c>
      <c r="C1639" s="21">
        <v>80</v>
      </c>
      <c r="D1639" s="21" t="s">
        <v>173</v>
      </c>
      <c r="E1639" s="21"/>
      <c r="F1639" s="21">
        <v>3300</v>
      </c>
      <c r="G1639" s="21">
        <v>3310</v>
      </c>
      <c r="H1639" s="20">
        <f t="shared" si="30"/>
        <v>10</v>
      </c>
    </row>
    <row r="1640" spans="1:8" x14ac:dyDescent="0.25">
      <c r="A1640" s="25">
        <v>10</v>
      </c>
      <c r="B1640" s="21" t="s">
        <v>8</v>
      </c>
      <c r="C1640" s="21">
        <v>80</v>
      </c>
      <c r="D1640" s="21" t="s">
        <v>173</v>
      </c>
      <c r="E1640" s="21"/>
      <c r="F1640" s="21">
        <v>3515</v>
      </c>
      <c r="G1640" s="21">
        <v>3535</v>
      </c>
      <c r="H1640" s="20">
        <f t="shared" si="30"/>
        <v>20</v>
      </c>
    </row>
    <row r="1641" spans="1:8" x14ac:dyDescent="0.25">
      <c r="A1641" s="25">
        <v>10</v>
      </c>
      <c r="B1641" s="21" t="s">
        <v>8</v>
      </c>
      <c r="C1641" s="21">
        <v>80</v>
      </c>
      <c r="D1641" s="21" t="s">
        <v>173</v>
      </c>
      <c r="E1641" s="21"/>
      <c r="F1641" s="21">
        <v>3740</v>
      </c>
      <c r="G1641" s="21">
        <v>3810</v>
      </c>
      <c r="H1641" s="20">
        <f t="shared" si="30"/>
        <v>70</v>
      </c>
    </row>
    <row r="1642" spans="1:8" x14ac:dyDescent="0.25">
      <c r="A1642" s="25">
        <v>10</v>
      </c>
      <c r="B1642" s="21" t="s">
        <v>8</v>
      </c>
      <c r="C1642" s="21">
        <v>80</v>
      </c>
      <c r="D1642" s="21" t="s">
        <v>178</v>
      </c>
      <c r="E1642" s="21"/>
      <c r="F1642" s="21">
        <v>770</v>
      </c>
      <c r="G1642" s="21">
        <v>845</v>
      </c>
      <c r="H1642" s="20">
        <f t="shared" si="30"/>
        <v>75</v>
      </c>
    </row>
    <row r="1643" spans="1:8" x14ac:dyDescent="0.25">
      <c r="A1643" s="25">
        <v>10</v>
      </c>
      <c r="B1643" s="21" t="s">
        <v>8</v>
      </c>
      <c r="C1643" s="21">
        <v>80</v>
      </c>
      <c r="D1643" s="21" t="s">
        <v>178</v>
      </c>
      <c r="E1643" s="21"/>
      <c r="F1643" s="21">
        <v>945</v>
      </c>
      <c r="G1643" s="21">
        <v>1000</v>
      </c>
      <c r="H1643" s="20">
        <f t="shared" si="30"/>
        <v>55</v>
      </c>
    </row>
    <row r="1644" spans="1:8" x14ac:dyDescent="0.25">
      <c r="A1644" s="25">
        <v>10</v>
      </c>
      <c r="B1644" s="21" t="s">
        <v>8</v>
      </c>
      <c r="C1644" s="21">
        <v>80</v>
      </c>
      <c r="D1644" s="21" t="s">
        <v>178</v>
      </c>
      <c r="E1644" s="21"/>
      <c r="F1644" s="21">
        <v>1445</v>
      </c>
      <c r="G1644" s="21">
        <v>1515</v>
      </c>
      <c r="H1644" s="20">
        <f t="shared" si="30"/>
        <v>70</v>
      </c>
    </row>
    <row r="1645" spans="1:8" x14ac:dyDescent="0.25">
      <c r="A1645" s="25">
        <v>10</v>
      </c>
      <c r="B1645" s="21" t="s">
        <v>8</v>
      </c>
      <c r="C1645" s="21">
        <v>80</v>
      </c>
      <c r="D1645" s="21" t="s">
        <v>178</v>
      </c>
      <c r="E1645" s="21"/>
      <c r="F1645" s="21">
        <v>1580</v>
      </c>
      <c r="G1645" s="21">
        <v>1590</v>
      </c>
      <c r="H1645" s="20">
        <f t="shared" si="30"/>
        <v>10</v>
      </c>
    </row>
    <row r="1646" spans="1:8" x14ac:dyDescent="0.25">
      <c r="A1646" s="25">
        <v>10</v>
      </c>
      <c r="B1646" s="21" t="s">
        <v>8</v>
      </c>
      <c r="C1646" s="21">
        <v>80</v>
      </c>
      <c r="D1646" s="21" t="s">
        <v>178</v>
      </c>
      <c r="E1646" s="21"/>
      <c r="F1646" s="21">
        <v>2690</v>
      </c>
      <c r="G1646" s="21">
        <v>2750</v>
      </c>
      <c r="H1646" s="20">
        <f t="shared" si="30"/>
        <v>60</v>
      </c>
    </row>
    <row r="1647" spans="1:8" x14ac:dyDescent="0.25">
      <c r="A1647" s="25">
        <v>10</v>
      </c>
      <c r="B1647" s="21" t="s">
        <v>8</v>
      </c>
      <c r="C1647" s="21">
        <v>80</v>
      </c>
      <c r="D1647" s="21" t="s">
        <v>178</v>
      </c>
      <c r="E1647" s="21"/>
      <c r="F1647" s="21">
        <v>2940</v>
      </c>
      <c r="G1647" s="21">
        <v>2960</v>
      </c>
      <c r="H1647" s="20">
        <f t="shared" si="30"/>
        <v>20</v>
      </c>
    </row>
    <row r="1648" spans="1:8" x14ac:dyDescent="0.25">
      <c r="A1648" s="25">
        <v>10</v>
      </c>
      <c r="B1648" s="21" t="s">
        <v>8</v>
      </c>
      <c r="C1648" s="21">
        <v>80</v>
      </c>
      <c r="D1648" s="21" t="s">
        <v>178</v>
      </c>
      <c r="E1648" s="21"/>
      <c r="F1648" s="21">
        <v>3845</v>
      </c>
      <c r="G1648" s="21">
        <v>3965</v>
      </c>
      <c r="H1648" s="20">
        <f t="shared" si="30"/>
        <v>120</v>
      </c>
    </row>
    <row r="1649" spans="1:8" x14ac:dyDescent="0.25">
      <c r="A1649" s="25">
        <v>10</v>
      </c>
      <c r="B1649" s="21" t="s">
        <v>8</v>
      </c>
      <c r="C1649" s="21">
        <v>100</v>
      </c>
      <c r="D1649" s="21" t="s">
        <v>173</v>
      </c>
      <c r="E1649" s="21" t="s">
        <v>174</v>
      </c>
      <c r="F1649" s="21">
        <v>0</v>
      </c>
      <c r="G1649" s="21">
        <v>50</v>
      </c>
      <c r="H1649" s="20">
        <f t="shared" si="30"/>
        <v>50</v>
      </c>
    </row>
    <row r="1650" spans="1:8" x14ac:dyDescent="0.25">
      <c r="A1650" s="25">
        <v>10</v>
      </c>
      <c r="B1650" s="21" t="s">
        <v>8</v>
      </c>
      <c r="C1650" s="21">
        <v>100</v>
      </c>
      <c r="D1650" s="21" t="s">
        <v>173</v>
      </c>
      <c r="E1650" s="21" t="s">
        <v>174</v>
      </c>
      <c r="F1650" s="21">
        <v>430</v>
      </c>
      <c r="G1650" s="21">
        <v>450</v>
      </c>
      <c r="H1650" s="20">
        <f t="shared" si="30"/>
        <v>20</v>
      </c>
    </row>
    <row r="1651" spans="1:8" x14ac:dyDescent="0.25">
      <c r="A1651" s="25">
        <v>10</v>
      </c>
      <c r="B1651" s="21" t="s">
        <v>8</v>
      </c>
      <c r="C1651" s="21">
        <v>100</v>
      </c>
      <c r="D1651" s="21" t="s">
        <v>173</v>
      </c>
      <c r="E1651" s="21" t="s">
        <v>174</v>
      </c>
      <c r="F1651" s="21">
        <v>760</v>
      </c>
      <c r="G1651" s="21">
        <v>780</v>
      </c>
      <c r="H1651" s="20">
        <f t="shared" si="30"/>
        <v>20</v>
      </c>
    </row>
    <row r="1652" spans="1:8" x14ac:dyDescent="0.25">
      <c r="A1652" s="25">
        <v>10</v>
      </c>
      <c r="B1652" s="21" t="s">
        <v>8</v>
      </c>
      <c r="C1652" s="21">
        <v>100</v>
      </c>
      <c r="D1652" s="21" t="s">
        <v>173</v>
      </c>
      <c r="E1652" s="21" t="s">
        <v>174</v>
      </c>
      <c r="F1652" s="21">
        <v>1420</v>
      </c>
      <c r="G1652" s="21">
        <v>1440</v>
      </c>
      <c r="H1652" s="20">
        <f t="shared" si="30"/>
        <v>20</v>
      </c>
    </row>
    <row r="1653" spans="1:8" x14ac:dyDescent="0.25">
      <c r="A1653" s="25">
        <v>10</v>
      </c>
      <c r="B1653" s="21" t="s">
        <v>8</v>
      </c>
      <c r="C1653" s="21">
        <v>100</v>
      </c>
      <c r="D1653" s="21" t="s">
        <v>173</v>
      </c>
      <c r="E1653" s="21" t="s">
        <v>174</v>
      </c>
      <c r="F1653" s="21">
        <v>1570</v>
      </c>
      <c r="G1653" s="21">
        <v>1625</v>
      </c>
      <c r="H1653" s="20">
        <f t="shared" si="30"/>
        <v>55</v>
      </c>
    </row>
    <row r="1654" spans="1:8" x14ac:dyDescent="0.25">
      <c r="A1654" s="25">
        <v>10</v>
      </c>
      <c r="B1654" s="21" t="s">
        <v>8</v>
      </c>
      <c r="C1654" s="21">
        <v>100</v>
      </c>
      <c r="D1654" s="21" t="s">
        <v>173</v>
      </c>
      <c r="E1654" s="21" t="s">
        <v>174</v>
      </c>
      <c r="F1654" s="21">
        <v>2040</v>
      </c>
      <c r="G1654" s="21">
        <v>2120</v>
      </c>
      <c r="H1654" s="20">
        <f t="shared" si="30"/>
        <v>80</v>
      </c>
    </row>
    <row r="1655" spans="1:8" x14ac:dyDescent="0.25">
      <c r="A1655" s="25">
        <v>10</v>
      </c>
      <c r="B1655" s="21" t="s">
        <v>8</v>
      </c>
      <c r="C1655" s="21">
        <v>100</v>
      </c>
      <c r="D1655" s="21" t="s">
        <v>173</v>
      </c>
      <c r="E1655" s="21" t="s">
        <v>174</v>
      </c>
      <c r="F1655" s="21">
        <v>2180</v>
      </c>
      <c r="G1655" s="21">
        <v>2195</v>
      </c>
      <c r="H1655" s="20">
        <f t="shared" si="30"/>
        <v>15</v>
      </c>
    </row>
    <row r="1656" spans="1:8" x14ac:dyDescent="0.25">
      <c r="A1656" s="25">
        <v>10</v>
      </c>
      <c r="B1656" s="21" t="s">
        <v>8</v>
      </c>
      <c r="C1656" s="21">
        <v>100</v>
      </c>
      <c r="D1656" s="21" t="s">
        <v>173</v>
      </c>
      <c r="E1656" s="21" t="s">
        <v>174</v>
      </c>
      <c r="F1656" s="21">
        <v>2470</v>
      </c>
      <c r="G1656" s="21">
        <v>2495</v>
      </c>
      <c r="H1656" s="20">
        <f t="shared" si="30"/>
        <v>25</v>
      </c>
    </row>
    <row r="1657" spans="1:8" x14ac:dyDescent="0.25">
      <c r="A1657" s="25">
        <v>10</v>
      </c>
      <c r="B1657" s="21" t="s">
        <v>8</v>
      </c>
      <c r="C1657" s="21">
        <v>100</v>
      </c>
      <c r="D1657" s="21" t="s">
        <v>173</v>
      </c>
      <c r="E1657" s="21" t="s">
        <v>174</v>
      </c>
      <c r="F1657" s="21">
        <v>3420</v>
      </c>
      <c r="G1657" s="21">
        <v>3470</v>
      </c>
      <c r="H1657" s="20">
        <f t="shared" si="30"/>
        <v>50</v>
      </c>
    </row>
    <row r="1658" spans="1:8" x14ac:dyDescent="0.25">
      <c r="A1658" s="25">
        <v>10</v>
      </c>
      <c r="B1658" s="21" t="s">
        <v>8</v>
      </c>
      <c r="C1658" s="21">
        <v>100</v>
      </c>
      <c r="D1658" s="21" t="s">
        <v>173</v>
      </c>
      <c r="E1658" s="21" t="s">
        <v>174</v>
      </c>
      <c r="F1658" s="21">
        <v>3740</v>
      </c>
      <c r="G1658" s="21">
        <v>3760</v>
      </c>
      <c r="H1658" s="20">
        <f t="shared" si="30"/>
        <v>20</v>
      </c>
    </row>
    <row r="1659" spans="1:8" x14ac:dyDescent="0.25">
      <c r="A1659" s="25">
        <v>10</v>
      </c>
      <c r="B1659" s="21" t="s">
        <v>8</v>
      </c>
      <c r="C1659" s="21">
        <v>100</v>
      </c>
      <c r="D1659" s="21" t="s">
        <v>173</v>
      </c>
      <c r="E1659" s="21" t="s">
        <v>174</v>
      </c>
      <c r="F1659" s="21">
        <v>3860</v>
      </c>
      <c r="G1659" s="21">
        <v>3920</v>
      </c>
      <c r="H1659" s="20">
        <f t="shared" si="30"/>
        <v>60</v>
      </c>
    </row>
    <row r="1660" spans="1:8" x14ac:dyDescent="0.25">
      <c r="A1660" s="25">
        <v>10</v>
      </c>
      <c r="B1660" s="21" t="s">
        <v>8</v>
      </c>
      <c r="C1660" s="21">
        <v>100</v>
      </c>
      <c r="D1660" s="21" t="s">
        <v>173</v>
      </c>
      <c r="E1660" s="21" t="s">
        <v>174</v>
      </c>
      <c r="F1660" s="21">
        <v>4410</v>
      </c>
      <c r="G1660" s="21">
        <v>4420</v>
      </c>
      <c r="H1660" s="20">
        <f t="shared" si="30"/>
        <v>10</v>
      </c>
    </row>
    <row r="1661" spans="1:8" x14ac:dyDescent="0.25">
      <c r="A1661" s="25">
        <v>10</v>
      </c>
      <c r="B1661" s="21" t="s">
        <v>8</v>
      </c>
      <c r="C1661" s="21">
        <v>100</v>
      </c>
      <c r="D1661" s="21" t="s">
        <v>173</v>
      </c>
      <c r="E1661" s="21"/>
      <c r="F1661" s="21">
        <v>50</v>
      </c>
      <c r="G1661" s="21">
        <v>145</v>
      </c>
      <c r="H1661" s="20">
        <f t="shared" si="30"/>
        <v>95</v>
      </c>
    </row>
    <row r="1662" spans="1:8" x14ac:dyDescent="0.25">
      <c r="A1662" s="25">
        <v>10</v>
      </c>
      <c r="B1662" s="21" t="s">
        <v>8</v>
      </c>
      <c r="C1662" s="21">
        <v>100</v>
      </c>
      <c r="D1662" s="21" t="s">
        <v>173</v>
      </c>
      <c r="E1662" s="21"/>
      <c r="F1662" s="21">
        <v>530</v>
      </c>
      <c r="G1662" s="21">
        <v>570</v>
      </c>
      <c r="H1662" s="20">
        <f t="shared" si="30"/>
        <v>40</v>
      </c>
    </row>
    <row r="1663" spans="1:8" x14ac:dyDescent="0.25">
      <c r="A1663" s="25">
        <v>10</v>
      </c>
      <c r="B1663" s="21" t="s">
        <v>8</v>
      </c>
      <c r="C1663" s="21">
        <v>100</v>
      </c>
      <c r="D1663" s="21" t="s">
        <v>173</v>
      </c>
      <c r="E1663" s="21"/>
      <c r="F1663" s="21">
        <v>1050</v>
      </c>
      <c r="G1663" s="21">
        <v>1160</v>
      </c>
      <c r="H1663" s="20">
        <f t="shared" si="30"/>
        <v>110</v>
      </c>
    </row>
    <row r="1664" spans="1:8" x14ac:dyDescent="0.25">
      <c r="A1664" s="25">
        <v>10</v>
      </c>
      <c r="B1664" s="21" t="s">
        <v>8</v>
      </c>
      <c r="C1664" s="21">
        <v>100</v>
      </c>
      <c r="D1664" s="21" t="s">
        <v>173</v>
      </c>
      <c r="E1664" s="21"/>
      <c r="F1664" s="21">
        <v>1600</v>
      </c>
      <c r="G1664" s="21">
        <v>1610</v>
      </c>
      <c r="H1664" s="20">
        <f t="shared" si="30"/>
        <v>10</v>
      </c>
    </row>
    <row r="1665" spans="1:8" x14ac:dyDescent="0.25">
      <c r="A1665" s="25">
        <v>10</v>
      </c>
      <c r="B1665" s="21" t="s">
        <v>8</v>
      </c>
      <c r="C1665" s="21">
        <v>100</v>
      </c>
      <c r="D1665" s="21" t="s">
        <v>173</v>
      </c>
      <c r="E1665" s="21"/>
      <c r="F1665" s="21">
        <v>2135</v>
      </c>
      <c r="G1665" s="21">
        <v>2180</v>
      </c>
      <c r="H1665" s="20">
        <f t="shared" si="30"/>
        <v>45</v>
      </c>
    </row>
    <row r="1666" spans="1:8" x14ac:dyDescent="0.25">
      <c r="A1666" s="25">
        <v>10</v>
      </c>
      <c r="B1666" s="21" t="s">
        <v>8</v>
      </c>
      <c r="C1666" s="21">
        <v>100</v>
      </c>
      <c r="D1666" s="21" t="s">
        <v>173</v>
      </c>
      <c r="E1666" s="21"/>
      <c r="F1666" s="21">
        <v>2200</v>
      </c>
      <c r="G1666" s="21">
        <v>2220</v>
      </c>
      <c r="H1666" s="20">
        <f t="shared" ref="H1666:H1729" si="31">G1666-F1666</f>
        <v>20</v>
      </c>
    </row>
    <row r="1667" spans="1:8" x14ac:dyDescent="0.25">
      <c r="A1667" s="25">
        <v>10</v>
      </c>
      <c r="B1667" s="21" t="s">
        <v>8</v>
      </c>
      <c r="C1667" s="21">
        <v>100</v>
      </c>
      <c r="D1667" s="21" t="s">
        <v>173</v>
      </c>
      <c r="E1667" s="21"/>
      <c r="F1667" s="21">
        <v>2435</v>
      </c>
      <c r="G1667" s="21">
        <v>2470</v>
      </c>
      <c r="H1667" s="20">
        <f t="shared" si="31"/>
        <v>35</v>
      </c>
    </row>
    <row r="1668" spans="1:8" x14ac:dyDescent="0.25">
      <c r="A1668" s="25">
        <v>10</v>
      </c>
      <c r="B1668" s="21" t="s">
        <v>8</v>
      </c>
      <c r="C1668" s="21">
        <v>100</v>
      </c>
      <c r="D1668" s="21" t="s">
        <v>173</v>
      </c>
      <c r="E1668" s="21"/>
      <c r="F1668" s="21">
        <v>2800</v>
      </c>
      <c r="G1668" s="21">
        <v>2825</v>
      </c>
      <c r="H1668" s="20">
        <f t="shared" si="31"/>
        <v>25</v>
      </c>
    </row>
    <row r="1669" spans="1:8" x14ac:dyDescent="0.25">
      <c r="A1669" s="25">
        <v>10</v>
      </c>
      <c r="B1669" s="21" t="s">
        <v>8</v>
      </c>
      <c r="C1669" s="21">
        <v>100</v>
      </c>
      <c r="D1669" s="21" t="s">
        <v>173</v>
      </c>
      <c r="E1669" s="21"/>
      <c r="F1669" s="21">
        <v>3470</v>
      </c>
      <c r="G1669" s="21">
        <v>3490</v>
      </c>
      <c r="H1669" s="20">
        <f t="shared" si="31"/>
        <v>20</v>
      </c>
    </row>
    <row r="1670" spans="1:8" x14ac:dyDescent="0.25">
      <c r="A1670" s="25">
        <v>10</v>
      </c>
      <c r="B1670" s="21" t="s">
        <v>8</v>
      </c>
      <c r="C1670" s="21">
        <v>100</v>
      </c>
      <c r="D1670" s="21" t="s">
        <v>173</v>
      </c>
      <c r="E1670" s="21"/>
      <c r="F1670" s="21">
        <v>3760</v>
      </c>
      <c r="G1670" s="21">
        <v>3785</v>
      </c>
      <c r="H1670" s="20">
        <f t="shared" si="31"/>
        <v>25</v>
      </c>
    </row>
    <row r="1671" spans="1:8" x14ac:dyDescent="0.25">
      <c r="A1671" s="25">
        <v>10</v>
      </c>
      <c r="B1671" s="21" t="s">
        <v>8</v>
      </c>
      <c r="C1671" s="21">
        <v>100</v>
      </c>
      <c r="D1671" s="21" t="s">
        <v>173</v>
      </c>
      <c r="E1671" s="21"/>
      <c r="F1671" s="21">
        <v>3955</v>
      </c>
      <c r="G1671" s="21">
        <v>4030</v>
      </c>
      <c r="H1671" s="20">
        <f t="shared" si="31"/>
        <v>75</v>
      </c>
    </row>
    <row r="1672" spans="1:8" x14ac:dyDescent="0.25">
      <c r="A1672" s="25">
        <v>10</v>
      </c>
      <c r="B1672" s="21" t="s">
        <v>8</v>
      </c>
      <c r="C1672" s="21">
        <v>100</v>
      </c>
      <c r="D1672" s="21" t="s">
        <v>173</v>
      </c>
      <c r="E1672" s="21"/>
      <c r="F1672" s="21">
        <v>4240</v>
      </c>
      <c r="G1672" s="21">
        <v>4310</v>
      </c>
      <c r="H1672" s="20">
        <f t="shared" si="31"/>
        <v>70</v>
      </c>
    </row>
    <row r="1673" spans="1:8" x14ac:dyDescent="0.25">
      <c r="A1673" s="25">
        <v>10</v>
      </c>
      <c r="B1673" s="21" t="s">
        <v>8</v>
      </c>
      <c r="C1673" s="21">
        <v>100</v>
      </c>
      <c r="D1673" s="21" t="s">
        <v>173</v>
      </c>
      <c r="E1673" s="21"/>
      <c r="F1673" s="21">
        <v>4430</v>
      </c>
      <c r="G1673" s="21">
        <v>4440</v>
      </c>
      <c r="H1673" s="20">
        <f t="shared" si="31"/>
        <v>10</v>
      </c>
    </row>
    <row r="1674" spans="1:8" x14ac:dyDescent="0.25">
      <c r="A1674" s="25">
        <v>10</v>
      </c>
      <c r="B1674" s="21" t="s">
        <v>8</v>
      </c>
      <c r="C1674" s="21">
        <v>100</v>
      </c>
      <c r="D1674" s="21" t="s">
        <v>178</v>
      </c>
      <c r="E1674" s="21"/>
      <c r="F1674" s="21">
        <v>2600</v>
      </c>
      <c r="G1674" s="21">
        <v>2670</v>
      </c>
      <c r="H1674" s="20">
        <f t="shared" si="31"/>
        <v>70</v>
      </c>
    </row>
    <row r="1675" spans="1:8" x14ac:dyDescent="0.25">
      <c r="A1675" s="25">
        <v>10</v>
      </c>
      <c r="B1675" s="21" t="s">
        <v>8</v>
      </c>
      <c r="C1675" s="21">
        <v>100</v>
      </c>
      <c r="D1675" s="21" t="s">
        <v>178</v>
      </c>
      <c r="E1675" s="21"/>
      <c r="F1675" s="21">
        <v>3535</v>
      </c>
      <c r="G1675" s="21">
        <v>3585</v>
      </c>
      <c r="H1675" s="20">
        <f t="shared" si="31"/>
        <v>50</v>
      </c>
    </row>
    <row r="1676" spans="1:8" x14ac:dyDescent="0.25">
      <c r="A1676" s="25">
        <v>10</v>
      </c>
      <c r="B1676" s="21" t="s">
        <v>8</v>
      </c>
      <c r="C1676" s="21">
        <v>100</v>
      </c>
      <c r="D1676" s="21" t="s">
        <v>178</v>
      </c>
      <c r="E1676" s="21"/>
      <c r="F1676" s="21">
        <v>3815</v>
      </c>
      <c r="G1676" s="21">
        <v>3865</v>
      </c>
      <c r="H1676" s="20">
        <f t="shared" si="31"/>
        <v>50</v>
      </c>
    </row>
    <row r="1677" spans="1:8" x14ac:dyDescent="0.25">
      <c r="A1677" s="25">
        <v>10</v>
      </c>
      <c r="B1677" s="21" t="s">
        <v>8</v>
      </c>
      <c r="C1677" s="21">
        <v>100</v>
      </c>
      <c r="D1677" s="21" t="s">
        <v>178</v>
      </c>
      <c r="E1677" s="21"/>
      <c r="F1677" s="21">
        <v>4640</v>
      </c>
      <c r="G1677" s="21">
        <v>4720</v>
      </c>
      <c r="H1677" s="20">
        <f t="shared" si="31"/>
        <v>80</v>
      </c>
    </row>
    <row r="1678" spans="1:8" x14ac:dyDescent="0.25">
      <c r="A1678" s="25">
        <v>11</v>
      </c>
      <c r="B1678" s="21" t="s">
        <v>8</v>
      </c>
      <c r="C1678" s="21">
        <v>0</v>
      </c>
      <c r="D1678" s="21" t="s">
        <v>173</v>
      </c>
      <c r="E1678" s="21" t="s">
        <v>174</v>
      </c>
      <c r="F1678" s="21">
        <v>170</v>
      </c>
      <c r="G1678" s="21">
        <v>185</v>
      </c>
      <c r="H1678" s="20">
        <f t="shared" si="31"/>
        <v>15</v>
      </c>
    </row>
    <row r="1679" spans="1:8" x14ac:dyDescent="0.25">
      <c r="A1679" s="25">
        <v>11</v>
      </c>
      <c r="B1679" s="21" t="s">
        <v>8</v>
      </c>
      <c r="C1679" s="21">
        <v>0</v>
      </c>
      <c r="D1679" s="21" t="s">
        <v>173</v>
      </c>
      <c r="E1679" s="21" t="s">
        <v>174</v>
      </c>
      <c r="F1679" s="21">
        <v>415</v>
      </c>
      <c r="G1679" s="21">
        <v>465</v>
      </c>
      <c r="H1679" s="20">
        <f t="shared" si="31"/>
        <v>50</v>
      </c>
    </row>
    <row r="1680" spans="1:8" x14ac:dyDescent="0.25">
      <c r="A1680" s="25">
        <v>11</v>
      </c>
      <c r="B1680" s="21" t="s">
        <v>8</v>
      </c>
      <c r="C1680" s="21">
        <v>0</v>
      </c>
      <c r="D1680" s="21" t="s">
        <v>173</v>
      </c>
      <c r="E1680" s="21" t="s">
        <v>174</v>
      </c>
      <c r="F1680" s="21">
        <v>510</v>
      </c>
      <c r="G1680" s="21">
        <v>530</v>
      </c>
      <c r="H1680" s="20">
        <f t="shared" si="31"/>
        <v>20</v>
      </c>
    </row>
    <row r="1681" spans="1:8" x14ac:dyDescent="0.25">
      <c r="A1681" s="25">
        <v>11</v>
      </c>
      <c r="B1681" s="21" t="s">
        <v>8</v>
      </c>
      <c r="C1681" s="21">
        <v>0</v>
      </c>
      <c r="D1681" s="21" t="s">
        <v>173</v>
      </c>
      <c r="E1681" s="21" t="s">
        <v>174</v>
      </c>
      <c r="F1681" s="21">
        <v>585</v>
      </c>
      <c r="G1681" s="21">
        <v>625</v>
      </c>
      <c r="H1681" s="20">
        <f t="shared" si="31"/>
        <v>40</v>
      </c>
    </row>
    <row r="1682" spans="1:8" x14ac:dyDescent="0.25">
      <c r="A1682" s="25">
        <v>11</v>
      </c>
      <c r="B1682" s="21" t="s">
        <v>8</v>
      </c>
      <c r="C1682" s="21">
        <v>0</v>
      </c>
      <c r="D1682" s="21" t="s">
        <v>173</v>
      </c>
      <c r="E1682" s="21" t="s">
        <v>174</v>
      </c>
      <c r="F1682" s="21">
        <v>670</v>
      </c>
      <c r="G1682" s="21">
        <v>735</v>
      </c>
      <c r="H1682" s="20">
        <f t="shared" si="31"/>
        <v>65</v>
      </c>
    </row>
    <row r="1683" spans="1:8" x14ac:dyDescent="0.25">
      <c r="A1683" s="25">
        <v>11</v>
      </c>
      <c r="B1683" s="21" t="s">
        <v>8</v>
      </c>
      <c r="C1683" s="21">
        <v>0</v>
      </c>
      <c r="D1683" s="21" t="s">
        <v>173</v>
      </c>
      <c r="E1683" s="21" t="s">
        <v>174</v>
      </c>
      <c r="F1683" s="21">
        <v>770</v>
      </c>
      <c r="G1683" s="21">
        <v>810</v>
      </c>
      <c r="H1683" s="20">
        <f t="shared" si="31"/>
        <v>40</v>
      </c>
    </row>
    <row r="1684" spans="1:8" x14ac:dyDescent="0.25">
      <c r="A1684" s="25">
        <v>11</v>
      </c>
      <c r="B1684" s="21" t="s">
        <v>8</v>
      </c>
      <c r="C1684" s="21">
        <v>0</v>
      </c>
      <c r="D1684" s="21" t="s">
        <v>173</v>
      </c>
      <c r="E1684" s="21" t="s">
        <v>174</v>
      </c>
      <c r="F1684" s="21">
        <v>910</v>
      </c>
      <c r="G1684" s="21">
        <v>970</v>
      </c>
      <c r="H1684" s="20">
        <f t="shared" si="31"/>
        <v>60</v>
      </c>
    </row>
    <row r="1685" spans="1:8" x14ac:dyDescent="0.25">
      <c r="A1685" s="25">
        <v>11</v>
      </c>
      <c r="B1685" s="21" t="s">
        <v>8</v>
      </c>
      <c r="C1685" s="21">
        <v>0</v>
      </c>
      <c r="D1685" s="21" t="s">
        <v>173</v>
      </c>
      <c r="E1685" s="21" t="s">
        <v>174</v>
      </c>
      <c r="F1685" s="21">
        <v>1100</v>
      </c>
      <c r="G1685" s="21">
        <v>1130</v>
      </c>
      <c r="H1685" s="20">
        <f t="shared" si="31"/>
        <v>30</v>
      </c>
    </row>
    <row r="1686" spans="1:8" x14ac:dyDescent="0.25">
      <c r="A1686" s="25">
        <v>11</v>
      </c>
      <c r="B1686" s="21" t="s">
        <v>8</v>
      </c>
      <c r="C1686" s="21">
        <v>0</v>
      </c>
      <c r="D1686" s="21" t="s">
        <v>173</v>
      </c>
      <c r="E1686" s="21" t="s">
        <v>174</v>
      </c>
      <c r="F1686" s="21">
        <v>1210</v>
      </c>
      <c r="G1686" s="21">
        <v>1270</v>
      </c>
      <c r="H1686" s="20">
        <f t="shared" si="31"/>
        <v>60</v>
      </c>
    </row>
    <row r="1687" spans="1:8" x14ac:dyDescent="0.25">
      <c r="A1687" s="25">
        <v>11</v>
      </c>
      <c r="B1687" s="21" t="s">
        <v>8</v>
      </c>
      <c r="C1687" s="21">
        <v>0</v>
      </c>
      <c r="D1687" s="21" t="s">
        <v>173</v>
      </c>
      <c r="E1687" s="21" t="s">
        <v>174</v>
      </c>
      <c r="F1687" s="21">
        <v>1550</v>
      </c>
      <c r="G1687" s="21">
        <v>1570</v>
      </c>
      <c r="H1687" s="20">
        <f t="shared" si="31"/>
        <v>20</v>
      </c>
    </row>
    <row r="1688" spans="1:8" x14ac:dyDescent="0.25">
      <c r="A1688" s="25">
        <v>11</v>
      </c>
      <c r="B1688" s="21" t="s">
        <v>8</v>
      </c>
      <c r="C1688" s="21">
        <v>0</v>
      </c>
      <c r="D1688" s="21" t="s">
        <v>173</v>
      </c>
      <c r="E1688" s="21" t="s">
        <v>174</v>
      </c>
      <c r="F1688" s="21">
        <v>1585</v>
      </c>
      <c r="G1688" s="21">
        <v>1595</v>
      </c>
      <c r="H1688" s="20">
        <f t="shared" si="31"/>
        <v>10</v>
      </c>
    </row>
    <row r="1689" spans="1:8" x14ac:dyDescent="0.25">
      <c r="A1689" s="25">
        <v>11</v>
      </c>
      <c r="B1689" s="21" t="s">
        <v>8</v>
      </c>
      <c r="C1689" s="21">
        <v>0</v>
      </c>
      <c r="D1689" s="21" t="s">
        <v>173</v>
      </c>
      <c r="E1689" s="21" t="s">
        <v>174</v>
      </c>
      <c r="F1689" s="21">
        <v>1730</v>
      </c>
      <c r="G1689" s="21">
        <v>1735</v>
      </c>
      <c r="H1689" s="20">
        <f t="shared" si="31"/>
        <v>5</v>
      </c>
    </row>
    <row r="1690" spans="1:8" x14ac:dyDescent="0.25">
      <c r="A1690" s="25">
        <v>11</v>
      </c>
      <c r="B1690" s="21" t="s">
        <v>8</v>
      </c>
      <c r="C1690" s="21">
        <v>0</v>
      </c>
      <c r="D1690" s="21" t="s">
        <v>173</v>
      </c>
      <c r="E1690" s="21" t="s">
        <v>174</v>
      </c>
      <c r="F1690" s="21">
        <v>1835</v>
      </c>
      <c r="G1690" s="21">
        <v>1870</v>
      </c>
      <c r="H1690" s="20">
        <f t="shared" si="31"/>
        <v>35</v>
      </c>
    </row>
    <row r="1691" spans="1:8" x14ac:dyDescent="0.25">
      <c r="A1691" s="25">
        <v>11</v>
      </c>
      <c r="B1691" s="21" t="s">
        <v>8</v>
      </c>
      <c r="C1691" s="21">
        <v>0</v>
      </c>
      <c r="D1691" s="21" t="s">
        <v>173</v>
      </c>
      <c r="E1691" s="21" t="s">
        <v>174</v>
      </c>
      <c r="F1691" s="21">
        <v>1995</v>
      </c>
      <c r="G1691" s="21">
        <v>2030</v>
      </c>
      <c r="H1691" s="20">
        <f t="shared" si="31"/>
        <v>35</v>
      </c>
    </row>
    <row r="1692" spans="1:8" x14ac:dyDescent="0.25">
      <c r="A1692" s="25">
        <v>11</v>
      </c>
      <c r="B1692" s="21" t="s">
        <v>8</v>
      </c>
      <c r="C1692" s="21">
        <v>0</v>
      </c>
      <c r="D1692" s="21" t="s">
        <v>173</v>
      </c>
      <c r="E1692" s="21" t="s">
        <v>174</v>
      </c>
      <c r="F1692" s="21">
        <v>2330</v>
      </c>
      <c r="G1692" s="21">
        <v>2400</v>
      </c>
      <c r="H1692" s="20">
        <f t="shared" si="31"/>
        <v>70</v>
      </c>
    </row>
    <row r="1693" spans="1:8" x14ac:dyDescent="0.25">
      <c r="A1693" s="25">
        <v>11</v>
      </c>
      <c r="B1693" s="21" t="s">
        <v>8</v>
      </c>
      <c r="C1693" s="21">
        <v>0</v>
      </c>
      <c r="D1693" s="21" t="s">
        <v>173</v>
      </c>
      <c r="E1693" s="21" t="s">
        <v>174</v>
      </c>
      <c r="F1693" s="21">
        <v>2495</v>
      </c>
      <c r="G1693" s="21">
        <v>2500</v>
      </c>
      <c r="H1693" s="20">
        <f t="shared" si="31"/>
        <v>5</v>
      </c>
    </row>
    <row r="1694" spans="1:8" x14ac:dyDescent="0.25">
      <c r="A1694" s="25">
        <v>11</v>
      </c>
      <c r="B1694" s="21" t="s">
        <v>8</v>
      </c>
      <c r="C1694" s="21">
        <v>0</v>
      </c>
      <c r="D1694" s="21" t="s">
        <v>173</v>
      </c>
      <c r="E1694" s="21" t="s">
        <v>174</v>
      </c>
      <c r="F1694" s="21">
        <v>3350</v>
      </c>
      <c r="G1694" s="21">
        <v>3375</v>
      </c>
      <c r="H1694" s="20">
        <f t="shared" si="31"/>
        <v>25</v>
      </c>
    </row>
    <row r="1695" spans="1:8" x14ac:dyDescent="0.25">
      <c r="A1695" s="25">
        <v>11</v>
      </c>
      <c r="B1695" s="21" t="s">
        <v>8</v>
      </c>
      <c r="C1695" s="21">
        <v>0</v>
      </c>
      <c r="D1695" s="21" t="s">
        <v>173</v>
      </c>
      <c r="E1695" s="21" t="s">
        <v>174</v>
      </c>
      <c r="F1695" s="21">
        <v>3590</v>
      </c>
      <c r="G1695" s="21">
        <v>3625</v>
      </c>
      <c r="H1695" s="20">
        <f t="shared" si="31"/>
        <v>35</v>
      </c>
    </row>
    <row r="1696" spans="1:8" x14ac:dyDescent="0.25">
      <c r="A1696" s="25">
        <v>11</v>
      </c>
      <c r="B1696" s="21" t="s">
        <v>8</v>
      </c>
      <c r="C1696" s="21">
        <v>0</v>
      </c>
      <c r="D1696" s="21" t="s">
        <v>173</v>
      </c>
      <c r="E1696" s="21" t="s">
        <v>174</v>
      </c>
      <c r="F1696" s="21">
        <v>3810</v>
      </c>
      <c r="G1696" s="21">
        <v>3875</v>
      </c>
      <c r="H1696" s="20">
        <f t="shared" si="31"/>
        <v>65</v>
      </c>
    </row>
    <row r="1697" spans="1:8" x14ac:dyDescent="0.25">
      <c r="A1697" s="25">
        <v>11</v>
      </c>
      <c r="B1697" s="21" t="s">
        <v>8</v>
      </c>
      <c r="C1697" s="21">
        <v>0</v>
      </c>
      <c r="D1697" s="21" t="s">
        <v>173</v>
      </c>
      <c r="E1697" s="21" t="s">
        <v>174</v>
      </c>
      <c r="F1697" s="21">
        <v>3965</v>
      </c>
      <c r="G1697" s="21">
        <v>3990</v>
      </c>
      <c r="H1697" s="20">
        <f t="shared" si="31"/>
        <v>25</v>
      </c>
    </row>
    <row r="1698" spans="1:8" x14ac:dyDescent="0.25">
      <c r="A1698" s="25">
        <v>11</v>
      </c>
      <c r="B1698" s="21" t="s">
        <v>8</v>
      </c>
      <c r="C1698" s="21">
        <v>0</v>
      </c>
      <c r="D1698" s="21" t="s">
        <v>173</v>
      </c>
      <c r="E1698" s="21" t="s">
        <v>174</v>
      </c>
      <c r="F1698" s="21">
        <v>4030</v>
      </c>
      <c r="G1698" s="21">
        <v>4085</v>
      </c>
      <c r="H1698" s="20">
        <f t="shared" si="31"/>
        <v>55</v>
      </c>
    </row>
    <row r="1699" spans="1:8" x14ac:dyDescent="0.25">
      <c r="A1699" s="25">
        <v>11</v>
      </c>
      <c r="B1699" s="21" t="s">
        <v>8</v>
      </c>
      <c r="C1699" s="21">
        <v>0</v>
      </c>
      <c r="D1699" s="21" t="s">
        <v>173</v>
      </c>
      <c r="E1699" s="21" t="s">
        <v>174</v>
      </c>
      <c r="F1699" s="21">
        <v>4100</v>
      </c>
      <c r="G1699" s="21">
        <v>4115</v>
      </c>
      <c r="H1699" s="20">
        <f t="shared" si="31"/>
        <v>15</v>
      </c>
    </row>
    <row r="1700" spans="1:8" x14ac:dyDescent="0.25">
      <c r="A1700" s="25">
        <v>11</v>
      </c>
      <c r="B1700" s="21" t="s">
        <v>8</v>
      </c>
      <c r="C1700" s="21">
        <v>0</v>
      </c>
      <c r="D1700" s="21" t="s">
        <v>173</v>
      </c>
      <c r="E1700" s="21" t="s">
        <v>174</v>
      </c>
      <c r="F1700" s="21">
        <v>4125</v>
      </c>
      <c r="G1700" s="21">
        <v>4145</v>
      </c>
      <c r="H1700" s="20">
        <f t="shared" si="31"/>
        <v>20</v>
      </c>
    </row>
    <row r="1701" spans="1:8" x14ac:dyDescent="0.25">
      <c r="A1701" s="25">
        <v>11</v>
      </c>
      <c r="B1701" s="21" t="s">
        <v>8</v>
      </c>
      <c r="C1701" s="21">
        <v>0</v>
      </c>
      <c r="D1701" s="21" t="s">
        <v>173</v>
      </c>
      <c r="E1701" s="21" t="s">
        <v>174</v>
      </c>
      <c r="F1701" s="21">
        <v>4840</v>
      </c>
      <c r="G1701" s="21">
        <v>4950</v>
      </c>
      <c r="H1701" s="20">
        <f t="shared" si="31"/>
        <v>110</v>
      </c>
    </row>
    <row r="1702" spans="1:8" x14ac:dyDescent="0.25">
      <c r="A1702" s="25">
        <v>11</v>
      </c>
      <c r="B1702" s="21" t="s">
        <v>8</v>
      </c>
      <c r="C1702" s="21">
        <v>0</v>
      </c>
      <c r="D1702" s="21" t="s">
        <v>173</v>
      </c>
      <c r="E1702" s="21"/>
      <c r="F1702" s="21">
        <v>135</v>
      </c>
      <c r="G1702" s="21">
        <v>170</v>
      </c>
      <c r="H1702" s="20">
        <f t="shared" si="31"/>
        <v>35</v>
      </c>
    </row>
    <row r="1703" spans="1:8" x14ac:dyDescent="0.25">
      <c r="A1703" s="25">
        <v>11</v>
      </c>
      <c r="B1703" s="21" t="s">
        <v>8</v>
      </c>
      <c r="C1703" s="21">
        <v>0</v>
      </c>
      <c r="D1703" s="21" t="s">
        <v>173</v>
      </c>
      <c r="E1703" s="21"/>
      <c r="F1703" s="21">
        <v>185</v>
      </c>
      <c r="G1703" s="21">
        <v>200</v>
      </c>
      <c r="H1703" s="20">
        <f t="shared" si="31"/>
        <v>15</v>
      </c>
    </row>
    <row r="1704" spans="1:8" x14ac:dyDescent="0.25">
      <c r="A1704" s="25">
        <v>11</v>
      </c>
      <c r="B1704" s="21" t="s">
        <v>8</v>
      </c>
      <c r="C1704" s="21">
        <v>0</v>
      </c>
      <c r="D1704" s="21" t="s">
        <v>173</v>
      </c>
      <c r="E1704" s="21"/>
      <c r="F1704" s="21">
        <v>270</v>
      </c>
      <c r="G1704" s="21">
        <v>315</v>
      </c>
      <c r="H1704" s="20">
        <f t="shared" si="31"/>
        <v>45</v>
      </c>
    </row>
    <row r="1705" spans="1:8" x14ac:dyDescent="0.25">
      <c r="A1705" s="25">
        <v>11</v>
      </c>
      <c r="B1705" s="21" t="s">
        <v>8</v>
      </c>
      <c r="C1705" s="21">
        <v>0</v>
      </c>
      <c r="D1705" s="21" t="s">
        <v>173</v>
      </c>
      <c r="E1705" s="21"/>
      <c r="F1705" s="21">
        <v>475</v>
      </c>
      <c r="G1705" s="21">
        <v>505</v>
      </c>
      <c r="H1705" s="20">
        <f t="shared" si="31"/>
        <v>30</v>
      </c>
    </row>
    <row r="1706" spans="1:8" x14ac:dyDescent="0.25">
      <c r="A1706" s="25">
        <v>11</v>
      </c>
      <c r="B1706" s="21" t="s">
        <v>8</v>
      </c>
      <c r="C1706" s="21">
        <v>0</v>
      </c>
      <c r="D1706" s="21" t="s">
        <v>173</v>
      </c>
      <c r="E1706" s="21"/>
      <c r="F1706" s="21">
        <v>645</v>
      </c>
      <c r="G1706" s="21">
        <v>670</v>
      </c>
      <c r="H1706" s="20">
        <f t="shared" si="31"/>
        <v>25</v>
      </c>
    </row>
    <row r="1707" spans="1:8" x14ac:dyDescent="0.25">
      <c r="A1707" s="25">
        <v>11</v>
      </c>
      <c r="B1707" s="21" t="s">
        <v>8</v>
      </c>
      <c r="C1707" s="21">
        <v>0</v>
      </c>
      <c r="D1707" s="21" t="s">
        <v>173</v>
      </c>
      <c r="E1707" s="21"/>
      <c r="F1707" s="21">
        <v>870</v>
      </c>
      <c r="G1707" s="21">
        <v>880</v>
      </c>
      <c r="H1707" s="20">
        <f t="shared" si="31"/>
        <v>10</v>
      </c>
    </row>
    <row r="1708" spans="1:8" x14ac:dyDescent="0.25">
      <c r="A1708" s="25">
        <v>11</v>
      </c>
      <c r="B1708" s="21" t="s">
        <v>8</v>
      </c>
      <c r="C1708" s="21">
        <v>0</v>
      </c>
      <c r="D1708" s="21" t="s">
        <v>173</v>
      </c>
      <c r="E1708" s="21"/>
      <c r="F1708" s="21">
        <v>1175</v>
      </c>
      <c r="G1708" s="21">
        <v>1210</v>
      </c>
      <c r="H1708" s="20">
        <f t="shared" si="31"/>
        <v>35</v>
      </c>
    </row>
    <row r="1709" spans="1:8" x14ac:dyDescent="0.25">
      <c r="A1709" s="25">
        <v>11</v>
      </c>
      <c r="B1709" s="21" t="s">
        <v>8</v>
      </c>
      <c r="C1709" s="21">
        <v>0</v>
      </c>
      <c r="D1709" s="21" t="s">
        <v>173</v>
      </c>
      <c r="E1709" s="21"/>
      <c r="F1709" s="21">
        <v>1570</v>
      </c>
      <c r="G1709" s="21">
        <v>1585</v>
      </c>
      <c r="H1709" s="20">
        <f t="shared" si="31"/>
        <v>15</v>
      </c>
    </row>
    <row r="1710" spans="1:8" x14ac:dyDescent="0.25">
      <c r="A1710" s="25">
        <v>11</v>
      </c>
      <c r="B1710" s="21" t="s">
        <v>8</v>
      </c>
      <c r="C1710" s="21">
        <v>0</v>
      </c>
      <c r="D1710" s="21" t="s">
        <v>173</v>
      </c>
      <c r="E1710" s="21"/>
      <c r="F1710" s="21">
        <v>1620</v>
      </c>
      <c r="G1710" s="21">
        <v>1720</v>
      </c>
      <c r="H1710" s="20">
        <f t="shared" si="31"/>
        <v>100</v>
      </c>
    </row>
    <row r="1711" spans="1:8" x14ac:dyDescent="0.25">
      <c r="A1711" s="25">
        <v>11</v>
      </c>
      <c r="B1711" s="21" t="s">
        <v>8</v>
      </c>
      <c r="C1711" s="21">
        <v>0</v>
      </c>
      <c r="D1711" s="21" t="s">
        <v>173</v>
      </c>
      <c r="E1711" s="21"/>
      <c r="F1711" s="21">
        <v>1735</v>
      </c>
      <c r="G1711" s="21">
        <v>1755</v>
      </c>
      <c r="H1711" s="20">
        <f t="shared" si="31"/>
        <v>20</v>
      </c>
    </row>
    <row r="1712" spans="1:8" x14ac:dyDescent="0.25">
      <c r="A1712" s="25">
        <v>11</v>
      </c>
      <c r="B1712" s="21" t="s">
        <v>8</v>
      </c>
      <c r="C1712" s="21">
        <v>0</v>
      </c>
      <c r="D1712" s="21" t="s">
        <v>173</v>
      </c>
      <c r="E1712" s="21"/>
      <c r="F1712" s="21">
        <v>2030</v>
      </c>
      <c r="G1712" s="21">
        <v>2045</v>
      </c>
      <c r="H1712" s="20">
        <f t="shared" si="31"/>
        <v>15</v>
      </c>
    </row>
    <row r="1713" spans="1:8" x14ac:dyDescent="0.25">
      <c r="A1713" s="25">
        <v>11</v>
      </c>
      <c r="B1713" s="21" t="s">
        <v>8</v>
      </c>
      <c r="C1713" s="21">
        <v>0</v>
      </c>
      <c r="D1713" s="21" t="s">
        <v>173</v>
      </c>
      <c r="E1713" s="21"/>
      <c r="F1713" s="21">
        <v>2455</v>
      </c>
      <c r="G1713" s="21">
        <v>2470</v>
      </c>
      <c r="H1713" s="20">
        <f t="shared" si="31"/>
        <v>15</v>
      </c>
    </row>
    <row r="1714" spans="1:8" x14ac:dyDescent="0.25">
      <c r="A1714" s="25">
        <v>11</v>
      </c>
      <c r="B1714" s="21" t="s">
        <v>8</v>
      </c>
      <c r="C1714" s="21">
        <v>0</v>
      </c>
      <c r="D1714" s="21" t="s">
        <v>173</v>
      </c>
      <c r="E1714" s="21"/>
      <c r="F1714" s="21">
        <v>3010</v>
      </c>
      <c r="G1714" s="21">
        <v>3075</v>
      </c>
      <c r="H1714" s="20">
        <f t="shared" si="31"/>
        <v>65</v>
      </c>
    </row>
    <row r="1715" spans="1:8" x14ac:dyDescent="0.25">
      <c r="A1715" s="25">
        <v>11</v>
      </c>
      <c r="B1715" s="21" t="s">
        <v>8</v>
      </c>
      <c r="C1715" s="21">
        <v>0</v>
      </c>
      <c r="D1715" s="21" t="s">
        <v>173</v>
      </c>
      <c r="E1715" s="21"/>
      <c r="F1715" s="21">
        <v>3090</v>
      </c>
      <c r="G1715" s="21">
        <v>3120</v>
      </c>
      <c r="H1715" s="20">
        <f t="shared" si="31"/>
        <v>30</v>
      </c>
    </row>
    <row r="1716" spans="1:8" x14ac:dyDescent="0.25">
      <c r="A1716" s="25">
        <v>11</v>
      </c>
      <c r="B1716" s="21" t="s">
        <v>8</v>
      </c>
      <c r="C1716" s="21">
        <v>0</v>
      </c>
      <c r="D1716" s="21" t="s">
        <v>173</v>
      </c>
      <c r="E1716" s="21"/>
      <c r="F1716" s="21">
        <v>3150</v>
      </c>
      <c r="G1716" s="21">
        <v>3180</v>
      </c>
      <c r="H1716" s="20">
        <f t="shared" si="31"/>
        <v>30</v>
      </c>
    </row>
    <row r="1717" spans="1:8" x14ac:dyDescent="0.25">
      <c r="A1717" s="25">
        <v>11</v>
      </c>
      <c r="B1717" s="21" t="s">
        <v>8</v>
      </c>
      <c r="C1717" s="21">
        <v>0</v>
      </c>
      <c r="D1717" s="21" t="s">
        <v>173</v>
      </c>
      <c r="E1717" s="21"/>
      <c r="F1717" s="21">
        <v>3500</v>
      </c>
      <c r="G1717" s="21">
        <v>3530</v>
      </c>
      <c r="H1717" s="20">
        <f t="shared" si="31"/>
        <v>30</v>
      </c>
    </row>
    <row r="1718" spans="1:8" x14ac:dyDescent="0.25">
      <c r="A1718" s="25">
        <v>11</v>
      </c>
      <c r="B1718" s="21" t="s">
        <v>8</v>
      </c>
      <c r="C1718" s="21">
        <v>0</v>
      </c>
      <c r="D1718" s="21" t="s">
        <v>173</v>
      </c>
      <c r="E1718" s="21"/>
      <c r="F1718" s="21">
        <v>3625</v>
      </c>
      <c r="G1718" s="21">
        <v>3650</v>
      </c>
      <c r="H1718" s="20">
        <f t="shared" si="31"/>
        <v>25</v>
      </c>
    </row>
    <row r="1719" spans="1:8" x14ac:dyDescent="0.25">
      <c r="A1719" s="25">
        <v>11</v>
      </c>
      <c r="B1719" s="21" t="s">
        <v>8</v>
      </c>
      <c r="C1719" s="21">
        <v>0</v>
      </c>
      <c r="D1719" s="21" t="s">
        <v>173</v>
      </c>
      <c r="E1719" s="21"/>
      <c r="F1719" s="21">
        <v>3725</v>
      </c>
      <c r="G1719" s="21">
        <v>3800</v>
      </c>
      <c r="H1719" s="20">
        <f t="shared" si="31"/>
        <v>75</v>
      </c>
    </row>
    <row r="1720" spans="1:8" x14ac:dyDescent="0.25">
      <c r="A1720" s="25">
        <v>11</v>
      </c>
      <c r="B1720" s="21" t="s">
        <v>8</v>
      </c>
      <c r="C1720" s="21">
        <v>0</v>
      </c>
      <c r="D1720" s="21" t="s">
        <v>173</v>
      </c>
      <c r="E1720" s="21"/>
      <c r="F1720" s="21">
        <v>3875</v>
      </c>
      <c r="G1720" s="21">
        <v>3920</v>
      </c>
      <c r="H1720" s="20">
        <f t="shared" si="31"/>
        <v>45</v>
      </c>
    </row>
    <row r="1721" spans="1:8" x14ac:dyDescent="0.25">
      <c r="A1721" s="25">
        <v>11</v>
      </c>
      <c r="B1721" s="21" t="s">
        <v>8</v>
      </c>
      <c r="C1721" s="21">
        <v>0</v>
      </c>
      <c r="D1721" s="21" t="s">
        <v>173</v>
      </c>
      <c r="E1721" s="21"/>
      <c r="F1721" s="21">
        <v>3990</v>
      </c>
      <c r="G1721" s="21">
        <v>4030</v>
      </c>
      <c r="H1721" s="20">
        <f t="shared" si="31"/>
        <v>40</v>
      </c>
    </row>
    <row r="1722" spans="1:8" x14ac:dyDescent="0.25">
      <c r="A1722" s="25">
        <v>11</v>
      </c>
      <c r="B1722" s="21" t="s">
        <v>8</v>
      </c>
      <c r="C1722" s="21">
        <v>0</v>
      </c>
      <c r="D1722" s="21" t="s">
        <v>173</v>
      </c>
      <c r="E1722" s="21"/>
      <c r="F1722" s="21">
        <v>4675</v>
      </c>
      <c r="G1722" s="21">
        <v>4705</v>
      </c>
      <c r="H1722" s="20">
        <f t="shared" si="31"/>
        <v>30</v>
      </c>
    </row>
    <row r="1723" spans="1:8" x14ac:dyDescent="0.25">
      <c r="A1723" s="25">
        <v>11</v>
      </c>
      <c r="B1723" s="21" t="s">
        <v>8</v>
      </c>
      <c r="C1723" s="21">
        <v>0</v>
      </c>
      <c r="D1723" s="21" t="s">
        <v>173</v>
      </c>
      <c r="E1723" s="21"/>
      <c r="F1723" s="21">
        <v>4740</v>
      </c>
      <c r="G1723" s="21">
        <v>4755</v>
      </c>
      <c r="H1723" s="20">
        <f t="shared" si="31"/>
        <v>15</v>
      </c>
    </row>
    <row r="1724" spans="1:8" x14ac:dyDescent="0.25">
      <c r="A1724" s="25">
        <v>11</v>
      </c>
      <c r="B1724" s="21" t="s">
        <v>8</v>
      </c>
      <c r="C1724" s="21">
        <v>20</v>
      </c>
      <c r="D1724" s="21" t="s">
        <v>173</v>
      </c>
      <c r="E1724" s="21" t="s">
        <v>174</v>
      </c>
      <c r="F1724" s="21">
        <v>570</v>
      </c>
      <c r="G1724" s="21">
        <v>615</v>
      </c>
      <c r="H1724" s="20">
        <f t="shared" si="31"/>
        <v>45</v>
      </c>
    </row>
    <row r="1725" spans="1:8" x14ac:dyDescent="0.25">
      <c r="A1725" s="25">
        <v>11</v>
      </c>
      <c r="B1725" s="21" t="s">
        <v>8</v>
      </c>
      <c r="C1725" s="21">
        <v>20</v>
      </c>
      <c r="D1725" s="21" t="s">
        <v>173</v>
      </c>
      <c r="E1725" s="21" t="s">
        <v>174</v>
      </c>
      <c r="F1725" s="21">
        <v>675</v>
      </c>
      <c r="G1725" s="21">
        <v>690</v>
      </c>
      <c r="H1725" s="20">
        <f t="shared" si="31"/>
        <v>15</v>
      </c>
    </row>
    <row r="1726" spans="1:8" x14ac:dyDescent="0.25">
      <c r="A1726" s="25">
        <v>11</v>
      </c>
      <c r="B1726" s="21" t="s">
        <v>8</v>
      </c>
      <c r="C1726" s="21">
        <v>20</v>
      </c>
      <c r="D1726" s="21" t="s">
        <v>173</v>
      </c>
      <c r="E1726" s="21" t="s">
        <v>174</v>
      </c>
      <c r="F1726" s="21">
        <v>1110</v>
      </c>
      <c r="G1726" s="21">
        <v>1115</v>
      </c>
      <c r="H1726" s="20">
        <f t="shared" si="31"/>
        <v>5</v>
      </c>
    </row>
    <row r="1727" spans="1:8" x14ac:dyDescent="0.25">
      <c r="A1727" s="25">
        <v>11</v>
      </c>
      <c r="B1727" s="21" t="s">
        <v>8</v>
      </c>
      <c r="C1727" s="21">
        <v>20</v>
      </c>
      <c r="D1727" s="21" t="s">
        <v>173</v>
      </c>
      <c r="E1727" s="21" t="s">
        <v>174</v>
      </c>
      <c r="F1727" s="21">
        <v>2330</v>
      </c>
      <c r="G1727" s="21">
        <v>2350</v>
      </c>
      <c r="H1727" s="20">
        <f t="shared" si="31"/>
        <v>20</v>
      </c>
    </row>
    <row r="1728" spans="1:8" x14ac:dyDescent="0.25">
      <c r="A1728" s="25">
        <v>11</v>
      </c>
      <c r="B1728" s="21" t="s">
        <v>8</v>
      </c>
      <c r="C1728" s="21">
        <v>20</v>
      </c>
      <c r="D1728" s="21" t="s">
        <v>173</v>
      </c>
      <c r="E1728" s="21" t="s">
        <v>174</v>
      </c>
      <c r="F1728" s="21">
        <v>2470</v>
      </c>
      <c r="G1728" s="21">
        <v>2500</v>
      </c>
      <c r="H1728" s="20">
        <f t="shared" si="31"/>
        <v>30</v>
      </c>
    </row>
    <row r="1729" spans="1:8" x14ac:dyDescent="0.25">
      <c r="A1729" s="25">
        <v>11</v>
      </c>
      <c r="B1729" s="21" t="s">
        <v>8</v>
      </c>
      <c r="C1729" s="21">
        <v>20</v>
      </c>
      <c r="D1729" s="21" t="s">
        <v>173</v>
      </c>
      <c r="E1729" s="21" t="s">
        <v>174</v>
      </c>
      <c r="F1729" s="21">
        <v>2520</v>
      </c>
      <c r="G1729" s="21">
        <v>2590</v>
      </c>
      <c r="H1729" s="20">
        <f t="shared" si="31"/>
        <v>70</v>
      </c>
    </row>
    <row r="1730" spans="1:8" x14ac:dyDescent="0.25">
      <c r="A1730" s="25">
        <v>11</v>
      </c>
      <c r="B1730" s="21" t="s">
        <v>8</v>
      </c>
      <c r="C1730" s="21">
        <v>20</v>
      </c>
      <c r="D1730" s="21" t="s">
        <v>173</v>
      </c>
      <c r="E1730" s="21" t="s">
        <v>174</v>
      </c>
      <c r="F1730" s="21">
        <v>2960</v>
      </c>
      <c r="G1730" s="21">
        <v>3000</v>
      </c>
      <c r="H1730" s="20">
        <f t="shared" ref="H1730:H1793" si="32">G1730-F1730</f>
        <v>40</v>
      </c>
    </row>
    <row r="1731" spans="1:8" x14ac:dyDescent="0.25">
      <c r="A1731" s="25">
        <v>11</v>
      </c>
      <c r="B1731" s="21" t="s">
        <v>8</v>
      </c>
      <c r="C1731" s="21">
        <v>20</v>
      </c>
      <c r="D1731" s="21" t="s">
        <v>173</v>
      </c>
      <c r="E1731" s="21" t="s">
        <v>174</v>
      </c>
      <c r="F1731" s="21">
        <v>3270</v>
      </c>
      <c r="G1731" s="21">
        <v>3300</v>
      </c>
      <c r="H1731" s="20">
        <f t="shared" si="32"/>
        <v>30</v>
      </c>
    </row>
    <row r="1732" spans="1:8" x14ac:dyDescent="0.25">
      <c r="A1732" s="25">
        <v>11</v>
      </c>
      <c r="B1732" s="21" t="s">
        <v>8</v>
      </c>
      <c r="C1732" s="21">
        <v>20</v>
      </c>
      <c r="D1732" s="21" t="s">
        <v>173</v>
      </c>
      <c r="E1732" s="21" t="s">
        <v>174</v>
      </c>
      <c r="F1732" s="21">
        <v>3570</v>
      </c>
      <c r="G1732" s="21">
        <v>3585</v>
      </c>
      <c r="H1732" s="20">
        <f t="shared" si="32"/>
        <v>15</v>
      </c>
    </row>
    <row r="1733" spans="1:8" x14ac:dyDescent="0.25">
      <c r="A1733" s="25">
        <v>11</v>
      </c>
      <c r="B1733" s="21" t="s">
        <v>8</v>
      </c>
      <c r="C1733" s="21">
        <v>20</v>
      </c>
      <c r="D1733" s="21" t="s">
        <v>173</v>
      </c>
      <c r="E1733" s="21" t="s">
        <v>174</v>
      </c>
      <c r="F1733" s="21">
        <v>4060</v>
      </c>
      <c r="G1733" s="21">
        <v>4130</v>
      </c>
      <c r="H1733" s="20">
        <f t="shared" si="32"/>
        <v>70</v>
      </c>
    </row>
    <row r="1734" spans="1:8" x14ac:dyDescent="0.25">
      <c r="A1734" s="25">
        <v>11</v>
      </c>
      <c r="B1734" s="21" t="s">
        <v>8</v>
      </c>
      <c r="C1734" s="21">
        <v>20</v>
      </c>
      <c r="D1734" s="21" t="s">
        <v>173</v>
      </c>
      <c r="E1734" s="21" t="s">
        <v>174</v>
      </c>
      <c r="F1734" s="21">
        <v>4460</v>
      </c>
      <c r="G1734" s="21">
        <v>4550</v>
      </c>
      <c r="H1734" s="20">
        <f t="shared" si="32"/>
        <v>90</v>
      </c>
    </row>
    <row r="1735" spans="1:8" x14ac:dyDescent="0.25">
      <c r="A1735" s="25">
        <v>11</v>
      </c>
      <c r="B1735" s="21" t="s">
        <v>8</v>
      </c>
      <c r="C1735" s="21">
        <v>20</v>
      </c>
      <c r="D1735" s="21" t="s">
        <v>173</v>
      </c>
      <c r="E1735" s="21" t="s">
        <v>174</v>
      </c>
      <c r="F1735" s="21">
        <v>4770</v>
      </c>
      <c r="G1735" s="21">
        <v>4830</v>
      </c>
      <c r="H1735" s="20">
        <f t="shared" si="32"/>
        <v>60</v>
      </c>
    </row>
    <row r="1736" spans="1:8" x14ac:dyDescent="0.25">
      <c r="A1736" s="25">
        <v>11</v>
      </c>
      <c r="B1736" s="21" t="s">
        <v>8</v>
      </c>
      <c r="C1736" s="21">
        <v>20</v>
      </c>
      <c r="D1736" s="21" t="s">
        <v>173</v>
      </c>
      <c r="E1736" s="21" t="s">
        <v>174</v>
      </c>
      <c r="F1736" s="21">
        <v>4890</v>
      </c>
      <c r="G1736" s="21">
        <v>5000</v>
      </c>
      <c r="H1736" s="20">
        <f t="shared" si="32"/>
        <v>110</v>
      </c>
    </row>
    <row r="1737" spans="1:8" x14ac:dyDescent="0.25">
      <c r="A1737" s="25">
        <v>11</v>
      </c>
      <c r="B1737" s="21" t="s">
        <v>8</v>
      </c>
      <c r="C1737" s="21">
        <v>20</v>
      </c>
      <c r="D1737" s="21" t="s">
        <v>173</v>
      </c>
      <c r="E1737" s="21"/>
      <c r="F1737" s="21">
        <v>0</v>
      </c>
      <c r="G1737" s="21">
        <v>205</v>
      </c>
      <c r="H1737" s="20">
        <f t="shared" si="32"/>
        <v>205</v>
      </c>
    </row>
    <row r="1738" spans="1:8" x14ac:dyDescent="0.25">
      <c r="A1738" s="25">
        <v>11</v>
      </c>
      <c r="B1738" s="21" t="s">
        <v>8</v>
      </c>
      <c r="C1738" s="21">
        <v>20</v>
      </c>
      <c r="D1738" s="21" t="s">
        <v>173</v>
      </c>
      <c r="E1738" s="21"/>
      <c r="F1738" s="21">
        <v>215</v>
      </c>
      <c r="G1738" s="21">
        <v>225</v>
      </c>
      <c r="H1738" s="20">
        <f t="shared" si="32"/>
        <v>10</v>
      </c>
    </row>
    <row r="1739" spans="1:8" x14ac:dyDescent="0.25">
      <c r="A1739" s="25">
        <v>11</v>
      </c>
      <c r="B1739" s="21" t="s">
        <v>8</v>
      </c>
      <c r="C1739" s="21">
        <v>20</v>
      </c>
      <c r="D1739" s="21" t="s">
        <v>173</v>
      </c>
      <c r="E1739" s="21"/>
      <c r="F1739" s="21">
        <v>885</v>
      </c>
      <c r="G1739" s="21">
        <v>945</v>
      </c>
      <c r="H1739" s="20">
        <f t="shared" si="32"/>
        <v>60</v>
      </c>
    </row>
    <row r="1740" spans="1:8" x14ac:dyDescent="0.25">
      <c r="A1740" s="25">
        <v>11</v>
      </c>
      <c r="B1740" s="21" t="s">
        <v>8</v>
      </c>
      <c r="C1740" s="21">
        <v>20</v>
      </c>
      <c r="D1740" s="21" t="s">
        <v>173</v>
      </c>
      <c r="E1740" s="21"/>
      <c r="F1740" s="21">
        <v>1155</v>
      </c>
      <c r="G1740" s="21">
        <v>1250</v>
      </c>
      <c r="H1740" s="20">
        <f t="shared" si="32"/>
        <v>95</v>
      </c>
    </row>
    <row r="1741" spans="1:8" x14ac:dyDescent="0.25">
      <c r="A1741" s="25">
        <v>11</v>
      </c>
      <c r="B1741" s="21" t="s">
        <v>8</v>
      </c>
      <c r="C1741" s="21">
        <v>20</v>
      </c>
      <c r="D1741" s="21" t="s">
        <v>173</v>
      </c>
      <c r="E1741" s="21"/>
      <c r="F1741" s="21">
        <v>1560</v>
      </c>
      <c r="G1741" s="21">
        <v>1600</v>
      </c>
      <c r="H1741" s="20">
        <f t="shared" si="32"/>
        <v>40</v>
      </c>
    </row>
    <row r="1742" spans="1:8" x14ac:dyDescent="0.25">
      <c r="A1742" s="25">
        <v>11</v>
      </c>
      <c r="B1742" s="21" t="s">
        <v>8</v>
      </c>
      <c r="C1742" s="21">
        <v>20</v>
      </c>
      <c r="D1742" s="21" t="s">
        <v>173</v>
      </c>
      <c r="E1742" s="21"/>
      <c r="F1742" s="21">
        <v>2230</v>
      </c>
      <c r="G1742" s="21">
        <v>2295</v>
      </c>
      <c r="H1742" s="20">
        <f t="shared" si="32"/>
        <v>65</v>
      </c>
    </row>
    <row r="1743" spans="1:8" x14ac:dyDescent="0.25">
      <c r="A1743" s="25">
        <v>11</v>
      </c>
      <c r="B1743" s="21" t="s">
        <v>8</v>
      </c>
      <c r="C1743" s="21">
        <v>20</v>
      </c>
      <c r="D1743" s="21" t="s">
        <v>173</v>
      </c>
      <c r="E1743" s="21"/>
      <c r="F1743" s="21">
        <v>2350</v>
      </c>
      <c r="G1743" s="21">
        <v>2430</v>
      </c>
      <c r="H1743" s="20">
        <f t="shared" si="32"/>
        <v>80</v>
      </c>
    </row>
    <row r="1744" spans="1:8" x14ac:dyDescent="0.25">
      <c r="A1744" s="25">
        <v>11</v>
      </c>
      <c r="B1744" s="21" t="s">
        <v>8</v>
      </c>
      <c r="C1744" s="21">
        <v>20</v>
      </c>
      <c r="D1744" s="21" t="s">
        <v>173</v>
      </c>
      <c r="E1744" s="21"/>
      <c r="F1744" s="21">
        <v>2725</v>
      </c>
      <c r="G1744" s="21">
        <v>2805</v>
      </c>
      <c r="H1744" s="20">
        <f t="shared" si="32"/>
        <v>80</v>
      </c>
    </row>
    <row r="1745" spans="1:8" x14ac:dyDescent="0.25">
      <c r="A1745" s="25">
        <v>11</v>
      </c>
      <c r="B1745" s="21" t="s">
        <v>8</v>
      </c>
      <c r="C1745" s="21">
        <v>20</v>
      </c>
      <c r="D1745" s="21" t="s">
        <v>173</v>
      </c>
      <c r="E1745" s="21"/>
      <c r="F1745" s="21">
        <v>2935</v>
      </c>
      <c r="G1745" s="21">
        <v>2940</v>
      </c>
      <c r="H1745" s="20">
        <f t="shared" si="32"/>
        <v>5</v>
      </c>
    </row>
    <row r="1746" spans="1:8" x14ac:dyDescent="0.25">
      <c r="A1746" s="25">
        <v>11</v>
      </c>
      <c r="B1746" s="21" t="s">
        <v>8</v>
      </c>
      <c r="C1746" s="21">
        <v>20</v>
      </c>
      <c r="D1746" s="21" t="s">
        <v>173</v>
      </c>
      <c r="E1746" s="21"/>
      <c r="F1746" s="21">
        <v>3065</v>
      </c>
      <c r="G1746" s="21">
        <v>3085</v>
      </c>
      <c r="H1746" s="20">
        <f t="shared" si="32"/>
        <v>20</v>
      </c>
    </row>
    <row r="1747" spans="1:8" x14ac:dyDescent="0.25">
      <c r="A1747" s="25">
        <v>11</v>
      </c>
      <c r="B1747" s="21" t="s">
        <v>8</v>
      </c>
      <c r="C1747" s="21">
        <v>20</v>
      </c>
      <c r="D1747" s="21" t="s">
        <v>173</v>
      </c>
      <c r="E1747" s="21"/>
      <c r="F1747" s="21">
        <v>3425</v>
      </c>
      <c r="G1747" s="21">
        <v>3570</v>
      </c>
      <c r="H1747" s="20">
        <f t="shared" si="32"/>
        <v>145</v>
      </c>
    </row>
    <row r="1748" spans="1:8" x14ac:dyDescent="0.25">
      <c r="A1748" s="25">
        <v>11</v>
      </c>
      <c r="B1748" s="21" t="s">
        <v>8</v>
      </c>
      <c r="C1748" s="21">
        <v>20</v>
      </c>
      <c r="D1748" s="21" t="s">
        <v>173</v>
      </c>
      <c r="E1748" s="21"/>
      <c r="F1748" s="21">
        <v>3840</v>
      </c>
      <c r="G1748" s="21">
        <v>3960</v>
      </c>
      <c r="H1748" s="20">
        <f t="shared" si="32"/>
        <v>120</v>
      </c>
    </row>
    <row r="1749" spans="1:8" x14ac:dyDescent="0.25">
      <c r="A1749" s="25">
        <v>11</v>
      </c>
      <c r="B1749" s="21" t="s">
        <v>8</v>
      </c>
      <c r="C1749" s="21">
        <v>40</v>
      </c>
      <c r="D1749" s="21" t="s">
        <v>173</v>
      </c>
      <c r="E1749" s="21" t="s">
        <v>174</v>
      </c>
      <c r="F1749" s="21">
        <v>560</v>
      </c>
      <c r="G1749" s="21">
        <v>605</v>
      </c>
      <c r="H1749" s="20">
        <f t="shared" si="32"/>
        <v>45</v>
      </c>
    </row>
    <row r="1750" spans="1:8" x14ac:dyDescent="0.25">
      <c r="A1750" s="25">
        <v>11</v>
      </c>
      <c r="B1750" s="21" t="s">
        <v>8</v>
      </c>
      <c r="C1750" s="21">
        <v>40</v>
      </c>
      <c r="D1750" s="21" t="s">
        <v>173</v>
      </c>
      <c r="E1750" s="21" t="s">
        <v>174</v>
      </c>
      <c r="F1750" s="21">
        <v>900</v>
      </c>
      <c r="G1750" s="21">
        <v>970</v>
      </c>
      <c r="H1750" s="20">
        <f t="shared" si="32"/>
        <v>70</v>
      </c>
    </row>
    <row r="1751" spans="1:8" x14ac:dyDescent="0.25">
      <c r="A1751" s="25">
        <v>11</v>
      </c>
      <c r="B1751" s="21" t="s">
        <v>8</v>
      </c>
      <c r="C1751" s="21">
        <v>40</v>
      </c>
      <c r="D1751" s="21" t="s">
        <v>173</v>
      </c>
      <c r="E1751" s="21" t="s">
        <v>174</v>
      </c>
      <c r="F1751" s="21">
        <v>1280</v>
      </c>
      <c r="G1751" s="21">
        <v>1400</v>
      </c>
      <c r="H1751" s="20">
        <f t="shared" si="32"/>
        <v>120</v>
      </c>
    </row>
    <row r="1752" spans="1:8" x14ac:dyDescent="0.25">
      <c r="A1752" s="25">
        <v>11</v>
      </c>
      <c r="B1752" s="21" t="s">
        <v>8</v>
      </c>
      <c r="C1752" s="21">
        <v>40</v>
      </c>
      <c r="D1752" s="21" t="s">
        <v>173</v>
      </c>
      <c r="E1752" s="21" t="s">
        <v>174</v>
      </c>
      <c r="F1752" s="21">
        <v>1435</v>
      </c>
      <c r="G1752" s="21">
        <v>1480</v>
      </c>
      <c r="H1752" s="20">
        <f t="shared" si="32"/>
        <v>45</v>
      </c>
    </row>
    <row r="1753" spans="1:8" x14ac:dyDescent="0.25">
      <c r="A1753" s="25">
        <v>11</v>
      </c>
      <c r="B1753" s="21" t="s">
        <v>8</v>
      </c>
      <c r="C1753" s="21">
        <v>40</v>
      </c>
      <c r="D1753" s="21" t="s">
        <v>173</v>
      </c>
      <c r="E1753" s="21" t="s">
        <v>174</v>
      </c>
      <c r="F1753" s="21">
        <v>1585</v>
      </c>
      <c r="G1753" s="21">
        <v>1640</v>
      </c>
      <c r="H1753" s="20">
        <f t="shared" si="32"/>
        <v>55</v>
      </c>
    </row>
    <row r="1754" spans="1:8" x14ac:dyDescent="0.25">
      <c r="A1754" s="25">
        <v>11</v>
      </c>
      <c r="B1754" s="21" t="s">
        <v>8</v>
      </c>
      <c r="C1754" s="21">
        <v>40</v>
      </c>
      <c r="D1754" s="21" t="s">
        <v>173</v>
      </c>
      <c r="E1754" s="21" t="s">
        <v>174</v>
      </c>
      <c r="F1754" s="21">
        <v>1820</v>
      </c>
      <c r="G1754" s="21">
        <v>1865</v>
      </c>
      <c r="H1754" s="20">
        <f t="shared" si="32"/>
        <v>45</v>
      </c>
    </row>
    <row r="1755" spans="1:8" x14ac:dyDescent="0.25">
      <c r="A1755" s="25">
        <v>11</v>
      </c>
      <c r="B1755" s="21" t="s">
        <v>8</v>
      </c>
      <c r="C1755" s="21">
        <v>40</v>
      </c>
      <c r="D1755" s="21" t="s">
        <v>173</v>
      </c>
      <c r="E1755" s="21" t="s">
        <v>174</v>
      </c>
      <c r="F1755" s="21">
        <v>2540</v>
      </c>
      <c r="G1755" s="21">
        <v>2580</v>
      </c>
      <c r="H1755" s="20">
        <f t="shared" si="32"/>
        <v>40</v>
      </c>
    </row>
    <row r="1756" spans="1:8" x14ac:dyDescent="0.25">
      <c r="A1756" s="25">
        <v>11</v>
      </c>
      <c r="B1756" s="21" t="s">
        <v>8</v>
      </c>
      <c r="C1756" s="21">
        <v>40</v>
      </c>
      <c r="D1756" s="21" t="s">
        <v>173</v>
      </c>
      <c r="E1756" s="21" t="s">
        <v>174</v>
      </c>
      <c r="F1756" s="21">
        <v>2650</v>
      </c>
      <c r="G1756" s="21">
        <v>2660</v>
      </c>
      <c r="H1756" s="20">
        <f t="shared" si="32"/>
        <v>10</v>
      </c>
    </row>
    <row r="1757" spans="1:8" x14ac:dyDescent="0.25">
      <c r="A1757" s="25">
        <v>11</v>
      </c>
      <c r="B1757" s="21" t="s">
        <v>8</v>
      </c>
      <c r="C1757" s="21">
        <v>40</v>
      </c>
      <c r="D1757" s="21" t="s">
        <v>173</v>
      </c>
      <c r="E1757" s="21" t="s">
        <v>174</v>
      </c>
      <c r="F1757" s="21">
        <v>2720</v>
      </c>
      <c r="G1757" s="21">
        <v>2800</v>
      </c>
      <c r="H1757" s="20">
        <f t="shared" si="32"/>
        <v>80</v>
      </c>
    </row>
    <row r="1758" spans="1:8" x14ac:dyDescent="0.25">
      <c r="A1758" s="25">
        <v>11</v>
      </c>
      <c r="B1758" s="21" t="s">
        <v>8</v>
      </c>
      <c r="C1758" s="21">
        <v>40</v>
      </c>
      <c r="D1758" s="21" t="s">
        <v>173</v>
      </c>
      <c r="E1758" s="21" t="s">
        <v>174</v>
      </c>
      <c r="F1758" s="21">
        <v>3090</v>
      </c>
      <c r="G1758" s="21">
        <v>3100</v>
      </c>
      <c r="H1758" s="20">
        <f t="shared" si="32"/>
        <v>10</v>
      </c>
    </row>
    <row r="1759" spans="1:8" x14ac:dyDescent="0.25">
      <c r="A1759" s="25">
        <v>11</v>
      </c>
      <c r="B1759" s="21" t="s">
        <v>8</v>
      </c>
      <c r="C1759" s="21">
        <v>40</v>
      </c>
      <c r="D1759" s="21" t="s">
        <v>173</v>
      </c>
      <c r="E1759" s="21" t="s">
        <v>174</v>
      </c>
      <c r="F1759" s="21">
        <v>3750</v>
      </c>
      <c r="G1759" s="21">
        <v>3800</v>
      </c>
      <c r="H1759" s="20">
        <f t="shared" si="32"/>
        <v>50</v>
      </c>
    </row>
    <row r="1760" spans="1:8" x14ac:dyDescent="0.25">
      <c r="A1760" s="25">
        <v>11</v>
      </c>
      <c r="B1760" s="21" t="s">
        <v>8</v>
      </c>
      <c r="C1760" s="21">
        <v>40</v>
      </c>
      <c r="D1760" s="21" t="s">
        <v>173</v>
      </c>
      <c r="E1760" s="21" t="s">
        <v>174</v>
      </c>
      <c r="F1760" s="21">
        <v>3880</v>
      </c>
      <c r="G1760" s="21">
        <v>3940</v>
      </c>
      <c r="H1760" s="20">
        <f t="shared" si="32"/>
        <v>60</v>
      </c>
    </row>
    <row r="1761" spans="1:8" x14ac:dyDescent="0.25">
      <c r="A1761" s="25">
        <v>11</v>
      </c>
      <c r="B1761" s="21" t="s">
        <v>8</v>
      </c>
      <c r="C1761" s="21">
        <v>40</v>
      </c>
      <c r="D1761" s="21" t="s">
        <v>173</v>
      </c>
      <c r="E1761" s="21" t="s">
        <v>174</v>
      </c>
      <c r="F1761" s="21">
        <v>3980</v>
      </c>
      <c r="G1761" s="21">
        <v>4045</v>
      </c>
      <c r="H1761" s="20">
        <f t="shared" si="32"/>
        <v>65</v>
      </c>
    </row>
    <row r="1762" spans="1:8" x14ac:dyDescent="0.25">
      <c r="A1762" s="25">
        <v>11</v>
      </c>
      <c r="B1762" s="21" t="s">
        <v>8</v>
      </c>
      <c r="C1762" s="21">
        <v>40</v>
      </c>
      <c r="D1762" s="21" t="s">
        <v>173</v>
      </c>
      <c r="E1762" s="21" t="s">
        <v>174</v>
      </c>
      <c r="F1762" s="21">
        <v>4775</v>
      </c>
      <c r="G1762" s="21">
        <v>4830</v>
      </c>
      <c r="H1762" s="20">
        <f t="shared" si="32"/>
        <v>55</v>
      </c>
    </row>
    <row r="1763" spans="1:8" x14ac:dyDescent="0.25">
      <c r="A1763" s="25">
        <v>11</v>
      </c>
      <c r="B1763" s="21" t="s">
        <v>8</v>
      </c>
      <c r="C1763" s="21">
        <v>40</v>
      </c>
      <c r="D1763" s="21" t="s">
        <v>173</v>
      </c>
      <c r="E1763" s="21" t="s">
        <v>174</v>
      </c>
      <c r="F1763" s="21">
        <v>4860</v>
      </c>
      <c r="G1763" s="21">
        <v>4925</v>
      </c>
      <c r="H1763" s="20">
        <f t="shared" si="32"/>
        <v>65</v>
      </c>
    </row>
    <row r="1764" spans="1:8" x14ac:dyDescent="0.25">
      <c r="A1764" s="25">
        <v>11</v>
      </c>
      <c r="B1764" s="21" t="s">
        <v>8</v>
      </c>
      <c r="C1764" s="21">
        <v>40</v>
      </c>
      <c r="D1764" s="21" t="s">
        <v>173</v>
      </c>
      <c r="E1764" s="21" t="s">
        <v>174</v>
      </c>
      <c r="F1764" s="21">
        <v>4985</v>
      </c>
      <c r="G1764" s="21">
        <v>5000</v>
      </c>
      <c r="H1764" s="20">
        <f t="shared" si="32"/>
        <v>15</v>
      </c>
    </row>
    <row r="1765" spans="1:8" x14ac:dyDescent="0.25">
      <c r="A1765" s="25">
        <v>11</v>
      </c>
      <c r="B1765" s="21" t="s">
        <v>8</v>
      </c>
      <c r="C1765" s="21">
        <v>40</v>
      </c>
      <c r="D1765" s="21" t="s">
        <v>173</v>
      </c>
      <c r="E1765" s="21"/>
      <c r="F1765" s="21">
        <v>610</v>
      </c>
      <c r="G1765" s="21">
        <v>775</v>
      </c>
      <c r="H1765" s="20">
        <f t="shared" si="32"/>
        <v>165</v>
      </c>
    </row>
    <row r="1766" spans="1:8" x14ac:dyDescent="0.25">
      <c r="A1766" s="25">
        <v>11</v>
      </c>
      <c r="B1766" s="21" t="s">
        <v>8</v>
      </c>
      <c r="C1766" s="21">
        <v>40</v>
      </c>
      <c r="D1766" s="21" t="s">
        <v>173</v>
      </c>
      <c r="E1766" s="21"/>
      <c r="F1766" s="21">
        <v>1655</v>
      </c>
      <c r="G1766" s="21">
        <v>1685</v>
      </c>
      <c r="H1766" s="20">
        <f t="shared" si="32"/>
        <v>30</v>
      </c>
    </row>
    <row r="1767" spans="1:8" x14ac:dyDescent="0.25">
      <c r="A1767" s="25">
        <v>11</v>
      </c>
      <c r="B1767" s="21" t="s">
        <v>8</v>
      </c>
      <c r="C1767" s="21">
        <v>40</v>
      </c>
      <c r="D1767" s="21" t="s">
        <v>173</v>
      </c>
      <c r="E1767" s="21"/>
      <c r="F1767" s="21">
        <v>1705</v>
      </c>
      <c r="G1767" s="21">
        <v>1710</v>
      </c>
      <c r="H1767" s="20">
        <f t="shared" si="32"/>
        <v>5</v>
      </c>
    </row>
    <row r="1768" spans="1:8" x14ac:dyDescent="0.25">
      <c r="A1768" s="25">
        <v>11</v>
      </c>
      <c r="B1768" s="21" t="s">
        <v>8</v>
      </c>
      <c r="C1768" s="21">
        <v>40</v>
      </c>
      <c r="D1768" s="21" t="s">
        <v>173</v>
      </c>
      <c r="E1768" s="21"/>
      <c r="F1768" s="21">
        <v>1785</v>
      </c>
      <c r="G1768" s="21">
        <v>1815</v>
      </c>
      <c r="H1768" s="20">
        <f t="shared" si="32"/>
        <v>30</v>
      </c>
    </row>
    <row r="1769" spans="1:8" x14ac:dyDescent="0.25">
      <c r="A1769" s="25">
        <v>11</v>
      </c>
      <c r="B1769" s="21" t="s">
        <v>8</v>
      </c>
      <c r="C1769" s="21">
        <v>40</v>
      </c>
      <c r="D1769" s="21" t="s">
        <v>173</v>
      </c>
      <c r="E1769" s="21"/>
      <c r="F1769" s="21">
        <v>2570</v>
      </c>
      <c r="G1769" s="21">
        <v>2595</v>
      </c>
      <c r="H1769" s="20">
        <f t="shared" si="32"/>
        <v>25</v>
      </c>
    </row>
    <row r="1770" spans="1:8" x14ac:dyDescent="0.25">
      <c r="A1770" s="25">
        <v>11</v>
      </c>
      <c r="B1770" s="21" t="s">
        <v>8</v>
      </c>
      <c r="C1770" s="21">
        <v>40</v>
      </c>
      <c r="D1770" s="21" t="s">
        <v>173</v>
      </c>
      <c r="E1770" s="21"/>
      <c r="F1770" s="21">
        <v>2660</v>
      </c>
      <c r="G1770" s="21">
        <v>2675</v>
      </c>
      <c r="H1770" s="20">
        <f t="shared" si="32"/>
        <v>15</v>
      </c>
    </row>
    <row r="1771" spans="1:8" x14ac:dyDescent="0.25">
      <c r="A1771" s="25">
        <v>11</v>
      </c>
      <c r="B1771" s="21" t="s">
        <v>8</v>
      </c>
      <c r="C1771" s="21">
        <v>40</v>
      </c>
      <c r="D1771" s="21" t="s">
        <v>173</v>
      </c>
      <c r="E1771" s="21"/>
      <c r="F1771" s="21">
        <v>2810</v>
      </c>
      <c r="G1771" s="21">
        <v>2850</v>
      </c>
      <c r="H1771" s="20">
        <f t="shared" si="32"/>
        <v>40</v>
      </c>
    </row>
    <row r="1772" spans="1:8" x14ac:dyDescent="0.25">
      <c r="A1772" s="25">
        <v>11</v>
      </c>
      <c r="B1772" s="21" t="s">
        <v>8</v>
      </c>
      <c r="C1772" s="21">
        <v>40</v>
      </c>
      <c r="D1772" s="21" t="s">
        <v>173</v>
      </c>
      <c r="E1772" s="21"/>
      <c r="F1772" s="21">
        <v>3000</v>
      </c>
      <c r="G1772" s="21">
        <v>3060</v>
      </c>
      <c r="H1772" s="20">
        <f t="shared" si="32"/>
        <v>60</v>
      </c>
    </row>
    <row r="1773" spans="1:8" x14ac:dyDescent="0.25">
      <c r="A1773" s="25">
        <v>11</v>
      </c>
      <c r="B1773" s="21" t="s">
        <v>8</v>
      </c>
      <c r="C1773" s="21">
        <v>40</v>
      </c>
      <c r="D1773" s="21" t="s">
        <v>173</v>
      </c>
      <c r="E1773" s="21"/>
      <c r="F1773" s="21">
        <v>3075</v>
      </c>
      <c r="G1773" s="21">
        <v>3085</v>
      </c>
      <c r="H1773" s="20">
        <f t="shared" si="32"/>
        <v>10</v>
      </c>
    </row>
    <row r="1774" spans="1:8" x14ac:dyDescent="0.25">
      <c r="A1774" s="25">
        <v>11</v>
      </c>
      <c r="B1774" s="21" t="s">
        <v>8</v>
      </c>
      <c r="C1774" s="21">
        <v>40</v>
      </c>
      <c r="D1774" s="21" t="s">
        <v>173</v>
      </c>
      <c r="E1774" s="21"/>
      <c r="F1774" s="21">
        <v>3100</v>
      </c>
      <c r="G1774" s="21">
        <v>3160</v>
      </c>
      <c r="H1774" s="20">
        <f t="shared" si="32"/>
        <v>60</v>
      </c>
    </row>
    <row r="1775" spans="1:8" x14ac:dyDescent="0.25">
      <c r="A1775" s="25">
        <v>11</v>
      </c>
      <c r="B1775" s="21" t="s">
        <v>8</v>
      </c>
      <c r="C1775" s="21">
        <v>40</v>
      </c>
      <c r="D1775" s="21" t="s">
        <v>173</v>
      </c>
      <c r="E1775" s="21"/>
      <c r="F1775" s="21">
        <v>3540</v>
      </c>
      <c r="G1775" s="21">
        <v>3575</v>
      </c>
      <c r="H1775" s="20">
        <f t="shared" si="32"/>
        <v>35</v>
      </c>
    </row>
    <row r="1776" spans="1:8" x14ac:dyDescent="0.25">
      <c r="A1776" s="25">
        <v>11</v>
      </c>
      <c r="B1776" s="21" t="s">
        <v>8</v>
      </c>
      <c r="C1776" s="21">
        <v>40</v>
      </c>
      <c r="D1776" s="21" t="s">
        <v>173</v>
      </c>
      <c r="E1776" s="21"/>
      <c r="F1776" s="21">
        <v>3640</v>
      </c>
      <c r="G1776" s="21">
        <v>3680</v>
      </c>
      <c r="H1776" s="20">
        <f t="shared" si="32"/>
        <v>40</v>
      </c>
    </row>
    <row r="1777" spans="1:8" x14ac:dyDescent="0.25">
      <c r="A1777" s="25">
        <v>11</v>
      </c>
      <c r="B1777" s="21" t="s">
        <v>8</v>
      </c>
      <c r="C1777" s="21">
        <v>40</v>
      </c>
      <c r="D1777" s="21" t="s">
        <v>173</v>
      </c>
      <c r="E1777" s="21"/>
      <c r="F1777" s="21">
        <v>3830</v>
      </c>
      <c r="G1777" s="21">
        <v>3920</v>
      </c>
      <c r="H1777" s="20">
        <f t="shared" si="32"/>
        <v>90</v>
      </c>
    </row>
    <row r="1778" spans="1:8" x14ac:dyDescent="0.25">
      <c r="A1778" s="25">
        <v>11</v>
      </c>
      <c r="B1778" s="21" t="s">
        <v>8</v>
      </c>
      <c r="C1778" s="21">
        <v>40</v>
      </c>
      <c r="D1778" s="21" t="s">
        <v>173</v>
      </c>
      <c r="E1778" s="21"/>
      <c r="F1778" s="21">
        <v>4170</v>
      </c>
      <c r="G1778" s="21">
        <v>4275</v>
      </c>
      <c r="H1778" s="20">
        <f t="shared" si="32"/>
        <v>105</v>
      </c>
    </row>
    <row r="1779" spans="1:8" x14ac:dyDescent="0.25">
      <c r="A1779" s="25">
        <v>11</v>
      </c>
      <c r="B1779" s="21" t="s">
        <v>8</v>
      </c>
      <c r="C1779" s="21">
        <v>40</v>
      </c>
      <c r="D1779" s="21" t="s">
        <v>173</v>
      </c>
      <c r="E1779" s="21"/>
      <c r="F1779" s="21">
        <v>4755</v>
      </c>
      <c r="G1779" s="21">
        <v>4775</v>
      </c>
      <c r="H1779" s="20">
        <f t="shared" si="32"/>
        <v>20</v>
      </c>
    </row>
    <row r="1780" spans="1:8" x14ac:dyDescent="0.25">
      <c r="A1780" s="25">
        <v>11</v>
      </c>
      <c r="B1780" s="21" t="s">
        <v>8</v>
      </c>
      <c r="C1780" s="21">
        <v>40</v>
      </c>
      <c r="D1780" s="21" t="s">
        <v>173</v>
      </c>
      <c r="E1780" s="21"/>
      <c r="F1780" s="21">
        <v>4830</v>
      </c>
      <c r="G1780" s="21">
        <v>4855</v>
      </c>
      <c r="H1780" s="20">
        <f t="shared" si="32"/>
        <v>25</v>
      </c>
    </row>
    <row r="1781" spans="1:8" x14ac:dyDescent="0.25">
      <c r="A1781" s="25">
        <v>11</v>
      </c>
      <c r="B1781" s="21" t="s">
        <v>8</v>
      </c>
      <c r="C1781" s="21">
        <v>60</v>
      </c>
      <c r="D1781" s="21" t="s">
        <v>173</v>
      </c>
      <c r="E1781" s="21" t="s">
        <v>174</v>
      </c>
      <c r="F1781" s="21">
        <v>745</v>
      </c>
      <c r="G1781" s="21">
        <v>790</v>
      </c>
      <c r="H1781" s="20">
        <f t="shared" si="32"/>
        <v>45</v>
      </c>
    </row>
    <row r="1782" spans="1:8" x14ac:dyDescent="0.25">
      <c r="A1782" s="25">
        <v>11</v>
      </c>
      <c r="B1782" s="21" t="s">
        <v>8</v>
      </c>
      <c r="C1782" s="21">
        <v>60</v>
      </c>
      <c r="D1782" s="21" t="s">
        <v>173</v>
      </c>
      <c r="E1782" s="21" t="s">
        <v>174</v>
      </c>
      <c r="F1782" s="21">
        <v>1115</v>
      </c>
      <c r="G1782" s="21">
        <v>1205</v>
      </c>
      <c r="H1782" s="20">
        <f t="shared" si="32"/>
        <v>90</v>
      </c>
    </row>
    <row r="1783" spans="1:8" x14ac:dyDescent="0.25">
      <c r="A1783" s="25">
        <v>11</v>
      </c>
      <c r="B1783" s="21" t="s">
        <v>8</v>
      </c>
      <c r="C1783" s="21">
        <v>60</v>
      </c>
      <c r="D1783" s="21" t="s">
        <v>173</v>
      </c>
      <c r="E1783" s="21" t="s">
        <v>174</v>
      </c>
      <c r="F1783" s="21">
        <v>1220</v>
      </c>
      <c r="G1783" s="21">
        <v>1225</v>
      </c>
      <c r="H1783" s="20">
        <f t="shared" si="32"/>
        <v>5</v>
      </c>
    </row>
    <row r="1784" spans="1:8" x14ac:dyDescent="0.25">
      <c r="A1784" s="25">
        <v>11</v>
      </c>
      <c r="B1784" s="21" t="s">
        <v>8</v>
      </c>
      <c r="C1784" s="21">
        <v>60</v>
      </c>
      <c r="D1784" s="21" t="s">
        <v>173</v>
      </c>
      <c r="E1784" s="21" t="s">
        <v>174</v>
      </c>
      <c r="F1784" s="21">
        <v>1290</v>
      </c>
      <c r="G1784" s="21">
        <v>1315</v>
      </c>
      <c r="H1784" s="20">
        <f t="shared" si="32"/>
        <v>25</v>
      </c>
    </row>
    <row r="1785" spans="1:8" x14ac:dyDescent="0.25">
      <c r="A1785" s="25">
        <v>11</v>
      </c>
      <c r="B1785" s="21" t="s">
        <v>8</v>
      </c>
      <c r="C1785" s="21">
        <v>60</v>
      </c>
      <c r="D1785" s="21" t="s">
        <v>173</v>
      </c>
      <c r="E1785" s="21" t="s">
        <v>174</v>
      </c>
      <c r="F1785" s="21">
        <v>1340</v>
      </c>
      <c r="G1785" s="21">
        <v>1395</v>
      </c>
      <c r="H1785" s="20">
        <f t="shared" si="32"/>
        <v>55</v>
      </c>
    </row>
    <row r="1786" spans="1:8" x14ac:dyDescent="0.25">
      <c r="A1786" s="25">
        <v>11</v>
      </c>
      <c r="B1786" s="21" t="s">
        <v>8</v>
      </c>
      <c r="C1786" s="21">
        <v>60</v>
      </c>
      <c r="D1786" s="21" t="s">
        <v>173</v>
      </c>
      <c r="E1786" s="21" t="s">
        <v>174</v>
      </c>
      <c r="F1786" s="21">
        <v>2345</v>
      </c>
      <c r="G1786" s="21">
        <v>2385</v>
      </c>
      <c r="H1786" s="20">
        <f t="shared" si="32"/>
        <v>40</v>
      </c>
    </row>
    <row r="1787" spans="1:8" x14ac:dyDescent="0.25">
      <c r="A1787" s="25">
        <v>11</v>
      </c>
      <c r="B1787" s="21" t="s">
        <v>8</v>
      </c>
      <c r="C1787" s="21">
        <v>60</v>
      </c>
      <c r="D1787" s="21" t="s">
        <v>173</v>
      </c>
      <c r="E1787" s="21" t="s">
        <v>174</v>
      </c>
      <c r="F1787" s="21">
        <v>2455</v>
      </c>
      <c r="G1787" s="21">
        <v>2470</v>
      </c>
      <c r="H1787" s="20">
        <f t="shared" si="32"/>
        <v>15</v>
      </c>
    </row>
    <row r="1788" spans="1:8" x14ac:dyDescent="0.25">
      <c r="A1788" s="25">
        <v>11</v>
      </c>
      <c r="B1788" s="21" t="s">
        <v>8</v>
      </c>
      <c r="C1788" s="21">
        <v>60</v>
      </c>
      <c r="D1788" s="21" t="s">
        <v>173</v>
      </c>
      <c r="E1788" s="21" t="s">
        <v>174</v>
      </c>
      <c r="F1788" s="21">
        <v>2635</v>
      </c>
      <c r="G1788" s="21">
        <v>2750</v>
      </c>
      <c r="H1788" s="20">
        <f t="shared" si="32"/>
        <v>115</v>
      </c>
    </row>
    <row r="1789" spans="1:8" x14ac:dyDescent="0.25">
      <c r="A1789" s="25">
        <v>11</v>
      </c>
      <c r="B1789" s="21" t="s">
        <v>8</v>
      </c>
      <c r="C1789" s="21">
        <v>60</v>
      </c>
      <c r="D1789" s="21" t="s">
        <v>173</v>
      </c>
      <c r="E1789" s="21" t="s">
        <v>174</v>
      </c>
      <c r="F1789" s="21">
        <v>2870</v>
      </c>
      <c r="G1789" s="21">
        <v>2890</v>
      </c>
      <c r="H1789" s="20">
        <f t="shared" si="32"/>
        <v>20</v>
      </c>
    </row>
    <row r="1790" spans="1:8" x14ac:dyDescent="0.25">
      <c r="A1790" s="25">
        <v>11</v>
      </c>
      <c r="B1790" s="21" t="s">
        <v>8</v>
      </c>
      <c r="C1790" s="21">
        <v>60</v>
      </c>
      <c r="D1790" s="21" t="s">
        <v>173</v>
      </c>
      <c r="E1790" s="21" t="s">
        <v>174</v>
      </c>
      <c r="F1790" s="21">
        <v>3125</v>
      </c>
      <c r="G1790" s="21">
        <v>3165</v>
      </c>
      <c r="H1790" s="20">
        <f t="shared" si="32"/>
        <v>40</v>
      </c>
    </row>
    <row r="1791" spans="1:8" x14ac:dyDescent="0.25">
      <c r="A1791" s="25">
        <v>11</v>
      </c>
      <c r="B1791" s="21" t="s">
        <v>8</v>
      </c>
      <c r="C1791" s="21">
        <v>60</v>
      </c>
      <c r="D1791" s="21" t="s">
        <v>173</v>
      </c>
      <c r="E1791" s="21" t="s">
        <v>174</v>
      </c>
      <c r="F1791" s="21">
        <v>3190</v>
      </c>
      <c r="G1791" s="21">
        <v>3255</v>
      </c>
      <c r="H1791" s="20">
        <f t="shared" si="32"/>
        <v>65</v>
      </c>
    </row>
    <row r="1792" spans="1:8" x14ac:dyDescent="0.25">
      <c r="A1792" s="25">
        <v>11</v>
      </c>
      <c r="B1792" s="21" t="s">
        <v>8</v>
      </c>
      <c r="C1792" s="21">
        <v>60</v>
      </c>
      <c r="D1792" s="21" t="s">
        <v>173</v>
      </c>
      <c r="E1792" s="21" t="s">
        <v>174</v>
      </c>
      <c r="F1792" s="21">
        <v>3275</v>
      </c>
      <c r="G1792" s="21">
        <v>3330</v>
      </c>
      <c r="H1792" s="20">
        <f t="shared" si="32"/>
        <v>55</v>
      </c>
    </row>
    <row r="1793" spans="1:8" x14ac:dyDescent="0.25">
      <c r="A1793" s="25">
        <v>11</v>
      </c>
      <c r="B1793" s="21" t="s">
        <v>8</v>
      </c>
      <c r="C1793" s="21">
        <v>60</v>
      </c>
      <c r="D1793" s="21" t="s">
        <v>173</v>
      </c>
      <c r="E1793" s="21" t="s">
        <v>174</v>
      </c>
      <c r="F1793" s="21">
        <v>3860</v>
      </c>
      <c r="G1793" s="21">
        <v>3870</v>
      </c>
      <c r="H1793" s="20">
        <f t="shared" si="32"/>
        <v>10</v>
      </c>
    </row>
    <row r="1794" spans="1:8" x14ac:dyDescent="0.25">
      <c r="A1794" s="25">
        <v>11</v>
      </c>
      <c r="B1794" s="21" t="s">
        <v>8</v>
      </c>
      <c r="C1794" s="21">
        <v>60</v>
      </c>
      <c r="D1794" s="21" t="s">
        <v>173</v>
      </c>
      <c r="E1794" s="21" t="s">
        <v>174</v>
      </c>
      <c r="F1794" s="21">
        <v>4035</v>
      </c>
      <c r="G1794" s="21">
        <v>4120</v>
      </c>
      <c r="H1794" s="20">
        <f t="shared" ref="H1794:H1857" si="33">G1794-F1794</f>
        <v>85</v>
      </c>
    </row>
    <row r="1795" spans="1:8" x14ac:dyDescent="0.25">
      <c r="A1795" s="25">
        <v>11</v>
      </c>
      <c r="B1795" s="21" t="s">
        <v>8</v>
      </c>
      <c r="C1795" s="21">
        <v>60</v>
      </c>
      <c r="D1795" s="21" t="s">
        <v>173</v>
      </c>
      <c r="E1795" s="21" t="s">
        <v>174</v>
      </c>
      <c r="F1795" s="21">
        <v>4635</v>
      </c>
      <c r="G1795" s="21">
        <v>4740</v>
      </c>
      <c r="H1795" s="20">
        <f t="shared" si="33"/>
        <v>105</v>
      </c>
    </row>
    <row r="1796" spans="1:8" x14ac:dyDescent="0.25">
      <c r="A1796" s="25">
        <v>11</v>
      </c>
      <c r="B1796" s="21" t="s">
        <v>8</v>
      </c>
      <c r="C1796" s="21">
        <v>60</v>
      </c>
      <c r="D1796" s="21" t="s">
        <v>173</v>
      </c>
      <c r="E1796" s="21" t="s">
        <v>174</v>
      </c>
      <c r="F1796" s="21">
        <v>4800</v>
      </c>
      <c r="G1796" s="21">
        <v>5000</v>
      </c>
      <c r="H1796" s="20">
        <f t="shared" si="33"/>
        <v>200</v>
      </c>
    </row>
    <row r="1797" spans="1:8" x14ac:dyDescent="0.25">
      <c r="A1797" s="25">
        <v>11</v>
      </c>
      <c r="B1797" s="21" t="s">
        <v>8</v>
      </c>
      <c r="C1797" s="21">
        <v>60</v>
      </c>
      <c r="D1797" s="21" t="s">
        <v>173</v>
      </c>
      <c r="E1797" s="21"/>
      <c r="F1797" s="21">
        <v>180</v>
      </c>
      <c r="G1797" s="21">
        <v>315</v>
      </c>
      <c r="H1797" s="20">
        <f t="shared" si="33"/>
        <v>135</v>
      </c>
    </row>
    <row r="1798" spans="1:8" x14ac:dyDescent="0.25">
      <c r="A1798" s="25">
        <v>11</v>
      </c>
      <c r="B1798" s="21" t="s">
        <v>8</v>
      </c>
      <c r="C1798" s="21">
        <v>60</v>
      </c>
      <c r="D1798" s="21" t="s">
        <v>173</v>
      </c>
      <c r="E1798" s="21"/>
      <c r="F1798" s="21">
        <v>400</v>
      </c>
      <c r="G1798" s="21">
        <v>410</v>
      </c>
      <c r="H1798" s="20">
        <f t="shared" si="33"/>
        <v>10</v>
      </c>
    </row>
    <row r="1799" spans="1:8" x14ac:dyDescent="0.25">
      <c r="A1799" s="25">
        <v>11</v>
      </c>
      <c r="B1799" s="21" t="s">
        <v>8</v>
      </c>
      <c r="C1799" s="21">
        <v>60</v>
      </c>
      <c r="D1799" s="21" t="s">
        <v>173</v>
      </c>
      <c r="E1799" s="21"/>
      <c r="F1799" s="21">
        <v>805</v>
      </c>
      <c r="G1799" s="21">
        <v>980</v>
      </c>
      <c r="H1799" s="20">
        <f t="shared" si="33"/>
        <v>175</v>
      </c>
    </row>
    <row r="1800" spans="1:8" x14ac:dyDescent="0.25">
      <c r="A1800" s="25">
        <v>11</v>
      </c>
      <c r="B1800" s="21" t="s">
        <v>8</v>
      </c>
      <c r="C1800" s="21">
        <v>60</v>
      </c>
      <c r="D1800" s="21" t="s">
        <v>173</v>
      </c>
      <c r="E1800" s="21"/>
      <c r="F1800" s="21">
        <v>1315</v>
      </c>
      <c r="G1800" s="21">
        <v>1340</v>
      </c>
      <c r="H1800" s="20">
        <f t="shared" si="33"/>
        <v>25</v>
      </c>
    </row>
    <row r="1801" spans="1:8" x14ac:dyDescent="0.25">
      <c r="A1801" s="25">
        <v>11</v>
      </c>
      <c r="B1801" s="21" t="s">
        <v>8</v>
      </c>
      <c r="C1801" s="21">
        <v>60</v>
      </c>
      <c r="D1801" s="21" t="s">
        <v>173</v>
      </c>
      <c r="E1801" s="21"/>
      <c r="F1801" s="21">
        <v>1365</v>
      </c>
      <c r="G1801" s="21">
        <v>1430</v>
      </c>
      <c r="H1801" s="20">
        <f t="shared" si="33"/>
        <v>65</v>
      </c>
    </row>
    <row r="1802" spans="1:8" x14ac:dyDescent="0.25">
      <c r="A1802" s="25">
        <v>11</v>
      </c>
      <c r="B1802" s="21" t="s">
        <v>8</v>
      </c>
      <c r="C1802" s="21">
        <v>60</v>
      </c>
      <c r="D1802" s="21" t="s">
        <v>173</v>
      </c>
      <c r="E1802" s="21"/>
      <c r="F1802" s="21">
        <v>1450</v>
      </c>
      <c r="G1802" s="21">
        <v>1540</v>
      </c>
      <c r="H1802" s="20">
        <f t="shared" si="33"/>
        <v>90</v>
      </c>
    </row>
    <row r="1803" spans="1:8" x14ac:dyDescent="0.25">
      <c r="A1803" s="25">
        <v>11</v>
      </c>
      <c r="B1803" s="21" t="s">
        <v>8</v>
      </c>
      <c r="C1803" s="21">
        <v>60</v>
      </c>
      <c r="D1803" s="21" t="s">
        <v>173</v>
      </c>
      <c r="E1803" s="21"/>
      <c r="F1803" s="21">
        <v>1640</v>
      </c>
      <c r="G1803" s="21">
        <v>1750</v>
      </c>
      <c r="H1803" s="20">
        <f t="shared" si="33"/>
        <v>110</v>
      </c>
    </row>
    <row r="1804" spans="1:8" x14ac:dyDescent="0.25">
      <c r="A1804" s="25">
        <v>11</v>
      </c>
      <c r="B1804" s="21" t="s">
        <v>8</v>
      </c>
      <c r="C1804" s="21">
        <v>60</v>
      </c>
      <c r="D1804" s="21" t="s">
        <v>173</v>
      </c>
      <c r="E1804" s="21"/>
      <c r="F1804" s="21">
        <v>2445</v>
      </c>
      <c r="G1804" s="21">
        <v>2455</v>
      </c>
      <c r="H1804" s="20">
        <f t="shared" si="33"/>
        <v>10</v>
      </c>
    </row>
    <row r="1805" spans="1:8" x14ac:dyDescent="0.25">
      <c r="A1805" s="25">
        <v>11</v>
      </c>
      <c r="B1805" s="21" t="s">
        <v>8</v>
      </c>
      <c r="C1805" s="21">
        <v>60</v>
      </c>
      <c r="D1805" s="21" t="s">
        <v>173</v>
      </c>
      <c r="E1805" s="21"/>
      <c r="F1805" s="21">
        <v>2575</v>
      </c>
      <c r="G1805" s="21">
        <v>2590</v>
      </c>
      <c r="H1805" s="20">
        <f t="shared" si="33"/>
        <v>15</v>
      </c>
    </row>
    <row r="1806" spans="1:8" x14ac:dyDescent="0.25">
      <c r="A1806" s="25">
        <v>11</v>
      </c>
      <c r="B1806" s="21" t="s">
        <v>8</v>
      </c>
      <c r="C1806" s="21">
        <v>60</v>
      </c>
      <c r="D1806" s="21" t="s">
        <v>173</v>
      </c>
      <c r="E1806" s="21"/>
      <c r="F1806" s="21">
        <v>2615</v>
      </c>
      <c r="G1806" s="21">
        <v>2630</v>
      </c>
      <c r="H1806" s="20">
        <f t="shared" si="33"/>
        <v>15</v>
      </c>
    </row>
    <row r="1807" spans="1:8" x14ac:dyDescent="0.25">
      <c r="A1807" s="25">
        <v>11</v>
      </c>
      <c r="B1807" s="21" t="s">
        <v>8</v>
      </c>
      <c r="C1807" s="21">
        <v>60</v>
      </c>
      <c r="D1807" s="21" t="s">
        <v>173</v>
      </c>
      <c r="E1807" s="21"/>
      <c r="F1807" s="21">
        <v>2825</v>
      </c>
      <c r="G1807" s="21">
        <v>2870</v>
      </c>
      <c r="H1807" s="20">
        <f t="shared" si="33"/>
        <v>45</v>
      </c>
    </row>
    <row r="1808" spans="1:8" x14ac:dyDescent="0.25">
      <c r="A1808" s="25">
        <v>11</v>
      </c>
      <c r="B1808" s="21" t="s">
        <v>8</v>
      </c>
      <c r="C1808" s="21">
        <v>60</v>
      </c>
      <c r="D1808" s="21" t="s">
        <v>173</v>
      </c>
      <c r="E1808" s="21"/>
      <c r="F1808" s="21">
        <v>2890</v>
      </c>
      <c r="G1808" s="21">
        <v>3015</v>
      </c>
      <c r="H1808" s="20">
        <f t="shared" si="33"/>
        <v>125</v>
      </c>
    </row>
    <row r="1809" spans="1:8" x14ac:dyDescent="0.25">
      <c r="A1809" s="25">
        <v>11</v>
      </c>
      <c r="B1809" s="21" t="s">
        <v>8</v>
      </c>
      <c r="C1809" s="21">
        <v>60</v>
      </c>
      <c r="D1809" s="21" t="s">
        <v>173</v>
      </c>
      <c r="E1809" s="21"/>
      <c r="F1809" s="21">
        <v>3165</v>
      </c>
      <c r="G1809" s="21">
        <v>3190</v>
      </c>
      <c r="H1809" s="20">
        <f t="shared" si="33"/>
        <v>25</v>
      </c>
    </row>
    <row r="1810" spans="1:8" x14ac:dyDescent="0.25">
      <c r="A1810" s="25">
        <v>11</v>
      </c>
      <c r="B1810" s="21" t="s">
        <v>8</v>
      </c>
      <c r="C1810" s="21">
        <v>60</v>
      </c>
      <c r="D1810" s="21" t="s">
        <v>173</v>
      </c>
      <c r="E1810" s="21"/>
      <c r="F1810" s="21">
        <v>3305</v>
      </c>
      <c r="G1810" s="21">
        <v>3330</v>
      </c>
      <c r="H1810" s="20">
        <f t="shared" si="33"/>
        <v>25</v>
      </c>
    </row>
    <row r="1811" spans="1:8" x14ac:dyDescent="0.25">
      <c r="A1811" s="25">
        <v>11</v>
      </c>
      <c r="B1811" s="21" t="s">
        <v>8</v>
      </c>
      <c r="C1811" s="21">
        <v>60</v>
      </c>
      <c r="D1811" s="21" t="s">
        <v>173</v>
      </c>
      <c r="E1811" s="21"/>
      <c r="F1811" s="21">
        <v>3465</v>
      </c>
      <c r="G1811" s="21">
        <v>3495</v>
      </c>
      <c r="H1811" s="20">
        <f t="shared" si="33"/>
        <v>30</v>
      </c>
    </row>
    <row r="1812" spans="1:8" x14ac:dyDescent="0.25">
      <c r="A1812" s="25">
        <v>11</v>
      </c>
      <c r="B1812" s="21" t="s">
        <v>8</v>
      </c>
      <c r="C1812" s="21">
        <v>60</v>
      </c>
      <c r="D1812" s="21" t="s">
        <v>173</v>
      </c>
      <c r="E1812" s="21"/>
      <c r="F1812" s="21">
        <v>3980</v>
      </c>
      <c r="G1812" s="21">
        <v>4010</v>
      </c>
      <c r="H1812" s="20">
        <f t="shared" si="33"/>
        <v>30</v>
      </c>
    </row>
    <row r="1813" spans="1:8" x14ac:dyDescent="0.25">
      <c r="A1813" s="25">
        <v>11</v>
      </c>
      <c r="B1813" s="21" t="s">
        <v>8</v>
      </c>
      <c r="C1813" s="21">
        <v>60</v>
      </c>
      <c r="D1813" s="21" t="s">
        <v>173</v>
      </c>
      <c r="E1813" s="21"/>
      <c r="F1813" s="21">
        <v>4180</v>
      </c>
      <c r="G1813" s="21">
        <v>4295</v>
      </c>
      <c r="H1813" s="20">
        <f t="shared" si="33"/>
        <v>115</v>
      </c>
    </row>
    <row r="1814" spans="1:8" x14ac:dyDescent="0.25">
      <c r="A1814" s="25">
        <v>11</v>
      </c>
      <c r="B1814" s="21" t="s">
        <v>8</v>
      </c>
      <c r="C1814" s="21">
        <v>60</v>
      </c>
      <c r="D1814" s="21" t="s">
        <v>173</v>
      </c>
      <c r="E1814" s="21"/>
      <c r="F1814" s="21">
        <v>4945</v>
      </c>
      <c r="G1814" s="21">
        <v>4960</v>
      </c>
      <c r="H1814" s="20">
        <f t="shared" si="33"/>
        <v>15</v>
      </c>
    </row>
    <row r="1815" spans="1:8" x14ac:dyDescent="0.25">
      <c r="A1815" s="25">
        <v>11</v>
      </c>
      <c r="B1815" s="21" t="s">
        <v>8</v>
      </c>
      <c r="C1815" s="21">
        <v>60</v>
      </c>
      <c r="D1815" s="21" t="s">
        <v>173</v>
      </c>
      <c r="E1815" s="21"/>
      <c r="F1815" s="21">
        <v>4985</v>
      </c>
      <c r="G1815" s="21">
        <v>5000</v>
      </c>
      <c r="H1815" s="20">
        <f t="shared" si="33"/>
        <v>15</v>
      </c>
    </row>
    <row r="1816" spans="1:8" x14ac:dyDescent="0.25">
      <c r="A1816" s="25">
        <v>11</v>
      </c>
      <c r="B1816" s="21" t="s">
        <v>8</v>
      </c>
      <c r="C1816" s="21">
        <v>80</v>
      </c>
      <c r="D1816" s="21" t="s">
        <v>173</v>
      </c>
      <c r="E1816" s="21" t="s">
        <v>174</v>
      </c>
      <c r="F1816" s="21">
        <v>245</v>
      </c>
      <c r="G1816" s="21">
        <v>310</v>
      </c>
      <c r="H1816" s="20">
        <f t="shared" si="33"/>
        <v>65</v>
      </c>
    </row>
    <row r="1817" spans="1:8" x14ac:dyDescent="0.25">
      <c r="A1817" s="25">
        <v>11</v>
      </c>
      <c r="B1817" s="21" t="s">
        <v>8</v>
      </c>
      <c r="C1817" s="21">
        <v>80</v>
      </c>
      <c r="D1817" s="21" t="s">
        <v>173</v>
      </c>
      <c r="E1817" s="21" t="s">
        <v>174</v>
      </c>
      <c r="F1817" s="21">
        <v>590</v>
      </c>
      <c r="G1817" s="21">
        <v>600</v>
      </c>
      <c r="H1817" s="20">
        <f t="shared" si="33"/>
        <v>10</v>
      </c>
    </row>
    <row r="1818" spans="1:8" x14ac:dyDescent="0.25">
      <c r="A1818" s="25">
        <v>11</v>
      </c>
      <c r="B1818" s="21" t="s">
        <v>8</v>
      </c>
      <c r="C1818" s="21">
        <v>80</v>
      </c>
      <c r="D1818" s="21" t="s">
        <v>173</v>
      </c>
      <c r="E1818" s="21" t="s">
        <v>174</v>
      </c>
      <c r="F1818" s="21">
        <v>655</v>
      </c>
      <c r="G1818" s="21">
        <v>660</v>
      </c>
      <c r="H1818" s="20">
        <f t="shared" si="33"/>
        <v>5</v>
      </c>
    </row>
    <row r="1819" spans="1:8" x14ac:dyDescent="0.25">
      <c r="A1819" s="25">
        <v>11</v>
      </c>
      <c r="B1819" s="21" t="s">
        <v>8</v>
      </c>
      <c r="C1819" s="21">
        <v>80</v>
      </c>
      <c r="D1819" s="21" t="s">
        <v>173</v>
      </c>
      <c r="E1819" s="21" t="s">
        <v>174</v>
      </c>
      <c r="F1819" s="21">
        <v>765</v>
      </c>
      <c r="G1819" s="21">
        <v>825</v>
      </c>
      <c r="H1819" s="20">
        <f t="shared" si="33"/>
        <v>60</v>
      </c>
    </row>
    <row r="1820" spans="1:8" x14ac:dyDescent="0.25">
      <c r="A1820" s="25">
        <v>11</v>
      </c>
      <c r="B1820" s="21" t="s">
        <v>8</v>
      </c>
      <c r="C1820" s="21">
        <v>80</v>
      </c>
      <c r="D1820" s="21" t="s">
        <v>173</v>
      </c>
      <c r="E1820" s="21" t="s">
        <v>174</v>
      </c>
      <c r="F1820" s="21">
        <v>900</v>
      </c>
      <c r="G1820" s="21">
        <v>930</v>
      </c>
      <c r="H1820" s="20">
        <f t="shared" si="33"/>
        <v>30</v>
      </c>
    </row>
    <row r="1821" spans="1:8" x14ac:dyDescent="0.25">
      <c r="A1821" s="25">
        <v>11</v>
      </c>
      <c r="B1821" s="21" t="s">
        <v>8</v>
      </c>
      <c r="C1821" s="21">
        <v>80</v>
      </c>
      <c r="D1821" s="21" t="s">
        <v>173</v>
      </c>
      <c r="E1821" s="21" t="s">
        <v>174</v>
      </c>
      <c r="F1821" s="21">
        <v>1025</v>
      </c>
      <c r="G1821" s="21">
        <v>1120</v>
      </c>
      <c r="H1821" s="20">
        <f t="shared" si="33"/>
        <v>95</v>
      </c>
    </row>
    <row r="1822" spans="1:8" x14ac:dyDescent="0.25">
      <c r="A1822" s="25">
        <v>11</v>
      </c>
      <c r="B1822" s="21" t="s">
        <v>8</v>
      </c>
      <c r="C1822" s="21">
        <v>80</v>
      </c>
      <c r="D1822" s="21" t="s">
        <v>173</v>
      </c>
      <c r="E1822" s="21" t="s">
        <v>174</v>
      </c>
      <c r="F1822" s="21">
        <v>1305</v>
      </c>
      <c r="G1822" s="21">
        <v>1395</v>
      </c>
      <c r="H1822" s="20">
        <f t="shared" si="33"/>
        <v>90</v>
      </c>
    </row>
    <row r="1823" spans="1:8" x14ac:dyDescent="0.25">
      <c r="A1823" s="25">
        <v>11</v>
      </c>
      <c r="B1823" s="21" t="s">
        <v>8</v>
      </c>
      <c r="C1823" s="21">
        <v>80</v>
      </c>
      <c r="D1823" s="21" t="s">
        <v>173</v>
      </c>
      <c r="E1823" s="21" t="s">
        <v>174</v>
      </c>
      <c r="F1823" s="21">
        <v>1470</v>
      </c>
      <c r="G1823" s="21">
        <v>1495</v>
      </c>
      <c r="H1823" s="20">
        <f t="shared" si="33"/>
        <v>25</v>
      </c>
    </row>
    <row r="1824" spans="1:8" x14ac:dyDescent="0.25">
      <c r="A1824" s="25">
        <v>11</v>
      </c>
      <c r="B1824" s="21" t="s">
        <v>8</v>
      </c>
      <c r="C1824" s="21">
        <v>80</v>
      </c>
      <c r="D1824" s="21" t="s">
        <v>173</v>
      </c>
      <c r="E1824" s="21" t="s">
        <v>174</v>
      </c>
      <c r="F1824" s="21">
        <v>1520</v>
      </c>
      <c r="G1824" s="21">
        <v>1560</v>
      </c>
      <c r="H1824" s="20">
        <f t="shared" si="33"/>
        <v>40</v>
      </c>
    </row>
    <row r="1825" spans="1:8" x14ac:dyDescent="0.25">
      <c r="A1825" s="25">
        <v>11</v>
      </c>
      <c r="B1825" s="21" t="s">
        <v>8</v>
      </c>
      <c r="C1825" s="21">
        <v>80</v>
      </c>
      <c r="D1825" s="21" t="s">
        <v>173</v>
      </c>
      <c r="E1825" s="21" t="s">
        <v>174</v>
      </c>
      <c r="F1825" s="21">
        <v>1590</v>
      </c>
      <c r="G1825" s="21">
        <v>1610</v>
      </c>
      <c r="H1825" s="20">
        <f t="shared" si="33"/>
        <v>20</v>
      </c>
    </row>
    <row r="1826" spans="1:8" x14ac:dyDescent="0.25">
      <c r="A1826" s="25">
        <v>11</v>
      </c>
      <c r="B1826" s="21" t="s">
        <v>8</v>
      </c>
      <c r="C1826" s="21">
        <v>80</v>
      </c>
      <c r="D1826" s="21" t="s">
        <v>173</v>
      </c>
      <c r="E1826" s="21" t="s">
        <v>174</v>
      </c>
      <c r="F1826" s="21">
        <v>1725</v>
      </c>
      <c r="G1826" s="21">
        <v>1755</v>
      </c>
      <c r="H1826" s="20">
        <f t="shared" si="33"/>
        <v>30</v>
      </c>
    </row>
    <row r="1827" spans="1:8" x14ac:dyDescent="0.25">
      <c r="A1827" s="25">
        <v>11</v>
      </c>
      <c r="B1827" s="21" t="s">
        <v>8</v>
      </c>
      <c r="C1827" s="21">
        <v>80</v>
      </c>
      <c r="D1827" s="21" t="s">
        <v>173</v>
      </c>
      <c r="E1827" s="21" t="s">
        <v>174</v>
      </c>
      <c r="F1827" s="21">
        <v>1870</v>
      </c>
      <c r="G1827" s="21">
        <v>1900</v>
      </c>
      <c r="H1827" s="20">
        <f t="shared" si="33"/>
        <v>30</v>
      </c>
    </row>
    <row r="1828" spans="1:8" x14ac:dyDescent="0.25">
      <c r="A1828" s="25">
        <v>11</v>
      </c>
      <c r="B1828" s="21" t="s">
        <v>8</v>
      </c>
      <c r="C1828" s="21">
        <v>80</v>
      </c>
      <c r="D1828" s="21" t="s">
        <v>173</v>
      </c>
      <c r="E1828" s="21" t="s">
        <v>174</v>
      </c>
      <c r="F1828" s="21">
        <v>2180</v>
      </c>
      <c r="G1828" s="21">
        <v>2220</v>
      </c>
      <c r="H1828" s="20">
        <f t="shared" si="33"/>
        <v>40</v>
      </c>
    </row>
    <row r="1829" spans="1:8" x14ac:dyDescent="0.25">
      <c r="A1829" s="25">
        <v>11</v>
      </c>
      <c r="B1829" s="21" t="s">
        <v>8</v>
      </c>
      <c r="C1829" s="21">
        <v>80</v>
      </c>
      <c r="D1829" s="21" t="s">
        <v>173</v>
      </c>
      <c r="E1829" s="21" t="s">
        <v>174</v>
      </c>
      <c r="F1829" s="21">
        <v>2830</v>
      </c>
      <c r="G1829" s="21">
        <v>2875</v>
      </c>
      <c r="H1829" s="20">
        <f t="shared" si="33"/>
        <v>45</v>
      </c>
    </row>
    <row r="1830" spans="1:8" x14ac:dyDescent="0.25">
      <c r="A1830" s="25">
        <v>11</v>
      </c>
      <c r="B1830" s="21" t="s">
        <v>8</v>
      </c>
      <c r="C1830" s="21">
        <v>80</v>
      </c>
      <c r="D1830" s="21" t="s">
        <v>173</v>
      </c>
      <c r="E1830" s="21" t="s">
        <v>174</v>
      </c>
      <c r="F1830" s="21">
        <v>3025</v>
      </c>
      <c r="G1830" s="21">
        <v>3040</v>
      </c>
      <c r="H1830" s="20">
        <f t="shared" si="33"/>
        <v>15</v>
      </c>
    </row>
    <row r="1831" spans="1:8" x14ac:dyDescent="0.25">
      <c r="A1831" s="25">
        <v>11</v>
      </c>
      <c r="B1831" s="21" t="s">
        <v>8</v>
      </c>
      <c r="C1831" s="21">
        <v>80</v>
      </c>
      <c r="D1831" s="21" t="s">
        <v>173</v>
      </c>
      <c r="E1831" s="21" t="s">
        <v>174</v>
      </c>
      <c r="F1831" s="21">
        <v>3150</v>
      </c>
      <c r="G1831" s="21">
        <v>3180</v>
      </c>
      <c r="H1831" s="20">
        <f t="shared" si="33"/>
        <v>30</v>
      </c>
    </row>
    <row r="1832" spans="1:8" x14ac:dyDescent="0.25">
      <c r="A1832" s="25">
        <v>11</v>
      </c>
      <c r="B1832" s="21" t="s">
        <v>8</v>
      </c>
      <c r="C1832" s="21">
        <v>80</v>
      </c>
      <c r="D1832" s="21" t="s">
        <v>173</v>
      </c>
      <c r="E1832" s="21" t="s">
        <v>174</v>
      </c>
      <c r="F1832" s="21">
        <v>4120</v>
      </c>
      <c r="G1832" s="21">
        <v>4200</v>
      </c>
      <c r="H1832" s="20">
        <f t="shared" si="33"/>
        <v>80</v>
      </c>
    </row>
    <row r="1833" spans="1:8" x14ac:dyDescent="0.25">
      <c r="A1833" s="25">
        <v>11</v>
      </c>
      <c r="B1833" s="21" t="s">
        <v>8</v>
      </c>
      <c r="C1833" s="21">
        <v>80</v>
      </c>
      <c r="D1833" s="21" t="s">
        <v>173</v>
      </c>
      <c r="E1833" s="21"/>
      <c r="F1833" s="21">
        <v>0</v>
      </c>
      <c r="G1833" s="21">
        <v>45</v>
      </c>
      <c r="H1833" s="20">
        <f t="shared" si="33"/>
        <v>45</v>
      </c>
    </row>
    <row r="1834" spans="1:8" x14ac:dyDescent="0.25">
      <c r="A1834" s="25">
        <v>11</v>
      </c>
      <c r="B1834" s="21" t="s">
        <v>8</v>
      </c>
      <c r="C1834" s="21">
        <v>80</v>
      </c>
      <c r="D1834" s="21" t="s">
        <v>173</v>
      </c>
      <c r="E1834" s="21"/>
      <c r="F1834" s="21">
        <v>100</v>
      </c>
      <c r="G1834" s="21">
        <v>170</v>
      </c>
      <c r="H1834" s="20">
        <f t="shared" si="33"/>
        <v>70</v>
      </c>
    </row>
    <row r="1835" spans="1:8" x14ac:dyDescent="0.25">
      <c r="A1835" s="25">
        <v>11</v>
      </c>
      <c r="B1835" s="21" t="s">
        <v>8</v>
      </c>
      <c r="C1835" s="21">
        <v>80</v>
      </c>
      <c r="D1835" s="21" t="s">
        <v>173</v>
      </c>
      <c r="E1835" s="21"/>
      <c r="F1835" s="21">
        <v>465</v>
      </c>
      <c r="G1835" s="21">
        <v>490</v>
      </c>
      <c r="H1835" s="20">
        <f t="shared" si="33"/>
        <v>25</v>
      </c>
    </row>
    <row r="1836" spans="1:8" x14ac:dyDescent="0.25">
      <c r="A1836" s="25">
        <v>11</v>
      </c>
      <c r="B1836" s="21" t="s">
        <v>8</v>
      </c>
      <c r="C1836" s="21">
        <v>80</v>
      </c>
      <c r="D1836" s="21" t="s">
        <v>173</v>
      </c>
      <c r="E1836" s="21"/>
      <c r="F1836" s="21">
        <v>825</v>
      </c>
      <c r="G1836" s="21">
        <v>850</v>
      </c>
      <c r="H1836" s="20">
        <f t="shared" si="33"/>
        <v>25</v>
      </c>
    </row>
    <row r="1837" spans="1:8" x14ac:dyDescent="0.25">
      <c r="A1837" s="25">
        <v>11</v>
      </c>
      <c r="B1837" s="21" t="s">
        <v>8</v>
      </c>
      <c r="C1837" s="21">
        <v>80</v>
      </c>
      <c r="D1837" s="21" t="s">
        <v>173</v>
      </c>
      <c r="E1837" s="21"/>
      <c r="F1837" s="21">
        <v>865</v>
      </c>
      <c r="G1837" s="21">
        <v>900</v>
      </c>
      <c r="H1837" s="20">
        <f t="shared" si="33"/>
        <v>35</v>
      </c>
    </row>
    <row r="1838" spans="1:8" x14ac:dyDescent="0.25">
      <c r="A1838" s="25">
        <v>11</v>
      </c>
      <c r="B1838" s="21" t="s">
        <v>8</v>
      </c>
      <c r="C1838" s="21">
        <v>80</v>
      </c>
      <c r="D1838" s="21" t="s">
        <v>173</v>
      </c>
      <c r="E1838" s="21"/>
      <c r="F1838" s="21">
        <v>1180</v>
      </c>
      <c r="G1838" s="21">
        <v>1245</v>
      </c>
      <c r="H1838" s="20">
        <f t="shared" si="33"/>
        <v>65</v>
      </c>
    </row>
    <row r="1839" spans="1:8" x14ac:dyDescent="0.25">
      <c r="A1839" s="25">
        <v>11</v>
      </c>
      <c r="B1839" s="21" t="s">
        <v>8</v>
      </c>
      <c r="C1839" s="21">
        <v>80</v>
      </c>
      <c r="D1839" s="21" t="s">
        <v>173</v>
      </c>
      <c r="E1839" s="21"/>
      <c r="F1839" s="21">
        <v>1255</v>
      </c>
      <c r="G1839" s="21">
        <v>1270</v>
      </c>
      <c r="H1839" s="20">
        <f t="shared" si="33"/>
        <v>15</v>
      </c>
    </row>
    <row r="1840" spans="1:8" x14ac:dyDescent="0.25">
      <c r="A1840" s="25">
        <v>11</v>
      </c>
      <c r="B1840" s="21" t="s">
        <v>8</v>
      </c>
      <c r="C1840" s="21">
        <v>80</v>
      </c>
      <c r="D1840" s="21" t="s">
        <v>173</v>
      </c>
      <c r="E1840" s="21"/>
      <c r="F1840" s="21">
        <v>1495</v>
      </c>
      <c r="G1840" s="21">
        <v>1510</v>
      </c>
      <c r="H1840" s="20">
        <f t="shared" si="33"/>
        <v>15</v>
      </c>
    </row>
    <row r="1841" spans="1:8" x14ac:dyDescent="0.25">
      <c r="A1841" s="25">
        <v>11</v>
      </c>
      <c r="B1841" s="21" t="s">
        <v>8</v>
      </c>
      <c r="C1841" s="21">
        <v>80</v>
      </c>
      <c r="D1841" s="21" t="s">
        <v>173</v>
      </c>
      <c r="E1841" s="21"/>
      <c r="F1841" s="21">
        <v>1720</v>
      </c>
      <c r="G1841" s="21">
        <v>1725</v>
      </c>
      <c r="H1841" s="20">
        <f t="shared" si="33"/>
        <v>5</v>
      </c>
    </row>
    <row r="1842" spans="1:8" x14ac:dyDescent="0.25">
      <c r="A1842" s="25">
        <v>11</v>
      </c>
      <c r="B1842" s="21" t="s">
        <v>8</v>
      </c>
      <c r="C1842" s="21">
        <v>80</v>
      </c>
      <c r="D1842" s="21" t="s">
        <v>173</v>
      </c>
      <c r="E1842" s="21"/>
      <c r="F1842" s="21">
        <v>2095</v>
      </c>
      <c r="G1842" s="21">
        <v>2120</v>
      </c>
      <c r="H1842" s="20">
        <f t="shared" si="33"/>
        <v>25</v>
      </c>
    </row>
    <row r="1843" spans="1:8" x14ac:dyDescent="0.25">
      <c r="A1843" s="25">
        <v>11</v>
      </c>
      <c r="B1843" s="21" t="s">
        <v>8</v>
      </c>
      <c r="C1843" s="21">
        <v>80</v>
      </c>
      <c r="D1843" s="21" t="s">
        <v>173</v>
      </c>
      <c r="E1843" s="21"/>
      <c r="F1843" s="21">
        <v>2445</v>
      </c>
      <c r="G1843" s="21">
        <v>2565</v>
      </c>
      <c r="H1843" s="20">
        <f t="shared" si="33"/>
        <v>120</v>
      </c>
    </row>
    <row r="1844" spans="1:8" x14ac:dyDescent="0.25">
      <c r="A1844" s="25">
        <v>11</v>
      </c>
      <c r="B1844" s="21" t="s">
        <v>8</v>
      </c>
      <c r="C1844" s="21">
        <v>80</v>
      </c>
      <c r="D1844" s="21" t="s">
        <v>173</v>
      </c>
      <c r="E1844" s="21"/>
      <c r="F1844" s="21">
        <v>2680</v>
      </c>
      <c r="G1844" s="21">
        <v>2840</v>
      </c>
      <c r="H1844" s="20">
        <f t="shared" si="33"/>
        <v>160</v>
      </c>
    </row>
    <row r="1845" spans="1:8" x14ac:dyDescent="0.25">
      <c r="A1845" s="25">
        <v>11</v>
      </c>
      <c r="B1845" s="21" t="s">
        <v>8</v>
      </c>
      <c r="C1845" s="21">
        <v>80</v>
      </c>
      <c r="D1845" s="21" t="s">
        <v>173</v>
      </c>
      <c r="E1845" s="21"/>
      <c r="F1845" s="21">
        <v>3040</v>
      </c>
      <c r="G1845" s="21">
        <v>3080</v>
      </c>
      <c r="H1845" s="20">
        <f t="shared" si="33"/>
        <v>40</v>
      </c>
    </row>
    <row r="1846" spans="1:8" x14ac:dyDescent="0.25">
      <c r="A1846" s="25">
        <v>11</v>
      </c>
      <c r="B1846" s="21" t="s">
        <v>8</v>
      </c>
      <c r="C1846" s="21">
        <v>80</v>
      </c>
      <c r="D1846" s="21" t="s">
        <v>173</v>
      </c>
      <c r="E1846" s="21"/>
      <c r="F1846" s="21">
        <v>3105</v>
      </c>
      <c r="G1846" s="21">
        <v>3150</v>
      </c>
      <c r="H1846" s="20">
        <f t="shared" si="33"/>
        <v>45</v>
      </c>
    </row>
    <row r="1847" spans="1:8" x14ac:dyDescent="0.25">
      <c r="A1847" s="25">
        <v>11</v>
      </c>
      <c r="B1847" s="21" t="s">
        <v>8</v>
      </c>
      <c r="C1847" s="21">
        <v>80</v>
      </c>
      <c r="D1847" s="21" t="s">
        <v>173</v>
      </c>
      <c r="E1847" s="21"/>
      <c r="F1847" s="21">
        <v>3435</v>
      </c>
      <c r="G1847" s="21">
        <v>3480</v>
      </c>
      <c r="H1847" s="20">
        <f t="shared" si="33"/>
        <v>45</v>
      </c>
    </row>
    <row r="1848" spans="1:8" x14ac:dyDescent="0.25">
      <c r="A1848" s="25">
        <v>11</v>
      </c>
      <c r="B1848" s="21" t="s">
        <v>8</v>
      </c>
      <c r="C1848" s="21">
        <v>80</v>
      </c>
      <c r="D1848" s="21" t="s">
        <v>173</v>
      </c>
      <c r="E1848" s="21"/>
      <c r="F1848" s="21">
        <v>3670</v>
      </c>
      <c r="G1848" s="21">
        <v>3860</v>
      </c>
      <c r="H1848" s="20">
        <f t="shared" si="33"/>
        <v>190</v>
      </c>
    </row>
    <row r="1849" spans="1:8" x14ac:dyDescent="0.25">
      <c r="A1849" s="25">
        <v>11</v>
      </c>
      <c r="B1849" s="21" t="s">
        <v>8</v>
      </c>
      <c r="C1849" s="21">
        <v>80</v>
      </c>
      <c r="D1849" s="21" t="s">
        <v>173</v>
      </c>
      <c r="E1849" s="21"/>
      <c r="F1849" s="21">
        <v>4095</v>
      </c>
      <c r="G1849" s="21">
        <v>4120</v>
      </c>
      <c r="H1849" s="20">
        <f t="shared" si="33"/>
        <v>25</v>
      </c>
    </row>
    <row r="1850" spans="1:8" x14ac:dyDescent="0.25">
      <c r="A1850" s="25">
        <v>11</v>
      </c>
      <c r="B1850" s="21" t="s">
        <v>8</v>
      </c>
      <c r="C1850" s="21">
        <v>80</v>
      </c>
      <c r="D1850" s="21" t="s">
        <v>173</v>
      </c>
      <c r="E1850" s="21"/>
      <c r="F1850" s="21">
        <v>4180</v>
      </c>
      <c r="G1850" s="21">
        <v>4235</v>
      </c>
      <c r="H1850" s="20">
        <f t="shared" si="33"/>
        <v>55</v>
      </c>
    </row>
    <row r="1851" spans="1:8" x14ac:dyDescent="0.25">
      <c r="A1851" s="25">
        <v>11</v>
      </c>
      <c r="B1851" s="21" t="s">
        <v>8</v>
      </c>
      <c r="C1851" s="21">
        <v>80</v>
      </c>
      <c r="D1851" s="21" t="s">
        <v>173</v>
      </c>
      <c r="E1851" s="21"/>
      <c r="F1851" s="21">
        <v>4510</v>
      </c>
      <c r="G1851" s="21">
        <v>4640</v>
      </c>
      <c r="H1851" s="20">
        <f t="shared" si="33"/>
        <v>130</v>
      </c>
    </row>
    <row r="1852" spans="1:8" x14ac:dyDescent="0.25">
      <c r="A1852" s="25">
        <v>11</v>
      </c>
      <c r="B1852" s="21" t="s">
        <v>8</v>
      </c>
      <c r="C1852" s="21">
        <v>80</v>
      </c>
      <c r="D1852" s="21" t="s">
        <v>173</v>
      </c>
      <c r="E1852" s="21"/>
      <c r="F1852" s="21">
        <v>4750</v>
      </c>
      <c r="G1852" s="21">
        <v>4830</v>
      </c>
      <c r="H1852" s="20">
        <f t="shared" si="33"/>
        <v>80</v>
      </c>
    </row>
    <row r="1853" spans="1:8" x14ac:dyDescent="0.25">
      <c r="A1853" s="25">
        <v>11</v>
      </c>
      <c r="B1853" s="21" t="s">
        <v>8</v>
      </c>
      <c r="C1853" s="21">
        <v>80</v>
      </c>
      <c r="D1853" s="21" t="s">
        <v>173</v>
      </c>
      <c r="E1853" s="21"/>
      <c r="F1853" s="21">
        <v>4945</v>
      </c>
      <c r="G1853" s="21">
        <v>4955</v>
      </c>
      <c r="H1853" s="20">
        <f t="shared" si="33"/>
        <v>10</v>
      </c>
    </row>
    <row r="1854" spans="1:8" x14ac:dyDescent="0.25">
      <c r="A1854" s="25">
        <v>11</v>
      </c>
      <c r="B1854" s="21" t="s">
        <v>8</v>
      </c>
      <c r="C1854" s="21">
        <v>100</v>
      </c>
      <c r="D1854" s="21" t="s">
        <v>173</v>
      </c>
      <c r="E1854" s="21" t="s">
        <v>174</v>
      </c>
      <c r="F1854" s="21">
        <v>10</v>
      </c>
      <c r="G1854" s="21">
        <v>30</v>
      </c>
      <c r="H1854" s="20">
        <f t="shared" si="33"/>
        <v>20</v>
      </c>
    </row>
    <row r="1855" spans="1:8" x14ac:dyDescent="0.25">
      <c r="A1855" s="25">
        <v>11</v>
      </c>
      <c r="B1855" s="21" t="s">
        <v>8</v>
      </c>
      <c r="C1855" s="21">
        <v>100</v>
      </c>
      <c r="D1855" s="21" t="s">
        <v>173</v>
      </c>
      <c r="E1855" s="21" t="s">
        <v>174</v>
      </c>
      <c r="F1855" s="21">
        <v>250</v>
      </c>
      <c r="G1855" s="21">
        <v>275</v>
      </c>
      <c r="H1855" s="20">
        <f t="shared" si="33"/>
        <v>25</v>
      </c>
    </row>
    <row r="1856" spans="1:8" x14ac:dyDescent="0.25">
      <c r="A1856" s="25">
        <v>11</v>
      </c>
      <c r="B1856" s="21" t="s">
        <v>8</v>
      </c>
      <c r="C1856" s="21">
        <v>100</v>
      </c>
      <c r="D1856" s="21" t="s">
        <v>173</v>
      </c>
      <c r="E1856" s="21" t="s">
        <v>174</v>
      </c>
      <c r="F1856" s="21">
        <v>525</v>
      </c>
      <c r="G1856" s="21">
        <v>630</v>
      </c>
      <c r="H1856" s="20">
        <f t="shared" si="33"/>
        <v>105</v>
      </c>
    </row>
    <row r="1857" spans="1:8" x14ac:dyDescent="0.25">
      <c r="A1857" s="25">
        <v>11</v>
      </c>
      <c r="B1857" s="21" t="s">
        <v>8</v>
      </c>
      <c r="C1857" s="21">
        <v>100</v>
      </c>
      <c r="D1857" s="21" t="s">
        <v>173</v>
      </c>
      <c r="E1857" s="21" t="s">
        <v>174</v>
      </c>
      <c r="F1857" s="21">
        <v>720</v>
      </c>
      <c r="G1857" s="21">
        <v>770</v>
      </c>
      <c r="H1857" s="20">
        <f t="shared" si="33"/>
        <v>50</v>
      </c>
    </row>
    <row r="1858" spans="1:8" x14ac:dyDescent="0.25">
      <c r="A1858" s="25">
        <v>11</v>
      </c>
      <c r="B1858" s="21" t="s">
        <v>8</v>
      </c>
      <c r="C1858" s="21">
        <v>100</v>
      </c>
      <c r="D1858" s="21" t="s">
        <v>173</v>
      </c>
      <c r="E1858" s="21" t="s">
        <v>174</v>
      </c>
      <c r="F1858" s="21">
        <v>885</v>
      </c>
      <c r="G1858" s="21">
        <v>915</v>
      </c>
      <c r="H1858" s="20">
        <f t="shared" ref="H1858:H1921" si="34">G1858-F1858</f>
        <v>30</v>
      </c>
    </row>
    <row r="1859" spans="1:8" x14ac:dyDescent="0.25">
      <c r="A1859" s="25">
        <v>11</v>
      </c>
      <c r="B1859" s="21" t="s">
        <v>8</v>
      </c>
      <c r="C1859" s="21">
        <v>100</v>
      </c>
      <c r="D1859" s="21" t="s">
        <v>173</v>
      </c>
      <c r="E1859" s="21" t="s">
        <v>174</v>
      </c>
      <c r="F1859" s="21">
        <v>935</v>
      </c>
      <c r="G1859" s="21">
        <v>955</v>
      </c>
      <c r="H1859" s="20">
        <f t="shared" si="34"/>
        <v>20</v>
      </c>
    </row>
    <row r="1860" spans="1:8" x14ac:dyDescent="0.25">
      <c r="A1860" s="25">
        <v>11</v>
      </c>
      <c r="B1860" s="21" t="s">
        <v>8</v>
      </c>
      <c r="C1860" s="21">
        <v>100</v>
      </c>
      <c r="D1860" s="21" t="s">
        <v>173</v>
      </c>
      <c r="E1860" s="21" t="s">
        <v>174</v>
      </c>
      <c r="F1860" s="21">
        <v>975</v>
      </c>
      <c r="G1860" s="21">
        <v>1000</v>
      </c>
      <c r="H1860" s="20">
        <f t="shared" si="34"/>
        <v>25</v>
      </c>
    </row>
    <row r="1861" spans="1:8" x14ac:dyDescent="0.25">
      <c r="A1861" s="25">
        <v>11</v>
      </c>
      <c r="B1861" s="21" t="s">
        <v>8</v>
      </c>
      <c r="C1861" s="21">
        <v>100</v>
      </c>
      <c r="D1861" s="21" t="s">
        <v>173</v>
      </c>
      <c r="E1861" s="21" t="s">
        <v>174</v>
      </c>
      <c r="F1861" s="21">
        <v>1700</v>
      </c>
      <c r="G1861" s="21">
        <v>1770</v>
      </c>
      <c r="H1861" s="20">
        <f t="shared" si="34"/>
        <v>70</v>
      </c>
    </row>
    <row r="1862" spans="1:8" x14ac:dyDescent="0.25">
      <c r="A1862" s="25">
        <v>11</v>
      </c>
      <c r="B1862" s="21" t="s">
        <v>8</v>
      </c>
      <c r="C1862" s="21">
        <v>100</v>
      </c>
      <c r="D1862" s="21" t="s">
        <v>173</v>
      </c>
      <c r="E1862" s="21" t="s">
        <v>174</v>
      </c>
      <c r="F1862" s="21">
        <v>1985</v>
      </c>
      <c r="G1862" s="21">
        <v>2005</v>
      </c>
      <c r="H1862" s="20">
        <f t="shared" si="34"/>
        <v>20</v>
      </c>
    </row>
    <row r="1863" spans="1:8" x14ac:dyDescent="0.25">
      <c r="A1863" s="25">
        <v>11</v>
      </c>
      <c r="B1863" s="21" t="s">
        <v>8</v>
      </c>
      <c r="C1863" s="21">
        <v>100</v>
      </c>
      <c r="D1863" s="21" t="s">
        <v>173</v>
      </c>
      <c r="E1863" s="21" t="s">
        <v>174</v>
      </c>
      <c r="F1863" s="21">
        <v>2135</v>
      </c>
      <c r="G1863" s="21">
        <v>2160</v>
      </c>
      <c r="H1863" s="20">
        <f t="shared" si="34"/>
        <v>25</v>
      </c>
    </row>
    <row r="1864" spans="1:8" x14ac:dyDescent="0.25">
      <c r="A1864" s="25">
        <v>11</v>
      </c>
      <c r="B1864" s="21" t="s">
        <v>8</v>
      </c>
      <c r="C1864" s="21">
        <v>100</v>
      </c>
      <c r="D1864" s="21" t="s">
        <v>173</v>
      </c>
      <c r="E1864" s="21" t="s">
        <v>174</v>
      </c>
      <c r="F1864" s="21">
        <v>2260</v>
      </c>
      <c r="G1864" s="21">
        <v>2320</v>
      </c>
      <c r="H1864" s="20">
        <f t="shared" si="34"/>
        <v>60</v>
      </c>
    </row>
    <row r="1865" spans="1:8" x14ac:dyDescent="0.25">
      <c r="A1865" s="25">
        <v>11</v>
      </c>
      <c r="B1865" s="21" t="s">
        <v>8</v>
      </c>
      <c r="C1865" s="21">
        <v>100</v>
      </c>
      <c r="D1865" s="21" t="s">
        <v>173</v>
      </c>
      <c r="E1865" s="21" t="s">
        <v>174</v>
      </c>
      <c r="F1865" s="21">
        <v>2425</v>
      </c>
      <c r="G1865" s="21">
        <v>2460</v>
      </c>
      <c r="H1865" s="20">
        <f t="shared" si="34"/>
        <v>35</v>
      </c>
    </row>
    <row r="1866" spans="1:8" x14ac:dyDescent="0.25">
      <c r="A1866" s="25">
        <v>11</v>
      </c>
      <c r="B1866" s="21" t="s">
        <v>8</v>
      </c>
      <c r="C1866" s="21">
        <v>100</v>
      </c>
      <c r="D1866" s="21" t="s">
        <v>173</v>
      </c>
      <c r="E1866" s="21" t="s">
        <v>174</v>
      </c>
      <c r="F1866" s="21">
        <v>2590</v>
      </c>
      <c r="G1866" s="21">
        <v>2710</v>
      </c>
      <c r="H1866" s="20">
        <f t="shared" si="34"/>
        <v>120</v>
      </c>
    </row>
    <row r="1867" spans="1:8" x14ac:dyDescent="0.25">
      <c r="A1867" s="25">
        <v>11</v>
      </c>
      <c r="B1867" s="21" t="s">
        <v>8</v>
      </c>
      <c r="C1867" s="21">
        <v>100</v>
      </c>
      <c r="D1867" s="21" t="s">
        <v>173</v>
      </c>
      <c r="E1867" s="21" t="s">
        <v>174</v>
      </c>
      <c r="F1867" s="21">
        <v>3510</v>
      </c>
      <c r="G1867" s="21">
        <v>3520</v>
      </c>
      <c r="H1867" s="20">
        <f t="shared" si="34"/>
        <v>10</v>
      </c>
    </row>
    <row r="1868" spans="1:8" x14ac:dyDescent="0.25">
      <c r="A1868" s="25">
        <v>11</v>
      </c>
      <c r="B1868" s="21" t="s">
        <v>8</v>
      </c>
      <c r="C1868" s="21">
        <v>100</v>
      </c>
      <c r="D1868" s="21" t="s">
        <v>173</v>
      </c>
      <c r="E1868" s="21" t="s">
        <v>174</v>
      </c>
      <c r="F1868" s="21">
        <v>3680</v>
      </c>
      <c r="G1868" s="21">
        <v>3750</v>
      </c>
      <c r="H1868" s="20">
        <f t="shared" si="34"/>
        <v>70</v>
      </c>
    </row>
    <row r="1869" spans="1:8" x14ac:dyDescent="0.25">
      <c r="A1869" s="25">
        <v>11</v>
      </c>
      <c r="B1869" s="21" t="s">
        <v>8</v>
      </c>
      <c r="C1869" s="21">
        <v>100</v>
      </c>
      <c r="D1869" s="21" t="s">
        <v>173</v>
      </c>
      <c r="E1869" s="21" t="s">
        <v>174</v>
      </c>
      <c r="F1869" s="21">
        <v>3830</v>
      </c>
      <c r="G1869" s="21">
        <v>3930</v>
      </c>
      <c r="H1869" s="20">
        <f t="shared" si="34"/>
        <v>100</v>
      </c>
    </row>
    <row r="1870" spans="1:8" x14ac:dyDescent="0.25">
      <c r="A1870" s="25">
        <v>11</v>
      </c>
      <c r="B1870" s="21" t="s">
        <v>8</v>
      </c>
      <c r="C1870" s="21">
        <v>100</v>
      </c>
      <c r="D1870" s="21" t="s">
        <v>173</v>
      </c>
      <c r="E1870" s="21" t="s">
        <v>174</v>
      </c>
      <c r="F1870" s="21">
        <v>4060</v>
      </c>
      <c r="G1870" s="21">
        <v>4090</v>
      </c>
      <c r="H1870" s="20">
        <f t="shared" si="34"/>
        <v>30</v>
      </c>
    </row>
    <row r="1871" spans="1:8" x14ac:dyDescent="0.25">
      <c r="A1871" s="25">
        <v>11</v>
      </c>
      <c r="B1871" s="21" t="s">
        <v>8</v>
      </c>
      <c r="C1871" s="21">
        <v>100</v>
      </c>
      <c r="D1871" s="21" t="s">
        <v>173</v>
      </c>
      <c r="E1871" s="21" t="s">
        <v>174</v>
      </c>
      <c r="F1871" s="21">
        <v>4535</v>
      </c>
      <c r="G1871" s="21">
        <v>4560</v>
      </c>
      <c r="H1871" s="20">
        <f t="shared" si="34"/>
        <v>25</v>
      </c>
    </row>
    <row r="1872" spans="1:8" x14ac:dyDescent="0.25">
      <c r="A1872" s="25">
        <v>11</v>
      </c>
      <c r="B1872" s="21" t="s">
        <v>8</v>
      </c>
      <c r="C1872" s="21">
        <v>100</v>
      </c>
      <c r="D1872" s="21" t="s">
        <v>173</v>
      </c>
      <c r="E1872" s="21" t="s">
        <v>174</v>
      </c>
      <c r="F1872" s="21">
        <v>4680</v>
      </c>
      <c r="G1872" s="21">
        <v>4695</v>
      </c>
      <c r="H1872" s="20">
        <f t="shared" si="34"/>
        <v>15</v>
      </c>
    </row>
    <row r="1873" spans="1:8" x14ac:dyDescent="0.25">
      <c r="A1873" s="25">
        <v>11</v>
      </c>
      <c r="B1873" s="21" t="s">
        <v>8</v>
      </c>
      <c r="C1873" s="21">
        <v>100</v>
      </c>
      <c r="D1873" s="21" t="s">
        <v>173</v>
      </c>
      <c r="E1873" s="21" t="s">
        <v>174</v>
      </c>
      <c r="F1873" s="21">
        <v>4950</v>
      </c>
      <c r="G1873" s="21">
        <v>5000</v>
      </c>
      <c r="H1873" s="20">
        <f t="shared" si="34"/>
        <v>50</v>
      </c>
    </row>
    <row r="1874" spans="1:8" x14ac:dyDescent="0.25">
      <c r="A1874" s="25">
        <v>11</v>
      </c>
      <c r="B1874" s="21" t="s">
        <v>8</v>
      </c>
      <c r="C1874" s="21">
        <v>100</v>
      </c>
      <c r="D1874" s="21" t="s">
        <v>173</v>
      </c>
      <c r="E1874" s="21"/>
      <c r="F1874" s="21">
        <v>145</v>
      </c>
      <c r="G1874" s="21">
        <v>200</v>
      </c>
      <c r="H1874" s="20">
        <f t="shared" si="34"/>
        <v>55</v>
      </c>
    </row>
    <row r="1875" spans="1:8" x14ac:dyDescent="0.25">
      <c r="A1875" s="25">
        <v>11</v>
      </c>
      <c r="B1875" s="21" t="s">
        <v>8</v>
      </c>
      <c r="C1875" s="21">
        <v>100</v>
      </c>
      <c r="D1875" s="21" t="s">
        <v>173</v>
      </c>
      <c r="E1875" s="21"/>
      <c r="F1875" s="21">
        <v>690</v>
      </c>
      <c r="G1875" s="21">
        <v>720</v>
      </c>
      <c r="H1875" s="20">
        <f t="shared" si="34"/>
        <v>30</v>
      </c>
    </row>
    <row r="1876" spans="1:8" x14ac:dyDescent="0.25">
      <c r="A1876" s="25">
        <v>11</v>
      </c>
      <c r="B1876" s="21" t="s">
        <v>8</v>
      </c>
      <c r="C1876" s="21">
        <v>100</v>
      </c>
      <c r="D1876" s="21" t="s">
        <v>173</v>
      </c>
      <c r="E1876" s="21"/>
      <c r="F1876" s="21">
        <v>840</v>
      </c>
      <c r="G1876" s="21">
        <v>880</v>
      </c>
      <c r="H1876" s="20">
        <f t="shared" si="34"/>
        <v>40</v>
      </c>
    </row>
    <row r="1877" spans="1:8" x14ac:dyDescent="0.25">
      <c r="A1877" s="25">
        <v>11</v>
      </c>
      <c r="B1877" s="21" t="s">
        <v>8</v>
      </c>
      <c r="C1877" s="21">
        <v>100</v>
      </c>
      <c r="D1877" s="21" t="s">
        <v>173</v>
      </c>
      <c r="E1877" s="21"/>
      <c r="F1877" s="21">
        <v>1000</v>
      </c>
      <c r="G1877" s="21">
        <v>1085</v>
      </c>
      <c r="H1877" s="20">
        <f t="shared" si="34"/>
        <v>85</v>
      </c>
    </row>
    <row r="1878" spans="1:8" x14ac:dyDescent="0.25">
      <c r="A1878" s="25">
        <v>11</v>
      </c>
      <c r="B1878" s="21" t="s">
        <v>8</v>
      </c>
      <c r="C1878" s="21">
        <v>100</v>
      </c>
      <c r="D1878" s="21" t="s">
        <v>173</v>
      </c>
      <c r="E1878" s="21"/>
      <c r="F1878" s="21">
        <v>1090</v>
      </c>
      <c r="G1878" s="21">
        <v>1145</v>
      </c>
      <c r="H1878" s="20">
        <f t="shared" si="34"/>
        <v>55</v>
      </c>
    </row>
    <row r="1879" spans="1:8" x14ac:dyDescent="0.25">
      <c r="A1879" s="25">
        <v>11</v>
      </c>
      <c r="B1879" s="21" t="s">
        <v>8</v>
      </c>
      <c r="C1879" s="21">
        <v>100</v>
      </c>
      <c r="D1879" s="21" t="s">
        <v>173</v>
      </c>
      <c r="E1879" s="21"/>
      <c r="F1879" s="21">
        <v>1540</v>
      </c>
      <c r="G1879" s="21">
        <v>1640</v>
      </c>
      <c r="H1879" s="20">
        <f t="shared" si="34"/>
        <v>100</v>
      </c>
    </row>
    <row r="1880" spans="1:8" x14ac:dyDescent="0.25">
      <c r="A1880" s="25">
        <v>11</v>
      </c>
      <c r="B1880" s="21" t="s">
        <v>8</v>
      </c>
      <c r="C1880" s="21">
        <v>100</v>
      </c>
      <c r="D1880" s="21" t="s">
        <v>173</v>
      </c>
      <c r="E1880" s="21"/>
      <c r="F1880" s="21">
        <v>1890</v>
      </c>
      <c r="G1880" s="21">
        <v>1985</v>
      </c>
      <c r="H1880" s="20">
        <f t="shared" si="34"/>
        <v>95</v>
      </c>
    </row>
    <row r="1881" spans="1:8" x14ac:dyDescent="0.25">
      <c r="A1881" s="25">
        <v>11</v>
      </c>
      <c r="B1881" s="21" t="s">
        <v>8</v>
      </c>
      <c r="C1881" s="21">
        <v>100</v>
      </c>
      <c r="D1881" s="21" t="s">
        <v>173</v>
      </c>
      <c r="E1881" s="21"/>
      <c r="F1881" s="21">
        <v>2080</v>
      </c>
      <c r="G1881" s="21">
        <v>2115</v>
      </c>
      <c r="H1881" s="20">
        <f t="shared" si="34"/>
        <v>35</v>
      </c>
    </row>
    <row r="1882" spans="1:8" x14ac:dyDescent="0.25">
      <c r="A1882" s="25">
        <v>11</v>
      </c>
      <c r="B1882" s="21" t="s">
        <v>8</v>
      </c>
      <c r="C1882" s="21">
        <v>100</v>
      </c>
      <c r="D1882" s="21" t="s">
        <v>173</v>
      </c>
      <c r="E1882" s="21"/>
      <c r="F1882" s="21">
        <v>2205</v>
      </c>
      <c r="G1882" s="21">
        <v>2250</v>
      </c>
      <c r="H1882" s="20">
        <f t="shared" si="34"/>
        <v>45</v>
      </c>
    </row>
    <row r="1883" spans="1:8" x14ac:dyDescent="0.25">
      <c r="A1883" s="25">
        <v>11</v>
      </c>
      <c r="B1883" s="21" t="s">
        <v>8</v>
      </c>
      <c r="C1883" s="21">
        <v>100</v>
      </c>
      <c r="D1883" s="21" t="s">
        <v>173</v>
      </c>
      <c r="E1883" s="21"/>
      <c r="F1883" s="21">
        <v>2410</v>
      </c>
      <c r="G1883" s="21">
        <v>2425</v>
      </c>
      <c r="H1883" s="20">
        <f t="shared" si="34"/>
        <v>15</v>
      </c>
    </row>
    <row r="1884" spans="1:8" x14ac:dyDescent="0.25">
      <c r="A1884" s="25">
        <v>11</v>
      </c>
      <c r="B1884" s="21" t="s">
        <v>8</v>
      </c>
      <c r="C1884" s="21">
        <v>100</v>
      </c>
      <c r="D1884" s="21" t="s">
        <v>173</v>
      </c>
      <c r="E1884" s="21"/>
      <c r="F1884" s="21">
        <v>2460</v>
      </c>
      <c r="G1884" s="21">
        <v>2515</v>
      </c>
      <c r="H1884" s="20">
        <f t="shared" si="34"/>
        <v>55</v>
      </c>
    </row>
    <row r="1885" spans="1:8" x14ac:dyDescent="0.25">
      <c r="A1885" s="25">
        <v>11</v>
      </c>
      <c r="B1885" s="21" t="s">
        <v>8</v>
      </c>
      <c r="C1885" s="21">
        <v>100</v>
      </c>
      <c r="D1885" s="21" t="s">
        <v>173</v>
      </c>
      <c r="E1885" s="21"/>
      <c r="F1885" s="21">
        <v>2530</v>
      </c>
      <c r="G1885" s="21">
        <v>2555</v>
      </c>
      <c r="H1885" s="20">
        <f t="shared" si="34"/>
        <v>25</v>
      </c>
    </row>
    <row r="1886" spans="1:8" x14ac:dyDescent="0.25">
      <c r="A1886" s="25">
        <v>11</v>
      </c>
      <c r="B1886" s="21" t="s">
        <v>8</v>
      </c>
      <c r="C1886" s="21">
        <v>100</v>
      </c>
      <c r="D1886" s="21" t="s">
        <v>173</v>
      </c>
      <c r="E1886" s="21"/>
      <c r="F1886" s="21">
        <v>2720</v>
      </c>
      <c r="G1886" s="21">
        <v>2760</v>
      </c>
      <c r="H1886" s="20">
        <f t="shared" si="34"/>
        <v>40</v>
      </c>
    </row>
    <row r="1887" spans="1:8" x14ac:dyDescent="0.25">
      <c r="A1887" s="25">
        <v>11</v>
      </c>
      <c r="B1887" s="21" t="s">
        <v>8</v>
      </c>
      <c r="C1887" s="21">
        <v>100</v>
      </c>
      <c r="D1887" s="21" t="s">
        <v>173</v>
      </c>
      <c r="E1887" s="21"/>
      <c r="F1887" s="21">
        <v>2990</v>
      </c>
      <c r="G1887" s="21">
        <v>3115</v>
      </c>
      <c r="H1887" s="20">
        <f t="shared" si="34"/>
        <v>125</v>
      </c>
    </row>
    <row r="1888" spans="1:8" x14ac:dyDescent="0.25">
      <c r="A1888" s="25">
        <v>11</v>
      </c>
      <c r="B1888" s="21" t="s">
        <v>8</v>
      </c>
      <c r="C1888" s="21">
        <v>100</v>
      </c>
      <c r="D1888" s="21" t="s">
        <v>173</v>
      </c>
      <c r="E1888" s="21"/>
      <c r="F1888" s="21">
        <v>3390</v>
      </c>
      <c r="G1888" s="21">
        <v>3445</v>
      </c>
      <c r="H1888" s="20">
        <f t="shared" si="34"/>
        <v>55</v>
      </c>
    </row>
    <row r="1889" spans="1:8" x14ac:dyDescent="0.25">
      <c r="A1889" s="25">
        <v>11</v>
      </c>
      <c r="B1889" s="21" t="s">
        <v>8</v>
      </c>
      <c r="C1889" s="21">
        <v>100</v>
      </c>
      <c r="D1889" s="21" t="s">
        <v>173</v>
      </c>
      <c r="E1889" s="21"/>
      <c r="F1889" s="21">
        <v>3600</v>
      </c>
      <c r="G1889" s="21">
        <v>3700</v>
      </c>
      <c r="H1889" s="20">
        <f t="shared" si="34"/>
        <v>100</v>
      </c>
    </row>
    <row r="1890" spans="1:8" x14ac:dyDescent="0.25">
      <c r="A1890" s="25">
        <v>11</v>
      </c>
      <c r="B1890" s="21" t="s">
        <v>8</v>
      </c>
      <c r="C1890" s="21">
        <v>100</v>
      </c>
      <c r="D1890" s="21" t="s">
        <v>173</v>
      </c>
      <c r="E1890" s="21"/>
      <c r="F1890" s="21">
        <v>3910</v>
      </c>
      <c r="G1890" s="21">
        <v>3945</v>
      </c>
      <c r="H1890" s="20">
        <f t="shared" si="34"/>
        <v>35</v>
      </c>
    </row>
    <row r="1891" spans="1:8" x14ac:dyDescent="0.25">
      <c r="A1891" s="25">
        <v>11</v>
      </c>
      <c r="B1891" s="21" t="s">
        <v>8</v>
      </c>
      <c r="C1891" s="21">
        <v>100</v>
      </c>
      <c r="D1891" s="21" t="s">
        <v>173</v>
      </c>
      <c r="E1891" s="21"/>
      <c r="F1891" s="21">
        <v>4125</v>
      </c>
      <c r="G1891" s="21">
        <v>4180</v>
      </c>
      <c r="H1891" s="20">
        <f t="shared" si="34"/>
        <v>55</v>
      </c>
    </row>
    <row r="1892" spans="1:8" x14ac:dyDescent="0.25">
      <c r="A1892" s="25">
        <v>11</v>
      </c>
      <c r="B1892" s="21" t="s">
        <v>8</v>
      </c>
      <c r="C1892" s="21">
        <v>100</v>
      </c>
      <c r="D1892" s="21" t="s">
        <v>173</v>
      </c>
      <c r="E1892" s="21"/>
      <c r="F1892" s="21">
        <v>4300</v>
      </c>
      <c r="G1892" s="21">
        <v>4355</v>
      </c>
      <c r="H1892" s="20">
        <f t="shared" si="34"/>
        <v>55</v>
      </c>
    </row>
    <row r="1893" spans="1:8" x14ac:dyDescent="0.25">
      <c r="A1893" s="25">
        <v>11</v>
      </c>
      <c r="B1893" s="21" t="s">
        <v>8</v>
      </c>
      <c r="C1893" s="21">
        <v>100</v>
      </c>
      <c r="D1893" s="21" t="s">
        <v>173</v>
      </c>
      <c r="E1893" s="21"/>
      <c r="F1893" s="21">
        <v>4365</v>
      </c>
      <c r="G1893" s="21">
        <v>4390</v>
      </c>
      <c r="H1893" s="20">
        <f t="shared" si="34"/>
        <v>25</v>
      </c>
    </row>
    <row r="1894" spans="1:8" x14ac:dyDescent="0.25">
      <c r="A1894" s="25">
        <v>11</v>
      </c>
      <c r="B1894" s="21" t="s">
        <v>8</v>
      </c>
      <c r="C1894" s="21">
        <v>100</v>
      </c>
      <c r="D1894" s="21" t="s">
        <v>173</v>
      </c>
      <c r="E1894" s="21"/>
      <c r="F1894" s="21">
        <v>4480</v>
      </c>
      <c r="G1894" s="21">
        <v>4535</v>
      </c>
      <c r="H1894" s="20">
        <f t="shared" si="34"/>
        <v>55</v>
      </c>
    </row>
    <row r="1895" spans="1:8" x14ac:dyDescent="0.25">
      <c r="A1895" s="25">
        <v>11</v>
      </c>
      <c r="B1895" s="21" t="s">
        <v>8</v>
      </c>
      <c r="C1895" s="21">
        <v>100</v>
      </c>
      <c r="D1895" s="21" t="s">
        <v>173</v>
      </c>
      <c r="E1895" s="21"/>
      <c r="F1895" s="21">
        <v>4880</v>
      </c>
      <c r="G1895" s="21">
        <v>4935</v>
      </c>
      <c r="H1895" s="20">
        <f t="shared" si="34"/>
        <v>55</v>
      </c>
    </row>
    <row r="1896" spans="1:8" x14ac:dyDescent="0.25">
      <c r="A1896" s="25">
        <v>12</v>
      </c>
      <c r="B1896" s="21" t="s">
        <v>8</v>
      </c>
      <c r="C1896" s="21">
        <v>0</v>
      </c>
      <c r="D1896" s="21" t="s">
        <v>173</v>
      </c>
      <c r="E1896" s="21" t="s">
        <v>174</v>
      </c>
      <c r="F1896" s="21">
        <v>865</v>
      </c>
      <c r="G1896" s="21">
        <v>880</v>
      </c>
      <c r="H1896" s="20">
        <f t="shared" si="34"/>
        <v>15</v>
      </c>
    </row>
    <row r="1897" spans="1:8" x14ac:dyDescent="0.25">
      <c r="A1897" s="25">
        <v>12</v>
      </c>
      <c r="B1897" s="21" t="s">
        <v>8</v>
      </c>
      <c r="C1897" s="21">
        <v>0</v>
      </c>
      <c r="D1897" s="21" t="s">
        <v>173</v>
      </c>
      <c r="E1897" s="21" t="s">
        <v>174</v>
      </c>
      <c r="F1897" s="21">
        <v>4620</v>
      </c>
      <c r="G1897" s="21">
        <v>4680</v>
      </c>
      <c r="H1897" s="20">
        <f t="shared" si="34"/>
        <v>60</v>
      </c>
    </row>
    <row r="1898" spans="1:8" x14ac:dyDescent="0.25">
      <c r="A1898" s="25">
        <v>12</v>
      </c>
      <c r="B1898" s="21" t="s">
        <v>8</v>
      </c>
      <c r="C1898" s="21">
        <v>0</v>
      </c>
      <c r="D1898" s="21" t="s">
        <v>177</v>
      </c>
      <c r="E1898" s="21" t="s">
        <v>174</v>
      </c>
      <c r="F1898" s="21">
        <v>1610</v>
      </c>
      <c r="G1898" s="21">
        <v>1640</v>
      </c>
      <c r="H1898" s="20">
        <f t="shared" si="34"/>
        <v>30</v>
      </c>
    </row>
    <row r="1899" spans="1:8" x14ac:dyDescent="0.25">
      <c r="A1899" s="25">
        <v>12</v>
      </c>
      <c r="B1899" s="21" t="s">
        <v>8</v>
      </c>
      <c r="C1899" s="21">
        <v>0</v>
      </c>
      <c r="D1899" s="21" t="s">
        <v>173</v>
      </c>
      <c r="E1899" s="21"/>
      <c r="F1899" s="21">
        <v>475</v>
      </c>
      <c r="G1899" s="21">
        <v>705</v>
      </c>
      <c r="H1899" s="20">
        <f t="shared" si="34"/>
        <v>230</v>
      </c>
    </row>
    <row r="1900" spans="1:8" x14ac:dyDescent="0.25">
      <c r="A1900" s="25">
        <v>12</v>
      </c>
      <c r="B1900" s="21" t="s">
        <v>8</v>
      </c>
      <c r="C1900" s="21">
        <v>0</v>
      </c>
      <c r="D1900" s="21" t="s">
        <v>173</v>
      </c>
      <c r="E1900" s="21"/>
      <c r="F1900" s="21">
        <v>920</v>
      </c>
      <c r="G1900" s="21">
        <v>975</v>
      </c>
      <c r="H1900" s="20">
        <f t="shared" si="34"/>
        <v>55</v>
      </c>
    </row>
    <row r="1901" spans="1:8" x14ac:dyDescent="0.25">
      <c r="A1901" s="25">
        <v>12</v>
      </c>
      <c r="B1901" s="21" t="s">
        <v>8</v>
      </c>
      <c r="C1901" s="21">
        <v>0</v>
      </c>
      <c r="D1901" s="21" t="s">
        <v>173</v>
      </c>
      <c r="E1901" s="21"/>
      <c r="F1901" s="21">
        <v>1880</v>
      </c>
      <c r="G1901" s="21">
        <v>1965</v>
      </c>
      <c r="H1901" s="20">
        <f t="shared" si="34"/>
        <v>85</v>
      </c>
    </row>
    <row r="1902" spans="1:8" x14ac:dyDescent="0.25">
      <c r="A1902" s="25">
        <v>12</v>
      </c>
      <c r="B1902" s="21" t="s">
        <v>8</v>
      </c>
      <c r="C1902" s="21">
        <v>0</v>
      </c>
      <c r="D1902" s="21" t="s">
        <v>173</v>
      </c>
      <c r="E1902" s="21"/>
      <c r="F1902" s="21">
        <v>2215</v>
      </c>
      <c r="G1902" s="21">
        <v>2275</v>
      </c>
      <c r="H1902" s="20">
        <f t="shared" si="34"/>
        <v>60</v>
      </c>
    </row>
    <row r="1903" spans="1:8" x14ac:dyDescent="0.25">
      <c r="A1903" s="25">
        <v>12</v>
      </c>
      <c r="B1903" s="21" t="s">
        <v>8</v>
      </c>
      <c r="C1903" s="21">
        <v>0</v>
      </c>
      <c r="D1903" s="21" t="s">
        <v>173</v>
      </c>
      <c r="E1903" s="21"/>
      <c r="F1903" s="21">
        <v>2340</v>
      </c>
      <c r="G1903" s="21">
        <v>2400</v>
      </c>
      <c r="H1903" s="20">
        <f t="shared" si="34"/>
        <v>60</v>
      </c>
    </row>
    <row r="1904" spans="1:8" x14ac:dyDescent="0.25">
      <c r="A1904" s="25">
        <v>12</v>
      </c>
      <c r="B1904" s="21" t="s">
        <v>8</v>
      </c>
      <c r="C1904" s="21">
        <v>0</v>
      </c>
      <c r="D1904" s="21" t="s">
        <v>173</v>
      </c>
      <c r="E1904" s="21"/>
      <c r="F1904" s="21">
        <v>2515</v>
      </c>
      <c r="G1904" s="21">
        <v>2565</v>
      </c>
      <c r="H1904" s="20">
        <f t="shared" si="34"/>
        <v>50</v>
      </c>
    </row>
    <row r="1905" spans="1:8" x14ac:dyDescent="0.25">
      <c r="A1905" s="25">
        <v>12</v>
      </c>
      <c r="B1905" s="21" t="s">
        <v>8</v>
      </c>
      <c r="C1905" s="21">
        <v>0</v>
      </c>
      <c r="D1905" s="21" t="s">
        <v>173</v>
      </c>
      <c r="E1905" s="21"/>
      <c r="F1905" s="21">
        <v>2710</v>
      </c>
      <c r="G1905" s="21">
        <v>2890</v>
      </c>
      <c r="H1905" s="20">
        <f t="shared" si="34"/>
        <v>180</v>
      </c>
    </row>
    <row r="1906" spans="1:8" x14ac:dyDescent="0.25">
      <c r="A1906" s="25">
        <v>12</v>
      </c>
      <c r="B1906" s="21" t="s">
        <v>8</v>
      </c>
      <c r="C1906" s="21">
        <v>0</v>
      </c>
      <c r="D1906" s="21" t="s">
        <v>173</v>
      </c>
      <c r="E1906" s="21"/>
      <c r="F1906" s="21">
        <v>3970</v>
      </c>
      <c r="G1906" s="21">
        <v>4040</v>
      </c>
      <c r="H1906" s="20">
        <f t="shared" si="34"/>
        <v>70</v>
      </c>
    </row>
    <row r="1907" spans="1:8" x14ac:dyDescent="0.25">
      <c r="A1907" s="25">
        <v>12</v>
      </c>
      <c r="B1907" s="21" t="s">
        <v>8</v>
      </c>
      <c r="C1907" s="21">
        <v>0</v>
      </c>
      <c r="D1907" s="21" t="s">
        <v>173</v>
      </c>
      <c r="E1907" s="21"/>
      <c r="F1907" s="21">
        <v>4730</v>
      </c>
      <c r="G1907" s="21">
        <v>4775</v>
      </c>
      <c r="H1907" s="20">
        <f t="shared" si="34"/>
        <v>45</v>
      </c>
    </row>
    <row r="1908" spans="1:8" x14ac:dyDescent="0.25">
      <c r="A1908" s="25">
        <v>12</v>
      </c>
      <c r="B1908" s="21" t="s">
        <v>8</v>
      </c>
      <c r="C1908" s="21">
        <v>20</v>
      </c>
      <c r="D1908" s="21" t="s">
        <v>173</v>
      </c>
      <c r="E1908" s="21" t="s">
        <v>174</v>
      </c>
      <c r="F1908" s="21">
        <v>690</v>
      </c>
      <c r="G1908" s="21">
        <v>710</v>
      </c>
      <c r="H1908" s="20">
        <f t="shared" si="34"/>
        <v>20</v>
      </c>
    </row>
    <row r="1909" spans="1:8" x14ac:dyDescent="0.25">
      <c r="A1909" s="25">
        <v>12</v>
      </c>
      <c r="B1909" s="21" t="s">
        <v>8</v>
      </c>
      <c r="C1909" s="21">
        <v>20</v>
      </c>
      <c r="D1909" s="21" t="s">
        <v>173</v>
      </c>
      <c r="E1909" s="21" t="s">
        <v>174</v>
      </c>
      <c r="F1909" s="21">
        <v>935</v>
      </c>
      <c r="G1909" s="21">
        <v>990</v>
      </c>
      <c r="H1909" s="20">
        <f t="shared" si="34"/>
        <v>55</v>
      </c>
    </row>
    <row r="1910" spans="1:8" x14ac:dyDescent="0.25">
      <c r="A1910" s="25">
        <v>12</v>
      </c>
      <c r="B1910" s="21" t="s">
        <v>8</v>
      </c>
      <c r="C1910" s="21">
        <v>20</v>
      </c>
      <c r="D1910" s="21" t="s">
        <v>173</v>
      </c>
      <c r="E1910" s="21" t="s">
        <v>174</v>
      </c>
      <c r="F1910" s="21">
        <v>1225</v>
      </c>
      <c r="G1910" s="21">
        <v>1270</v>
      </c>
      <c r="H1910" s="20">
        <f t="shared" si="34"/>
        <v>45</v>
      </c>
    </row>
    <row r="1911" spans="1:8" x14ac:dyDescent="0.25">
      <c r="A1911" s="25">
        <v>12</v>
      </c>
      <c r="B1911" s="21" t="s">
        <v>8</v>
      </c>
      <c r="C1911" s="21">
        <v>20</v>
      </c>
      <c r="D1911" s="21" t="s">
        <v>173</v>
      </c>
      <c r="E1911" s="21" t="s">
        <v>174</v>
      </c>
      <c r="F1911" s="21">
        <v>1415</v>
      </c>
      <c r="G1911" s="21">
        <v>1530</v>
      </c>
      <c r="H1911" s="20">
        <f t="shared" si="34"/>
        <v>115</v>
      </c>
    </row>
    <row r="1912" spans="1:8" x14ac:dyDescent="0.25">
      <c r="A1912" s="25">
        <v>12</v>
      </c>
      <c r="B1912" s="21" t="s">
        <v>8</v>
      </c>
      <c r="C1912" s="21">
        <v>20</v>
      </c>
      <c r="D1912" s="21" t="s">
        <v>173</v>
      </c>
      <c r="E1912" s="21" t="s">
        <v>174</v>
      </c>
      <c r="F1912" s="21">
        <v>1565</v>
      </c>
      <c r="G1912" s="21">
        <v>1575</v>
      </c>
      <c r="H1912" s="20">
        <f t="shared" si="34"/>
        <v>10</v>
      </c>
    </row>
    <row r="1913" spans="1:8" x14ac:dyDescent="0.25">
      <c r="A1913" s="25">
        <v>12</v>
      </c>
      <c r="B1913" s="21" t="s">
        <v>8</v>
      </c>
      <c r="C1913" s="21">
        <v>20</v>
      </c>
      <c r="D1913" s="21" t="s">
        <v>173</v>
      </c>
      <c r="E1913" s="21" t="s">
        <v>174</v>
      </c>
      <c r="F1913" s="21">
        <v>1655</v>
      </c>
      <c r="G1913" s="21">
        <v>1735</v>
      </c>
      <c r="H1913" s="20">
        <f t="shared" si="34"/>
        <v>80</v>
      </c>
    </row>
    <row r="1914" spans="1:8" x14ac:dyDescent="0.25">
      <c r="A1914" s="25">
        <v>12</v>
      </c>
      <c r="B1914" s="21" t="s">
        <v>8</v>
      </c>
      <c r="C1914" s="21">
        <v>20</v>
      </c>
      <c r="D1914" s="21" t="s">
        <v>173</v>
      </c>
      <c r="E1914" s="21" t="s">
        <v>174</v>
      </c>
      <c r="F1914" s="21">
        <v>1840</v>
      </c>
      <c r="G1914" s="21">
        <v>1890</v>
      </c>
      <c r="H1914" s="20">
        <f t="shared" si="34"/>
        <v>50</v>
      </c>
    </row>
    <row r="1915" spans="1:8" x14ac:dyDescent="0.25">
      <c r="A1915" s="25">
        <v>12</v>
      </c>
      <c r="B1915" s="21" t="s">
        <v>8</v>
      </c>
      <c r="C1915" s="21">
        <v>20</v>
      </c>
      <c r="D1915" s="21" t="s">
        <v>173</v>
      </c>
      <c r="E1915" s="21" t="s">
        <v>174</v>
      </c>
      <c r="F1915" s="21">
        <v>2030</v>
      </c>
      <c r="G1915" s="21">
        <v>2095</v>
      </c>
      <c r="H1915" s="20">
        <f t="shared" si="34"/>
        <v>65</v>
      </c>
    </row>
    <row r="1916" spans="1:8" x14ac:dyDescent="0.25">
      <c r="A1916" s="25">
        <v>12</v>
      </c>
      <c r="B1916" s="21" t="s">
        <v>8</v>
      </c>
      <c r="C1916" s="21">
        <v>20</v>
      </c>
      <c r="D1916" s="21" t="s">
        <v>173</v>
      </c>
      <c r="E1916" s="21" t="s">
        <v>174</v>
      </c>
      <c r="F1916" s="21">
        <v>2385</v>
      </c>
      <c r="G1916" s="21">
        <v>2410</v>
      </c>
      <c r="H1916" s="20">
        <f t="shared" si="34"/>
        <v>25</v>
      </c>
    </row>
    <row r="1917" spans="1:8" x14ac:dyDescent="0.25">
      <c r="A1917" s="25">
        <v>12</v>
      </c>
      <c r="B1917" s="21" t="s">
        <v>8</v>
      </c>
      <c r="C1917" s="21">
        <v>20</v>
      </c>
      <c r="D1917" s="21" t="s">
        <v>173</v>
      </c>
      <c r="E1917" s="21" t="s">
        <v>174</v>
      </c>
      <c r="F1917" s="21">
        <v>2490</v>
      </c>
      <c r="G1917" s="21">
        <v>2570</v>
      </c>
      <c r="H1917" s="20">
        <f t="shared" si="34"/>
        <v>80</v>
      </c>
    </row>
    <row r="1918" spans="1:8" x14ac:dyDescent="0.25">
      <c r="A1918" s="25">
        <v>12</v>
      </c>
      <c r="B1918" s="21" t="s">
        <v>8</v>
      </c>
      <c r="C1918" s="21">
        <v>20</v>
      </c>
      <c r="D1918" s="21" t="s">
        <v>173</v>
      </c>
      <c r="E1918" s="21" t="s">
        <v>174</v>
      </c>
      <c r="F1918" s="21">
        <v>2800</v>
      </c>
      <c r="G1918" s="21">
        <v>2880</v>
      </c>
      <c r="H1918" s="20">
        <f t="shared" si="34"/>
        <v>80</v>
      </c>
    </row>
    <row r="1919" spans="1:8" x14ac:dyDescent="0.25">
      <c r="A1919" s="25">
        <v>12</v>
      </c>
      <c r="B1919" s="21" t="s">
        <v>8</v>
      </c>
      <c r="C1919" s="21">
        <v>20</v>
      </c>
      <c r="D1919" s="21" t="s">
        <v>173</v>
      </c>
      <c r="E1919" s="21" t="s">
        <v>174</v>
      </c>
      <c r="F1919" s="21">
        <v>3030</v>
      </c>
      <c r="G1919" s="21">
        <v>3170</v>
      </c>
      <c r="H1919" s="20">
        <f t="shared" si="34"/>
        <v>140</v>
      </c>
    </row>
    <row r="1920" spans="1:8" x14ac:dyDescent="0.25">
      <c r="A1920" s="25">
        <v>12</v>
      </c>
      <c r="B1920" s="21" t="s">
        <v>8</v>
      </c>
      <c r="C1920" s="21">
        <v>20</v>
      </c>
      <c r="D1920" s="21" t="s">
        <v>173</v>
      </c>
      <c r="E1920" s="21" t="s">
        <v>174</v>
      </c>
      <c r="F1920" s="21">
        <v>3600</v>
      </c>
      <c r="G1920" s="21">
        <v>3710</v>
      </c>
      <c r="H1920" s="20">
        <f t="shared" si="34"/>
        <v>110</v>
      </c>
    </row>
    <row r="1921" spans="1:8" x14ac:dyDescent="0.25">
      <c r="A1921" s="25">
        <v>12</v>
      </c>
      <c r="B1921" s="21" t="s">
        <v>8</v>
      </c>
      <c r="C1921" s="21">
        <v>20</v>
      </c>
      <c r="D1921" s="21" t="s">
        <v>173</v>
      </c>
      <c r="E1921" s="21" t="s">
        <v>174</v>
      </c>
      <c r="F1921" s="21">
        <v>3885</v>
      </c>
      <c r="G1921" s="21">
        <v>3900</v>
      </c>
      <c r="H1921" s="20">
        <f t="shared" si="34"/>
        <v>15</v>
      </c>
    </row>
    <row r="1922" spans="1:8" x14ac:dyDescent="0.25">
      <c r="A1922" s="25">
        <v>12</v>
      </c>
      <c r="B1922" s="21" t="s">
        <v>8</v>
      </c>
      <c r="C1922" s="21">
        <v>20</v>
      </c>
      <c r="D1922" s="21" t="s">
        <v>173</v>
      </c>
      <c r="E1922" s="21" t="s">
        <v>174</v>
      </c>
      <c r="F1922" s="21">
        <v>4035</v>
      </c>
      <c r="G1922" s="21">
        <v>4040</v>
      </c>
      <c r="H1922" s="20">
        <f t="shared" ref="H1922:H1985" si="35">G1922-F1922</f>
        <v>5</v>
      </c>
    </row>
    <row r="1923" spans="1:8" x14ac:dyDescent="0.25">
      <c r="A1923" s="25">
        <v>12</v>
      </c>
      <c r="B1923" s="21" t="s">
        <v>8</v>
      </c>
      <c r="C1923" s="21">
        <v>20</v>
      </c>
      <c r="D1923" s="21" t="s">
        <v>173</v>
      </c>
      <c r="E1923" s="21" t="s">
        <v>174</v>
      </c>
      <c r="F1923" s="21">
        <v>4330</v>
      </c>
      <c r="G1923" s="21">
        <v>4420</v>
      </c>
      <c r="H1923" s="20">
        <f t="shared" si="35"/>
        <v>90</v>
      </c>
    </row>
    <row r="1924" spans="1:8" x14ac:dyDescent="0.25">
      <c r="A1924" s="25">
        <v>12</v>
      </c>
      <c r="B1924" s="21" t="s">
        <v>8</v>
      </c>
      <c r="C1924" s="21">
        <v>20</v>
      </c>
      <c r="D1924" s="21" t="s">
        <v>173</v>
      </c>
      <c r="E1924" s="21"/>
      <c r="F1924" s="21">
        <v>140</v>
      </c>
      <c r="G1924" s="21">
        <v>250</v>
      </c>
      <c r="H1924" s="20">
        <f t="shared" si="35"/>
        <v>110</v>
      </c>
    </row>
    <row r="1925" spans="1:8" x14ac:dyDescent="0.25">
      <c r="A1925" s="25">
        <v>12</v>
      </c>
      <c r="B1925" s="21" t="s">
        <v>8</v>
      </c>
      <c r="C1925" s="21">
        <v>20</v>
      </c>
      <c r="D1925" s="21" t="s">
        <v>173</v>
      </c>
      <c r="E1925" s="21"/>
      <c r="F1925" s="21">
        <v>535</v>
      </c>
      <c r="G1925" s="21">
        <v>620</v>
      </c>
      <c r="H1925" s="20">
        <f t="shared" si="35"/>
        <v>85</v>
      </c>
    </row>
    <row r="1926" spans="1:8" x14ac:dyDescent="0.25">
      <c r="A1926" s="25">
        <v>12</v>
      </c>
      <c r="B1926" s="21" t="s">
        <v>8</v>
      </c>
      <c r="C1926" s="21">
        <v>20</v>
      </c>
      <c r="D1926" s="21" t="s">
        <v>173</v>
      </c>
      <c r="E1926" s="21"/>
      <c r="F1926" s="21">
        <v>655</v>
      </c>
      <c r="G1926" s="21">
        <v>660</v>
      </c>
      <c r="H1926" s="20">
        <f t="shared" si="35"/>
        <v>5</v>
      </c>
    </row>
    <row r="1927" spans="1:8" x14ac:dyDescent="0.25">
      <c r="A1927" s="25">
        <v>12</v>
      </c>
      <c r="B1927" s="21" t="s">
        <v>8</v>
      </c>
      <c r="C1927" s="21">
        <v>20</v>
      </c>
      <c r="D1927" s="21" t="s">
        <v>173</v>
      </c>
      <c r="E1927" s="21"/>
      <c r="F1927" s="21">
        <v>755</v>
      </c>
      <c r="G1927" s="21">
        <v>780</v>
      </c>
      <c r="H1927" s="20">
        <f t="shared" si="35"/>
        <v>25</v>
      </c>
    </row>
    <row r="1928" spans="1:8" x14ac:dyDescent="0.25">
      <c r="A1928" s="25">
        <v>12</v>
      </c>
      <c r="B1928" s="21" t="s">
        <v>8</v>
      </c>
      <c r="C1928" s="21">
        <v>20</v>
      </c>
      <c r="D1928" s="21" t="s">
        <v>173</v>
      </c>
      <c r="E1928" s="21"/>
      <c r="F1928" s="21">
        <v>860</v>
      </c>
      <c r="G1928" s="21">
        <v>900</v>
      </c>
      <c r="H1928" s="20">
        <f t="shared" si="35"/>
        <v>40</v>
      </c>
    </row>
    <row r="1929" spans="1:8" x14ac:dyDescent="0.25">
      <c r="A1929" s="25">
        <v>12</v>
      </c>
      <c r="B1929" s="21" t="s">
        <v>8</v>
      </c>
      <c r="C1929" s="21">
        <v>20</v>
      </c>
      <c r="D1929" s="21" t="s">
        <v>173</v>
      </c>
      <c r="E1929" s="21"/>
      <c r="F1929" s="21">
        <v>1000</v>
      </c>
      <c r="G1929" s="21">
        <v>1025</v>
      </c>
      <c r="H1929" s="20">
        <f t="shared" si="35"/>
        <v>25</v>
      </c>
    </row>
    <row r="1930" spans="1:8" x14ac:dyDescent="0.25">
      <c r="A1930" s="25">
        <v>12</v>
      </c>
      <c r="B1930" s="21" t="s">
        <v>8</v>
      </c>
      <c r="C1930" s="21">
        <v>20</v>
      </c>
      <c r="D1930" s="21" t="s">
        <v>173</v>
      </c>
      <c r="E1930" s="21"/>
      <c r="F1930" s="21">
        <v>1285</v>
      </c>
      <c r="G1930" s="21">
        <v>1320</v>
      </c>
      <c r="H1930" s="20">
        <f t="shared" si="35"/>
        <v>35</v>
      </c>
    </row>
    <row r="1931" spans="1:8" x14ac:dyDescent="0.25">
      <c r="A1931" s="25">
        <v>12</v>
      </c>
      <c r="B1931" s="21" t="s">
        <v>8</v>
      </c>
      <c r="C1931" s="21">
        <v>20</v>
      </c>
      <c r="D1931" s="21" t="s">
        <v>173</v>
      </c>
      <c r="E1931" s="21"/>
      <c r="F1931" s="21">
        <v>1585</v>
      </c>
      <c r="G1931" s="21">
        <v>1600</v>
      </c>
      <c r="H1931" s="20">
        <f t="shared" si="35"/>
        <v>15</v>
      </c>
    </row>
    <row r="1932" spans="1:8" x14ac:dyDescent="0.25">
      <c r="A1932" s="25">
        <v>12</v>
      </c>
      <c r="B1932" s="21" t="s">
        <v>8</v>
      </c>
      <c r="C1932" s="21">
        <v>20</v>
      </c>
      <c r="D1932" s="21" t="s">
        <v>173</v>
      </c>
      <c r="E1932" s="21"/>
      <c r="F1932" s="21">
        <v>1635</v>
      </c>
      <c r="G1932" s="21">
        <v>1655</v>
      </c>
      <c r="H1932" s="20">
        <f t="shared" si="35"/>
        <v>20</v>
      </c>
    </row>
    <row r="1933" spans="1:8" x14ac:dyDescent="0.25">
      <c r="A1933" s="25">
        <v>12</v>
      </c>
      <c r="B1933" s="21" t="s">
        <v>8</v>
      </c>
      <c r="C1933" s="21">
        <v>20</v>
      </c>
      <c r="D1933" s="21" t="s">
        <v>173</v>
      </c>
      <c r="E1933" s="21"/>
      <c r="F1933" s="21">
        <v>1795</v>
      </c>
      <c r="G1933" s="21">
        <v>1840</v>
      </c>
      <c r="H1933" s="20">
        <f t="shared" si="35"/>
        <v>45</v>
      </c>
    </row>
    <row r="1934" spans="1:8" x14ac:dyDescent="0.25">
      <c r="A1934" s="25">
        <v>12</v>
      </c>
      <c r="B1934" s="21" t="s">
        <v>8</v>
      </c>
      <c r="C1934" s="21">
        <v>20</v>
      </c>
      <c r="D1934" s="21" t="s">
        <v>173</v>
      </c>
      <c r="E1934" s="21"/>
      <c r="F1934" s="21">
        <v>1890</v>
      </c>
      <c r="G1934" s="21">
        <v>1925</v>
      </c>
      <c r="H1934" s="20">
        <f t="shared" si="35"/>
        <v>35</v>
      </c>
    </row>
    <row r="1935" spans="1:8" x14ac:dyDescent="0.25">
      <c r="A1935" s="25">
        <v>12</v>
      </c>
      <c r="B1935" s="21" t="s">
        <v>8</v>
      </c>
      <c r="C1935" s="21">
        <v>20</v>
      </c>
      <c r="D1935" s="21" t="s">
        <v>173</v>
      </c>
      <c r="E1935" s="21"/>
      <c r="F1935" s="21">
        <v>2410</v>
      </c>
      <c r="G1935" s="21">
        <v>2450</v>
      </c>
      <c r="H1935" s="20">
        <f t="shared" si="35"/>
        <v>40</v>
      </c>
    </row>
    <row r="1936" spans="1:8" x14ac:dyDescent="0.25">
      <c r="A1936" s="25">
        <v>12</v>
      </c>
      <c r="B1936" s="21" t="s">
        <v>8</v>
      </c>
      <c r="C1936" s="21">
        <v>20</v>
      </c>
      <c r="D1936" s="21" t="s">
        <v>173</v>
      </c>
      <c r="E1936" s="21"/>
      <c r="F1936" s="21">
        <v>2690</v>
      </c>
      <c r="G1936" s="21">
        <v>2750</v>
      </c>
      <c r="H1936" s="20">
        <f t="shared" si="35"/>
        <v>60</v>
      </c>
    </row>
    <row r="1937" spans="1:8" x14ac:dyDescent="0.25">
      <c r="A1937" s="25">
        <v>12</v>
      </c>
      <c r="B1937" s="21" t="s">
        <v>8</v>
      </c>
      <c r="C1937" s="21">
        <v>20</v>
      </c>
      <c r="D1937" s="21" t="s">
        <v>173</v>
      </c>
      <c r="E1937" s="21"/>
      <c r="F1937" s="21">
        <v>2880</v>
      </c>
      <c r="G1937" s="21">
        <v>2925</v>
      </c>
      <c r="H1937" s="20">
        <f t="shared" si="35"/>
        <v>45</v>
      </c>
    </row>
    <row r="1938" spans="1:8" x14ac:dyDescent="0.25">
      <c r="A1938" s="25">
        <v>12</v>
      </c>
      <c r="B1938" s="21" t="s">
        <v>8</v>
      </c>
      <c r="C1938" s="21">
        <v>20</v>
      </c>
      <c r="D1938" s="21" t="s">
        <v>173</v>
      </c>
      <c r="E1938" s="21"/>
      <c r="F1938" s="21">
        <v>3005</v>
      </c>
      <c r="G1938" s="21">
        <v>3030</v>
      </c>
      <c r="H1938" s="20">
        <f t="shared" si="35"/>
        <v>25</v>
      </c>
    </row>
    <row r="1939" spans="1:8" x14ac:dyDescent="0.25">
      <c r="A1939" s="25">
        <v>12</v>
      </c>
      <c r="B1939" s="21" t="s">
        <v>8</v>
      </c>
      <c r="C1939" s="21">
        <v>20</v>
      </c>
      <c r="D1939" s="21" t="s">
        <v>173</v>
      </c>
      <c r="E1939" s="21"/>
      <c r="F1939" s="21">
        <v>3230</v>
      </c>
      <c r="G1939" s="21">
        <v>3245</v>
      </c>
      <c r="H1939" s="20">
        <f t="shared" si="35"/>
        <v>15</v>
      </c>
    </row>
    <row r="1940" spans="1:8" x14ac:dyDescent="0.25">
      <c r="A1940" s="25">
        <v>12</v>
      </c>
      <c r="B1940" s="21" t="s">
        <v>8</v>
      </c>
      <c r="C1940" s="21">
        <v>20</v>
      </c>
      <c r="D1940" s="21" t="s">
        <v>173</v>
      </c>
      <c r="E1940" s="21"/>
      <c r="F1940" s="21">
        <v>3260</v>
      </c>
      <c r="G1940" s="21">
        <v>3370</v>
      </c>
      <c r="H1940" s="20">
        <f t="shared" si="35"/>
        <v>110</v>
      </c>
    </row>
    <row r="1941" spans="1:8" x14ac:dyDescent="0.25">
      <c r="A1941" s="25">
        <v>12</v>
      </c>
      <c r="B1941" s="21" t="s">
        <v>8</v>
      </c>
      <c r="C1941" s="21">
        <v>20</v>
      </c>
      <c r="D1941" s="21" t="s">
        <v>173</v>
      </c>
      <c r="E1941" s="21"/>
      <c r="F1941" s="21">
        <v>4170</v>
      </c>
      <c r="G1941" s="21">
        <v>4275</v>
      </c>
      <c r="H1941" s="20">
        <f t="shared" si="35"/>
        <v>105</v>
      </c>
    </row>
    <row r="1942" spans="1:8" x14ac:dyDescent="0.25">
      <c r="A1942" s="25">
        <v>12</v>
      </c>
      <c r="B1942" s="21" t="s">
        <v>8</v>
      </c>
      <c r="C1942" s="21">
        <v>20</v>
      </c>
      <c r="D1942" s="21" t="s">
        <v>173</v>
      </c>
      <c r="E1942" s="21"/>
      <c r="F1942" s="21">
        <v>4375</v>
      </c>
      <c r="G1942" s="21">
        <v>4400</v>
      </c>
      <c r="H1942" s="20">
        <f t="shared" si="35"/>
        <v>25</v>
      </c>
    </row>
    <row r="1943" spans="1:8" x14ac:dyDescent="0.25">
      <c r="A1943" s="25">
        <v>12</v>
      </c>
      <c r="B1943" s="21" t="s">
        <v>8</v>
      </c>
      <c r="C1943" s="21">
        <v>20</v>
      </c>
      <c r="D1943" s="21" t="s">
        <v>173</v>
      </c>
      <c r="E1943" s="21"/>
      <c r="F1943" s="21">
        <v>4530</v>
      </c>
      <c r="G1943" s="21">
        <v>4550</v>
      </c>
      <c r="H1943" s="20">
        <f t="shared" si="35"/>
        <v>20</v>
      </c>
    </row>
    <row r="1944" spans="1:8" x14ac:dyDescent="0.25">
      <c r="A1944" s="25">
        <v>12</v>
      </c>
      <c r="B1944" s="21" t="s">
        <v>8</v>
      </c>
      <c r="C1944" s="21">
        <v>20</v>
      </c>
      <c r="D1944" s="21" t="s">
        <v>173</v>
      </c>
      <c r="E1944" s="21"/>
      <c r="F1944" s="21">
        <v>4590</v>
      </c>
      <c r="G1944" s="21">
        <v>4610</v>
      </c>
      <c r="H1944" s="20">
        <f t="shared" si="35"/>
        <v>20</v>
      </c>
    </row>
    <row r="1945" spans="1:8" x14ac:dyDescent="0.25">
      <c r="A1945" s="25">
        <v>12</v>
      </c>
      <c r="B1945" s="21" t="s">
        <v>8</v>
      </c>
      <c r="C1945" s="21">
        <v>20</v>
      </c>
      <c r="D1945" s="21" t="s">
        <v>178</v>
      </c>
      <c r="E1945" s="21"/>
      <c r="F1945" s="21">
        <v>4955</v>
      </c>
      <c r="G1945" s="21">
        <v>5000</v>
      </c>
      <c r="H1945" s="20">
        <f t="shared" si="35"/>
        <v>45</v>
      </c>
    </row>
    <row r="1946" spans="1:8" x14ac:dyDescent="0.25">
      <c r="A1946" s="25">
        <v>12</v>
      </c>
      <c r="B1946" s="21" t="s">
        <v>8</v>
      </c>
      <c r="C1946" s="21">
        <v>40</v>
      </c>
      <c r="D1946" s="21" t="s">
        <v>173</v>
      </c>
      <c r="E1946" s="21" t="s">
        <v>174</v>
      </c>
      <c r="F1946" s="21">
        <v>290</v>
      </c>
      <c r="G1946" s="21">
        <v>300</v>
      </c>
      <c r="H1946" s="20">
        <f t="shared" si="35"/>
        <v>10</v>
      </c>
    </row>
    <row r="1947" spans="1:8" x14ac:dyDescent="0.25">
      <c r="A1947" s="25">
        <v>12</v>
      </c>
      <c r="B1947" s="21" t="s">
        <v>8</v>
      </c>
      <c r="C1947" s="21">
        <v>40</v>
      </c>
      <c r="D1947" s="21" t="s">
        <v>173</v>
      </c>
      <c r="E1947" s="21" t="s">
        <v>174</v>
      </c>
      <c r="F1947" s="21">
        <v>1485</v>
      </c>
      <c r="G1947" s="21">
        <v>1550</v>
      </c>
      <c r="H1947" s="20">
        <f t="shared" si="35"/>
        <v>65</v>
      </c>
    </row>
    <row r="1948" spans="1:8" x14ac:dyDescent="0.25">
      <c r="A1948" s="25">
        <v>12</v>
      </c>
      <c r="B1948" s="21" t="s">
        <v>8</v>
      </c>
      <c r="C1948" s="21">
        <v>40</v>
      </c>
      <c r="D1948" s="21" t="s">
        <v>173</v>
      </c>
      <c r="E1948" s="21" t="s">
        <v>174</v>
      </c>
      <c r="F1948" s="21">
        <v>1850</v>
      </c>
      <c r="G1948" s="21">
        <v>1915</v>
      </c>
      <c r="H1948" s="20">
        <f t="shared" si="35"/>
        <v>65</v>
      </c>
    </row>
    <row r="1949" spans="1:8" x14ac:dyDescent="0.25">
      <c r="A1949" s="25">
        <v>12</v>
      </c>
      <c r="B1949" s="21" t="s">
        <v>8</v>
      </c>
      <c r="C1949" s="21">
        <v>40</v>
      </c>
      <c r="D1949" s="21" t="s">
        <v>173</v>
      </c>
      <c r="E1949" s="21" t="s">
        <v>174</v>
      </c>
      <c r="F1949" s="21">
        <v>2555</v>
      </c>
      <c r="G1949" s="21">
        <v>2625</v>
      </c>
      <c r="H1949" s="20">
        <f t="shared" si="35"/>
        <v>70</v>
      </c>
    </row>
    <row r="1950" spans="1:8" x14ac:dyDescent="0.25">
      <c r="A1950" s="25">
        <v>12</v>
      </c>
      <c r="B1950" s="21" t="s">
        <v>8</v>
      </c>
      <c r="C1950" s="21">
        <v>40</v>
      </c>
      <c r="D1950" s="21" t="s">
        <v>173</v>
      </c>
      <c r="E1950" s="21" t="s">
        <v>174</v>
      </c>
      <c r="F1950" s="21">
        <v>3115</v>
      </c>
      <c r="G1950" s="21">
        <v>3140</v>
      </c>
      <c r="H1950" s="20">
        <f t="shared" si="35"/>
        <v>25</v>
      </c>
    </row>
    <row r="1951" spans="1:8" x14ac:dyDescent="0.25">
      <c r="A1951" s="25">
        <v>12</v>
      </c>
      <c r="B1951" s="21" t="s">
        <v>8</v>
      </c>
      <c r="C1951" s="21">
        <v>40</v>
      </c>
      <c r="D1951" s="21" t="s">
        <v>173</v>
      </c>
      <c r="E1951" s="21" t="s">
        <v>174</v>
      </c>
      <c r="F1951" s="21">
        <v>3200</v>
      </c>
      <c r="G1951" s="21">
        <v>3230</v>
      </c>
      <c r="H1951" s="20">
        <f t="shared" si="35"/>
        <v>30</v>
      </c>
    </row>
    <row r="1952" spans="1:8" x14ac:dyDescent="0.25">
      <c r="A1952" s="25">
        <v>12</v>
      </c>
      <c r="B1952" s="21" t="s">
        <v>8</v>
      </c>
      <c r="C1952" s="21">
        <v>40</v>
      </c>
      <c r="D1952" s="21" t="s">
        <v>173</v>
      </c>
      <c r="E1952" s="21"/>
      <c r="F1952" s="21">
        <v>150</v>
      </c>
      <c r="G1952" s="21">
        <v>240</v>
      </c>
      <c r="H1952" s="20">
        <f t="shared" si="35"/>
        <v>90</v>
      </c>
    </row>
    <row r="1953" spans="1:8" x14ac:dyDescent="0.25">
      <c r="A1953" s="25">
        <v>12</v>
      </c>
      <c r="B1953" s="21" t="s">
        <v>8</v>
      </c>
      <c r="C1953" s="21">
        <v>40</v>
      </c>
      <c r="D1953" s="21" t="s">
        <v>173</v>
      </c>
      <c r="E1953" s="21"/>
      <c r="F1953" s="21">
        <v>495</v>
      </c>
      <c r="G1953" s="21">
        <v>565</v>
      </c>
      <c r="H1953" s="20">
        <f t="shared" si="35"/>
        <v>70</v>
      </c>
    </row>
    <row r="1954" spans="1:8" x14ac:dyDescent="0.25">
      <c r="A1954" s="25">
        <v>12</v>
      </c>
      <c r="B1954" s="21" t="s">
        <v>8</v>
      </c>
      <c r="C1954" s="21">
        <v>40</v>
      </c>
      <c r="D1954" s="21" t="s">
        <v>173</v>
      </c>
      <c r="E1954" s="21"/>
      <c r="F1954" s="21">
        <v>615</v>
      </c>
      <c r="G1954" s="21">
        <v>695</v>
      </c>
      <c r="H1954" s="20">
        <f t="shared" si="35"/>
        <v>80</v>
      </c>
    </row>
    <row r="1955" spans="1:8" x14ac:dyDescent="0.25">
      <c r="A1955" s="25">
        <v>12</v>
      </c>
      <c r="B1955" s="21" t="s">
        <v>8</v>
      </c>
      <c r="C1955" s="21">
        <v>40</v>
      </c>
      <c r="D1955" s="21" t="s">
        <v>173</v>
      </c>
      <c r="E1955" s="21"/>
      <c r="F1955" s="21">
        <v>925</v>
      </c>
      <c r="G1955" s="21">
        <v>985</v>
      </c>
      <c r="H1955" s="20">
        <f t="shared" si="35"/>
        <v>60</v>
      </c>
    </row>
    <row r="1956" spans="1:8" x14ac:dyDescent="0.25">
      <c r="A1956" s="25">
        <v>12</v>
      </c>
      <c r="B1956" s="21" t="s">
        <v>8</v>
      </c>
      <c r="C1956" s="21">
        <v>40</v>
      </c>
      <c r="D1956" s="21" t="s">
        <v>173</v>
      </c>
      <c r="E1956" s="21"/>
      <c r="F1956" s="21">
        <v>1040</v>
      </c>
      <c r="G1956" s="21">
        <v>1055</v>
      </c>
      <c r="H1956" s="20">
        <f t="shared" si="35"/>
        <v>15</v>
      </c>
    </row>
    <row r="1957" spans="1:8" x14ac:dyDescent="0.25">
      <c r="A1957" s="25">
        <v>12</v>
      </c>
      <c r="B1957" s="21" t="s">
        <v>8</v>
      </c>
      <c r="C1957" s="21">
        <v>40</v>
      </c>
      <c r="D1957" s="21" t="s">
        <v>173</v>
      </c>
      <c r="E1957" s="21"/>
      <c r="F1957" s="21">
        <v>2625</v>
      </c>
      <c r="G1957" s="21">
        <v>2675</v>
      </c>
      <c r="H1957" s="20">
        <f t="shared" si="35"/>
        <v>50</v>
      </c>
    </row>
    <row r="1958" spans="1:8" x14ac:dyDescent="0.25">
      <c r="A1958" s="25">
        <v>12</v>
      </c>
      <c r="B1958" s="21" t="s">
        <v>8</v>
      </c>
      <c r="C1958" s="21">
        <v>40</v>
      </c>
      <c r="D1958" s="21" t="s">
        <v>173</v>
      </c>
      <c r="E1958" s="21"/>
      <c r="F1958" s="21">
        <v>3140</v>
      </c>
      <c r="G1958" s="21">
        <v>3175</v>
      </c>
      <c r="H1958" s="20">
        <f t="shared" si="35"/>
        <v>35</v>
      </c>
    </row>
    <row r="1959" spans="1:8" x14ac:dyDescent="0.25">
      <c r="A1959" s="25">
        <v>12</v>
      </c>
      <c r="B1959" s="21" t="s">
        <v>8</v>
      </c>
      <c r="C1959" s="21">
        <v>40</v>
      </c>
      <c r="D1959" s="21" t="s">
        <v>173</v>
      </c>
      <c r="E1959" s="21"/>
      <c r="F1959" s="21">
        <v>3850</v>
      </c>
      <c r="G1959" s="21">
        <v>3910</v>
      </c>
      <c r="H1959" s="20">
        <f t="shared" si="35"/>
        <v>60</v>
      </c>
    </row>
    <row r="1960" spans="1:8" x14ac:dyDescent="0.25">
      <c r="A1960" s="25">
        <v>12</v>
      </c>
      <c r="B1960" s="21" t="s">
        <v>8</v>
      </c>
      <c r="C1960" s="21">
        <v>40</v>
      </c>
      <c r="D1960" s="21" t="s">
        <v>173</v>
      </c>
      <c r="E1960" s="21"/>
      <c r="F1960" s="21">
        <v>4030</v>
      </c>
      <c r="G1960" s="21">
        <v>4060</v>
      </c>
      <c r="H1960" s="20">
        <f t="shared" si="35"/>
        <v>30</v>
      </c>
    </row>
    <row r="1961" spans="1:8" x14ac:dyDescent="0.25">
      <c r="A1961" s="25">
        <v>12</v>
      </c>
      <c r="B1961" s="21" t="s">
        <v>8</v>
      </c>
      <c r="C1961" s="21">
        <v>40</v>
      </c>
      <c r="D1961" s="21" t="s">
        <v>173</v>
      </c>
      <c r="E1961" s="21"/>
      <c r="F1961" s="21">
        <v>4100</v>
      </c>
      <c r="G1961" s="21">
        <v>4305</v>
      </c>
      <c r="H1961" s="20">
        <f t="shared" si="35"/>
        <v>205</v>
      </c>
    </row>
    <row r="1962" spans="1:8" x14ac:dyDescent="0.25">
      <c r="A1962" s="25">
        <v>12</v>
      </c>
      <c r="B1962" s="21" t="s">
        <v>8</v>
      </c>
      <c r="C1962" s="21">
        <v>40</v>
      </c>
      <c r="D1962" s="21" t="s">
        <v>177</v>
      </c>
      <c r="E1962" s="21"/>
      <c r="F1962" s="21">
        <v>40</v>
      </c>
      <c r="G1962" s="21">
        <v>80</v>
      </c>
      <c r="H1962" s="20">
        <f t="shared" si="35"/>
        <v>40</v>
      </c>
    </row>
    <row r="1963" spans="1:8" x14ac:dyDescent="0.25">
      <c r="A1963" s="25">
        <v>12</v>
      </c>
      <c r="B1963" s="21" t="s">
        <v>8</v>
      </c>
      <c r="C1963" s="21">
        <v>40</v>
      </c>
      <c r="D1963" s="21" t="s">
        <v>175</v>
      </c>
      <c r="E1963" s="21"/>
      <c r="F1963" s="21">
        <v>3175</v>
      </c>
      <c r="G1963" s="21">
        <v>3200</v>
      </c>
      <c r="H1963" s="20">
        <f t="shared" si="35"/>
        <v>25</v>
      </c>
    </row>
    <row r="1964" spans="1:8" x14ac:dyDescent="0.25">
      <c r="A1964" s="25">
        <v>12</v>
      </c>
      <c r="B1964" s="21" t="s">
        <v>8</v>
      </c>
      <c r="C1964" s="21">
        <v>40</v>
      </c>
      <c r="D1964" s="21" t="s">
        <v>177</v>
      </c>
      <c r="E1964" s="21"/>
      <c r="F1964" s="21">
        <v>4705</v>
      </c>
      <c r="G1964" s="21">
        <v>4720</v>
      </c>
      <c r="H1964" s="20">
        <f t="shared" si="35"/>
        <v>15</v>
      </c>
    </row>
    <row r="1965" spans="1:8" x14ac:dyDescent="0.25">
      <c r="A1965" s="25">
        <v>12</v>
      </c>
      <c r="B1965" s="21" t="s">
        <v>8</v>
      </c>
      <c r="C1965" s="21">
        <v>60</v>
      </c>
      <c r="D1965" s="21" t="s">
        <v>173</v>
      </c>
      <c r="E1965" s="21" t="s">
        <v>174</v>
      </c>
      <c r="F1965" s="21">
        <v>110</v>
      </c>
      <c r="G1965" s="21">
        <v>150</v>
      </c>
      <c r="H1965" s="20">
        <f t="shared" si="35"/>
        <v>40</v>
      </c>
    </row>
    <row r="1966" spans="1:8" x14ac:dyDescent="0.25">
      <c r="A1966" s="25">
        <v>12</v>
      </c>
      <c r="B1966" s="21" t="s">
        <v>8</v>
      </c>
      <c r="C1966" s="21">
        <v>60</v>
      </c>
      <c r="D1966" s="21" t="s">
        <v>173</v>
      </c>
      <c r="E1966" s="21" t="s">
        <v>174</v>
      </c>
      <c r="F1966" s="21">
        <v>1800</v>
      </c>
      <c r="G1966" s="21">
        <v>1860</v>
      </c>
      <c r="H1966" s="20">
        <f t="shared" si="35"/>
        <v>60</v>
      </c>
    </row>
    <row r="1967" spans="1:8" x14ac:dyDescent="0.25">
      <c r="A1967" s="25">
        <v>12</v>
      </c>
      <c r="B1967" s="21" t="s">
        <v>8</v>
      </c>
      <c r="C1967" s="21">
        <v>60</v>
      </c>
      <c r="D1967" s="21" t="s">
        <v>173</v>
      </c>
      <c r="E1967" s="21" t="s">
        <v>174</v>
      </c>
      <c r="F1967" s="21">
        <v>1905</v>
      </c>
      <c r="G1967" s="21">
        <v>2010</v>
      </c>
      <c r="H1967" s="20">
        <f t="shared" si="35"/>
        <v>105</v>
      </c>
    </row>
    <row r="1968" spans="1:8" x14ac:dyDescent="0.25">
      <c r="A1968" s="25">
        <v>12</v>
      </c>
      <c r="B1968" s="21" t="s">
        <v>8</v>
      </c>
      <c r="C1968" s="21">
        <v>60</v>
      </c>
      <c r="D1968" s="21" t="s">
        <v>173</v>
      </c>
      <c r="E1968" s="21" t="s">
        <v>174</v>
      </c>
      <c r="F1968" s="21">
        <v>2445</v>
      </c>
      <c r="G1968" s="21">
        <v>2475</v>
      </c>
      <c r="H1968" s="20">
        <f t="shared" si="35"/>
        <v>30</v>
      </c>
    </row>
    <row r="1969" spans="1:8" x14ac:dyDescent="0.25">
      <c r="A1969" s="25">
        <v>12</v>
      </c>
      <c r="B1969" s="21" t="s">
        <v>8</v>
      </c>
      <c r="C1969" s="21">
        <v>60</v>
      </c>
      <c r="D1969" s="21" t="s">
        <v>173</v>
      </c>
      <c r="E1969" s="21" t="s">
        <v>174</v>
      </c>
      <c r="F1969" s="21">
        <v>2765</v>
      </c>
      <c r="G1969" s="21">
        <v>2830</v>
      </c>
      <c r="H1969" s="20">
        <f t="shared" si="35"/>
        <v>65</v>
      </c>
    </row>
    <row r="1970" spans="1:8" x14ac:dyDescent="0.25">
      <c r="A1970" s="25">
        <v>12</v>
      </c>
      <c r="B1970" s="21" t="s">
        <v>8</v>
      </c>
      <c r="C1970" s="21">
        <v>60</v>
      </c>
      <c r="D1970" s="21" t="s">
        <v>173</v>
      </c>
      <c r="E1970" s="21" t="s">
        <v>174</v>
      </c>
      <c r="F1970" s="21">
        <v>3570</v>
      </c>
      <c r="G1970" s="21">
        <v>3575</v>
      </c>
      <c r="H1970" s="20">
        <f t="shared" si="35"/>
        <v>5</v>
      </c>
    </row>
    <row r="1971" spans="1:8" x14ac:dyDescent="0.25">
      <c r="A1971" s="25">
        <v>12</v>
      </c>
      <c r="B1971" s="21" t="s">
        <v>8</v>
      </c>
      <c r="C1971" s="21">
        <v>60</v>
      </c>
      <c r="D1971" s="21" t="s">
        <v>173</v>
      </c>
      <c r="E1971" s="21" t="s">
        <v>174</v>
      </c>
      <c r="F1971" s="21">
        <v>3750</v>
      </c>
      <c r="G1971" s="21">
        <v>3810</v>
      </c>
      <c r="H1971" s="20">
        <f t="shared" si="35"/>
        <v>60</v>
      </c>
    </row>
    <row r="1972" spans="1:8" x14ac:dyDescent="0.25">
      <c r="A1972" s="25">
        <v>12</v>
      </c>
      <c r="B1972" s="21" t="s">
        <v>8</v>
      </c>
      <c r="C1972" s="21">
        <v>60</v>
      </c>
      <c r="D1972" s="21" t="s">
        <v>173</v>
      </c>
      <c r="E1972" s="21" t="s">
        <v>174</v>
      </c>
      <c r="F1972" s="21">
        <v>4490</v>
      </c>
      <c r="G1972" s="21">
        <v>4525</v>
      </c>
      <c r="H1972" s="20">
        <f t="shared" si="35"/>
        <v>35</v>
      </c>
    </row>
    <row r="1973" spans="1:8" x14ac:dyDescent="0.25">
      <c r="A1973" s="25">
        <v>12</v>
      </c>
      <c r="B1973" s="21" t="s">
        <v>8</v>
      </c>
      <c r="C1973" s="21">
        <v>60</v>
      </c>
      <c r="D1973" s="21" t="s">
        <v>173</v>
      </c>
      <c r="E1973" s="21" t="s">
        <v>174</v>
      </c>
      <c r="F1973" s="21">
        <v>4780</v>
      </c>
      <c r="G1973" s="21">
        <v>4815</v>
      </c>
      <c r="H1973" s="20">
        <f t="shared" si="35"/>
        <v>35</v>
      </c>
    </row>
    <row r="1974" spans="1:8" x14ac:dyDescent="0.25">
      <c r="A1974" s="25">
        <v>12</v>
      </c>
      <c r="B1974" s="21" t="s">
        <v>8</v>
      </c>
      <c r="C1974" s="21">
        <v>60</v>
      </c>
      <c r="D1974" s="21" t="s">
        <v>173</v>
      </c>
      <c r="E1974" s="21"/>
      <c r="F1974" s="21">
        <v>0</v>
      </c>
      <c r="G1974" s="21">
        <v>15</v>
      </c>
      <c r="H1974" s="20">
        <f t="shared" si="35"/>
        <v>15</v>
      </c>
    </row>
    <row r="1975" spans="1:8" x14ac:dyDescent="0.25">
      <c r="A1975" s="25">
        <v>12</v>
      </c>
      <c r="B1975" s="21" t="s">
        <v>8</v>
      </c>
      <c r="C1975" s="21">
        <v>60</v>
      </c>
      <c r="D1975" s="21" t="s">
        <v>173</v>
      </c>
      <c r="E1975" s="21"/>
      <c r="F1975" s="21">
        <v>150</v>
      </c>
      <c r="G1975" s="21">
        <v>285</v>
      </c>
      <c r="H1975" s="20">
        <f t="shared" si="35"/>
        <v>135</v>
      </c>
    </row>
    <row r="1976" spans="1:8" x14ac:dyDescent="0.25">
      <c r="A1976" s="25">
        <v>12</v>
      </c>
      <c r="B1976" s="21" t="s">
        <v>8</v>
      </c>
      <c r="C1976" s="21">
        <v>60</v>
      </c>
      <c r="D1976" s="21" t="s">
        <v>173</v>
      </c>
      <c r="E1976" s="21"/>
      <c r="F1976" s="21">
        <v>325</v>
      </c>
      <c r="G1976" s="21">
        <v>425</v>
      </c>
      <c r="H1976" s="20">
        <f t="shared" si="35"/>
        <v>100</v>
      </c>
    </row>
    <row r="1977" spans="1:8" x14ac:dyDescent="0.25">
      <c r="A1977" s="25">
        <v>12</v>
      </c>
      <c r="B1977" s="21" t="s">
        <v>8</v>
      </c>
      <c r="C1977" s="21">
        <v>60</v>
      </c>
      <c r="D1977" s="21" t="s">
        <v>173</v>
      </c>
      <c r="E1977" s="21"/>
      <c r="F1977" s="21">
        <v>925</v>
      </c>
      <c r="G1977" s="21">
        <v>1010</v>
      </c>
      <c r="H1977" s="20">
        <f t="shared" si="35"/>
        <v>85</v>
      </c>
    </row>
    <row r="1978" spans="1:8" x14ac:dyDescent="0.25">
      <c r="A1978" s="25">
        <v>12</v>
      </c>
      <c r="B1978" s="21" t="s">
        <v>8</v>
      </c>
      <c r="C1978" s="21">
        <v>60</v>
      </c>
      <c r="D1978" s="21" t="s">
        <v>173</v>
      </c>
      <c r="E1978" s="21"/>
      <c r="F1978" s="21">
        <v>1345</v>
      </c>
      <c r="G1978" s="21">
        <v>1370</v>
      </c>
      <c r="H1978" s="20">
        <f t="shared" si="35"/>
        <v>25</v>
      </c>
    </row>
    <row r="1979" spans="1:8" x14ac:dyDescent="0.25">
      <c r="A1979" s="25">
        <v>12</v>
      </c>
      <c r="B1979" s="21" t="s">
        <v>8</v>
      </c>
      <c r="C1979" s="21">
        <v>60</v>
      </c>
      <c r="D1979" s="21" t="s">
        <v>173</v>
      </c>
      <c r="E1979" s="21"/>
      <c r="F1979" s="21">
        <v>1420</v>
      </c>
      <c r="G1979" s="21">
        <v>1590</v>
      </c>
      <c r="H1979" s="20">
        <f t="shared" si="35"/>
        <v>170</v>
      </c>
    </row>
    <row r="1980" spans="1:8" x14ac:dyDescent="0.25">
      <c r="A1980" s="25">
        <v>12</v>
      </c>
      <c r="B1980" s="21" t="s">
        <v>8</v>
      </c>
      <c r="C1980" s="21">
        <v>60</v>
      </c>
      <c r="D1980" s="21" t="s">
        <v>173</v>
      </c>
      <c r="E1980" s="21"/>
      <c r="F1980" s="21">
        <v>1865</v>
      </c>
      <c r="G1980" s="21">
        <v>1880</v>
      </c>
      <c r="H1980" s="20">
        <f t="shared" si="35"/>
        <v>15</v>
      </c>
    </row>
    <row r="1981" spans="1:8" x14ac:dyDescent="0.25">
      <c r="A1981" s="25">
        <v>12</v>
      </c>
      <c r="B1981" s="21" t="s">
        <v>8</v>
      </c>
      <c r="C1981" s="21">
        <v>60</v>
      </c>
      <c r="D1981" s="21" t="s">
        <v>173</v>
      </c>
      <c r="E1981" s="21"/>
      <c r="F1981" s="21">
        <v>2070</v>
      </c>
      <c r="G1981" s="21">
        <v>2115</v>
      </c>
      <c r="H1981" s="20">
        <f t="shared" si="35"/>
        <v>45</v>
      </c>
    </row>
    <row r="1982" spans="1:8" x14ac:dyDescent="0.25">
      <c r="A1982" s="25">
        <v>12</v>
      </c>
      <c r="B1982" s="21" t="s">
        <v>8</v>
      </c>
      <c r="C1982" s="21">
        <v>60</v>
      </c>
      <c r="D1982" s="21" t="s">
        <v>173</v>
      </c>
      <c r="E1982" s="21"/>
      <c r="F1982" s="21">
        <v>2155</v>
      </c>
      <c r="G1982" s="21">
        <v>2175</v>
      </c>
      <c r="H1982" s="20">
        <f t="shared" si="35"/>
        <v>20</v>
      </c>
    </row>
    <row r="1983" spans="1:8" x14ac:dyDescent="0.25">
      <c r="A1983" s="25">
        <v>12</v>
      </c>
      <c r="B1983" s="21" t="s">
        <v>8</v>
      </c>
      <c r="C1983" s="21">
        <v>60</v>
      </c>
      <c r="D1983" s="21" t="s">
        <v>173</v>
      </c>
      <c r="E1983" s="21"/>
      <c r="F1983" s="21">
        <v>2535</v>
      </c>
      <c r="G1983" s="21">
        <v>2580</v>
      </c>
      <c r="H1983" s="20">
        <f t="shared" si="35"/>
        <v>45</v>
      </c>
    </row>
    <row r="1984" spans="1:8" x14ac:dyDescent="0.25">
      <c r="A1984" s="25">
        <v>12</v>
      </c>
      <c r="B1984" s="21" t="s">
        <v>8</v>
      </c>
      <c r="C1984" s="21">
        <v>60</v>
      </c>
      <c r="D1984" s="21" t="s">
        <v>173</v>
      </c>
      <c r="E1984" s="21"/>
      <c r="F1984" s="21">
        <v>2700</v>
      </c>
      <c r="G1984" s="21">
        <v>2765</v>
      </c>
      <c r="H1984" s="20">
        <f t="shared" si="35"/>
        <v>65</v>
      </c>
    </row>
    <row r="1985" spans="1:8" x14ac:dyDescent="0.25">
      <c r="A1985" s="25">
        <v>12</v>
      </c>
      <c r="B1985" s="21" t="s">
        <v>8</v>
      </c>
      <c r="C1985" s="21">
        <v>60</v>
      </c>
      <c r="D1985" s="21" t="s">
        <v>173</v>
      </c>
      <c r="E1985" s="21"/>
      <c r="F1985" s="21">
        <v>3080</v>
      </c>
      <c r="G1985" s="21">
        <v>3210</v>
      </c>
      <c r="H1985" s="20">
        <f t="shared" si="35"/>
        <v>130</v>
      </c>
    </row>
    <row r="1986" spans="1:8" x14ac:dyDescent="0.25">
      <c r="A1986" s="25">
        <v>12</v>
      </c>
      <c r="B1986" s="21" t="s">
        <v>8</v>
      </c>
      <c r="C1986" s="21">
        <v>60</v>
      </c>
      <c r="D1986" s="21" t="s">
        <v>173</v>
      </c>
      <c r="E1986" s="21"/>
      <c r="F1986" s="21">
        <v>3105</v>
      </c>
      <c r="G1986" s="21">
        <v>3395</v>
      </c>
      <c r="H1986" s="20">
        <f t="shared" ref="H1986:H2049" si="36">G1986-F1986</f>
        <v>290</v>
      </c>
    </row>
    <row r="1987" spans="1:8" x14ac:dyDescent="0.25">
      <c r="A1987" s="25">
        <v>12</v>
      </c>
      <c r="B1987" s="21" t="s">
        <v>8</v>
      </c>
      <c r="C1987" s="21">
        <v>60</v>
      </c>
      <c r="D1987" s="21" t="s">
        <v>173</v>
      </c>
      <c r="E1987" s="21"/>
      <c r="F1987" s="21">
        <v>3455</v>
      </c>
      <c r="G1987" s="21">
        <v>3485</v>
      </c>
      <c r="H1987" s="20">
        <f t="shared" si="36"/>
        <v>30</v>
      </c>
    </row>
    <row r="1988" spans="1:8" x14ac:dyDescent="0.25">
      <c r="A1988" s="25">
        <v>12</v>
      </c>
      <c r="B1988" s="21" t="s">
        <v>8</v>
      </c>
      <c r="C1988" s="21">
        <v>60</v>
      </c>
      <c r="D1988" s="21" t="s">
        <v>173</v>
      </c>
      <c r="E1988" s="21"/>
      <c r="F1988" s="21">
        <v>4340</v>
      </c>
      <c r="G1988" s="21">
        <v>4455</v>
      </c>
      <c r="H1988" s="20">
        <f t="shared" si="36"/>
        <v>115</v>
      </c>
    </row>
    <row r="1989" spans="1:8" x14ac:dyDescent="0.25">
      <c r="A1989" s="25">
        <v>12</v>
      </c>
      <c r="B1989" s="21" t="s">
        <v>8</v>
      </c>
      <c r="C1989" s="21">
        <v>80</v>
      </c>
      <c r="D1989" s="21" t="s">
        <v>173</v>
      </c>
      <c r="E1989" s="21" t="s">
        <v>174</v>
      </c>
      <c r="F1989" s="21">
        <v>895</v>
      </c>
      <c r="G1989" s="21">
        <v>900</v>
      </c>
      <c r="H1989" s="20">
        <f t="shared" si="36"/>
        <v>5</v>
      </c>
    </row>
    <row r="1990" spans="1:8" x14ac:dyDescent="0.25">
      <c r="A1990" s="25">
        <v>12</v>
      </c>
      <c r="B1990" s="21" t="s">
        <v>8</v>
      </c>
      <c r="C1990" s="21">
        <v>80</v>
      </c>
      <c r="D1990" s="21" t="s">
        <v>173</v>
      </c>
      <c r="E1990" s="21" t="s">
        <v>174</v>
      </c>
      <c r="F1990" s="21">
        <v>1005</v>
      </c>
      <c r="G1990" s="21">
        <v>1020</v>
      </c>
      <c r="H1990" s="20">
        <f t="shared" si="36"/>
        <v>15</v>
      </c>
    </row>
    <row r="1991" spans="1:8" x14ac:dyDescent="0.25">
      <c r="A1991" s="25">
        <v>12</v>
      </c>
      <c r="B1991" s="21" t="s">
        <v>8</v>
      </c>
      <c r="C1991" s="21">
        <v>80</v>
      </c>
      <c r="D1991" s="21" t="s">
        <v>173</v>
      </c>
      <c r="E1991" s="21" t="s">
        <v>174</v>
      </c>
      <c r="F1991" s="21">
        <v>1625</v>
      </c>
      <c r="G1991" s="21">
        <v>1655</v>
      </c>
      <c r="H1991" s="20">
        <f t="shared" si="36"/>
        <v>30</v>
      </c>
    </row>
    <row r="1992" spans="1:8" x14ac:dyDescent="0.25">
      <c r="A1992" s="25">
        <v>12</v>
      </c>
      <c r="B1992" s="21" t="s">
        <v>8</v>
      </c>
      <c r="C1992" s="21">
        <v>80</v>
      </c>
      <c r="D1992" s="21" t="s">
        <v>173</v>
      </c>
      <c r="E1992" s="21" t="s">
        <v>174</v>
      </c>
      <c r="F1992" s="21">
        <v>2745</v>
      </c>
      <c r="G1992" s="21">
        <v>2785</v>
      </c>
      <c r="H1992" s="20">
        <f t="shared" si="36"/>
        <v>40</v>
      </c>
    </row>
    <row r="1993" spans="1:8" x14ac:dyDescent="0.25">
      <c r="A1993" s="25">
        <v>12</v>
      </c>
      <c r="B1993" s="21" t="s">
        <v>8</v>
      </c>
      <c r="C1993" s="21">
        <v>80</v>
      </c>
      <c r="D1993" s="21" t="s">
        <v>173</v>
      </c>
      <c r="E1993" s="21" t="s">
        <v>174</v>
      </c>
      <c r="F1993" s="21">
        <v>2795</v>
      </c>
      <c r="G1993" s="21">
        <v>2800</v>
      </c>
      <c r="H1993" s="20">
        <f t="shared" si="36"/>
        <v>5</v>
      </c>
    </row>
    <row r="1994" spans="1:8" x14ac:dyDescent="0.25">
      <c r="A1994" s="25">
        <v>12</v>
      </c>
      <c r="B1994" s="21" t="s">
        <v>8</v>
      </c>
      <c r="C1994" s="21">
        <v>80</v>
      </c>
      <c r="D1994" s="21" t="s">
        <v>173</v>
      </c>
      <c r="E1994" s="21" t="s">
        <v>174</v>
      </c>
      <c r="F1994" s="21">
        <v>2820</v>
      </c>
      <c r="G1994" s="21">
        <v>2850</v>
      </c>
      <c r="H1994" s="20">
        <f t="shared" si="36"/>
        <v>30</v>
      </c>
    </row>
    <row r="1995" spans="1:8" x14ac:dyDescent="0.25">
      <c r="A1995" s="25">
        <v>12</v>
      </c>
      <c r="B1995" s="21" t="s">
        <v>8</v>
      </c>
      <c r="C1995" s="21">
        <v>80</v>
      </c>
      <c r="D1995" s="21" t="s">
        <v>173</v>
      </c>
      <c r="E1995" s="21" t="s">
        <v>174</v>
      </c>
      <c r="F1995" s="21">
        <v>3000</v>
      </c>
      <c r="G1995" s="21">
        <v>3025</v>
      </c>
      <c r="H1995" s="20">
        <f t="shared" si="36"/>
        <v>25</v>
      </c>
    </row>
    <row r="1996" spans="1:8" x14ac:dyDescent="0.25">
      <c r="A1996" s="25">
        <v>12</v>
      </c>
      <c r="B1996" s="21" t="s">
        <v>8</v>
      </c>
      <c r="C1996" s="21">
        <v>80</v>
      </c>
      <c r="D1996" s="21" t="s">
        <v>173</v>
      </c>
      <c r="E1996" s="21" t="s">
        <v>174</v>
      </c>
      <c r="F1996" s="21">
        <v>3200</v>
      </c>
      <c r="G1996" s="21">
        <v>3260</v>
      </c>
      <c r="H1996" s="20">
        <f t="shared" si="36"/>
        <v>60</v>
      </c>
    </row>
    <row r="1997" spans="1:8" x14ac:dyDescent="0.25">
      <c r="A1997" s="25">
        <v>12</v>
      </c>
      <c r="B1997" s="21" t="s">
        <v>8</v>
      </c>
      <c r="C1997" s="21">
        <v>80</v>
      </c>
      <c r="D1997" s="21" t="s">
        <v>173</v>
      </c>
      <c r="E1997" s="21" t="s">
        <v>174</v>
      </c>
      <c r="F1997" s="21">
        <v>4420</v>
      </c>
      <c r="G1997" s="21">
        <v>4480</v>
      </c>
      <c r="H1997" s="20">
        <f t="shared" si="36"/>
        <v>60</v>
      </c>
    </row>
    <row r="1998" spans="1:8" x14ac:dyDescent="0.25">
      <c r="A1998" s="25">
        <v>12</v>
      </c>
      <c r="B1998" s="21" t="s">
        <v>8</v>
      </c>
      <c r="C1998" s="21">
        <v>80</v>
      </c>
      <c r="D1998" s="21" t="s">
        <v>173</v>
      </c>
      <c r="E1998" s="21"/>
      <c r="F1998" s="21">
        <v>140</v>
      </c>
      <c r="G1998" s="21">
        <v>230</v>
      </c>
      <c r="H1998" s="20">
        <f t="shared" si="36"/>
        <v>90</v>
      </c>
    </row>
    <row r="1999" spans="1:8" x14ac:dyDescent="0.25">
      <c r="A1999" s="25">
        <v>12</v>
      </c>
      <c r="B1999" s="21" t="s">
        <v>8</v>
      </c>
      <c r="C1999" s="21">
        <v>80</v>
      </c>
      <c r="D1999" s="21" t="s">
        <v>173</v>
      </c>
      <c r="E1999" s="21"/>
      <c r="F1999" s="21">
        <v>260</v>
      </c>
      <c r="G1999" s="21">
        <v>295</v>
      </c>
      <c r="H1999" s="20">
        <f t="shared" si="36"/>
        <v>35</v>
      </c>
    </row>
    <row r="2000" spans="1:8" x14ac:dyDescent="0.25">
      <c r="A2000" s="25">
        <v>12</v>
      </c>
      <c r="B2000" s="21" t="s">
        <v>8</v>
      </c>
      <c r="C2000" s="21">
        <v>80</v>
      </c>
      <c r="D2000" s="21" t="s">
        <v>173</v>
      </c>
      <c r="E2000" s="21"/>
      <c r="F2000" s="21">
        <v>400</v>
      </c>
      <c r="G2000" s="21">
        <v>410</v>
      </c>
      <c r="H2000" s="20">
        <f t="shared" si="36"/>
        <v>10</v>
      </c>
    </row>
    <row r="2001" spans="1:8" x14ac:dyDescent="0.25">
      <c r="A2001" s="25">
        <v>12</v>
      </c>
      <c r="B2001" s="21" t="s">
        <v>8</v>
      </c>
      <c r="C2001" s="21">
        <v>80</v>
      </c>
      <c r="D2001" s="21" t="s">
        <v>173</v>
      </c>
      <c r="E2001" s="21"/>
      <c r="F2001" s="21">
        <v>475</v>
      </c>
      <c r="G2001" s="21">
        <v>590</v>
      </c>
      <c r="H2001" s="20">
        <f t="shared" si="36"/>
        <v>115</v>
      </c>
    </row>
    <row r="2002" spans="1:8" x14ac:dyDescent="0.25">
      <c r="A2002" s="25">
        <v>12</v>
      </c>
      <c r="B2002" s="21" t="s">
        <v>8</v>
      </c>
      <c r="C2002" s="21">
        <v>80</v>
      </c>
      <c r="D2002" s="21" t="s">
        <v>173</v>
      </c>
      <c r="E2002" s="21"/>
      <c r="F2002" s="21">
        <v>995</v>
      </c>
      <c r="G2002" s="21">
        <v>1005</v>
      </c>
      <c r="H2002" s="20">
        <f t="shared" si="36"/>
        <v>10</v>
      </c>
    </row>
    <row r="2003" spans="1:8" x14ac:dyDescent="0.25">
      <c r="A2003" s="25">
        <v>12</v>
      </c>
      <c r="B2003" s="21" t="s">
        <v>8</v>
      </c>
      <c r="C2003" s="21">
        <v>80</v>
      </c>
      <c r="D2003" s="21" t="s">
        <v>173</v>
      </c>
      <c r="E2003" s="21"/>
      <c r="F2003" s="21">
        <v>1335</v>
      </c>
      <c r="G2003" s="21">
        <v>1365</v>
      </c>
      <c r="H2003" s="20">
        <f t="shared" si="36"/>
        <v>30</v>
      </c>
    </row>
    <row r="2004" spans="1:8" x14ac:dyDescent="0.25">
      <c r="A2004" s="25">
        <v>12</v>
      </c>
      <c r="B2004" s="21" t="s">
        <v>8</v>
      </c>
      <c r="C2004" s="21">
        <v>80</v>
      </c>
      <c r="D2004" s="21" t="s">
        <v>173</v>
      </c>
      <c r="E2004" s="21"/>
      <c r="F2004" s="21">
        <v>1655</v>
      </c>
      <c r="G2004" s="21">
        <v>1680</v>
      </c>
      <c r="H2004" s="20">
        <f t="shared" si="36"/>
        <v>25</v>
      </c>
    </row>
    <row r="2005" spans="1:8" x14ac:dyDescent="0.25">
      <c r="A2005" s="25">
        <v>12</v>
      </c>
      <c r="B2005" s="21" t="s">
        <v>8</v>
      </c>
      <c r="C2005" s="21">
        <v>80</v>
      </c>
      <c r="D2005" s="21" t="s">
        <v>173</v>
      </c>
      <c r="E2005" s="21"/>
      <c r="F2005" s="21">
        <v>1695</v>
      </c>
      <c r="G2005" s="21">
        <v>1745</v>
      </c>
      <c r="H2005" s="20">
        <f t="shared" si="36"/>
        <v>50</v>
      </c>
    </row>
    <row r="2006" spans="1:8" x14ac:dyDescent="0.25">
      <c r="A2006" s="25">
        <v>12</v>
      </c>
      <c r="B2006" s="21" t="s">
        <v>8</v>
      </c>
      <c r="C2006" s="21">
        <v>80</v>
      </c>
      <c r="D2006" s="21" t="s">
        <v>173</v>
      </c>
      <c r="E2006" s="21"/>
      <c r="F2006" s="21">
        <v>2385</v>
      </c>
      <c r="G2006" s="21">
        <v>2510</v>
      </c>
      <c r="H2006" s="20">
        <f t="shared" si="36"/>
        <v>125</v>
      </c>
    </row>
    <row r="2007" spans="1:8" x14ac:dyDescent="0.25">
      <c r="A2007" s="25">
        <v>12</v>
      </c>
      <c r="B2007" s="21" t="s">
        <v>8</v>
      </c>
      <c r="C2007" s="21">
        <v>80</v>
      </c>
      <c r="D2007" s="21" t="s">
        <v>173</v>
      </c>
      <c r="E2007" s="21"/>
      <c r="F2007" s="21">
        <v>2540</v>
      </c>
      <c r="G2007" s="21">
        <v>2570</v>
      </c>
      <c r="H2007" s="20">
        <f t="shared" si="36"/>
        <v>30</v>
      </c>
    </row>
    <row r="2008" spans="1:8" x14ac:dyDescent="0.25">
      <c r="A2008" s="25">
        <v>12</v>
      </c>
      <c r="B2008" s="21" t="s">
        <v>8</v>
      </c>
      <c r="C2008" s="21">
        <v>80</v>
      </c>
      <c r="D2008" s="21" t="s">
        <v>173</v>
      </c>
      <c r="E2008" s="21"/>
      <c r="F2008" s="21">
        <v>2785</v>
      </c>
      <c r="G2008" s="21">
        <v>2795</v>
      </c>
      <c r="H2008" s="20">
        <f t="shared" si="36"/>
        <v>10</v>
      </c>
    </row>
    <row r="2009" spans="1:8" x14ac:dyDescent="0.25">
      <c r="A2009" s="25">
        <v>12</v>
      </c>
      <c r="B2009" s="21" t="s">
        <v>8</v>
      </c>
      <c r="C2009" s="21">
        <v>80</v>
      </c>
      <c r="D2009" s="21" t="s">
        <v>173</v>
      </c>
      <c r="E2009" s="21"/>
      <c r="F2009" s="21">
        <v>3025</v>
      </c>
      <c r="G2009" s="21">
        <v>3080</v>
      </c>
      <c r="H2009" s="20">
        <f t="shared" si="36"/>
        <v>55</v>
      </c>
    </row>
    <row r="2010" spans="1:8" x14ac:dyDescent="0.25">
      <c r="A2010" s="25">
        <v>12</v>
      </c>
      <c r="B2010" s="21" t="s">
        <v>8</v>
      </c>
      <c r="C2010" s="21">
        <v>80</v>
      </c>
      <c r="D2010" s="21" t="s">
        <v>173</v>
      </c>
      <c r="E2010" s="21"/>
      <c r="F2010" s="21">
        <v>3080</v>
      </c>
      <c r="G2010" s="21">
        <v>3105</v>
      </c>
      <c r="H2010" s="20">
        <f t="shared" si="36"/>
        <v>25</v>
      </c>
    </row>
    <row r="2011" spans="1:8" x14ac:dyDescent="0.25">
      <c r="A2011" s="25">
        <v>12</v>
      </c>
      <c r="B2011" s="21" t="s">
        <v>8</v>
      </c>
      <c r="C2011" s="21">
        <v>80</v>
      </c>
      <c r="D2011" s="21" t="s">
        <v>173</v>
      </c>
      <c r="E2011" s="21"/>
      <c r="F2011" s="21">
        <v>3175</v>
      </c>
      <c r="G2011" s="21">
        <v>3200</v>
      </c>
      <c r="H2011" s="20">
        <f t="shared" si="36"/>
        <v>25</v>
      </c>
    </row>
    <row r="2012" spans="1:8" x14ac:dyDescent="0.25">
      <c r="A2012" s="25">
        <v>12</v>
      </c>
      <c r="B2012" s="21" t="s">
        <v>8</v>
      </c>
      <c r="C2012" s="21">
        <v>80</v>
      </c>
      <c r="D2012" s="21" t="s">
        <v>173</v>
      </c>
      <c r="E2012" s="21"/>
      <c r="F2012" s="21">
        <v>3455</v>
      </c>
      <c r="G2012" s="21">
        <v>3505</v>
      </c>
      <c r="H2012" s="20">
        <f t="shared" si="36"/>
        <v>50</v>
      </c>
    </row>
    <row r="2013" spans="1:8" x14ac:dyDescent="0.25">
      <c r="A2013" s="25">
        <v>12</v>
      </c>
      <c r="B2013" s="21" t="s">
        <v>8</v>
      </c>
      <c r="C2013" s="21">
        <v>80</v>
      </c>
      <c r="D2013" s="21" t="s">
        <v>173</v>
      </c>
      <c r="E2013" s="21"/>
      <c r="F2013" s="21">
        <v>3525</v>
      </c>
      <c r="G2013" s="21">
        <v>3560</v>
      </c>
      <c r="H2013" s="20">
        <f t="shared" si="36"/>
        <v>35</v>
      </c>
    </row>
    <row r="2014" spans="1:8" x14ac:dyDescent="0.25">
      <c r="A2014" s="25">
        <v>12</v>
      </c>
      <c r="B2014" s="21" t="s">
        <v>8</v>
      </c>
      <c r="C2014" s="21">
        <v>80</v>
      </c>
      <c r="D2014" s="21" t="s">
        <v>173</v>
      </c>
      <c r="E2014" s="21"/>
      <c r="F2014" s="21">
        <v>4140</v>
      </c>
      <c r="G2014" s="21">
        <v>4225</v>
      </c>
      <c r="H2014" s="20">
        <f t="shared" si="36"/>
        <v>85</v>
      </c>
    </row>
    <row r="2015" spans="1:8" x14ac:dyDescent="0.25">
      <c r="A2015" s="25">
        <v>12</v>
      </c>
      <c r="B2015" s="21" t="s">
        <v>8</v>
      </c>
      <c r="C2015" s="21">
        <v>80</v>
      </c>
      <c r="D2015" s="21" t="s">
        <v>173</v>
      </c>
      <c r="E2015" s="21"/>
      <c r="F2015" s="21">
        <v>4480</v>
      </c>
      <c r="G2015" s="21">
        <v>4520</v>
      </c>
      <c r="H2015" s="20">
        <f t="shared" si="36"/>
        <v>40</v>
      </c>
    </row>
    <row r="2016" spans="1:8" x14ac:dyDescent="0.25">
      <c r="A2016" s="25">
        <v>12</v>
      </c>
      <c r="B2016" s="21" t="s">
        <v>8</v>
      </c>
      <c r="C2016" s="21">
        <v>80</v>
      </c>
      <c r="D2016" s="21" t="s">
        <v>173</v>
      </c>
      <c r="E2016" s="21"/>
      <c r="F2016" s="21">
        <v>4595</v>
      </c>
      <c r="G2016" s="21">
        <v>4655</v>
      </c>
      <c r="H2016" s="20">
        <f t="shared" si="36"/>
        <v>60</v>
      </c>
    </row>
    <row r="2017" spans="1:8" x14ac:dyDescent="0.25">
      <c r="A2017" s="25">
        <v>12</v>
      </c>
      <c r="B2017" s="21" t="s">
        <v>8</v>
      </c>
      <c r="C2017" s="21">
        <v>80</v>
      </c>
      <c r="D2017" s="21" t="s">
        <v>173</v>
      </c>
      <c r="E2017" s="21"/>
      <c r="F2017" s="21">
        <v>4905</v>
      </c>
      <c r="G2017" s="21">
        <v>5000</v>
      </c>
      <c r="H2017" s="20">
        <f t="shared" si="36"/>
        <v>95</v>
      </c>
    </row>
    <row r="2018" spans="1:8" x14ac:dyDescent="0.25">
      <c r="A2018" s="25">
        <v>12</v>
      </c>
      <c r="B2018" s="21" t="s">
        <v>8</v>
      </c>
      <c r="C2018" s="21">
        <v>80</v>
      </c>
      <c r="D2018" s="21" t="s">
        <v>177</v>
      </c>
      <c r="E2018" s="21"/>
      <c r="F2018" s="21">
        <v>980</v>
      </c>
      <c r="G2018" s="21">
        <v>995</v>
      </c>
      <c r="H2018" s="20">
        <f t="shared" si="36"/>
        <v>15</v>
      </c>
    </row>
    <row r="2019" spans="1:8" x14ac:dyDescent="0.25">
      <c r="A2019" s="25">
        <v>12</v>
      </c>
      <c r="B2019" s="21" t="s">
        <v>8</v>
      </c>
      <c r="C2019" s="21">
        <v>80</v>
      </c>
      <c r="D2019" s="21" t="s">
        <v>177</v>
      </c>
      <c r="E2019" s="21"/>
      <c r="F2019" s="21">
        <v>2150</v>
      </c>
      <c r="G2019" s="21">
        <v>2175</v>
      </c>
      <c r="H2019" s="20">
        <f t="shared" si="36"/>
        <v>25</v>
      </c>
    </row>
    <row r="2020" spans="1:8" x14ac:dyDescent="0.25">
      <c r="A2020" s="25">
        <v>12</v>
      </c>
      <c r="B2020" s="21" t="s">
        <v>8</v>
      </c>
      <c r="C2020" s="21">
        <v>100</v>
      </c>
      <c r="D2020" s="21" t="s">
        <v>173</v>
      </c>
      <c r="E2020" s="21" t="s">
        <v>174</v>
      </c>
      <c r="F2020" s="21">
        <v>655</v>
      </c>
      <c r="G2020" s="21">
        <v>675</v>
      </c>
      <c r="H2020" s="20">
        <f t="shared" si="36"/>
        <v>20</v>
      </c>
    </row>
    <row r="2021" spans="1:8" x14ac:dyDescent="0.25">
      <c r="A2021" s="25">
        <v>12</v>
      </c>
      <c r="B2021" s="21" t="s">
        <v>8</v>
      </c>
      <c r="C2021" s="21">
        <v>100</v>
      </c>
      <c r="D2021" s="21" t="s">
        <v>173</v>
      </c>
      <c r="E2021" s="21" t="s">
        <v>174</v>
      </c>
      <c r="F2021" s="21">
        <v>3125</v>
      </c>
      <c r="G2021" s="21">
        <v>3150</v>
      </c>
      <c r="H2021" s="20">
        <f t="shared" si="36"/>
        <v>25</v>
      </c>
    </row>
    <row r="2022" spans="1:8" x14ac:dyDescent="0.25">
      <c r="A2022" s="25">
        <v>12</v>
      </c>
      <c r="B2022" s="21" t="s">
        <v>8</v>
      </c>
      <c r="C2022" s="21">
        <v>100</v>
      </c>
      <c r="D2022" s="21" t="s">
        <v>173</v>
      </c>
      <c r="E2022" s="21" t="s">
        <v>174</v>
      </c>
      <c r="F2022" s="21">
        <v>3180</v>
      </c>
      <c r="G2022" s="21">
        <v>3200</v>
      </c>
      <c r="H2022" s="20">
        <f t="shared" si="36"/>
        <v>20</v>
      </c>
    </row>
    <row r="2023" spans="1:8" x14ac:dyDescent="0.25">
      <c r="A2023" s="25">
        <v>12</v>
      </c>
      <c r="B2023" s="21" t="s">
        <v>8</v>
      </c>
      <c r="C2023" s="21">
        <v>100</v>
      </c>
      <c r="D2023" s="21" t="s">
        <v>173</v>
      </c>
      <c r="E2023" s="21" t="s">
        <v>174</v>
      </c>
      <c r="F2023" s="21">
        <v>3480</v>
      </c>
      <c r="G2023" s="21">
        <v>3670</v>
      </c>
      <c r="H2023" s="20">
        <f t="shared" si="36"/>
        <v>190</v>
      </c>
    </row>
    <row r="2024" spans="1:8" x14ac:dyDescent="0.25">
      <c r="A2024" s="25">
        <v>12</v>
      </c>
      <c r="B2024" s="21" t="s">
        <v>8</v>
      </c>
      <c r="C2024" s="21">
        <v>100</v>
      </c>
      <c r="D2024" s="21" t="s">
        <v>173</v>
      </c>
      <c r="E2024" s="21" t="s">
        <v>174</v>
      </c>
      <c r="F2024" s="21">
        <v>4910</v>
      </c>
      <c r="G2024" s="21">
        <v>4990</v>
      </c>
      <c r="H2024" s="20">
        <f t="shared" si="36"/>
        <v>80</v>
      </c>
    </row>
    <row r="2025" spans="1:8" x14ac:dyDescent="0.25">
      <c r="A2025" s="25">
        <v>12</v>
      </c>
      <c r="B2025" s="21" t="s">
        <v>8</v>
      </c>
      <c r="C2025" s="21">
        <v>100</v>
      </c>
      <c r="D2025" s="21" t="s">
        <v>173</v>
      </c>
      <c r="E2025" s="21"/>
      <c r="F2025" s="21">
        <v>130</v>
      </c>
      <c r="G2025" s="21">
        <v>260</v>
      </c>
      <c r="H2025" s="20">
        <f t="shared" si="36"/>
        <v>130</v>
      </c>
    </row>
    <row r="2026" spans="1:8" x14ac:dyDescent="0.25">
      <c r="A2026" s="25">
        <v>12</v>
      </c>
      <c r="B2026" s="21" t="s">
        <v>8</v>
      </c>
      <c r="C2026" s="21">
        <v>100</v>
      </c>
      <c r="D2026" s="21" t="s">
        <v>173</v>
      </c>
      <c r="E2026" s="21"/>
      <c r="F2026" s="21">
        <v>675</v>
      </c>
      <c r="G2026" s="21">
        <v>710</v>
      </c>
      <c r="H2026" s="20">
        <f t="shared" si="36"/>
        <v>35</v>
      </c>
    </row>
    <row r="2027" spans="1:8" x14ac:dyDescent="0.25">
      <c r="A2027" s="25">
        <v>12</v>
      </c>
      <c r="B2027" s="21" t="s">
        <v>8</v>
      </c>
      <c r="C2027" s="21">
        <v>100</v>
      </c>
      <c r="D2027" s="21" t="s">
        <v>173</v>
      </c>
      <c r="E2027" s="21"/>
      <c r="F2027" s="21">
        <v>765</v>
      </c>
      <c r="G2027" s="21">
        <v>775</v>
      </c>
      <c r="H2027" s="20">
        <f t="shared" si="36"/>
        <v>10</v>
      </c>
    </row>
    <row r="2028" spans="1:8" x14ac:dyDescent="0.25">
      <c r="A2028" s="25">
        <v>12</v>
      </c>
      <c r="B2028" s="21" t="s">
        <v>8</v>
      </c>
      <c r="C2028" s="21">
        <v>100</v>
      </c>
      <c r="D2028" s="21" t="s">
        <v>173</v>
      </c>
      <c r="E2028" s="21"/>
      <c r="F2028" s="21">
        <v>820</v>
      </c>
      <c r="G2028" s="21">
        <v>960</v>
      </c>
      <c r="H2028" s="20">
        <f t="shared" si="36"/>
        <v>140</v>
      </c>
    </row>
    <row r="2029" spans="1:8" x14ac:dyDescent="0.25">
      <c r="A2029" s="25">
        <v>12</v>
      </c>
      <c r="B2029" s="21" t="s">
        <v>8</v>
      </c>
      <c r="C2029" s="21">
        <v>100</v>
      </c>
      <c r="D2029" s="21" t="s">
        <v>173</v>
      </c>
      <c r="E2029" s="21"/>
      <c r="F2029" s="21">
        <v>1295</v>
      </c>
      <c r="G2029" s="21">
        <v>1320</v>
      </c>
      <c r="H2029" s="20">
        <f t="shared" si="36"/>
        <v>25</v>
      </c>
    </row>
    <row r="2030" spans="1:8" x14ac:dyDescent="0.25">
      <c r="A2030" s="25">
        <v>12</v>
      </c>
      <c r="B2030" s="21" t="s">
        <v>8</v>
      </c>
      <c r="C2030" s="21">
        <v>100</v>
      </c>
      <c r="D2030" s="21" t="s">
        <v>173</v>
      </c>
      <c r="E2030" s="21"/>
      <c r="F2030" s="21">
        <v>1340</v>
      </c>
      <c r="G2030" s="21">
        <v>1435</v>
      </c>
      <c r="H2030" s="20">
        <f t="shared" si="36"/>
        <v>95</v>
      </c>
    </row>
    <row r="2031" spans="1:8" x14ac:dyDescent="0.25">
      <c r="A2031" s="25">
        <v>12</v>
      </c>
      <c r="B2031" s="21" t="s">
        <v>8</v>
      </c>
      <c r="C2031" s="21">
        <v>100</v>
      </c>
      <c r="D2031" s="21" t="s">
        <v>173</v>
      </c>
      <c r="E2031" s="21"/>
      <c r="F2031" s="21">
        <v>2045</v>
      </c>
      <c r="G2031" s="21">
        <v>2110</v>
      </c>
      <c r="H2031" s="20">
        <f t="shared" si="36"/>
        <v>65</v>
      </c>
    </row>
    <row r="2032" spans="1:8" x14ac:dyDescent="0.25">
      <c r="A2032" s="25">
        <v>12</v>
      </c>
      <c r="B2032" s="21" t="s">
        <v>8</v>
      </c>
      <c r="C2032" s="21">
        <v>100</v>
      </c>
      <c r="D2032" s="21" t="s">
        <v>173</v>
      </c>
      <c r="E2032" s="21"/>
      <c r="F2032" s="21">
        <v>2510</v>
      </c>
      <c r="G2032" s="21">
        <v>2665</v>
      </c>
      <c r="H2032" s="20">
        <f t="shared" si="36"/>
        <v>155</v>
      </c>
    </row>
    <row r="2033" spans="1:8" x14ac:dyDescent="0.25">
      <c r="A2033" s="25">
        <v>12</v>
      </c>
      <c r="B2033" s="21" t="s">
        <v>8</v>
      </c>
      <c r="C2033" s="21">
        <v>100</v>
      </c>
      <c r="D2033" s="21" t="s">
        <v>173</v>
      </c>
      <c r="E2033" s="21"/>
      <c r="F2033" s="21">
        <v>2780</v>
      </c>
      <c r="G2033" s="21">
        <v>2815</v>
      </c>
      <c r="H2033" s="20">
        <f t="shared" si="36"/>
        <v>35</v>
      </c>
    </row>
    <row r="2034" spans="1:8" x14ac:dyDescent="0.25">
      <c r="A2034" s="25">
        <v>12</v>
      </c>
      <c r="B2034" s="21" t="s">
        <v>8</v>
      </c>
      <c r="C2034" s="21">
        <v>100</v>
      </c>
      <c r="D2034" s="21" t="s">
        <v>173</v>
      </c>
      <c r="E2034" s="21"/>
      <c r="F2034" s="21">
        <v>3000</v>
      </c>
      <c r="G2034" s="21">
        <v>3125</v>
      </c>
      <c r="H2034" s="20">
        <f t="shared" si="36"/>
        <v>125</v>
      </c>
    </row>
    <row r="2035" spans="1:8" x14ac:dyDescent="0.25">
      <c r="A2035" s="25">
        <v>12</v>
      </c>
      <c r="B2035" s="21" t="s">
        <v>8</v>
      </c>
      <c r="C2035" s="21">
        <v>100</v>
      </c>
      <c r="D2035" s="21" t="s">
        <v>173</v>
      </c>
      <c r="E2035" s="21"/>
      <c r="F2035" s="21">
        <v>3150</v>
      </c>
      <c r="G2035" s="21">
        <v>3180</v>
      </c>
      <c r="H2035" s="20">
        <f t="shared" si="36"/>
        <v>30</v>
      </c>
    </row>
    <row r="2036" spans="1:8" x14ac:dyDescent="0.25">
      <c r="A2036" s="25">
        <v>12</v>
      </c>
      <c r="B2036" s="21" t="s">
        <v>8</v>
      </c>
      <c r="C2036" s="21">
        <v>100</v>
      </c>
      <c r="D2036" s="21" t="s">
        <v>173</v>
      </c>
      <c r="E2036" s="21"/>
      <c r="F2036" s="21">
        <v>3855</v>
      </c>
      <c r="G2036" s="21">
        <v>4115</v>
      </c>
      <c r="H2036" s="20">
        <f t="shared" si="36"/>
        <v>260</v>
      </c>
    </row>
    <row r="2037" spans="1:8" x14ac:dyDescent="0.25">
      <c r="A2037" s="25">
        <v>12</v>
      </c>
      <c r="B2037" s="21" t="s">
        <v>8</v>
      </c>
      <c r="C2037" s="21">
        <v>100</v>
      </c>
      <c r="D2037" s="21" t="s">
        <v>173</v>
      </c>
      <c r="E2037" s="21"/>
      <c r="F2037" s="21">
        <v>4680</v>
      </c>
      <c r="G2037" s="21">
        <v>4700</v>
      </c>
      <c r="H2037" s="20">
        <f t="shared" si="36"/>
        <v>20</v>
      </c>
    </row>
    <row r="2038" spans="1:8" x14ac:dyDescent="0.25">
      <c r="A2038" s="25">
        <v>12</v>
      </c>
      <c r="B2038" s="21" t="s">
        <v>8</v>
      </c>
      <c r="C2038" s="21">
        <v>100</v>
      </c>
      <c r="D2038" s="21" t="s">
        <v>173</v>
      </c>
      <c r="E2038" s="21"/>
      <c r="F2038" s="21">
        <v>4720</v>
      </c>
      <c r="G2038" s="21">
        <v>4730</v>
      </c>
      <c r="H2038" s="20">
        <f t="shared" si="36"/>
        <v>10</v>
      </c>
    </row>
    <row r="2039" spans="1:8" x14ac:dyDescent="0.25">
      <c r="A2039" s="25">
        <v>13</v>
      </c>
      <c r="B2039" s="21" t="s">
        <v>8</v>
      </c>
      <c r="C2039" s="21">
        <v>0</v>
      </c>
      <c r="D2039" s="21" t="s">
        <v>173</v>
      </c>
      <c r="E2039" s="21" t="s">
        <v>174</v>
      </c>
      <c r="F2039" s="21">
        <v>230</v>
      </c>
      <c r="G2039" s="21">
        <v>250</v>
      </c>
      <c r="H2039" s="20">
        <f t="shared" si="36"/>
        <v>20</v>
      </c>
    </row>
    <row r="2040" spans="1:8" x14ac:dyDescent="0.25">
      <c r="A2040" s="25">
        <v>13</v>
      </c>
      <c r="B2040" s="21" t="s">
        <v>8</v>
      </c>
      <c r="C2040" s="21">
        <v>0</v>
      </c>
      <c r="D2040" s="21" t="s">
        <v>173</v>
      </c>
      <c r="E2040" s="21" t="s">
        <v>174</v>
      </c>
      <c r="F2040" s="21">
        <v>275</v>
      </c>
      <c r="G2040" s="21">
        <v>355</v>
      </c>
      <c r="H2040" s="20">
        <f t="shared" si="36"/>
        <v>80</v>
      </c>
    </row>
    <row r="2041" spans="1:8" x14ac:dyDescent="0.25">
      <c r="A2041" s="25">
        <v>13</v>
      </c>
      <c r="B2041" s="21" t="s">
        <v>8</v>
      </c>
      <c r="C2041" s="21">
        <v>0</v>
      </c>
      <c r="D2041" s="21" t="s">
        <v>173</v>
      </c>
      <c r="E2041" s="21" t="s">
        <v>174</v>
      </c>
      <c r="F2041" s="21">
        <v>400</v>
      </c>
      <c r="G2041" s="21">
        <v>430</v>
      </c>
      <c r="H2041" s="20">
        <f t="shared" si="36"/>
        <v>30</v>
      </c>
    </row>
    <row r="2042" spans="1:8" x14ac:dyDescent="0.25">
      <c r="A2042" s="25">
        <v>13</v>
      </c>
      <c r="B2042" s="21" t="s">
        <v>8</v>
      </c>
      <c r="C2042" s="21">
        <v>0</v>
      </c>
      <c r="D2042" s="21" t="s">
        <v>173</v>
      </c>
      <c r="E2042" s="21" t="s">
        <v>174</v>
      </c>
      <c r="F2042" s="21">
        <v>445</v>
      </c>
      <c r="G2042" s="21">
        <v>470</v>
      </c>
      <c r="H2042" s="20">
        <f t="shared" si="36"/>
        <v>25</v>
      </c>
    </row>
    <row r="2043" spans="1:8" x14ac:dyDescent="0.25">
      <c r="A2043" s="25">
        <v>13</v>
      </c>
      <c r="B2043" s="21" t="s">
        <v>8</v>
      </c>
      <c r="C2043" s="21">
        <v>0</v>
      </c>
      <c r="D2043" s="21" t="s">
        <v>173</v>
      </c>
      <c r="E2043" s="21" t="s">
        <v>174</v>
      </c>
      <c r="F2043" s="21">
        <v>480</v>
      </c>
      <c r="G2043" s="21">
        <v>495</v>
      </c>
      <c r="H2043" s="20">
        <f t="shared" si="36"/>
        <v>15</v>
      </c>
    </row>
    <row r="2044" spans="1:8" x14ac:dyDescent="0.25">
      <c r="A2044" s="25">
        <v>13</v>
      </c>
      <c r="B2044" s="21" t="s">
        <v>8</v>
      </c>
      <c r="C2044" s="21">
        <v>0</v>
      </c>
      <c r="D2044" s="21" t="s">
        <v>173</v>
      </c>
      <c r="E2044" s="21" t="s">
        <v>174</v>
      </c>
      <c r="F2044" s="21">
        <v>505</v>
      </c>
      <c r="G2044" s="21">
        <v>595</v>
      </c>
      <c r="H2044" s="20">
        <f t="shared" si="36"/>
        <v>90</v>
      </c>
    </row>
    <row r="2045" spans="1:8" x14ac:dyDescent="0.25">
      <c r="A2045" s="25">
        <v>13</v>
      </c>
      <c r="B2045" s="21" t="s">
        <v>8</v>
      </c>
      <c r="C2045" s="21">
        <v>0</v>
      </c>
      <c r="D2045" s="21" t="s">
        <v>173</v>
      </c>
      <c r="E2045" s="21" t="s">
        <v>174</v>
      </c>
      <c r="F2045" s="21">
        <v>720</v>
      </c>
      <c r="G2045" s="21">
        <v>735</v>
      </c>
      <c r="H2045" s="20">
        <f t="shared" si="36"/>
        <v>15</v>
      </c>
    </row>
    <row r="2046" spans="1:8" x14ac:dyDescent="0.25">
      <c r="A2046" s="25">
        <v>13</v>
      </c>
      <c r="B2046" s="21" t="s">
        <v>8</v>
      </c>
      <c r="C2046" s="21">
        <v>0</v>
      </c>
      <c r="D2046" s="21" t="s">
        <v>173</v>
      </c>
      <c r="E2046" s="21" t="s">
        <v>174</v>
      </c>
      <c r="F2046" s="21">
        <v>895</v>
      </c>
      <c r="G2046" s="21">
        <v>900</v>
      </c>
      <c r="H2046" s="20">
        <f t="shared" si="36"/>
        <v>5</v>
      </c>
    </row>
    <row r="2047" spans="1:8" x14ac:dyDescent="0.25">
      <c r="A2047" s="25">
        <v>13</v>
      </c>
      <c r="B2047" s="21" t="s">
        <v>8</v>
      </c>
      <c r="C2047" s="21">
        <v>0</v>
      </c>
      <c r="D2047" s="21" t="s">
        <v>173</v>
      </c>
      <c r="E2047" s="21" t="s">
        <v>174</v>
      </c>
      <c r="F2047" s="21">
        <v>975</v>
      </c>
      <c r="G2047" s="21">
        <v>985</v>
      </c>
      <c r="H2047" s="20">
        <f t="shared" si="36"/>
        <v>10</v>
      </c>
    </row>
    <row r="2048" spans="1:8" x14ac:dyDescent="0.25">
      <c r="A2048" s="25">
        <v>13</v>
      </c>
      <c r="B2048" s="21" t="s">
        <v>8</v>
      </c>
      <c r="C2048" s="21">
        <v>0</v>
      </c>
      <c r="D2048" s="21" t="s">
        <v>173</v>
      </c>
      <c r="E2048" s="21" t="s">
        <v>174</v>
      </c>
      <c r="F2048" s="21">
        <v>1080</v>
      </c>
      <c r="G2048" s="21">
        <v>1135</v>
      </c>
      <c r="H2048" s="20">
        <f t="shared" si="36"/>
        <v>55</v>
      </c>
    </row>
    <row r="2049" spans="1:8" x14ac:dyDescent="0.25">
      <c r="A2049" s="25">
        <v>13</v>
      </c>
      <c r="B2049" s="21" t="s">
        <v>8</v>
      </c>
      <c r="C2049" s="21">
        <v>0</v>
      </c>
      <c r="D2049" s="21" t="s">
        <v>173</v>
      </c>
      <c r="E2049" s="21" t="s">
        <v>174</v>
      </c>
      <c r="F2049" s="21">
        <v>1185</v>
      </c>
      <c r="G2049" s="21">
        <v>1255</v>
      </c>
      <c r="H2049" s="20">
        <f t="shared" si="36"/>
        <v>70</v>
      </c>
    </row>
    <row r="2050" spans="1:8" x14ac:dyDescent="0.25">
      <c r="A2050" s="25">
        <v>13</v>
      </c>
      <c r="B2050" s="21" t="s">
        <v>8</v>
      </c>
      <c r="C2050" s="21">
        <v>0</v>
      </c>
      <c r="D2050" s="21" t="s">
        <v>173</v>
      </c>
      <c r="E2050" s="21" t="s">
        <v>174</v>
      </c>
      <c r="F2050" s="21">
        <v>1525</v>
      </c>
      <c r="G2050" s="21">
        <v>1585</v>
      </c>
      <c r="H2050" s="20">
        <f t="shared" ref="H2050:H2113" si="37">G2050-F2050</f>
        <v>60</v>
      </c>
    </row>
    <row r="2051" spans="1:8" x14ac:dyDescent="0.25">
      <c r="A2051" s="25">
        <v>13</v>
      </c>
      <c r="B2051" s="21" t="s">
        <v>8</v>
      </c>
      <c r="C2051" s="21">
        <v>0</v>
      </c>
      <c r="D2051" s="21" t="s">
        <v>173</v>
      </c>
      <c r="E2051" s="21" t="s">
        <v>174</v>
      </c>
      <c r="F2051" s="21">
        <v>1700</v>
      </c>
      <c r="G2051" s="21">
        <v>1715</v>
      </c>
      <c r="H2051" s="20">
        <f t="shared" si="37"/>
        <v>15</v>
      </c>
    </row>
    <row r="2052" spans="1:8" x14ac:dyDescent="0.25">
      <c r="A2052" s="25">
        <v>13</v>
      </c>
      <c r="B2052" s="21" t="s">
        <v>8</v>
      </c>
      <c r="C2052" s="21">
        <v>0</v>
      </c>
      <c r="D2052" s="21" t="s">
        <v>173</v>
      </c>
      <c r="E2052" s="21" t="s">
        <v>174</v>
      </c>
      <c r="F2052" s="21">
        <v>2025</v>
      </c>
      <c r="G2052" s="21">
        <v>2095</v>
      </c>
      <c r="H2052" s="20">
        <f t="shared" si="37"/>
        <v>70</v>
      </c>
    </row>
    <row r="2053" spans="1:8" x14ac:dyDescent="0.25">
      <c r="A2053" s="25">
        <v>13</v>
      </c>
      <c r="B2053" s="21" t="s">
        <v>8</v>
      </c>
      <c r="C2053" s="21">
        <v>0</v>
      </c>
      <c r="D2053" s="21" t="s">
        <v>173</v>
      </c>
      <c r="E2053" s="21" t="s">
        <v>174</v>
      </c>
      <c r="F2053" s="21">
        <v>2175</v>
      </c>
      <c r="G2053" s="21">
        <v>2200</v>
      </c>
      <c r="H2053" s="20">
        <f t="shared" si="37"/>
        <v>25</v>
      </c>
    </row>
    <row r="2054" spans="1:8" x14ac:dyDescent="0.25">
      <c r="A2054" s="25">
        <v>13</v>
      </c>
      <c r="B2054" s="21" t="s">
        <v>8</v>
      </c>
      <c r="C2054" s="21">
        <v>0</v>
      </c>
      <c r="D2054" s="21" t="s">
        <v>173</v>
      </c>
      <c r="E2054" s="21" t="s">
        <v>174</v>
      </c>
      <c r="F2054" s="21">
        <v>2920</v>
      </c>
      <c r="G2054" s="21">
        <v>2935</v>
      </c>
      <c r="H2054" s="20">
        <f t="shared" si="37"/>
        <v>15</v>
      </c>
    </row>
    <row r="2055" spans="1:8" x14ac:dyDescent="0.25">
      <c r="A2055" s="25">
        <v>13</v>
      </c>
      <c r="B2055" s="21" t="s">
        <v>8</v>
      </c>
      <c r="C2055" s="21">
        <v>0</v>
      </c>
      <c r="D2055" s="21" t="s">
        <v>173</v>
      </c>
      <c r="E2055" s="21" t="s">
        <v>174</v>
      </c>
      <c r="F2055" s="21">
        <v>3695</v>
      </c>
      <c r="G2055" s="21">
        <v>3705</v>
      </c>
      <c r="H2055" s="20">
        <f t="shared" si="37"/>
        <v>10</v>
      </c>
    </row>
    <row r="2056" spans="1:8" x14ac:dyDescent="0.25">
      <c r="A2056" s="25">
        <v>13</v>
      </c>
      <c r="B2056" s="21" t="s">
        <v>8</v>
      </c>
      <c r="C2056" s="21">
        <v>0</v>
      </c>
      <c r="D2056" s="21" t="s">
        <v>173</v>
      </c>
      <c r="E2056" s="21" t="s">
        <v>174</v>
      </c>
      <c r="F2056" s="21">
        <v>3940</v>
      </c>
      <c r="G2056" s="21">
        <v>3980</v>
      </c>
      <c r="H2056" s="20">
        <f t="shared" si="37"/>
        <v>40</v>
      </c>
    </row>
    <row r="2057" spans="1:8" x14ac:dyDescent="0.25">
      <c r="A2057" s="25">
        <v>13</v>
      </c>
      <c r="B2057" s="21" t="s">
        <v>8</v>
      </c>
      <c r="C2057" s="21">
        <v>0</v>
      </c>
      <c r="D2057" s="21" t="s">
        <v>173</v>
      </c>
      <c r="E2057" s="21" t="s">
        <v>174</v>
      </c>
      <c r="F2057" s="21">
        <v>4220</v>
      </c>
      <c r="G2057" s="21">
        <v>4245</v>
      </c>
      <c r="H2057" s="20">
        <f t="shared" si="37"/>
        <v>25</v>
      </c>
    </row>
    <row r="2058" spans="1:8" x14ac:dyDescent="0.25">
      <c r="A2058" s="25">
        <v>13</v>
      </c>
      <c r="B2058" s="21" t="s">
        <v>8</v>
      </c>
      <c r="C2058" s="21">
        <v>0</v>
      </c>
      <c r="D2058" s="21" t="s">
        <v>173</v>
      </c>
      <c r="E2058" s="21" t="s">
        <v>174</v>
      </c>
      <c r="F2058" s="21">
        <v>4730</v>
      </c>
      <c r="G2058" s="21">
        <v>4755</v>
      </c>
      <c r="H2058" s="20">
        <f t="shared" si="37"/>
        <v>25</v>
      </c>
    </row>
    <row r="2059" spans="1:8" x14ac:dyDescent="0.25">
      <c r="A2059" s="25">
        <v>13</v>
      </c>
      <c r="B2059" s="21" t="s">
        <v>8</v>
      </c>
      <c r="C2059" s="21">
        <v>0</v>
      </c>
      <c r="D2059" s="21" t="s">
        <v>173</v>
      </c>
      <c r="E2059" s="21"/>
      <c r="F2059" s="21">
        <v>250</v>
      </c>
      <c r="G2059" s="21">
        <v>275</v>
      </c>
      <c r="H2059" s="20">
        <f t="shared" si="37"/>
        <v>25</v>
      </c>
    </row>
    <row r="2060" spans="1:8" x14ac:dyDescent="0.25">
      <c r="A2060" s="25">
        <v>13</v>
      </c>
      <c r="B2060" s="21" t="s">
        <v>8</v>
      </c>
      <c r="C2060" s="21">
        <v>0</v>
      </c>
      <c r="D2060" s="21" t="s">
        <v>173</v>
      </c>
      <c r="E2060" s="21"/>
      <c r="F2060" s="21">
        <v>700</v>
      </c>
      <c r="G2060" s="21">
        <v>720</v>
      </c>
      <c r="H2060" s="20">
        <f t="shared" si="37"/>
        <v>20</v>
      </c>
    </row>
    <row r="2061" spans="1:8" x14ac:dyDescent="0.25">
      <c r="A2061" s="25">
        <v>13</v>
      </c>
      <c r="B2061" s="21" t="s">
        <v>8</v>
      </c>
      <c r="C2061" s="21">
        <v>0</v>
      </c>
      <c r="D2061" s="21" t="s">
        <v>173</v>
      </c>
      <c r="E2061" s="21"/>
      <c r="F2061" s="21">
        <v>745</v>
      </c>
      <c r="G2061" s="21">
        <v>775</v>
      </c>
      <c r="H2061" s="20">
        <f t="shared" si="37"/>
        <v>30</v>
      </c>
    </row>
    <row r="2062" spans="1:8" x14ac:dyDescent="0.25">
      <c r="A2062" s="25">
        <v>13</v>
      </c>
      <c r="B2062" s="21" t="s">
        <v>8</v>
      </c>
      <c r="C2062" s="21">
        <v>0</v>
      </c>
      <c r="D2062" s="21" t="s">
        <v>173</v>
      </c>
      <c r="E2062" s="21"/>
      <c r="F2062" s="21">
        <v>945</v>
      </c>
      <c r="G2062" s="21">
        <v>975</v>
      </c>
      <c r="H2062" s="20">
        <f t="shared" si="37"/>
        <v>30</v>
      </c>
    </row>
    <row r="2063" spans="1:8" x14ac:dyDescent="0.25">
      <c r="A2063" s="25">
        <v>13</v>
      </c>
      <c r="B2063" s="21" t="s">
        <v>8</v>
      </c>
      <c r="C2063" s="21">
        <v>0</v>
      </c>
      <c r="D2063" s="21" t="s">
        <v>173</v>
      </c>
      <c r="E2063" s="21"/>
      <c r="F2063" s="21">
        <v>985</v>
      </c>
      <c r="G2063" s="21">
        <v>1050</v>
      </c>
      <c r="H2063" s="20">
        <f t="shared" si="37"/>
        <v>65</v>
      </c>
    </row>
    <row r="2064" spans="1:8" x14ac:dyDescent="0.25">
      <c r="A2064" s="25">
        <v>13</v>
      </c>
      <c r="B2064" s="21" t="s">
        <v>8</v>
      </c>
      <c r="C2064" s="21">
        <v>0</v>
      </c>
      <c r="D2064" s="21" t="s">
        <v>173</v>
      </c>
      <c r="E2064" s="21"/>
      <c r="F2064" s="21">
        <v>1140</v>
      </c>
      <c r="G2064" s="21">
        <v>1185</v>
      </c>
      <c r="H2064" s="20">
        <f t="shared" si="37"/>
        <v>45</v>
      </c>
    </row>
    <row r="2065" spans="1:8" x14ac:dyDescent="0.25">
      <c r="A2065" s="25">
        <v>13</v>
      </c>
      <c r="B2065" s="21" t="s">
        <v>8</v>
      </c>
      <c r="C2065" s="21">
        <v>0</v>
      </c>
      <c r="D2065" s="21" t="s">
        <v>173</v>
      </c>
      <c r="E2065" s="21"/>
      <c r="F2065" s="21">
        <v>1325</v>
      </c>
      <c r="G2065" s="21">
        <v>1330</v>
      </c>
      <c r="H2065" s="20">
        <f t="shared" si="37"/>
        <v>5</v>
      </c>
    </row>
    <row r="2066" spans="1:8" x14ac:dyDescent="0.25">
      <c r="A2066" s="25">
        <v>13</v>
      </c>
      <c r="B2066" s="21" t="s">
        <v>8</v>
      </c>
      <c r="C2066" s="21">
        <v>0</v>
      </c>
      <c r="D2066" s="21" t="s">
        <v>173</v>
      </c>
      <c r="E2066" s="21"/>
      <c r="F2066" s="21">
        <v>1335</v>
      </c>
      <c r="G2066" s="21">
        <v>1370</v>
      </c>
      <c r="H2066" s="20">
        <f t="shared" si="37"/>
        <v>35</v>
      </c>
    </row>
    <row r="2067" spans="1:8" x14ac:dyDescent="0.25">
      <c r="A2067" s="25">
        <v>13</v>
      </c>
      <c r="B2067" s="21" t="s">
        <v>8</v>
      </c>
      <c r="C2067" s="21">
        <v>0</v>
      </c>
      <c r="D2067" s="21" t="s">
        <v>173</v>
      </c>
      <c r="E2067" s="21"/>
      <c r="F2067" s="21">
        <v>1400</v>
      </c>
      <c r="G2067" s="21">
        <v>1420</v>
      </c>
      <c r="H2067" s="20">
        <f t="shared" si="37"/>
        <v>20</v>
      </c>
    </row>
    <row r="2068" spans="1:8" x14ac:dyDescent="0.25">
      <c r="A2068" s="25">
        <v>13</v>
      </c>
      <c r="B2068" s="21" t="s">
        <v>8</v>
      </c>
      <c r="C2068" s="21">
        <v>0</v>
      </c>
      <c r="D2068" s="21" t="s">
        <v>173</v>
      </c>
      <c r="E2068" s="21"/>
      <c r="F2068" s="21">
        <v>1585</v>
      </c>
      <c r="G2068" s="21">
        <v>1905</v>
      </c>
      <c r="H2068" s="20">
        <f t="shared" si="37"/>
        <v>320</v>
      </c>
    </row>
    <row r="2069" spans="1:8" x14ac:dyDescent="0.25">
      <c r="A2069" s="25">
        <v>13</v>
      </c>
      <c r="B2069" s="21" t="s">
        <v>8</v>
      </c>
      <c r="C2069" s="21">
        <v>0</v>
      </c>
      <c r="D2069" s="21" t="s">
        <v>173</v>
      </c>
      <c r="E2069" s="21"/>
      <c r="F2069" s="21">
        <v>1920</v>
      </c>
      <c r="G2069" s="21">
        <v>1965</v>
      </c>
      <c r="H2069" s="20">
        <f t="shared" si="37"/>
        <v>45</v>
      </c>
    </row>
    <row r="2070" spans="1:8" x14ac:dyDescent="0.25">
      <c r="A2070" s="25">
        <v>13</v>
      </c>
      <c r="B2070" s="21" t="s">
        <v>8</v>
      </c>
      <c r="C2070" s="21">
        <v>0</v>
      </c>
      <c r="D2070" s="21" t="s">
        <v>173</v>
      </c>
      <c r="E2070" s="21"/>
      <c r="F2070" s="21">
        <v>1800</v>
      </c>
      <c r="G2070" s="21">
        <v>1810</v>
      </c>
      <c r="H2070" s="20">
        <f t="shared" si="37"/>
        <v>10</v>
      </c>
    </row>
    <row r="2071" spans="1:8" x14ac:dyDescent="0.25">
      <c r="A2071" s="25">
        <v>13</v>
      </c>
      <c r="B2071" s="21" t="s">
        <v>8</v>
      </c>
      <c r="C2071" s="21">
        <v>0</v>
      </c>
      <c r="D2071" s="21" t="s">
        <v>173</v>
      </c>
      <c r="E2071" s="21"/>
      <c r="F2071" s="21">
        <v>1820</v>
      </c>
      <c r="G2071" s="21">
        <v>1860</v>
      </c>
      <c r="H2071" s="20">
        <f t="shared" si="37"/>
        <v>40</v>
      </c>
    </row>
    <row r="2072" spans="1:8" x14ac:dyDescent="0.25">
      <c r="A2072" s="25">
        <v>13</v>
      </c>
      <c r="B2072" s="21" t="s">
        <v>8</v>
      </c>
      <c r="C2072" s="21">
        <v>0</v>
      </c>
      <c r="D2072" s="21" t="s">
        <v>173</v>
      </c>
      <c r="E2072" s="21"/>
      <c r="F2072" s="21">
        <v>1840</v>
      </c>
      <c r="G2072" s="21">
        <v>1890</v>
      </c>
      <c r="H2072" s="20">
        <f t="shared" si="37"/>
        <v>50</v>
      </c>
    </row>
    <row r="2073" spans="1:8" x14ac:dyDescent="0.25">
      <c r="A2073" s="25">
        <v>13</v>
      </c>
      <c r="B2073" s="21" t="s">
        <v>8</v>
      </c>
      <c r="C2073" s="21">
        <v>0</v>
      </c>
      <c r="D2073" s="21" t="s">
        <v>173</v>
      </c>
      <c r="E2073" s="21"/>
      <c r="F2073" s="21">
        <v>2585</v>
      </c>
      <c r="G2073" s="21">
        <v>2625</v>
      </c>
      <c r="H2073" s="20">
        <f t="shared" si="37"/>
        <v>40</v>
      </c>
    </row>
    <row r="2074" spans="1:8" x14ac:dyDescent="0.25">
      <c r="A2074" s="25">
        <v>13</v>
      </c>
      <c r="B2074" s="21" t="s">
        <v>8</v>
      </c>
      <c r="C2074" s="21">
        <v>0</v>
      </c>
      <c r="D2074" s="21" t="s">
        <v>173</v>
      </c>
      <c r="E2074" s="21"/>
      <c r="F2074" s="21">
        <v>2775</v>
      </c>
      <c r="G2074" s="21">
        <v>2815</v>
      </c>
      <c r="H2074" s="20">
        <f t="shared" si="37"/>
        <v>40</v>
      </c>
    </row>
    <row r="2075" spans="1:8" x14ac:dyDescent="0.25">
      <c r="A2075" s="25">
        <v>13</v>
      </c>
      <c r="B2075" s="21" t="s">
        <v>8</v>
      </c>
      <c r="C2075" s="21">
        <v>0</v>
      </c>
      <c r="D2075" s="21" t="s">
        <v>173</v>
      </c>
      <c r="E2075" s="21"/>
      <c r="F2075" s="21">
        <v>2860</v>
      </c>
      <c r="G2075" s="21">
        <v>2870</v>
      </c>
      <c r="H2075" s="20">
        <f t="shared" si="37"/>
        <v>10</v>
      </c>
    </row>
    <row r="2076" spans="1:8" x14ac:dyDescent="0.25">
      <c r="A2076" s="25">
        <v>13</v>
      </c>
      <c r="B2076" s="21" t="s">
        <v>8</v>
      </c>
      <c r="C2076" s="21">
        <v>0</v>
      </c>
      <c r="D2076" s="21" t="s">
        <v>173</v>
      </c>
      <c r="E2076" s="21"/>
      <c r="F2076" s="21">
        <v>2890</v>
      </c>
      <c r="G2076" s="21">
        <v>2920</v>
      </c>
      <c r="H2076" s="20">
        <f t="shared" si="37"/>
        <v>30</v>
      </c>
    </row>
    <row r="2077" spans="1:8" x14ac:dyDescent="0.25">
      <c r="A2077" s="25">
        <v>13</v>
      </c>
      <c r="B2077" s="21" t="s">
        <v>8</v>
      </c>
      <c r="C2077" s="21">
        <v>0</v>
      </c>
      <c r="D2077" s="21" t="s">
        <v>173</v>
      </c>
      <c r="E2077" s="21"/>
      <c r="F2077" s="21">
        <v>2985</v>
      </c>
      <c r="G2077" s="21">
        <v>3005</v>
      </c>
      <c r="H2077" s="20">
        <f t="shared" si="37"/>
        <v>20</v>
      </c>
    </row>
    <row r="2078" spans="1:8" x14ac:dyDescent="0.25">
      <c r="A2078" s="25">
        <v>13</v>
      </c>
      <c r="B2078" s="21" t="s">
        <v>8</v>
      </c>
      <c r="C2078" s="21">
        <v>0</v>
      </c>
      <c r="D2078" s="21" t="s">
        <v>173</v>
      </c>
      <c r="E2078" s="21"/>
      <c r="F2078" s="21">
        <v>3195</v>
      </c>
      <c r="G2078" s="21">
        <v>3240</v>
      </c>
      <c r="H2078" s="20">
        <f t="shared" si="37"/>
        <v>45</v>
      </c>
    </row>
    <row r="2079" spans="1:8" x14ac:dyDescent="0.25">
      <c r="A2079" s="25">
        <v>13</v>
      </c>
      <c r="B2079" s="21" t="s">
        <v>8</v>
      </c>
      <c r="C2079" s="21">
        <v>0</v>
      </c>
      <c r="D2079" s="21" t="s">
        <v>173</v>
      </c>
      <c r="E2079" s="21"/>
      <c r="F2079" s="21">
        <v>3720</v>
      </c>
      <c r="G2079" s="21">
        <v>3780</v>
      </c>
      <c r="H2079" s="20">
        <f t="shared" si="37"/>
        <v>60</v>
      </c>
    </row>
    <row r="2080" spans="1:8" x14ac:dyDescent="0.25">
      <c r="A2080" s="25">
        <v>13</v>
      </c>
      <c r="B2080" s="21" t="s">
        <v>8</v>
      </c>
      <c r="C2080" s="21">
        <v>0</v>
      </c>
      <c r="D2080" s="21" t="s">
        <v>173</v>
      </c>
      <c r="E2080" s="21"/>
      <c r="F2080" s="21">
        <v>3855</v>
      </c>
      <c r="G2080" s="21">
        <v>3895</v>
      </c>
      <c r="H2080" s="20">
        <f t="shared" si="37"/>
        <v>40</v>
      </c>
    </row>
    <row r="2081" spans="1:8" x14ac:dyDescent="0.25">
      <c r="A2081" s="25">
        <v>13</v>
      </c>
      <c r="B2081" s="21" t="s">
        <v>8</v>
      </c>
      <c r="C2081" s="21">
        <v>0</v>
      </c>
      <c r="D2081" s="21" t="s">
        <v>173</v>
      </c>
      <c r="E2081" s="21"/>
      <c r="F2081" s="21">
        <v>3980</v>
      </c>
      <c r="G2081" s="21">
        <v>4010</v>
      </c>
      <c r="H2081" s="20">
        <f t="shared" si="37"/>
        <v>30</v>
      </c>
    </row>
    <row r="2082" spans="1:8" x14ac:dyDescent="0.25">
      <c r="A2082" s="25">
        <v>13</v>
      </c>
      <c r="B2082" s="21" t="s">
        <v>8</v>
      </c>
      <c r="C2082" s="21">
        <v>0</v>
      </c>
      <c r="D2082" s="21" t="s">
        <v>173</v>
      </c>
      <c r="E2082" s="21"/>
      <c r="F2082" s="21">
        <v>4190</v>
      </c>
      <c r="G2082" s="21">
        <v>4200</v>
      </c>
      <c r="H2082" s="20">
        <f t="shared" si="37"/>
        <v>10</v>
      </c>
    </row>
    <row r="2083" spans="1:8" x14ac:dyDescent="0.25">
      <c r="A2083" s="25">
        <v>13</v>
      </c>
      <c r="B2083" s="21" t="s">
        <v>8</v>
      </c>
      <c r="C2083" s="21">
        <v>0</v>
      </c>
      <c r="D2083" s="21" t="s">
        <v>173</v>
      </c>
      <c r="E2083" s="21"/>
      <c r="F2083" s="21">
        <v>4390</v>
      </c>
      <c r="G2083" s="21">
        <v>4395</v>
      </c>
      <c r="H2083" s="20">
        <f t="shared" si="37"/>
        <v>5</v>
      </c>
    </row>
    <row r="2084" spans="1:8" x14ac:dyDescent="0.25">
      <c r="A2084" s="25">
        <v>13</v>
      </c>
      <c r="B2084" s="21" t="s">
        <v>8</v>
      </c>
      <c r="C2084" s="21">
        <v>0</v>
      </c>
      <c r="D2084" s="21" t="s">
        <v>173</v>
      </c>
      <c r="E2084" s="21"/>
      <c r="F2084" s="21">
        <v>4760</v>
      </c>
      <c r="G2084" s="21">
        <v>4785</v>
      </c>
      <c r="H2084" s="20">
        <f t="shared" si="37"/>
        <v>25</v>
      </c>
    </row>
    <row r="2085" spans="1:8" x14ac:dyDescent="0.25">
      <c r="A2085" s="25">
        <v>13</v>
      </c>
      <c r="B2085" s="21" t="s">
        <v>8</v>
      </c>
      <c r="C2085" s="21">
        <v>20</v>
      </c>
      <c r="D2085" s="21" t="s">
        <v>173</v>
      </c>
      <c r="E2085" s="21" t="s">
        <v>174</v>
      </c>
      <c r="F2085" s="21">
        <v>575</v>
      </c>
      <c r="G2085" s="21">
        <v>610</v>
      </c>
      <c r="H2085" s="20">
        <f t="shared" si="37"/>
        <v>35</v>
      </c>
    </row>
    <row r="2086" spans="1:8" x14ac:dyDescent="0.25">
      <c r="A2086" s="25">
        <v>13</v>
      </c>
      <c r="B2086" s="21" t="s">
        <v>8</v>
      </c>
      <c r="C2086" s="21">
        <v>20</v>
      </c>
      <c r="D2086" s="21" t="s">
        <v>173</v>
      </c>
      <c r="E2086" s="21" t="s">
        <v>174</v>
      </c>
      <c r="F2086" s="21">
        <v>635</v>
      </c>
      <c r="G2086" s="21">
        <v>655</v>
      </c>
      <c r="H2086" s="20">
        <f t="shared" si="37"/>
        <v>20</v>
      </c>
    </row>
    <row r="2087" spans="1:8" x14ac:dyDescent="0.25">
      <c r="A2087" s="25">
        <v>13</v>
      </c>
      <c r="B2087" s="21" t="s">
        <v>8</v>
      </c>
      <c r="C2087" s="21">
        <v>20</v>
      </c>
      <c r="D2087" s="21" t="s">
        <v>173</v>
      </c>
      <c r="E2087" s="21" t="s">
        <v>174</v>
      </c>
      <c r="F2087" s="21">
        <v>685</v>
      </c>
      <c r="G2087" s="21">
        <v>710</v>
      </c>
      <c r="H2087" s="20">
        <f t="shared" si="37"/>
        <v>25</v>
      </c>
    </row>
    <row r="2088" spans="1:8" x14ac:dyDescent="0.25">
      <c r="A2088" s="25">
        <v>13</v>
      </c>
      <c r="B2088" s="21" t="s">
        <v>8</v>
      </c>
      <c r="C2088" s="21">
        <v>20</v>
      </c>
      <c r="D2088" s="21" t="s">
        <v>173</v>
      </c>
      <c r="E2088" s="21" t="s">
        <v>174</v>
      </c>
      <c r="F2088" s="21">
        <v>1415</v>
      </c>
      <c r="G2088" s="21">
        <v>1435</v>
      </c>
      <c r="H2088" s="20">
        <f t="shared" si="37"/>
        <v>20</v>
      </c>
    </row>
    <row r="2089" spans="1:8" x14ac:dyDescent="0.25">
      <c r="A2089" s="25">
        <v>13</v>
      </c>
      <c r="B2089" s="21" t="s">
        <v>8</v>
      </c>
      <c r="C2089" s="21">
        <v>20</v>
      </c>
      <c r="D2089" s="21" t="s">
        <v>173</v>
      </c>
      <c r="E2089" s="21" t="s">
        <v>174</v>
      </c>
      <c r="F2089" s="21">
        <v>1445</v>
      </c>
      <c r="G2089" s="21">
        <v>1460</v>
      </c>
      <c r="H2089" s="20">
        <f t="shared" si="37"/>
        <v>15</v>
      </c>
    </row>
    <row r="2090" spans="1:8" x14ac:dyDescent="0.25">
      <c r="A2090" s="25">
        <v>13</v>
      </c>
      <c r="B2090" s="21" t="s">
        <v>8</v>
      </c>
      <c r="C2090" s="21">
        <v>20</v>
      </c>
      <c r="D2090" s="21" t="s">
        <v>173</v>
      </c>
      <c r="E2090" s="21" t="s">
        <v>174</v>
      </c>
      <c r="F2090" s="21">
        <v>1515</v>
      </c>
      <c r="G2090" s="21">
        <v>1550</v>
      </c>
      <c r="H2090" s="20">
        <f t="shared" si="37"/>
        <v>35</v>
      </c>
    </row>
    <row r="2091" spans="1:8" x14ac:dyDescent="0.25">
      <c r="A2091" s="25">
        <v>13</v>
      </c>
      <c r="B2091" s="21" t="s">
        <v>8</v>
      </c>
      <c r="C2091" s="21">
        <v>20</v>
      </c>
      <c r="D2091" s="21" t="s">
        <v>173</v>
      </c>
      <c r="E2091" s="21" t="s">
        <v>174</v>
      </c>
      <c r="F2091" s="21">
        <v>1645</v>
      </c>
      <c r="G2091" s="21">
        <v>1660</v>
      </c>
      <c r="H2091" s="20">
        <f t="shared" si="37"/>
        <v>15</v>
      </c>
    </row>
    <row r="2092" spans="1:8" x14ac:dyDescent="0.25">
      <c r="A2092" s="25">
        <v>13</v>
      </c>
      <c r="B2092" s="21" t="s">
        <v>8</v>
      </c>
      <c r="C2092" s="21">
        <v>20</v>
      </c>
      <c r="D2092" s="21" t="s">
        <v>173</v>
      </c>
      <c r="E2092" s="21" t="s">
        <v>174</v>
      </c>
      <c r="F2092" s="21">
        <v>1805</v>
      </c>
      <c r="G2092" s="21">
        <v>1815</v>
      </c>
      <c r="H2092" s="20">
        <f t="shared" si="37"/>
        <v>10</v>
      </c>
    </row>
    <row r="2093" spans="1:8" x14ac:dyDescent="0.25">
      <c r="A2093" s="25">
        <v>13</v>
      </c>
      <c r="B2093" s="21" t="s">
        <v>8</v>
      </c>
      <c r="C2093" s="21">
        <v>20</v>
      </c>
      <c r="D2093" s="21" t="s">
        <v>173</v>
      </c>
      <c r="E2093" s="21" t="s">
        <v>174</v>
      </c>
      <c r="F2093" s="21">
        <v>1990</v>
      </c>
      <c r="G2093" s="21">
        <v>2015</v>
      </c>
      <c r="H2093" s="20">
        <f t="shared" si="37"/>
        <v>25</v>
      </c>
    </row>
    <row r="2094" spans="1:8" x14ac:dyDescent="0.25">
      <c r="A2094" s="25">
        <v>13</v>
      </c>
      <c r="B2094" s="21" t="s">
        <v>8</v>
      </c>
      <c r="C2094" s="21">
        <v>20</v>
      </c>
      <c r="D2094" s="21" t="s">
        <v>173</v>
      </c>
      <c r="E2094" s="21" t="s">
        <v>174</v>
      </c>
      <c r="F2094" s="21">
        <v>2275</v>
      </c>
      <c r="G2094" s="21">
        <v>2285</v>
      </c>
      <c r="H2094" s="20">
        <f t="shared" si="37"/>
        <v>10</v>
      </c>
    </row>
    <row r="2095" spans="1:8" x14ac:dyDescent="0.25">
      <c r="A2095" s="25">
        <v>13</v>
      </c>
      <c r="B2095" s="21" t="s">
        <v>8</v>
      </c>
      <c r="C2095" s="21">
        <v>20</v>
      </c>
      <c r="D2095" s="21" t="s">
        <v>173</v>
      </c>
      <c r="E2095" s="21" t="s">
        <v>174</v>
      </c>
      <c r="F2095" s="21">
        <v>2310</v>
      </c>
      <c r="G2095" s="21">
        <v>2370</v>
      </c>
      <c r="H2095" s="20">
        <f t="shared" si="37"/>
        <v>60</v>
      </c>
    </row>
    <row r="2096" spans="1:8" x14ac:dyDescent="0.25">
      <c r="A2096" s="25">
        <v>13</v>
      </c>
      <c r="B2096" s="21" t="s">
        <v>8</v>
      </c>
      <c r="C2096" s="21">
        <v>20</v>
      </c>
      <c r="D2096" s="21" t="s">
        <v>173</v>
      </c>
      <c r="E2096" s="21" t="s">
        <v>174</v>
      </c>
      <c r="F2096" s="21">
        <v>3705</v>
      </c>
      <c r="G2096" s="21">
        <v>3760</v>
      </c>
      <c r="H2096" s="20">
        <f t="shared" si="37"/>
        <v>55</v>
      </c>
    </row>
    <row r="2097" spans="1:8" x14ac:dyDescent="0.25">
      <c r="A2097" s="25">
        <v>13</v>
      </c>
      <c r="B2097" s="21" t="s">
        <v>8</v>
      </c>
      <c r="C2097" s="21">
        <v>20</v>
      </c>
      <c r="D2097" s="21" t="s">
        <v>173</v>
      </c>
      <c r="E2097" s="21" t="s">
        <v>174</v>
      </c>
      <c r="F2097" s="21">
        <v>3900</v>
      </c>
      <c r="G2097" s="21">
        <v>3915</v>
      </c>
      <c r="H2097" s="20">
        <f t="shared" si="37"/>
        <v>15</v>
      </c>
    </row>
    <row r="2098" spans="1:8" x14ac:dyDescent="0.25">
      <c r="A2098" s="25">
        <v>13</v>
      </c>
      <c r="B2098" s="21" t="s">
        <v>8</v>
      </c>
      <c r="C2098" s="21">
        <v>20</v>
      </c>
      <c r="D2098" s="21" t="s">
        <v>173</v>
      </c>
      <c r="E2098" s="21" t="s">
        <v>174</v>
      </c>
      <c r="F2098" s="21">
        <v>4020</v>
      </c>
      <c r="G2098" s="21">
        <v>4085</v>
      </c>
      <c r="H2098" s="20">
        <f t="shared" si="37"/>
        <v>65</v>
      </c>
    </row>
    <row r="2099" spans="1:8" x14ac:dyDescent="0.25">
      <c r="A2099" s="25">
        <v>13</v>
      </c>
      <c r="B2099" s="21" t="s">
        <v>8</v>
      </c>
      <c r="C2099" s="21">
        <v>20</v>
      </c>
      <c r="D2099" s="21" t="s">
        <v>173</v>
      </c>
      <c r="E2099" s="21" t="s">
        <v>174</v>
      </c>
      <c r="F2099" s="21">
        <v>4390</v>
      </c>
      <c r="G2099" s="21">
        <v>4400</v>
      </c>
      <c r="H2099" s="20">
        <f t="shared" si="37"/>
        <v>10</v>
      </c>
    </row>
    <row r="2100" spans="1:8" x14ac:dyDescent="0.25">
      <c r="A2100" s="25">
        <v>13</v>
      </c>
      <c r="B2100" s="21" t="s">
        <v>8</v>
      </c>
      <c r="C2100" s="21">
        <v>20</v>
      </c>
      <c r="D2100" s="21" t="s">
        <v>173</v>
      </c>
      <c r="E2100" s="21" t="s">
        <v>174</v>
      </c>
      <c r="F2100" s="21">
        <v>4475</v>
      </c>
      <c r="G2100" s="21">
        <v>4490</v>
      </c>
      <c r="H2100" s="20">
        <f t="shared" si="37"/>
        <v>15</v>
      </c>
    </row>
    <row r="2101" spans="1:8" x14ac:dyDescent="0.25">
      <c r="A2101" s="25">
        <v>13</v>
      </c>
      <c r="B2101" s="21" t="s">
        <v>8</v>
      </c>
      <c r="C2101" s="21">
        <v>20</v>
      </c>
      <c r="D2101" s="21" t="s">
        <v>173</v>
      </c>
      <c r="E2101" s="21" t="s">
        <v>174</v>
      </c>
      <c r="F2101" s="21">
        <v>4545</v>
      </c>
      <c r="G2101" s="21">
        <v>4590</v>
      </c>
      <c r="H2101" s="20">
        <f t="shared" si="37"/>
        <v>45</v>
      </c>
    </row>
    <row r="2102" spans="1:8" x14ac:dyDescent="0.25">
      <c r="A2102" s="25">
        <v>13</v>
      </c>
      <c r="B2102" s="21" t="s">
        <v>8</v>
      </c>
      <c r="C2102" s="21">
        <v>20</v>
      </c>
      <c r="D2102" s="21" t="s">
        <v>173</v>
      </c>
      <c r="E2102" s="21" t="s">
        <v>174</v>
      </c>
      <c r="F2102" s="21">
        <v>4715</v>
      </c>
      <c r="G2102" s="21">
        <v>4730</v>
      </c>
      <c r="H2102" s="20">
        <f t="shared" si="37"/>
        <v>15</v>
      </c>
    </row>
    <row r="2103" spans="1:8" x14ac:dyDescent="0.25">
      <c r="A2103" s="25">
        <v>13</v>
      </c>
      <c r="B2103" s="21" t="s">
        <v>8</v>
      </c>
      <c r="C2103" s="21">
        <v>20</v>
      </c>
      <c r="D2103" s="21" t="s">
        <v>173</v>
      </c>
      <c r="E2103" s="21" t="s">
        <v>174</v>
      </c>
      <c r="F2103" s="21">
        <v>4740</v>
      </c>
      <c r="G2103" s="21">
        <v>4750</v>
      </c>
      <c r="H2103" s="20">
        <f t="shared" si="37"/>
        <v>10</v>
      </c>
    </row>
    <row r="2104" spans="1:8" x14ac:dyDescent="0.25">
      <c r="A2104" s="25">
        <v>13</v>
      </c>
      <c r="B2104" s="21" t="s">
        <v>8</v>
      </c>
      <c r="C2104" s="21">
        <v>20</v>
      </c>
      <c r="D2104" s="21" t="s">
        <v>173</v>
      </c>
      <c r="E2104" s="21" t="s">
        <v>174</v>
      </c>
      <c r="F2104" s="21">
        <v>4830</v>
      </c>
      <c r="G2104" s="21">
        <v>4855</v>
      </c>
      <c r="H2104" s="20">
        <f t="shared" si="37"/>
        <v>25</v>
      </c>
    </row>
    <row r="2105" spans="1:8" x14ac:dyDescent="0.25">
      <c r="A2105" s="25">
        <v>13</v>
      </c>
      <c r="B2105" s="21" t="s">
        <v>8</v>
      </c>
      <c r="C2105" s="21">
        <v>20</v>
      </c>
      <c r="D2105" s="21" t="s">
        <v>173</v>
      </c>
      <c r="E2105" s="21"/>
      <c r="F2105" s="21">
        <v>710</v>
      </c>
      <c r="G2105" s="21">
        <v>755</v>
      </c>
      <c r="H2105" s="20">
        <f t="shared" si="37"/>
        <v>45</v>
      </c>
    </row>
    <row r="2106" spans="1:8" x14ac:dyDescent="0.25">
      <c r="A2106" s="25">
        <v>13</v>
      </c>
      <c r="B2106" s="21" t="s">
        <v>8</v>
      </c>
      <c r="C2106" s="21">
        <v>20</v>
      </c>
      <c r="D2106" s="21" t="s">
        <v>173</v>
      </c>
      <c r="E2106" s="21"/>
      <c r="F2106" s="21">
        <v>920</v>
      </c>
      <c r="G2106" s="21">
        <v>945</v>
      </c>
      <c r="H2106" s="20">
        <f t="shared" si="37"/>
        <v>25</v>
      </c>
    </row>
    <row r="2107" spans="1:8" x14ac:dyDescent="0.25">
      <c r="A2107" s="25">
        <v>13</v>
      </c>
      <c r="B2107" s="21" t="s">
        <v>8</v>
      </c>
      <c r="C2107" s="21">
        <v>20</v>
      </c>
      <c r="D2107" s="21" t="s">
        <v>173</v>
      </c>
      <c r="E2107" s="21"/>
      <c r="F2107" s="21">
        <v>1435</v>
      </c>
      <c r="G2107" s="21">
        <v>1445</v>
      </c>
      <c r="H2107" s="20">
        <f t="shared" si="37"/>
        <v>10</v>
      </c>
    </row>
    <row r="2108" spans="1:8" x14ac:dyDescent="0.25">
      <c r="A2108" s="25">
        <v>13</v>
      </c>
      <c r="B2108" s="21" t="s">
        <v>8</v>
      </c>
      <c r="C2108" s="21">
        <v>20</v>
      </c>
      <c r="D2108" s="21" t="s">
        <v>173</v>
      </c>
      <c r="E2108" s="21"/>
      <c r="F2108" s="21">
        <v>1715</v>
      </c>
      <c r="G2108" s="21">
        <v>1725</v>
      </c>
      <c r="H2108" s="20">
        <f t="shared" si="37"/>
        <v>10</v>
      </c>
    </row>
    <row r="2109" spans="1:8" x14ac:dyDescent="0.25">
      <c r="A2109" s="25">
        <v>13</v>
      </c>
      <c r="B2109" s="21" t="s">
        <v>8</v>
      </c>
      <c r="C2109" s="21">
        <v>20</v>
      </c>
      <c r="D2109" s="21" t="s">
        <v>173</v>
      </c>
      <c r="E2109" s="21"/>
      <c r="F2109" s="21">
        <v>1785</v>
      </c>
      <c r="G2109" s="21">
        <v>1805</v>
      </c>
      <c r="H2109" s="20">
        <f t="shared" si="37"/>
        <v>20</v>
      </c>
    </row>
    <row r="2110" spans="1:8" x14ac:dyDescent="0.25">
      <c r="A2110" s="25">
        <v>13</v>
      </c>
      <c r="B2110" s="21" t="s">
        <v>8</v>
      </c>
      <c r="C2110" s="21">
        <v>20</v>
      </c>
      <c r="D2110" s="21" t="s">
        <v>173</v>
      </c>
      <c r="E2110" s="21"/>
      <c r="F2110" s="21">
        <v>1815</v>
      </c>
      <c r="G2110" s="21">
        <v>1830</v>
      </c>
      <c r="H2110" s="20">
        <f t="shared" si="37"/>
        <v>15</v>
      </c>
    </row>
    <row r="2111" spans="1:8" x14ac:dyDescent="0.25">
      <c r="A2111" s="25">
        <v>13</v>
      </c>
      <c r="B2111" s="21" t="s">
        <v>8</v>
      </c>
      <c r="C2111" s="21">
        <v>20</v>
      </c>
      <c r="D2111" s="21" t="s">
        <v>173</v>
      </c>
      <c r="E2111" s="21"/>
      <c r="F2111" s="21">
        <v>1900</v>
      </c>
      <c r="G2111" s="21">
        <v>1925</v>
      </c>
      <c r="H2111" s="20">
        <f t="shared" si="37"/>
        <v>25</v>
      </c>
    </row>
    <row r="2112" spans="1:8" x14ac:dyDescent="0.25">
      <c r="A2112" s="25">
        <v>13</v>
      </c>
      <c r="B2112" s="21" t="s">
        <v>8</v>
      </c>
      <c r="C2112" s="21">
        <v>20</v>
      </c>
      <c r="D2112" s="21" t="s">
        <v>173</v>
      </c>
      <c r="E2112" s="21"/>
      <c r="F2112" s="21">
        <v>2135</v>
      </c>
      <c r="G2112" s="21">
        <v>2190</v>
      </c>
      <c r="H2112" s="20">
        <f t="shared" si="37"/>
        <v>55</v>
      </c>
    </row>
    <row r="2113" spans="1:8" x14ac:dyDescent="0.25">
      <c r="A2113" s="25">
        <v>13</v>
      </c>
      <c r="B2113" s="21" t="s">
        <v>8</v>
      </c>
      <c r="C2113" s="21">
        <v>20</v>
      </c>
      <c r="D2113" s="21" t="s">
        <v>173</v>
      </c>
      <c r="E2113" s="21"/>
      <c r="F2113" s="21">
        <v>2235</v>
      </c>
      <c r="G2113" s="21">
        <v>2275</v>
      </c>
      <c r="H2113" s="20">
        <f t="shared" si="37"/>
        <v>40</v>
      </c>
    </row>
    <row r="2114" spans="1:8" x14ac:dyDescent="0.25">
      <c r="A2114" s="25">
        <v>13</v>
      </c>
      <c r="B2114" s="21" t="s">
        <v>8</v>
      </c>
      <c r="C2114" s="21">
        <v>20</v>
      </c>
      <c r="D2114" s="21" t="s">
        <v>173</v>
      </c>
      <c r="E2114" s="21"/>
      <c r="F2114" s="21">
        <v>2285</v>
      </c>
      <c r="G2114" s="21">
        <v>2295</v>
      </c>
      <c r="H2114" s="20">
        <f t="shared" ref="H2114:H2177" si="38">G2114-F2114</f>
        <v>10</v>
      </c>
    </row>
    <row r="2115" spans="1:8" x14ac:dyDescent="0.25">
      <c r="A2115" s="25">
        <v>13</v>
      </c>
      <c r="B2115" s="21" t="s">
        <v>8</v>
      </c>
      <c r="C2115" s="21">
        <v>20</v>
      </c>
      <c r="D2115" s="21" t="s">
        <v>173</v>
      </c>
      <c r="E2115" s="21"/>
      <c r="F2115" s="21">
        <v>2370</v>
      </c>
      <c r="G2115" s="21">
        <v>2465</v>
      </c>
      <c r="H2115" s="20">
        <f t="shared" si="38"/>
        <v>95</v>
      </c>
    </row>
    <row r="2116" spans="1:8" x14ac:dyDescent="0.25">
      <c r="A2116" s="25">
        <v>13</v>
      </c>
      <c r="B2116" s="21" t="s">
        <v>8</v>
      </c>
      <c r="C2116" s="21">
        <v>20</v>
      </c>
      <c r="D2116" s="21" t="s">
        <v>173</v>
      </c>
      <c r="E2116" s="21"/>
      <c r="F2116" s="21">
        <v>3685</v>
      </c>
      <c r="G2116" s="21">
        <v>3705</v>
      </c>
      <c r="H2116" s="20">
        <f t="shared" si="38"/>
        <v>20</v>
      </c>
    </row>
    <row r="2117" spans="1:8" x14ac:dyDescent="0.25">
      <c r="A2117" s="25">
        <v>13</v>
      </c>
      <c r="B2117" s="21" t="s">
        <v>8</v>
      </c>
      <c r="C2117" s="21">
        <v>20</v>
      </c>
      <c r="D2117" s="21" t="s">
        <v>173</v>
      </c>
      <c r="E2117" s="21"/>
      <c r="F2117" s="21">
        <v>4440</v>
      </c>
      <c r="G2117" s="21">
        <v>4475</v>
      </c>
      <c r="H2117" s="20">
        <f t="shared" si="38"/>
        <v>35</v>
      </c>
    </row>
    <row r="2118" spans="1:8" x14ac:dyDescent="0.25">
      <c r="A2118" s="25">
        <v>13</v>
      </c>
      <c r="B2118" s="21" t="s">
        <v>8</v>
      </c>
      <c r="C2118" s="21">
        <v>20</v>
      </c>
      <c r="D2118" s="21" t="s">
        <v>173</v>
      </c>
      <c r="E2118" s="21"/>
      <c r="F2118" s="21">
        <v>4590</v>
      </c>
      <c r="G2118" s="21">
        <v>4600</v>
      </c>
      <c r="H2118" s="20">
        <f t="shared" si="38"/>
        <v>10</v>
      </c>
    </row>
    <row r="2119" spans="1:8" x14ac:dyDescent="0.25">
      <c r="A2119" s="25">
        <v>13</v>
      </c>
      <c r="B2119" s="21" t="s">
        <v>8</v>
      </c>
      <c r="C2119" s="21">
        <v>20</v>
      </c>
      <c r="D2119" s="21" t="s">
        <v>173</v>
      </c>
      <c r="E2119" s="21"/>
      <c r="F2119" s="21">
        <v>4645</v>
      </c>
      <c r="G2119" s="21">
        <v>4660</v>
      </c>
      <c r="H2119" s="20">
        <f t="shared" si="38"/>
        <v>15</v>
      </c>
    </row>
    <row r="2120" spans="1:8" x14ac:dyDescent="0.25">
      <c r="A2120" s="25">
        <v>13</v>
      </c>
      <c r="B2120" s="21" t="s">
        <v>8</v>
      </c>
      <c r="C2120" s="21">
        <v>20</v>
      </c>
      <c r="D2120" s="21" t="s">
        <v>173</v>
      </c>
      <c r="E2120" s="21"/>
      <c r="F2120" s="21">
        <v>4705</v>
      </c>
      <c r="G2120" s="21">
        <v>4715</v>
      </c>
      <c r="H2120" s="20">
        <f t="shared" si="38"/>
        <v>10</v>
      </c>
    </row>
    <row r="2121" spans="1:8" x14ac:dyDescent="0.25">
      <c r="A2121" s="25">
        <v>13</v>
      </c>
      <c r="B2121" s="21" t="s">
        <v>8</v>
      </c>
      <c r="C2121" s="21">
        <v>20</v>
      </c>
      <c r="D2121" s="21" t="s">
        <v>173</v>
      </c>
      <c r="E2121" s="21"/>
      <c r="F2121" s="21">
        <v>4755</v>
      </c>
      <c r="G2121" s="21">
        <v>4765</v>
      </c>
      <c r="H2121" s="20">
        <f t="shared" si="38"/>
        <v>10</v>
      </c>
    </row>
    <row r="2122" spans="1:8" x14ac:dyDescent="0.25">
      <c r="A2122" s="25">
        <v>13</v>
      </c>
      <c r="B2122" s="21" t="s">
        <v>8</v>
      </c>
      <c r="C2122" s="21">
        <v>20</v>
      </c>
      <c r="D2122" s="21" t="s">
        <v>173</v>
      </c>
      <c r="E2122" s="21"/>
      <c r="F2122" s="21">
        <v>4810</v>
      </c>
      <c r="G2122" s="21">
        <v>4830</v>
      </c>
      <c r="H2122" s="20">
        <f t="shared" si="38"/>
        <v>20</v>
      </c>
    </row>
    <row r="2123" spans="1:8" x14ac:dyDescent="0.25">
      <c r="A2123" s="25">
        <v>13</v>
      </c>
      <c r="B2123" s="21" t="s">
        <v>8</v>
      </c>
      <c r="C2123" s="21">
        <v>20</v>
      </c>
      <c r="D2123" s="21" t="s">
        <v>173</v>
      </c>
      <c r="E2123" s="21"/>
      <c r="F2123" s="21">
        <v>4910</v>
      </c>
      <c r="G2123" s="21">
        <v>4920</v>
      </c>
      <c r="H2123" s="20">
        <f t="shared" si="38"/>
        <v>10</v>
      </c>
    </row>
    <row r="2124" spans="1:8" x14ac:dyDescent="0.25">
      <c r="A2124" s="25">
        <v>13</v>
      </c>
      <c r="B2124" s="21" t="s">
        <v>8</v>
      </c>
      <c r="C2124" s="21">
        <v>20</v>
      </c>
      <c r="D2124" s="21" t="s">
        <v>173</v>
      </c>
      <c r="E2124" s="21"/>
      <c r="F2124" s="21">
        <v>4955</v>
      </c>
      <c r="G2124" s="21">
        <v>4985</v>
      </c>
      <c r="H2124" s="20">
        <f t="shared" si="38"/>
        <v>30</v>
      </c>
    </row>
    <row r="2125" spans="1:8" x14ac:dyDescent="0.25">
      <c r="A2125" s="25">
        <v>13</v>
      </c>
      <c r="B2125" s="21" t="s">
        <v>8</v>
      </c>
      <c r="C2125" s="21">
        <v>40</v>
      </c>
      <c r="D2125" s="21" t="s">
        <v>173</v>
      </c>
      <c r="E2125" s="21" t="s">
        <v>174</v>
      </c>
      <c r="F2125" s="21">
        <v>445</v>
      </c>
      <c r="G2125" s="21">
        <v>470</v>
      </c>
      <c r="H2125" s="20">
        <f t="shared" si="38"/>
        <v>25</v>
      </c>
    </row>
    <row r="2126" spans="1:8" x14ac:dyDescent="0.25">
      <c r="A2126" s="25">
        <v>13</v>
      </c>
      <c r="B2126" s="21" t="s">
        <v>8</v>
      </c>
      <c r="C2126" s="21">
        <v>40</v>
      </c>
      <c r="D2126" s="21" t="s">
        <v>173</v>
      </c>
      <c r="E2126" s="21" t="s">
        <v>174</v>
      </c>
      <c r="F2126" s="21">
        <v>640</v>
      </c>
      <c r="G2126" s="21">
        <v>680</v>
      </c>
      <c r="H2126" s="20">
        <f t="shared" si="38"/>
        <v>40</v>
      </c>
    </row>
    <row r="2127" spans="1:8" x14ac:dyDescent="0.25">
      <c r="A2127" s="25">
        <v>13</v>
      </c>
      <c r="B2127" s="21" t="s">
        <v>8</v>
      </c>
      <c r="C2127" s="21">
        <v>40</v>
      </c>
      <c r="D2127" s="21" t="s">
        <v>173</v>
      </c>
      <c r="E2127" s="21" t="s">
        <v>174</v>
      </c>
      <c r="F2127" s="21">
        <v>1360</v>
      </c>
      <c r="G2127" s="21">
        <v>1380</v>
      </c>
      <c r="H2127" s="20">
        <f t="shared" si="38"/>
        <v>20</v>
      </c>
    </row>
    <row r="2128" spans="1:8" x14ac:dyDescent="0.25">
      <c r="A2128" s="25">
        <v>13</v>
      </c>
      <c r="B2128" s="21" t="s">
        <v>8</v>
      </c>
      <c r="C2128" s="21">
        <v>40</v>
      </c>
      <c r="D2128" s="21" t="s">
        <v>173</v>
      </c>
      <c r="E2128" s="21" t="s">
        <v>174</v>
      </c>
      <c r="F2128" s="21">
        <v>1850</v>
      </c>
      <c r="G2128" s="21">
        <v>1870</v>
      </c>
      <c r="H2128" s="20">
        <f t="shared" si="38"/>
        <v>20</v>
      </c>
    </row>
    <row r="2129" spans="1:8" x14ac:dyDescent="0.25">
      <c r="A2129" s="25">
        <v>13</v>
      </c>
      <c r="B2129" s="21" t="s">
        <v>8</v>
      </c>
      <c r="C2129" s="21">
        <v>40</v>
      </c>
      <c r="D2129" s="21" t="s">
        <v>173</v>
      </c>
      <c r="E2129" s="21" t="s">
        <v>174</v>
      </c>
      <c r="F2129" s="21">
        <v>1925</v>
      </c>
      <c r="G2129" s="21">
        <v>1960</v>
      </c>
      <c r="H2129" s="20">
        <f t="shared" si="38"/>
        <v>35</v>
      </c>
    </row>
    <row r="2130" spans="1:8" x14ac:dyDescent="0.25">
      <c r="A2130" s="25">
        <v>13</v>
      </c>
      <c r="B2130" s="21" t="s">
        <v>8</v>
      </c>
      <c r="C2130" s="21">
        <v>40</v>
      </c>
      <c r="D2130" s="21" t="s">
        <v>173</v>
      </c>
      <c r="E2130" s="21" t="s">
        <v>174</v>
      </c>
      <c r="F2130" s="21">
        <v>3030</v>
      </c>
      <c r="G2130" s="21">
        <v>3040</v>
      </c>
      <c r="H2130" s="20">
        <f t="shared" si="38"/>
        <v>10</v>
      </c>
    </row>
    <row r="2131" spans="1:8" x14ac:dyDescent="0.25">
      <c r="A2131" s="25">
        <v>13</v>
      </c>
      <c r="B2131" s="21" t="s">
        <v>8</v>
      </c>
      <c r="C2131" s="21">
        <v>40</v>
      </c>
      <c r="D2131" s="21" t="s">
        <v>173</v>
      </c>
      <c r="E2131" s="21" t="s">
        <v>174</v>
      </c>
      <c r="F2131" s="21">
        <v>3105</v>
      </c>
      <c r="G2131" s="21">
        <v>3120</v>
      </c>
      <c r="H2131" s="20">
        <f t="shared" si="38"/>
        <v>15</v>
      </c>
    </row>
    <row r="2132" spans="1:8" x14ac:dyDescent="0.25">
      <c r="A2132" s="25">
        <v>13</v>
      </c>
      <c r="B2132" s="21" t="s">
        <v>8</v>
      </c>
      <c r="C2132" s="21">
        <v>40</v>
      </c>
      <c r="D2132" s="21" t="s">
        <v>173</v>
      </c>
      <c r="E2132" s="21" t="s">
        <v>174</v>
      </c>
      <c r="F2132" s="21">
        <v>3525</v>
      </c>
      <c r="G2132" s="21">
        <v>3540</v>
      </c>
      <c r="H2132" s="20">
        <f t="shared" si="38"/>
        <v>15</v>
      </c>
    </row>
    <row r="2133" spans="1:8" x14ac:dyDescent="0.25">
      <c r="A2133" s="25">
        <v>13</v>
      </c>
      <c r="B2133" s="21" t="s">
        <v>8</v>
      </c>
      <c r="C2133" s="21">
        <v>40</v>
      </c>
      <c r="D2133" s="21" t="s">
        <v>173</v>
      </c>
      <c r="E2133" s="21" t="s">
        <v>174</v>
      </c>
      <c r="F2133" s="21">
        <v>3650</v>
      </c>
      <c r="G2133" s="21">
        <v>3675</v>
      </c>
      <c r="H2133" s="20">
        <f t="shared" si="38"/>
        <v>25</v>
      </c>
    </row>
    <row r="2134" spans="1:8" x14ac:dyDescent="0.25">
      <c r="A2134" s="25">
        <v>13</v>
      </c>
      <c r="B2134" s="21" t="s">
        <v>8</v>
      </c>
      <c r="C2134" s="21">
        <v>40</v>
      </c>
      <c r="D2134" s="21" t="s">
        <v>173</v>
      </c>
      <c r="E2134" s="21" t="s">
        <v>174</v>
      </c>
      <c r="F2134" s="21">
        <v>4300</v>
      </c>
      <c r="G2134" s="21">
        <v>4310</v>
      </c>
      <c r="H2134" s="20">
        <f t="shared" si="38"/>
        <v>10</v>
      </c>
    </row>
    <row r="2135" spans="1:8" x14ac:dyDescent="0.25">
      <c r="A2135" s="25">
        <v>13</v>
      </c>
      <c r="B2135" s="21" t="s">
        <v>8</v>
      </c>
      <c r="C2135" s="21">
        <v>40</v>
      </c>
      <c r="D2135" s="21" t="s">
        <v>173</v>
      </c>
      <c r="E2135" s="21" t="s">
        <v>174</v>
      </c>
      <c r="F2135" s="21">
        <v>4795</v>
      </c>
      <c r="G2135" s="21">
        <v>4815</v>
      </c>
      <c r="H2135" s="20">
        <f t="shared" si="38"/>
        <v>20</v>
      </c>
    </row>
    <row r="2136" spans="1:8" x14ac:dyDescent="0.25">
      <c r="A2136" s="25">
        <v>13</v>
      </c>
      <c r="B2136" s="21" t="s">
        <v>8</v>
      </c>
      <c r="C2136" s="21">
        <v>40</v>
      </c>
      <c r="D2136" s="21" t="s">
        <v>173</v>
      </c>
      <c r="E2136" s="21"/>
      <c r="F2136" s="21">
        <v>35</v>
      </c>
      <c r="G2136" s="21">
        <v>80</v>
      </c>
      <c r="H2136" s="20">
        <f t="shared" si="38"/>
        <v>45</v>
      </c>
    </row>
    <row r="2137" spans="1:8" x14ac:dyDescent="0.25">
      <c r="A2137" s="25">
        <v>13</v>
      </c>
      <c r="B2137" s="21" t="s">
        <v>8</v>
      </c>
      <c r="C2137" s="21">
        <v>40</v>
      </c>
      <c r="D2137" s="21" t="s">
        <v>173</v>
      </c>
      <c r="E2137" s="21"/>
      <c r="F2137" s="21">
        <v>470</v>
      </c>
      <c r="G2137" s="21">
        <v>480</v>
      </c>
      <c r="H2137" s="20">
        <f t="shared" si="38"/>
        <v>10</v>
      </c>
    </row>
    <row r="2138" spans="1:8" x14ac:dyDescent="0.25">
      <c r="A2138" s="25">
        <v>13</v>
      </c>
      <c r="B2138" s="21" t="s">
        <v>8</v>
      </c>
      <c r="C2138" s="21">
        <v>40</v>
      </c>
      <c r="D2138" s="21" t="s">
        <v>173</v>
      </c>
      <c r="E2138" s="21"/>
      <c r="F2138" s="21">
        <v>625</v>
      </c>
      <c r="G2138" s="21">
        <v>640</v>
      </c>
      <c r="H2138" s="20">
        <f t="shared" si="38"/>
        <v>15</v>
      </c>
    </row>
    <row r="2139" spans="1:8" x14ac:dyDescent="0.25">
      <c r="A2139" s="25">
        <v>13</v>
      </c>
      <c r="B2139" s="21" t="s">
        <v>8</v>
      </c>
      <c r="C2139" s="21">
        <v>40</v>
      </c>
      <c r="D2139" s="21" t="s">
        <v>173</v>
      </c>
      <c r="E2139" s="21"/>
      <c r="F2139" s="21">
        <v>820</v>
      </c>
      <c r="G2139" s="21">
        <v>890</v>
      </c>
      <c r="H2139" s="20">
        <f t="shared" si="38"/>
        <v>70</v>
      </c>
    </row>
    <row r="2140" spans="1:8" x14ac:dyDescent="0.25">
      <c r="A2140" s="25">
        <v>13</v>
      </c>
      <c r="B2140" s="21" t="s">
        <v>8</v>
      </c>
      <c r="C2140" s="21">
        <v>40</v>
      </c>
      <c r="D2140" s="21" t="s">
        <v>173</v>
      </c>
      <c r="E2140" s="21"/>
      <c r="F2140" s="21">
        <v>980</v>
      </c>
      <c r="G2140" s="21">
        <v>1010</v>
      </c>
      <c r="H2140" s="20">
        <f t="shared" si="38"/>
        <v>30</v>
      </c>
    </row>
    <row r="2141" spans="1:8" x14ac:dyDescent="0.25">
      <c r="A2141" s="25">
        <v>13</v>
      </c>
      <c r="B2141" s="21" t="s">
        <v>8</v>
      </c>
      <c r="C2141" s="21">
        <v>40</v>
      </c>
      <c r="D2141" s="21" t="s">
        <v>173</v>
      </c>
      <c r="E2141" s="21"/>
      <c r="F2141" s="21">
        <v>1290</v>
      </c>
      <c r="G2141" s="21">
        <v>1325</v>
      </c>
      <c r="H2141" s="20">
        <f t="shared" si="38"/>
        <v>35</v>
      </c>
    </row>
    <row r="2142" spans="1:8" x14ac:dyDescent="0.25">
      <c r="A2142" s="25">
        <v>13</v>
      </c>
      <c r="B2142" s="21" t="s">
        <v>8</v>
      </c>
      <c r="C2142" s="21">
        <v>40</v>
      </c>
      <c r="D2142" s="21" t="s">
        <v>173</v>
      </c>
      <c r="E2142" s="21"/>
      <c r="F2142" s="21">
        <v>1430</v>
      </c>
      <c r="G2142" s="21">
        <v>1490</v>
      </c>
      <c r="H2142" s="20">
        <f t="shared" si="38"/>
        <v>60</v>
      </c>
    </row>
    <row r="2143" spans="1:8" x14ac:dyDescent="0.25">
      <c r="A2143" s="25">
        <v>13</v>
      </c>
      <c r="B2143" s="21" t="s">
        <v>8</v>
      </c>
      <c r="C2143" s="21">
        <v>40</v>
      </c>
      <c r="D2143" s="21" t="s">
        <v>173</v>
      </c>
      <c r="E2143" s="21"/>
      <c r="F2143" s="21">
        <v>1560</v>
      </c>
      <c r="G2143" s="21">
        <v>1590</v>
      </c>
      <c r="H2143" s="20">
        <f t="shared" si="38"/>
        <v>30</v>
      </c>
    </row>
    <row r="2144" spans="1:8" x14ac:dyDescent="0.25">
      <c r="A2144" s="25">
        <v>13</v>
      </c>
      <c r="B2144" s="21" t="s">
        <v>8</v>
      </c>
      <c r="C2144" s="21">
        <v>40</v>
      </c>
      <c r="D2144" s="21" t="s">
        <v>173</v>
      </c>
      <c r="E2144" s="21"/>
      <c r="F2144" s="21">
        <v>1685</v>
      </c>
      <c r="G2144" s="21">
        <v>1705</v>
      </c>
      <c r="H2144" s="20">
        <f t="shared" si="38"/>
        <v>20</v>
      </c>
    </row>
    <row r="2145" spans="1:8" x14ac:dyDescent="0.25">
      <c r="A2145" s="25">
        <v>13</v>
      </c>
      <c r="B2145" s="21" t="s">
        <v>8</v>
      </c>
      <c r="C2145" s="21">
        <v>40</v>
      </c>
      <c r="D2145" s="21" t="s">
        <v>173</v>
      </c>
      <c r="E2145" s="21"/>
      <c r="F2145" s="21">
        <v>1725</v>
      </c>
      <c r="G2145" s="21">
        <v>1735</v>
      </c>
      <c r="H2145" s="20">
        <f t="shared" si="38"/>
        <v>10</v>
      </c>
    </row>
    <row r="2146" spans="1:8" x14ac:dyDescent="0.25">
      <c r="A2146" s="25">
        <v>13</v>
      </c>
      <c r="B2146" s="21" t="s">
        <v>8</v>
      </c>
      <c r="C2146" s="21">
        <v>40</v>
      </c>
      <c r="D2146" s="21" t="s">
        <v>173</v>
      </c>
      <c r="E2146" s="21"/>
      <c r="F2146" s="21">
        <v>1875</v>
      </c>
      <c r="G2146" s="21">
        <v>1925</v>
      </c>
      <c r="H2146" s="20">
        <f t="shared" si="38"/>
        <v>50</v>
      </c>
    </row>
    <row r="2147" spans="1:8" x14ac:dyDescent="0.25">
      <c r="A2147" s="25">
        <v>13</v>
      </c>
      <c r="B2147" s="21" t="s">
        <v>8</v>
      </c>
      <c r="C2147" s="21">
        <v>40</v>
      </c>
      <c r="D2147" s="21" t="s">
        <v>173</v>
      </c>
      <c r="E2147" s="21"/>
      <c r="F2147" s="21">
        <v>2285</v>
      </c>
      <c r="G2147" s="21">
        <v>2325</v>
      </c>
      <c r="H2147" s="20">
        <f t="shared" si="38"/>
        <v>40</v>
      </c>
    </row>
    <row r="2148" spans="1:8" x14ac:dyDescent="0.25">
      <c r="A2148" s="25">
        <v>13</v>
      </c>
      <c r="B2148" s="21" t="s">
        <v>8</v>
      </c>
      <c r="C2148" s="21">
        <v>40</v>
      </c>
      <c r="D2148" s="21" t="s">
        <v>173</v>
      </c>
      <c r="E2148" s="21"/>
      <c r="F2148" s="21">
        <v>2415</v>
      </c>
      <c r="G2148" s="21">
        <v>2485</v>
      </c>
      <c r="H2148" s="20">
        <f t="shared" si="38"/>
        <v>70</v>
      </c>
    </row>
    <row r="2149" spans="1:8" x14ac:dyDescent="0.25">
      <c r="A2149" s="25">
        <v>13</v>
      </c>
      <c r="B2149" s="21" t="s">
        <v>8</v>
      </c>
      <c r="C2149" s="21">
        <v>40</v>
      </c>
      <c r="D2149" s="21" t="s">
        <v>173</v>
      </c>
      <c r="E2149" s="21"/>
      <c r="F2149" s="21">
        <v>2935</v>
      </c>
      <c r="G2149" s="21">
        <v>3000</v>
      </c>
      <c r="H2149" s="20">
        <f t="shared" si="38"/>
        <v>65</v>
      </c>
    </row>
    <row r="2150" spans="1:8" x14ac:dyDescent="0.25">
      <c r="A2150" s="25">
        <v>13</v>
      </c>
      <c r="B2150" s="21" t="s">
        <v>8</v>
      </c>
      <c r="C2150" s="21">
        <v>40</v>
      </c>
      <c r="D2150" s="21" t="s">
        <v>173</v>
      </c>
      <c r="E2150" s="21"/>
      <c r="F2150" s="21">
        <v>3020</v>
      </c>
      <c r="G2150" s="21">
        <v>3030</v>
      </c>
      <c r="H2150" s="20">
        <f t="shared" si="38"/>
        <v>10</v>
      </c>
    </row>
    <row r="2151" spans="1:8" x14ac:dyDescent="0.25">
      <c r="A2151" s="25">
        <v>13</v>
      </c>
      <c r="B2151" s="21" t="s">
        <v>8</v>
      </c>
      <c r="C2151" s="21">
        <v>40</v>
      </c>
      <c r="D2151" s="21" t="s">
        <v>173</v>
      </c>
      <c r="E2151" s="21"/>
      <c r="F2151" s="21">
        <v>3190</v>
      </c>
      <c r="G2151" s="21">
        <v>3200</v>
      </c>
      <c r="H2151" s="20">
        <f t="shared" si="38"/>
        <v>10</v>
      </c>
    </row>
    <row r="2152" spans="1:8" x14ac:dyDescent="0.25">
      <c r="A2152" s="25">
        <v>13</v>
      </c>
      <c r="B2152" s="21" t="s">
        <v>8</v>
      </c>
      <c r="C2152" s="21">
        <v>40</v>
      </c>
      <c r="D2152" s="21" t="s">
        <v>173</v>
      </c>
      <c r="E2152" s="21"/>
      <c r="F2152" s="21">
        <v>3220</v>
      </c>
      <c r="G2152" s="21">
        <v>3270</v>
      </c>
      <c r="H2152" s="20">
        <f t="shared" si="38"/>
        <v>50</v>
      </c>
    </row>
    <row r="2153" spans="1:8" x14ac:dyDescent="0.25">
      <c r="A2153" s="25">
        <v>13</v>
      </c>
      <c r="B2153" s="21" t="s">
        <v>8</v>
      </c>
      <c r="C2153" s="21">
        <v>40</v>
      </c>
      <c r="D2153" s="21" t="s">
        <v>173</v>
      </c>
      <c r="E2153" s="21"/>
      <c r="F2153" s="21">
        <v>4000</v>
      </c>
      <c r="G2153" s="21">
        <v>4045</v>
      </c>
      <c r="H2153" s="20">
        <f t="shared" si="38"/>
        <v>45</v>
      </c>
    </row>
    <row r="2154" spans="1:8" x14ac:dyDescent="0.25">
      <c r="A2154" s="25">
        <v>13</v>
      </c>
      <c r="B2154" s="21" t="s">
        <v>8</v>
      </c>
      <c r="C2154" s="21">
        <v>40</v>
      </c>
      <c r="D2154" s="21" t="s">
        <v>173</v>
      </c>
      <c r="E2154" s="21"/>
      <c r="F2154" s="21">
        <v>4065</v>
      </c>
      <c r="G2154" s="21">
        <v>4110</v>
      </c>
      <c r="H2154" s="20">
        <f t="shared" si="38"/>
        <v>45</v>
      </c>
    </row>
    <row r="2155" spans="1:8" x14ac:dyDescent="0.25">
      <c r="A2155" s="25">
        <v>13</v>
      </c>
      <c r="B2155" s="21" t="s">
        <v>8</v>
      </c>
      <c r="C2155" s="21">
        <v>40</v>
      </c>
      <c r="D2155" s="21" t="s">
        <v>173</v>
      </c>
      <c r="E2155" s="21"/>
      <c r="F2155" s="21">
        <v>4150</v>
      </c>
      <c r="G2155" s="21">
        <v>4160</v>
      </c>
      <c r="H2155" s="20">
        <f t="shared" si="38"/>
        <v>10</v>
      </c>
    </row>
    <row r="2156" spans="1:8" x14ac:dyDescent="0.25">
      <c r="A2156" s="25">
        <v>13</v>
      </c>
      <c r="B2156" s="21" t="s">
        <v>8</v>
      </c>
      <c r="C2156" s="21">
        <v>40</v>
      </c>
      <c r="D2156" s="21" t="s">
        <v>173</v>
      </c>
      <c r="E2156" s="21"/>
      <c r="F2156" s="21">
        <v>4215</v>
      </c>
      <c r="G2156" s="21">
        <v>4250</v>
      </c>
      <c r="H2156" s="20">
        <f t="shared" si="38"/>
        <v>35</v>
      </c>
    </row>
    <row r="2157" spans="1:8" x14ac:dyDescent="0.25">
      <c r="A2157" s="25">
        <v>13</v>
      </c>
      <c r="B2157" s="21" t="s">
        <v>8</v>
      </c>
      <c r="C2157" s="21">
        <v>40</v>
      </c>
      <c r="D2157" s="21" t="s">
        <v>173</v>
      </c>
      <c r="E2157" s="21"/>
      <c r="F2157" s="21">
        <v>4295</v>
      </c>
      <c r="G2157" s="21">
        <v>4300</v>
      </c>
      <c r="H2157" s="20">
        <f t="shared" si="38"/>
        <v>5</v>
      </c>
    </row>
    <row r="2158" spans="1:8" x14ac:dyDescent="0.25">
      <c r="A2158" s="25">
        <v>13</v>
      </c>
      <c r="B2158" s="21" t="s">
        <v>8</v>
      </c>
      <c r="C2158" s="21">
        <v>40</v>
      </c>
      <c r="D2158" s="21" t="s">
        <v>173</v>
      </c>
      <c r="E2158" s="21"/>
      <c r="F2158" s="21">
        <v>4590</v>
      </c>
      <c r="G2158" s="21">
        <v>4600</v>
      </c>
      <c r="H2158" s="20">
        <f t="shared" si="38"/>
        <v>10</v>
      </c>
    </row>
    <row r="2159" spans="1:8" x14ac:dyDescent="0.25">
      <c r="A2159" s="25">
        <v>13</v>
      </c>
      <c r="B2159" s="21" t="s">
        <v>8</v>
      </c>
      <c r="C2159" s="21">
        <v>40</v>
      </c>
      <c r="D2159" s="21" t="s">
        <v>173</v>
      </c>
      <c r="E2159" s="21"/>
      <c r="F2159" s="21">
        <v>4870</v>
      </c>
      <c r="G2159" s="21">
        <v>4955</v>
      </c>
      <c r="H2159" s="20">
        <f t="shared" si="38"/>
        <v>85</v>
      </c>
    </row>
    <row r="2160" spans="1:8" x14ac:dyDescent="0.25">
      <c r="A2160" s="25">
        <v>13</v>
      </c>
      <c r="B2160" s="21" t="s">
        <v>8</v>
      </c>
      <c r="C2160" s="21">
        <v>40</v>
      </c>
      <c r="D2160" s="21" t="s">
        <v>173</v>
      </c>
      <c r="E2160" s="21"/>
      <c r="F2160" s="21">
        <v>4970</v>
      </c>
      <c r="G2160" s="21">
        <v>4990</v>
      </c>
      <c r="H2160" s="20">
        <f t="shared" si="38"/>
        <v>20</v>
      </c>
    </row>
    <row r="2161" spans="1:8" x14ac:dyDescent="0.25">
      <c r="A2161" s="25">
        <v>13</v>
      </c>
      <c r="B2161" s="21" t="s">
        <v>8</v>
      </c>
      <c r="C2161" s="21">
        <v>60</v>
      </c>
      <c r="D2161" s="21" t="s">
        <v>173</v>
      </c>
      <c r="E2161" s="21" t="s">
        <v>174</v>
      </c>
      <c r="F2161" s="21">
        <v>930</v>
      </c>
      <c r="G2161" s="21">
        <v>945</v>
      </c>
      <c r="H2161" s="20">
        <f t="shared" si="38"/>
        <v>15</v>
      </c>
    </row>
    <row r="2162" spans="1:8" x14ac:dyDescent="0.25">
      <c r="A2162" s="25">
        <v>13</v>
      </c>
      <c r="B2162" s="21" t="s">
        <v>8</v>
      </c>
      <c r="C2162" s="21">
        <v>60</v>
      </c>
      <c r="D2162" s="21" t="s">
        <v>173</v>
      </c>
      <c r="E2162" s="21" t="s">
        <v>174</v>
      </c>
      <c r="F2162" s="21">
        <v>985</v>
      </c>
      <c r="G2162" s="21">
        <v>990</v>
      </c>
      <c r="H2162" s="20">
        <f t="shared" si="38"/>
        <v>5</v>
      </c>
    </row>
    <row r="2163" spans="1:8" x14ac:dyDescent="0.25">
      <c r="A2163" s="25">
        <v>13</v>
      </c>
      <c r="B2163" s="21" t="s">
        <v>8</v>
      </c>
      <c r="C2163" s="21">
        <v>60</v>
      </c>
      <c r="D2163" s="21" t="s">
        <v>173</v>
      </c>
      <c r="E2163" s="21" t="s">
        <v>174</v>
      </c>
      <c r="F2163" s="21">
        <v>1510</v>
      </c>
      <c r="G2163" s="21">
        <v>1515</v>
      </c>
      <c r="H2163" s="20">
        <f t="shared" si="38"/>
        <v>5</v>
      </c>
    </row>
    <row r="2164" spans="1:8" x14ac:dyDescent="0.25">
      <c r="A2164" s="25">
        <v>13</v>
      </c>
      <c r="B2164" s="21" t="s">
        <v>8</v>
      </c>
      <c r="C2164" s="21">
        <v>60</v>
      </c>
      <c r="D2164" s="21" t="s">
        <v>173</v>
      </c>
      <c r="E2164" s="21" t="s">
        <v>174</v>
      </c>
      <c r="F2164" s="21">
        <v>2045</v>
      </c>
      <c r="G2164" s="21">
        <v>2095</v>
      </c>
      <c r="H2164" s="20">
        <f t="shared" si="38"/>
        <v>50</v>
      </c>
    </row>
    <row r="2165" spans="1:8" x14ac:dyDescent="0.25">
      <c r="A2165" s="25">
        <v>13</v>
      </c>
      <c r="B2165" s="21" t="s">
        <v>8</v>
      </c>
      <c r="C2165" s="21">
        <v>60</v>
      </c>
      <c r="D2165" s="21" t="s">
        <v>173</v>
      </c>
      <c r="E2165" s="21" t="s">
        <v>174</v>
      </c>
      <c r="F2165" s="21">
        <v>2110</v>
      </c>
      <c r="G2165" s="21">
        <v>2125</v>
      </c>
      <c r="H2165" s="20">
        <f t="shared" si="38"/>
        <v>15</v>
      </c>
    </row>
    <row r="2166" spans="1:8" x14ac:dyDescent="0.25">
      <c r="A2166" s="25">
        <v>13</v>
      </c>
      <c r="B2166" s="21" t="s">
        <v>8</v>
      </c>
      <c r="C2166" s="21">
        <v>60</v>
      </c>
      <c r="D2166" s="21" t="s">
        <v>173</v>
      </c>
      <c r="E2166" s="21" t="s">
        <v>174</v>
      </c>
      <c r="F2166" s="21">
        <v>2695</v>
      </c>
      <c r="G2166" s="21">
        <v>2710</v>
      </c>
      <c r="H2166" s="20">
        <f t="shared" si="38"/>
        <v>15</v>
      </c>
    </row>
    <row r="2167" spans="1:8" x14ac:dyDescent="0.25">
      <c r="A2167" s="25">
        <v>13</v>
      </c>
      <c r="B2167" s="21" t="s">
        <v>8</v>
      </c>
      <c r="C2167" s="21">
        <v>60</v>
      </c>
      <c r="D2167" s="21" t="s">
        <v>173</v>
      </c>
      <c r="E2167" s="21" t="s">
        <v>174</v>
      </c>
      <c r="F2167" s="21">
        <v>2715</v>
      </c>
      <c r="G2167" s="21">
        <v>2735</v>
      </c>
      <c r="H2167" s="20">
        <f t="shared" si="38"/>
        <v>20</v>
      </c>
    </row>
    <row r="2168" spans="1:8" x14ac:dyDescent="0.25">
      <c r="A2168" s="25">
        <v>13</v>
      </c>
      <c r="B2168" s="21" t="s">
        <v>8</v>
      </c>
      <c r="C2168" s="21">
        <v>60</v>
      </c>
      <c r="D2168" s="21" t="s">
        <v>173</v>
      </c>
      <c r="E2168" s="21" t="s">
        <v>174</v>
      </c>
      <c r="F2168" s="21">
        <v>3190</v>
      </c>
      <c r="G2168" s="21">
        <v>3260</v>
      </c>
      <c r="H2168" s="20">
        <f t="shared" si="38"/>
        <v>70</v>
      </c>
    </row>
    <row r="2169" spans="1:8" x14ac:dyDescent="0.25">
      <c r="A2169" s="25">
        <v>13</v>
      </c>
      <c r="B2169" s="21" t="s">
        <v>8</v>
      </c>
      <c r="C2169" s="21">
        <v>60</v>
      </c>
      <c r="D2169" s="21" t="s">
        <v>173</v>
      </c>
      <c r="E2169" s="21" t="s">
        <v>174</v>
      </c>
      <c r="F2169" s="21">
        <v>3395</v>
      </c>
      <c r="G2169" s="21">
        <v>3405</v>
      </c>
      <c r="H2169" s="20">
        <f t="shared" si="38"/>
        <v>10</v>
      </c>
    </row>
    <row r="2170" spans="1:8" x14ac:dyDescent="0.25">
      <c r="A2170" s="25">
        <v>13</v>
      </c>
      <c r="B2170" s="21" t="s">
        <v>8</v>
      </c>
      <c r="C2170" s="21">
        <v>60</v>
      </c>
      <c r="D2170" s="21" t="s">
        <v>173</v>
      </c>
      <c r="E2170" s="21" t="s">
        <v>174</v>
      </c>
      <c r="F2170" s="21">
        <v>4595</v>
      </c>
      <c r="G2170" s="21">
        <v>4620</v>
      </c>
      <c r="H2170" s="20">
        <f t="shared" si="38"/>
        <v>25</v>
      </c>
    </row>
    <row r="2171" spans="1:8" x14ac:dyDescent="0.25">
      <c r="A2171" s="25">
        <v>13</v>
      </c>
      <c r="B2171" s="21" t="s">
        <v>8</v>
      </c>
      <c r="C2171" s="21">
        <v>60</v>
      </c>
      <c r="D2171" s="21" t="s">
        <v>173</v>
      </c>
      <c r="E2171" s="21" t="s">
        <v>174</v>
      </c>
      <c r="F2171" s="21">
        <v>4935</v>
      </c>
      <c r="G2171" s="21">
        <v>4950</v>
      </c>
      <c r="H2171" s="20">
        <f t="shared" si="38"/>
        <v>15</v>
      </c>
    </row>
    <row r="2172" spans="1:8" x14ac:dyDescent="0.25">
      <c r="A2172" s="25">
        <v>13</v>
      </c>
      <c r="B2172" s="21" t="s">
        <v>8</v>
      </c>
      <c r="C2172" s="21">
        <v>60</v>
      </c>
      <c r="D2172" s="21" t="s">
        <v>173</v>
      </c>
      <c r="E2172" s="21"/>
      <c r="F2172" s="21">
        <v>195</v>
      </c>
      <c r="G2172" s="21">
        <v>210</v>
      </c>
      <c r="H2172" s="20">
        <f t="shared" si="38"/>
        <v>15</v>
      </c>
    </row>
    <row r="2173" spans="1:8" x14ac:dyDescent="0.25">
      <c r="A2173" s="25">
        <v>13</v>
      </c>
      <c r="B2173" s="21" t="s">
        <v>8</v>
      </c>
      <c r="C2173" s="21">
        <v>60</v>
      </c>
      <c r="D2173" s="21" t="s">
        <v>173</v>
      </c>
      <c r="E2173" s="21"/>
      <c r="F2173" s="21">
        <v>325</v>
      </c>
      <c r="G2173" s="21">
        <v>355</v>
      </c>
      <c r="H2173" s="20">
        <f t="shared" si="38"/>
        <v>30</v>
      </c>
    </row>
    <row r="2174" spans="1:8" x14ac:dyDescent="0.25">
      <c r="A2174" s="25">
        <v>13</v>
      </c>
      <c r="B2174" s="21" t="s">
        <v>8</v>
      </c>
      <c r="C2174" s="21">
        <v>60</v>
      </c>
      <c r="D2174" s="21" t="s">
        <v>173</v>
      </c>
      <c r="E2174" s="21"/>
      <c r="F2174" s="21">
        <v>370</v>
      </c>
      <c r="G2174" s="21">
        <v>375</v>
      </c>
      <c r="H2174" s="20">
        <f t="shared" si="38"/>
        <v>5</v>
      </c>
    </row>
    <row r="2175" spans="1:8" x14ac:dyDescent="0.25">
      <c r="A2175" s="25">
        <v>13</v>
      </c>
      <c r="B2175" s="21" t="s">
        <v>8</v>
      </c>
      <c r="C2175" s="21">
        <v>60</v>
      </c>
      <c r="D2175" s="21" t="s">
        <v>173</v>
      </c>
      <c r="E2175" s="21"/>
      <c r="F2175" s="21">
        <v>700</v>
      </c>
      <c r="G2175" s="21">
        <v>760</v>
      </c>
      <c r="H2175" s="20">
        <f t="shared" si="38"/>
        <v>60</v>
      </c>
    </row>
    <row r="2176" spans="1:8" x14ac:dyDescent="0.25">
      <c r="A2176" s="25">
        <v>13</v>
      </c>
      <c r="B2176" s="21" t="s">
        <v>8</v>
      </c>
      <c r="C2176" s="21">
        <v>60</v>
      </c>
      <c r="D2176" s="21" t="s">
        <v>173</v>
      </c>
      <c r="E2176" s="21"/>
      <c r="F2176" s="21">
        <v>960</v>
      </c>
      <c r="G2176" s="21">
        <v>970</v>
      </c>
      <c r="H2176" s="20">
        <f t="shared" si="38"/>
        <v>10</v>
      </c>
    </row>
    <row r="2177" spans="1:8" x14ac:dyDescent="0.25">
      <c r="A2177" s="25">
        <v>13</v>
      </c>
      <c r="B2177" s="21" t="s">
        <v>8</v>
      </c>
      <c r="C2177" s="21">
        <v>60</v>
      </c>
      <c r="D2177" s="21" t="s">
        <v>173</v>
      </c>
      <c r="E2177" s="21"/>
      <c r="F2177" s="21">
        <v>1220</v>
      </c>
      <c r="G2177" s="21">
        <v>1305</v>
      </c>
      <c r="H2177" s="20">
        <f t="shared" si="38"/>
        <v>85</v>
      </c>
    </row>
    <row r="2178" spans="1:8" x14ac:dyDescent="0.25">
      <c r="A2178" s="25">
        <v>13</v>
      </c>
      <c r="B2178" s="21" t="s">
        <v>8</v>
      </c>
      <c r="C2178" s="21">
        <v>60</v>
      </c>
      <c r="D2178" s="21" t="s">
        <v>173</v>
      </c>
      <c r="E2178" s="21"/>
      <c r="F2178" s="21">
        <v>1495</v>
      </c>
      <c r="G2178" s="21">
        <v>1510</v>
      </c>
      <c r="H2178" s="20">
        <f t="shared" ref="H2178:H2241" si="39">G2178-F2178</f>
        <v>15</v>
      </c>
    </row>
    <row r="2179" spans="1:8" x14ac:dyDescent="0.25">
      <c r="A2179" s="25">
        <v>13</v>
      </c>
      <c r="B2179" s="21" t="s">
        <v>8</v>
      </c>
      <c r="C2179" s="21">
        <v>60</v>
      </c>
      <c r="D2179" s="21" t="s">
        <v>173</v>
      </c>
      <c r="E2179" s="21"/>
      <c r="F2179" s="21">
        <v>1590</v>
      </c>
      <c r="G2179" s="21">
        <v>1685</v>
      </c>
      <c r="H2179" s="20">
        <f t="shared" si="39"/>
        <v>95</v>
      </c>
    </row>
    <row r="2180" spans="1:8" x14ac:dyDescent="0.25">
      <c r="A2180" s="25">
        <v>13</v>
      </c>
      <c r="B2180" s="21" t="s">
        <v>8</v>
      </c>
      <c r="C2180" s="21">
        <v>60</v>
      </c>
      <c r="D2180" s="21" t="s">
        <v>173</v>
      </c>
      <c r="E2180" s="21"/>
      <c r="F2180" s="21">
        <v>2095</v>
      </c>
      <c r="G2180" s="21">
        <v>2110</v>
      </c>
      <c r="H2180" s="20">
        <f t="shared" si="39"/>
        <v>15</v>
      </c>
    </row>
    <row r="2181" spans="1:8" x14ac:dyDescent="0.25">
      <c r="A2181" s="25">
        <v>13</v>
      </c>
      <c r="B2181" s="21" t="s">
        <v>8</v>
      </c>
      <c r="C2181" s="21">
        <v>60</v>
      </c>
      <c r="D2181" s="21" t="s">
        <v>173</v>
      </c>
      <c r="E2181" s="21"/>
      <c r="F2181" s="21">
        <v>2395</v>
      </c>
      <c r="G2181" s="21">
        <v>2410</v>
      </c>
      <c r="H2181" s="20">
        <f t="shared" si="39"/>
        <v>15</v>
      </c>
    </row>
    <row r="2182" spans="1:8" x14ac:dyDescent="0.25">
      <c r="A2182" s="25">
        <v>13</v>
      </c>
      <c r="B2182" s="21" t="s">
        <v>8</v>
      </c>
      <c r="C2182" s="21">
        <v>60</v>
      </c>
      <c r="D2182" s="21" t="s">
        <v>173</v>
      </c>
      <c r="E2182" s="21"/>
      <c r="F2182" s="21">
        <v>2555</v>
      </c>
      <c r="G2182" s="21">
        <v>2570</v>
      </c>
      <c r="H2182" s="20">
        <f t="shared" si="39"/>
        <v>15</v>
      </c>
    </row>
    <row r="2183" spans="1:8" x14ac:dyDescent="0.25">
      <c r="A2183" s="25">
        <v>13</v>
      </c>
      <c r="B2183" s="21" t="s">
        <v>8</v>
      </c>
      <c r="C2183" s="21">
        <v>60</v>
      </c>
      <c r="D2183" s="21" t="s">
        <v>173</v>
      </c>
      <c r="E2183" s="21"/>
      <c r="F2183" s="21">
        <v>2630</v>
      </c>
      <c r="G2183" s="21">
        <v>2640</v>
      </c>
      <c r="H2183" s="20">
        <f t="shared" si="39"/>
        <v>10</v>
      </c>
    </row>
    <row r="2184" spans="1:8" x14ac:dyDescent="0.25">
      <c r="A2184" s="25">
        <v>13</v>
      </c>
      <c r="B2184" s="21" t="s">
        <v>8</v>
      </c>
      <c r="C2184" s="21">
        <v>60</v>
      </c>
      <c r="D2184" s="21" t="s">
        <v>173</v>
      </c>
      <c r="E2184" s="21"/>
      <c r="F2184" s="21">
        <v>2710</v>
      </c>
      <c r="G2184" s="21">
        <v>2715</v>
      </c>
      <c r="H2184" s="20">
        <f t="shared" si="39"/>
        <v>5</v>
      </c>
    </row>
    <row r="2185" spans="1:8" x14ac:dyDescent="0.25">
      <c r="A2185" s="25">
        <v>13</v>
      </c>
      <c r="B2185" s="21" t="s">
        <v>8</v>
      </c>
      <c r="C2185" s="21">
        <v>60</v>
      </c>
      <c r="D2185" s="21" t="s">
        <v>173</v>
      </c>
      <c r="E2185" s="21"/>
      <c r="F2185" s="21">
        <v>2745</v>
      </c>
      <c r="G2185" s="21">
        <v>2770</v>
      </c>
      <c r="H2185" s="20">
        <f t="shared" si="39"/>
        <v>25</v>
      </c>
    </row>
    <row r="2186" spans="1:8" x14ac:dyDescent="0.25">
      <c r="A2186" s="25">
        <v>13</v>
      </c>
      <c r="B2186" s="21" t="s">
        <v>8</v>
      </c>
      <c r="C2186" s="21">
        <v>60</v>
      </c>
      <c r="D2186" s="21" t="s">
        <v>173</v>
      </c>
      <c r="E2186" s="21"/>
      <c r="F2186" s="21">
        <v>2930</v>
      </c>
      <c r="G2186" s="21">
        <v>2935</v>
      </c>
      <c r="H2186" s="20">
        <f t="shared" si="39"/>
        <v>5</v>
      </c>
    </row>
    <row r="2187" spans="1:8" x14ac:dyDescent="0.25">
      <c r="A2187" s="25">
        <v>13</v>
      </c>
      <c r="B2187" s="21" t="s">
        <v>8</v>
      </c>
      <c r="C2187" s="21">
        <v>60</v>
      </c>
      <c r="D2187" s="21" t="s">
        <v>173</v>
      </c>
      <c r="E2187" s="21"/>
      <c r="F2187" s="21">
        <v>2980</v>
      </c>
      <c r="G2187" s="21">
        <v>2990</v>
      </c>
      <c r="H2187" s="20">
        <f t="shared" si="39"/>
        <v>10</v>
      </c>
    </row>
    <row r="2188" spans="1:8" x14ac:dyDescent="0.25">
      <c r="A2188" s="25">
        <v>13</v>
      </c>
      <c r="B2188" s="21" t="s">
        <v>8</v>
      </c>
      <c r="C2188" s="21">
        <v>60</v>
      </c>
      <c r="D2188" s="21" t="s">
        <v>173</v>
      </c>
      <c r="E2188" s="21"/>
      <c r="F2188" s="21">
        <v>3175</v>
      </c>
      <c r="G2188" s="21">
        <v>3190</v>
      </c>
      <c r="H2188" s="20">
        <f t="shared" si="39"/>
        <v>15</v>
      </c>
    </row>
    <row r="2189" spans="1:8" x14ac:dyDescent="0.25">
      <c r="A2189" s="25">
        <v>13</v>
      </c>
      <c r="B2189" s="21" t="s">
        <v>8</v>
      </c>
      <c r="C2189" s="21">
        <v>60</v>
      </c>
      <c r="D2189" s="21" t="s">
        <v>173</v>
      </c>
      <c r="E2189" s="21"/>
      <c r="F2189" s="21">
        <v>3310</v>
      </c>
      <c r="G2189" s="21">
        <v>3330</v>
      </c>
      <c r="H2189" s="20">
        <f t="shared" si="39"/>
        <v>20</v>
      </c>
    </row>
    <row r="2190" spans="1:8" x14ac:dyDescent="0.25">
      <c r="A2190" s="25">
        <v>13</v>
      </c>
      <c r="B2190" s="21" t="s">
        <v>8</v>
      </c>
      <c r="C2190" s="21">
        <v>60</v>
      </c>
      <c r="D2190" s="21" t="s">
        <v>173</v>
      </c>
      <c r="E2190" s="21"/>
      <c r="F2190" s="21">
        <v>3605</v>
      </c>
      <c r="G2190" s="21">
        <v>3620</v>
      </c>
      <c r="H2190" s="20">
        <f t="shared" si="39"/>
        <v>15</v>
      </c>
    </row>
    <row r="2191" spans="1:8" x14ac:dyDescent="0.25">
      <c r="A2191" s="25">
        <v>13</v>
      </c>
      <c r="B2191" s="21" t="s">
        <v>8</v>
      </c>
      <c r="C2191" s="21">
        <v>60</v>
      </c>
      <c r="D2191" s="21" t="s">
        <v>173</v>
      </c>
      <c r="E2191" s="21"/>
      <c r="F2191" s="21">
        <v>3735</v>
      </c>
      <c r="G2191" s="21">
        <v>3755</v>
      </c>
      <c r="H2191" s="20">
        <f t="shared" si="39"/>
        <v>20</v>
      </c>
    </row>
    <row r="2192" spans="1:8" x14ac:dyDescent="0.25">
      <c r="A2192" s="25">
        <v>13</v>
      </c>
      <c r="B2192" s="21" t="s">
        <v>8</v>
      </c>
      <c r="C2192" s="21">
        <v>60</v>
      </c>
      <c r="D2192" s="21" t="s">
        <v>173</v>
      </c>
      <c r="E2192" s="21"/>
      <c r="F2192" s="21">
        <v>3770</v>
      </c>
      <c r="G2192" s="21">
        <v>3790</v>
      </c>
      <c r="H2192" s="20">
        <f t="shared" si="39"/>
        <v>20</v>
      </c>
    </row>
    <row r="2193" spans="1:8" x14ac:dyDescent="0.25">
      <c r="A2193" s="25">
        <v>13</v>
      </c>
      <c r="B2193" s="21" t="s">
        <v>8</v>
      </c>
      <c r="C2193" s="21">
        <v>60</v>
      </c>
      <c r="D2193" s="21" t="s">
        <v>173</v>
      </c>
      <c r="E2193" s="21"/>
      <c r="F2193" s="21">
        <v>3960</v>
      </c>
      <c r="G2193" s="21">
        <v>4030</v>
      </c>
      <c r="H2193" s="20">
        <f t="shared" si="39"/>
        <v>70</v>
      </c>
    </row>
    <row r="2194" spans="1:8" x14ac:dyDescent="0.25">
      <c r="A2194" s="25">
        <v>13</v>
      </c>
      <c r="B2194" s="21" t="s">
        <v>8</v>
      </c>
      <c r="C2194" s="21">
        <v>80</v>
      </c>
      <c r="D2194" s="21" t="s">
        <v>173</v>
      </c>
      <c r="E2194" s="21" t="s">
        <v>174</v>
      </c>
      <c r="F2194" s="21">
        <v>175</v>
      </c>
      <c r="G2194" s="21">
        <v>210</v>
      </c>
      <c r="H2194" s="20">
        <f t="shared" si="39"/>
        <v>35</v>
      </c>
    </row>
    <row r="2195" spans="1:8" x14ac:dyDescent="0.25">
      <c r="A2195" s="25">
        <v>13</v>
      </c>
      <c r="B2195" s="21" t="s">
        <v>8</v>
      </c>
      <c r="C2195" s="21">
        <v>80</v>
      </c>
      <c r="D2195" s="21" t="s">
        <v>173</v>
      </c>
      <c r="E2195" s="21" t="s">
        <v>174</v>
      </c>
      <c r="F2195" s="21">
        <v>425</v>
      </c>
      <c r="G2195" s="21">
        <v>460</v>
      </c>
      <c r="H2195" s="20">
        <f t="shared" si="39"/>
        <v>35</v>
      </c>
    </row>
    <row r="2196" spans="1:8" x14ac:dyDescent="0.25">
      <c r="A2196" s="25">
        <v>13</v>
      </c>
      <c r="B2196" s="21" t="s">
        <v>8</v>
      </c>
      <c r="C2196" s="21">
        <v>80</v>
      </c>
      <c r="D2196" s="21" t="s">
        <v>173</v>
      </c>
      <c r="E2196" s="21" t="s">
        <v>174</v>
      </c>
      <c r="F2196" s="21">
        <v>495</v>
      </c>
      <c r="G2196" s="21">
        <v>505</v>
      </c>
      <c r="H2196" s="20">
        <f t="shared" si="39"/>
        <v>10</v>
      </c>
    </row>
    <row r="2197" spans="1:8" x14ac:dyDescent="0.25">
      <c r="A2197" s="25">
        <v>13</v>
      </c>
      <c r="B2197" s="21" t="s">
        <v>8</v>
      </c>
      <c r="C2197" s="21">
        <v>80</v>
      </c>
      <c r="D2197" s="21" t="s">
        <v>173</v>
      </c>
      <c r="E2197" s="21" t="s">
        <v>174</v>
      </c>
      <c r="F2197" s="21">
        <v>780</v>
      </c>
      <c r="G2197" s="21">
        <v>825</v>
      </c>
      <c r="H2197" s="20">
        <f t="shared" si="39"/>
        <v>45</v>
      </c>
    </row>
    <row r="2198" spans="1:8" x14ac:dyDescent="0.25">
      <c r="A2198" s="25">
        <v>13</v>
      </c>
      <c r="B2198" s="21" t="s">
        <v>8</v>
      </c>
      <c r="C2198" s="21">
        <v>80</v>
      </c>
      <c r="D2198" s="21" t="s">
        <v>173</v>
      </c>
      <c r="E2198" s="21" t="s">
        <v>174</v>
      </c>
      <c r="F2198" s="21">
        <v>990</v>
      </c>
      <c r="G2198" s="21">
        <v>1035</v>
      </c>
      <c r="H2198" s="20">
        <f t="shared" si="39"/>
        <v>45</v>
      </c>
    </row>
    <row r="2199" spans="1:8" x14ac:dyDescent="0.25">
      <c r="A2199" s="25">
        <v>13</v>
      </c>
      <c r="B2199" s="21" t="s">
        <v>8</v>
      </c>
      <c r="C2199" s="21">
        <v>80</v>
      </c>
      <c r="D2199" s="21" t="s">
        <v>173</v>
      </c>
      <c r="E2199" s="21" t="s">
        <v>174</v>
      </c>
      <c r="F2199" s="21">
        <v>1495</v>
      </c>
      <c r="G2199" s="21">
        <v>1510</v>
      </c>
      <c r="H2199" s="20">
        <f t="shared" si="39"/>
        <v>15</v>
      </c>
    </row>
    <row r="2200" spans="1:8" x14ac:dyDescent="0.25">
      <c r="A2200" s="25">
        <v>13</v>
      </c>
      <c r="B2200" s="21" t="s">
        <v>8</v>
      </c>
      <c r="C2200" s="21">
        <v>80</v>
      </c>
      <c r="D2200" s="21" t="s">
        <v>173</v>
      </c>
      <c r="E2200" s="21" t="s">
        <v>174</v>
      </c>
      <c r="F2200" s="21">
        <v>1905</v>
      </c>
      <c r="G2200" s="21">
        <v>1935</v>
      </c>
      <c r="H2200" s="20">
        <f t="shared" si="39"/>
        <v>30</v>
      </c>
    </row>
    <row r="2201" spans="1:8" x14ac:dyDescent="0.25">
      <c r="A2201" s="25">
        <v>13</v>
      </c>
      <c r="B2201" s="21" t="s">
        <v>8</v>
      </c>
      <c r="C2201" s="21">
        <v>80</v>
      </c>
      <c r="D2201" s="21" t="s">
        <v>173</v>
      </c>
      <c r="E2201" s="21" t="s">
        <v>174</v>
      </c>
      <c r="F2201" s="21">
        <v>2400</v>
      </c>
      <c r="G2201" s="21">
        <v>2410</v>
      </c>
      <c r="H2201" s="20">
        <f t="shared" si="39"/>
        <v>10</v>
      </c>
    </row>
    <row r="2202" spans="1:8" x14ac:dyDescent="0.25">
      <c r="A2202" s="25">
        <v>13</v>
      </c>
      <c r="B2202" s="21" t="s">
        <v>8</v>
      </c>
      <c r="C2202" s="21">
        <v>80</v>
      </c>
      <c r="D2202" s="21" t="s">
        <v>173</v>
      </c>
      <c r="E2202" s="21" t="s">
        <v>174</v>
      </c>
      <c r="F2202" s="21">
        <v>3090</v>
      </c>
      <c r="G2202" s="21">
        <v>3125</v>
      </c>
      <c r="H2202" s="20">
        <f t="shared" si="39"/>
        <v>35</v>
      </c>
    </row>
    <row r="2203" spans="1:8" x14ac:dyDescent="0.25">
      <c r="A2203" s="25">
        <v>13</v>
      </c>
      <c r="B2203" s="21" t="s">
        <v>8</v>
      </c>
      <c r="C2203" s="21">
        <v>80</v>
      </c>
      <c r="D2203" s="21" t="s">
        <v>173</v>
      </c>
      <c r="E2203" s="21" t="s">
        <v>174</v>
      </c>
      <c r="F2203" s="21">
        <v>3280</v>
      </c>
      <c r="G2203" s="21">
        <v>3295</v>
      </c>
      <c r="H2203" s="20">
        <f t="shared" si="39"/>
        <v>15</v>
      </c>
    </row>
    <row r="2204" spans="1:8" x14ac:dyDescent="0.25">
      <c r="A2204" s="25">
        <v>13</v>
      </c>
      <c r="B2204" s="21" t="s">
        <v>8</v>
      </c>
      <c r="C2204" s="21">
        <v>80</v>
      </c>
      <c r="D2204" s="21" t="s">
        <v>173</v>
      </c>
      <c r="E2204" s="21" t="s">
        <v>174</v>
      </c>
      <c r="F2204" s="21">
        <v>3820</v>
      </c>
      <c r="G2204" s="21">
        <v>3860</v>
      </c>
      <c r="H2204" s="20">
        <f t="shared" si="39"/>
        <v>40</v>
      </c>
    </row>
    <row r="2205" spans="1:8" x14ac:dyDescent="0.25">
      <c r="A2205" s="25">
        <v>13</v>
      </c>
      <c r="B2205" s="21" t="s">
        <v>8</v>
      </c>
      <c r="C2205" s="21">
        <v>80</v>
      </c>
      <c r="D2205" s="21" t="s">
        <v>173</v>
      </c>
      <c r="E2205" s="21" t="s">
        <v>174</v>
      </c>
      <c r="F2205" s="21">
        <v>4320</v>
      </c>
      <c r="G2205" s="21">
        <v>4370</v>
      </c>
      <c r="H2205" s="20">
        <f t="shared" si="39"/>
        <v>50</v>
      </c>
    </row>
    <row r="2206" spans="1:8" x14ac:dyDescent="0.25">
      <c r="A2206" s="25">
        <v>13</v>
      </c>
      <c r="B2206" s="21" t="s">
        <v>8</v>
      </c>
      <c r="C2206" s="21">
        <v>80</v>
      </c>
      <c r="D2206" s="21" t="s">
        <v>173</v>
      </c>
      <c r="E2206" s="21" t="s">
        <v>174</v>
      </c>
      <c r="F2206" s="21">
        <v>4455</v>
      </c>
      <c r="G2206" s="21">
        <v>4465</v>
      </c>
      <c r="H2206" s="20">
        <f t="shared" si="39"/>
        <v>10</v>
      </c>
    </row>
    <row r="2207" spans="1:8" x14ac:dyDescent="0.25">
      <c r="A2207" s="25">
        <v>13</v>
      </c>
      <c r="B2207" s="21" t="s">
        <v>8</v>
      </c>
      <c r="C2207" s="21">
        <v>80</v>
      </c>
      <c r="D2207" s="21" t="s">
        <v>173</v>
      </c>
      <c r="E2207" s="21"/>
      <c r="F2207" s="21">
        <v>35</v>
      </c>
      <c r="G2207" s="21">
        <v>85</v>
      </c>
      <c r="H2207" s="20">
        <f t="shared" si="39"/>
        <v>50</v>
      </c>
    </row>
    <row r="2208" spans="1:8" x14ac:dyDescent="0.25">
      <c r="A2208" s="25">
        <v>13</v>
      </c>
      <c r="B2208" s="21" t="s">
        <v>8</v>
      </c>
      <c r="C2208" s="21">
        <v>80</v>
      </c>
      <c r="D2208" s="21" t="s">
        <v>173</v>
      </c>
      <c r="E2208" s="21"/>
      <c r="F2208" s="21">
        <v>460</v>
      </c>
      <c r="G2208" s="21">
        <v>470</v>
      </c>
      <c r="H2208" s="20">
        <f t="shared" si="39"/>
        <v>10</v>
      </c>
    </row>
    <row r="2209" spans="1:8" x14ac:dyDescent="0.25">
      <c r="A2209" s="25">
        <v>13</v>
      </c>
      <c r="B2209" s="21" t="s">
        <v>8</v>
      </c>
      <c r="C2209" s="21">
        <v>80</v>
      </c>
      <c r="D2209" s="21" t="s">
        <v>173</v>
      </c>
      <c r="E2209" s="21"/>
      <c r="F2209" s="21">
        <v>505</v>
      </c>
      <c r="G2209" s="21">
        <v>525</v>
      </c>
      <c r="H2209" s="20">
        <f t="shared" si="39"/>
        <v>20</v>
      </c>
    </row>
    <row r="2210" spans="1:8" x14ac:dyDescent="0.25">
      <c r="A2210" s="25">
        <v>13</v>
      </c>
      <c r="B2210" s="21" t="s">
        <v>8</v>
      </c>
      <c r="C2210" s="21">
        <v>80</v>
      </c>
      <c r="D2210" s="21" t="s">
        <v>173</v>
      </c>
      <c r="E2210" s="21"/>
      <c r="F2210" s="21">
        <v>640</v>
      </c>
      <c r="G2210" s="21">
        <v>675</v>
      </c>
      <c r="H2210" s="20">
        <f t="shared" si="39"/>
        <v>35</v>
      </c>
    </row>
    <row r="2211" spans="1:8" x14ac:dyDescent="0.25">
      <c r="A2211" s="25">
        <v>13</v>
      </c>
      <c r="B2211" s="21" t="s">
        <v>8</v>
      </c>
      <c r="C2211" s="21">
        <v>80</v>
      </c>
      <c r="D2211" s="21" t="s">
        <v>173</v>
      </c>
      <c r="E2211" s="21"/>
      <c r="F2211" s="21">
        <v>1855</v>
      </c>
      <c r="G2211" s="21">
        <v>1905</v>
      </c>
      <c r="H2211" s="20">
        <f t="shared" si="39"/>
        <v>50</v>
      </c>
    </row>
    <row r="2212" spans="1:8" x14ac:dyDescent="0.25">
      <c r="A2212" s="25">
        <v>13</v>
      </c>
      <c r="B2212" s="21" t="s">
        <v>8</v>
      </c>
      <c r="C2212" s="21">
        <v>80</v>
      </c>
      <c r="D2212" s="21" t="s">
        <v>173</v>
      </c>
      <c r="E2212" s="21"/>
      <c r="F2212" s="21">
        <v>1935</v>
      </c>
      <c r="G2212" s="21">
        <v>1955</v>
      </c>
      <c r="H2212" s="20">
        <f t="shared" si="39"/>
        <v>20</v>
      </c>
    </row>
    <row r="2213" spans="1:8" x14ac:dyDescent="0.25">
      <c r="A2213" s="25">
        <v>13</v>
      </c>
      <c r="B2213" s="21" t="s">
        <v>8</v>
      </c>
      <c r="C2213" s="21">
        <v>80</v>
      </c>
      <c r="D2213" s="21" t="s">
        <v>173</v>
      </c>
      <c r="E2213" s="21"/>
      <c r="F2213" s="21">
        <v>1960</v>
      </c>
      <c r="G2213" s="21">
        <v>1975</v>
      </c>
      <c r="H2213" s="20">
        <f t="shared" si="39"/>
        <v>15</v>
      </c>
    </row>
    <row r="2214" spans="1:8" x14ac:dyDescent="0.25">
      <c r="A2214" s="25">
        <v>13</v>
      </c>
      <c r="B2214" s="21" t="s">
        <v>8</v>
      </c>
      <c r="C2214" s="21">
        <v>80</v>
      </c>
      <c r="D2214" s="21" t="s">
        <v>173</v>
      </c>
      <c r="E2214" s="21"/>
      <c r="F2214" s="21">
        <v>2170</v>
      </c>
      <c r="G2214" s="21">
        <v>2215</v>
      </c>
      <c r="H2214" s="20">
        <f t="shared" si="39"/>
        <v>45</v>
      </c>
    </row>
    <row r="2215" spans="1:8" x14ac:dyDescent="0.25">
      <c r="A2215" s="25">
        <v>13</v>
      </c>
      <c r="B2215" s="21" t="s">
        <v>8</v>
      </c>
      <c r="C2215" s="21">
        <v>80</v>
      </c>
      <c r="D2215" s="21" t="s">
        <v>173</v>
      </c>
      <c r="E2215" s="21"/>
      <c r="F2215" s="21">
        <v>2365</v>
      </c>
      <c r="G2215" s="21">
        <v>2370</v>
      </c>
      <c r="H2215" s="20">
        <f t="shared" si="39"/>
        <v>5</v>
      </c>
    </row>
    <row r="2216" spans="1:8" x14ac:dyDescent="0.25">
      <c r="A2216" s="25">
        <v>13</v>
      </c>
      <c r="B2216" s="21" t="s">
        <v>8</v>
      </c>
      <c r="C2216" s="21">
        <v>80</v>
      </c>
      <c r="D2216" s="21" t="s">
        <v>173</v>
      </c>
      <c r="E2216" s="21"/>
      <c r="F2216" s="21">
        <v>2900</v>
      </c>
      <c r="G2216" s="21">
        <v>2930</v>
      </c>
      <c r="H2216" s="20">
        <f t="shared" si="39"/>
        <v>30</v>
      </c>
    </row>
    <row r="2217" spans="1:8" x14ac:dyDescent="0.25">
      <c r="A2217" s="25">
        <v>13</v>
      </c>
      <c r="B2217" s="21" t="s">
        <v>8</v>
      </c>
      <c r="C2217" s="21">
        <v>80</v>
      </c>
      <c r="D2217" s="21" t="s">
        <v>173</v>
      </c>
      <c r="E2217" s="21"/>
      <c r="F2217" s="21">
        <v>3125</v>
      </c>
      <c r="G2217" s="21">
        <v>3185</v>
      </c>
      <c r="H2217" s="20">
        <f t="shared" si="39"/>
        <v>60</v>
      </c>
    </row>
    <row r="2218" spans="1:8" x14ac:dyDescent="0.25">
      <c r="A2218" s="25">
        <v>13</v>
      </c>
      <c r="B2218" s="21" t="s">
        <v>8</v>
      </c>
      <c r="C2218" s="21">
        <v>80</v>
      </c>
      <c r="D2218" s="21" t="s">
        <v>173</v>
      </c>
      <c r="E2218" s="21"/>
      <c r="F2218" s="21">
        <v>3295</v>
      </c>
      <c r="G2218" s="21">
        <v>3310</v>
      </c>
      <c r="H2218" s="20">
        <f t="shared" si="39"/>
        <v>15</v>
      </c>
    </row>
    <row r="2219" spans="1:8" x14ac:dyDescent="0.25">
      <c r="A2219" s="25">
        <v>13</v>
      </c>
      <c r="B2219" s="21" t="s">
        <v>8</v>
      </c>
      <c r="C2219" s="21">
        <v>80</v>
      </c>
      <c r="D2219" s="21" t="s">
        <v>173</v>
      </c>
      <c r="E2219" s="21"/>
      <c r="F2219" s="21">
        <v>3455</v>
      </c>
      <c r="G2219" s="21">
        <v>3520</v>
      </c>
      <c r="H2219" s="20">
        <f t="shared" si="39"/>
        <v>65</v>
      </c>
    </row>
    <row r="2220" spans="1:8" x14ac:dyDescent="0.25">
      <c r="A2220" s="25">
        <v>13</v>
      </c>
      <c r="B2220" s="21" t="s">
        <v>8</v>
      </c>
      <c r="C2220" s="21">
        <v>80</v>
      </c>
      <c r="D2220" s="21" t="s">
        <v>173</v>
      </c>
      <c r="E2220" s="21"/>
      <c r="F2220" s="21">
        <v>3770</v>
      </c>
      <c r="G2220" s="21">
        <v>3820</v>
      </c>
      <c r="H2220" s="20">
        <f t="shared" si="39"/>
        <v>50</v>
      </c>
    </row>
    <row r="2221" spans="1:8" x14ac:dyDescent="0.25">
      <c r="A2221" s="25">
        <v>13</v>
      </c>
      <c r="B2221" s="21" t="s">
        <v>8</v>
      </c>
      <c r="C2221" s="21">
        <v>80</v>
      </c>
      <c r="D2221" s="21" t="s">
        <v>173</v>
      </c>
      <c r="E2221" s="21"/>
      <c r="F2221" s="21">
        <v>3950</v>
      </c>
      <c r="G2221" s="21">
        <v>4015</v>
      </c>
      <c r="H2221" s="20">
        <f t="shared" si="39"/>
        <v>65</v>
      </c>
    </row>
    <row r="2222" spans="1:8" x14ac:dyDescent="0.25">
      <c r="A2222" s="25">
        <v>13</v>
      </c>
      <c r="B2222" s="21" t="s">
        <v>8</v>
      </c>
      <c r="C2222" s="21">
        <v>80</v>
      </c>
      <c r="D2222" s="21" t="s">
        <v>173</v>
      </c>
      <c r="E2222" s="21"/>
      <c r="F2222" s="21">
        <v>4220</v>
      </c>
      <c r="G2222" s="21">
        <v>4275</v>
      </c>
      <c r="H2222" s="20">
        <f t="shared" si="39"/>
        <v>55</v>
      </c>
    </row>
    <row r="2223" spans="1:8" x14ac:dyDescent="0.25">
      <c r="A2223" s="25">
        <v>13</v>
      </c>
      <c r="B2223" s="21" t="s">
        <v>8</v>
      </c>
      <c r="C2223" s="21">
        <v>80</v>
      </c>
      <c r="D2223" s="21" t="s">
        <v>173</v>
      </c>
      <c r="E2223" s="21"/>
      <c r="F2223" s="21">
        <v>4555</v>
      </c>
      <c r="G2223" s="21">
        <v>4570</v>
      </c>
      <c r="H2223" s="20">
        <f t="shared" si="39"/>
        <v>15</v>
      </c>
    </row>
    <row r="2224" spans="1:8" x14ac:dyDescent="0.25">
      <c r="A2224" s="25">
        <v>13</v>
      </c>
      <c r="B2224" s="21" t="s">
        <v>8</v>
      </c>
      <c r="C2224" s="21">
        <v>80</v>
      </c>
      <c r="D2224" s="21" t="s">
        <v>173</v>
      </c>
      <c r="E2224" s="21"/>
      <c r="F2224" s="21">
        <v>4590</v>
      </c>
      <c r="G2224" s="21">
        <v>4620</v>
      </c>
      <c r="H2224" s="20">
        <f t="shared" si="39"/>
        <v>30</v>
      </c>
    </row>
    <row r="2225" spans="1:8" x14ac:dyDescent="0.25">
      <c r="A2225" s="25">
        <v>13</v>
      </c>
      <c r="B2225" s="21" t="s">
        <v>8</v>
      </c>
      <c r="C2225" s="21">
        <v>80</v>
      </c>
      <c r="D2225" s="21" t="s">
        <v>173</v>
      </c>
      <c r="E2225" s="21"/>
      <c r="F2225" s="21">
        <v>4915</v>
      </c>
      <c r="G2225" s="21">
        <v>5000</v>
      </c>
      <c r="H2225" s="20">
        <f t="shared" si="39"/>
        <v>85</v>
      </c>
    </row>
    <row r="2226" spans="1:8" x14ac:dyDescent="0.25">
      <c r="A2226" s="25">
        <v>13</v>
      </c>
      <c r="B2226" s="21" t="s">
        <v>8</v>
      </c>
      <c r="C2226" s="21">
        <v>100</v>
      </c>
      <c r="D2226" s="21" t="s">
        <v>173</v>
      </c>
      <c r="E2226" s="21" t="s">
        <v>174</v>
      </c>
      <c r="F2226" s="21">
        <v>235</v>
      </c>
      <c r="G2226" s="21">
        <v>250</v>
      </c>
      <c r="H2226" s="20">
        <f t="shared" si="39"/>
        <v>15</v>
      </c>
    </row>
    <row r="2227" spans="1:8" x14ac:dyDescent="0.25">
      <c r="A2227" s="25">
        <v>13</v>
      </c>
      <c r="B2227" s="21" t="s">
        <v>8</v>
      </c>
      <c r="C2227" s="21">
        <v>100</v>
      </c>
      <c r="D2227" s="21" t="s">
        <v>173</v>
      </c>
      <c r="E2227" s="21" t="s">
        <v>174</v>
      </c>
      <c r="F2227" s="21">
        <v>945</v>
      </c>
      <c r="G2227" s="21">
        <v>965</v>
      </c>
      <c r="H2227" s="20">
        <f t="shared" si="39"/>
        <v>20</v>
      </c>
    </row>
    <row r="2228" spans="1:8" x14ac:dyDescent="0.25">
      <c r="A2228" s="25">
        <v>13</v>
      </c>
      <c r="B2228" s="21" t="s">
        <v>8</v>
      </c>
      <c r="C2228" s="21">
        <v>100</v>
      </c>
      <c r="D2228" s="21" t="s">
        <v>173</v>
      </c>
      <c r="E2228" s="21" t="s">
        <v>174</v>
      </c>
      <c r="F2228" s="21">
        <v>985</v>
      </c>
      <c r="G2228" s="21">
        <v>995</v>
      </c>
      <c r="H2228" s="20">
        <f t="shared" si="39"/>
        <v>10</v>
      </c>
    </row>
    <row r="2229" spans="1:8" x14ac:dyDescent="0.25">
      <c r="A2229" s="25">
        <v>13</v>
      </c>
      <c r="B2229" s="21" t="s">
        <v>8</v>
      </c>
      <c r="C2229" s="21">
        <v>100</v>
      </c>
      <c r="D2229" s="21" t="s">
        <v>173</v>
      </c>
      <c r="E2229" s="21" t="s">
        <v>174</v>
      </c>
      <c r="F2229" s="21">
        <v>1035</v>
      </c>
      <c r="G2229" s="21">
        <v>1070</v>
      </c>
      <c r="H2229" s="20">
        <f t="shared" si="39"/>
        <v>35</v>
      </c>
    </row>
    <row r="2230" spans="1:8" x14ac:dyDescent="0.25">
      <c r="A2230" s="25">
        <v>13</v>
      </c>
      <c r="B2230" s="21" t="s">
        <v>8</v>
      </c>
      <c r="C2230" s="21">
        <v>100</v>
      </c>
      <c r="D2230" s="21" t="s">
        <v>173</v>
      </c>
      <c r="E2230" s="21" t="s">
        <v>174</v>
      </c>
      <c r="F2230" s="21">
        <v>2935</v>
      </c>
      <c r="G2230" s="21">
        <v>2955</v>
      </c>
      <c r="H2230" s="20">
        <f t="shared" si="39"/>
        <v>20</v>
      </c>
    </row>
    <row r="2231" spans="1:8" x14ac:dyDescent="0.25">
      <c r="A2231" s="25">
        <v>13</v>
      </c>
      <c r="B2231" s="21" t="s">
        <v>8</v>
      </c>
      <c r="C2231" s="21">
        <v>100</v>
      </c>
      <c r="D2231" s="21" t="s">
        <v>173</v>
      </c>
      <c r="E2231" s="21" t="s">
        <v>174</v>
      </c>
      <c r="F2231" s="21">
        <v>4205</v>
      </c>
      <c r="G2231" s="21">
        <v>4260</v>
      </c>
      <c r="H2231" s="20">
        <f t="shared" si="39"/>
        <v>55</v>
      </c>
    </row>
    <row r="2232" spans="1:8" x14ac:dyDescent="0.25">
      <c r="A2232" s="25">
        <v>13</v>
      </c>
      <c r="B2232" s="21" t="s">
        <v>8</v>
      </c>
      <c r="C2232" s="21">
        <v>100</v>
      </c>
      <c r="D2232" s="21" t="s">
        <v>173</v>
      </c>
      <c r="E2232" s="21" t="s">
        <v>174</v>
      </c>
      <c r="F2232" s="21">
        <v>4460</v>
      </c>
      <c r="G2232" s="21">
        <v>4510</v>
      </c>
      <c r="H2232" s="20">
        <f t="shared" si="39"/>
        <v>50</v>
      </c>
    </row>
    <row r="2233" spans="1:8" x14ac:dyDescent="0.25">
      <c r="A2233" s="25">
        <v>13</v>
      </c>
      <c r="B2233" s="21" t="s">
        <v>8</v>
      </c>
      <c r="C2233" s="21">
        <v>100</v>
      </c>
      <c r="D2233" s="21" t="s">
        <v>173</v>
      </c>
      <c r="E2233" s="21"/>
      <c r="F2233" s="21">
        <v>105</v>
      </c>
      <c r="G2233" s="21">
        <v>120</v>
      </c>
      <c r="H2233" s="20">
        <f t="shared" si="39"/>
        <v>15</v>
      </c>
    </row>
    <row r="2234" spans="1:8" x14ac:dyDescent="0.25">
      <c r="A2234" s="25">
        <v>13</v>
      </c>
      <c r="B2234" s="21" t="s">
        <v>8</v>
      </c>
      <c r="C2234" s="21">
        <v>100</v>
      </c>
      <c r="D2234" s="21" t="s">
        <v>173</v>
      </c>
      <c r="E2234" s="21"/>
      <c r="F2234" s="21">
        <v>735</v>
      </c>
      <c r="G2234" s="21">
        <v>790</v>
      </c>
      <c r="H2234" s="20">
        <f t="shared" si="39"/>
        <v>55</v>
      </c>
    </row>
    <row r="2235" spans="1:8" x14ac:dyDescent="0.25">
      <c r="A2235" s="25">
        <v>13</v>
      </c>
      <c r="B2235" s="21" t="s">
        <v>8</v>
      </c>
      <c r="C2235" s="21">
        <v>100</v>
      </c>
      <c r="D2235" s="21" t="s">
        <v>173</v>
      </c>
      <c r="E2235" s="21"/>
      <c r="F2235" s="21">
        <v>800</v>
      </c>
      <c r="G2235" s="21">
        <v>830</v>
      </c>
      <c r="H2235" s="20">
        <f t="shared" si="39"/>
        <v>30</v>
      </c>
    </row>
    <row r="2236" spans="1:8" x14ac:dyDescent="0.25">
      <c r="A2236" s="25">
        <v>13</v>
      </c>
      <c r="B2236" s="21" t="s">
        <v>8</v>
      </c>
      <c r="C2236" s="21">
        <v>100</v>
      </c>
      <c r="D2236" s="21" t="s">
        <v>173</v>
      </c>
      <c r="E2236" s="21"/>
      <c r="F2236" s="21">
        <v>975</v>
      </c>
      <c r="G2236" s="21">
        <v>985</v>
      </c>
      <c r="H2236" s="20">
        <f t="shared" si="39"/>
        <v>10</v>
      </c>
    </row>
    <row r="2237" spans="1:8" x14ac:dyDescent="0.25">
      <c r="A2237" s="25">
        <v>13</v>
      </c>
      <c r="B2237" s="21" t="s">
        <v>8</v>
      </c>
      <c r="C2237" s="21">
        <v>100</v>
      </c>
      <c r="D2237" s="21" t="s">
        <v>173</v>
      </c>
      <c r="E2237" s="21"/>
      <c r="F2237" s="21">
        <v>1010</v>
      </c>
      <c r="G2237" s="21">
        <v>1020</v>
      </c>
      <c r="H2237" s="20">
        <f t="shared" si="39"/>
        <v>10</v>
      </c>
    </row>
    <row r="2238" spans="1:8" x14ac:dyDescent="0.25">
      <c r="A2238" s="25">
        <v>13</v>
      </c>
      <c r="B2238" s="21" t="s">
        <v>8</v>
      </c>
      <c r="C2238" s="21">
        <v>100</v>
      </c>
      <c r="D2238" s="21" t="s">
        <v>173</v>
      </c>
      <c r="E2238" s="21"/>
      <c r="F2238" s="21">
        <v>1150</v>
      </c>
      <c r="G2238" s="21">
        <v>1165</v>
      </c>
      <c r="H2238" s="20">
        <f t="shared" si="39"/>
        <v>15</v>
      </c>
    </row>
    <row r="2239" spans="1:8" x14ac:dyDescent="0.25">
      <c r="A2239" s="25">
        <v>13</v>
      </c>
      <c r="B2239" s="21" t="s">
        <v>8</v>
      </c>
      <c r="C2239" s="21">
        <v>100</v>
      </c>
      <c r="D2239" s="21" t="s">
        <v>173</v>
      </c>
      <c r="E2239" s="21"/>
      <c r="F2239" s="21">
        <v>1250</v>
      </c>
      <c r="G2239" s="21">
        <v>1310</v>
      </c>
      <c r="H2239" s="20">
        <f t="shared" si="39"/>
        <v>60</v>
      </c>
    </row>
    <row r="2240" spans="1:8" x14ac:dyDescent="0.25">
      <c r="A2240" s="25">
        <v>13</v>
      </c>
      <c r="B2240" s="21" t="s">
        <v>8</v>
      </c>
      <c r="C2240" s="21">
        <v>100</v>
      </c>
      <c r="D2240" s="21" t="s">
        <v>173</v>
      </c>
      <c r="E2240" s="21"/>
      <c r="F2240" s="21">
        <v>1455</v>
      </c>
      <c r="G2240" s="21">
        <v>1510</v>
      </c>
      <c r="H2240" s="20">
        <f t="shared" si="39"/>
        <v>55</v>
      </c>
    </row>
    <row r="2241" spans="1:8" x14ac:dyDescent="0.25">
      <c r="A2241" s="25">
        <v>13</v>
      </c>
      <c r="B2241" s="21" t="s">
        <v>8</v>
      </c>
      <c r="C2241" s="21">
        <v>100</v>
      </c>
      <c r="D2241" s="21" t="s">
        <v>173</v>
      </c>
      <c r="E2241" s="21"/>
      <c r="F2241" s="21">
        <v>1580</v>
      </c>
      <c r="G2241" s="21">
        <v>1600</v>
      </c>
      <c r="H2241" s="20">
        <f t="shared" si="39"/>
        <v>20</v>
      </c>
    </row>
    <row r="2242" spans="1:8" x14ac:dyDescent="0.25">
      <c r="A2242" s="25">
        <v>13</v>
      </c>
      <c r="B2242" s="21" t="s">
        <v>8</v>
      </c>
      <c r="C2242" s="21">
        <v>100</v>
      </c>
      <c r="D2242" s="21" t="s">
        <v>173</v>
      </c>
      <c r="E2242" s="21"/>
      <c r="F2242" s="21">
        <v>1655</v>
      </c>
      <c r="G2242" s="21">
        <v>1665</v>
      </c>
      <c r="H2242" s="20">
        <f t="shared" ref="H2242:H2305" si="40">G2242-F2242</f>
        <v>10</v>
      </c>
    </row>
    <row r="2243" spans="1:8" x14ac:dyDescent="0.25">
      <c r="A2243" s="25">
        <v>13</v>
      </c>
      <c r="B2243" s="21" t="s">
        <v>8</v>
      </c>
      <c r="C2243" s="21">
        <v>100</v>
      </c>
      <c r="D2243" s="21" t="s">
        <v>173</v>
      </c>
      <c r="E2243" s="21"/>
      <c r="F2243" s="21">
        <v>1755</v>
      </c>
      <c r="G2243" s="21">
        <v>1820</v>
      </c>
      <c r="H2243" s="20">
        <f t="shared" si="40"/>
        <v>65</v>
      </c>
    </row>
    <row r="2244" spans="1:8" x14ac:dyDescent="0.25">
      <c r="A2244" s="25">
        <v>13</v>
      </c>
      <c r="B2244" s="21" t="s">
        <v>8</v>
      </c>
      <c r="C2244" s="21">
        <v>100</v>
      </c>
      <c r="D2244" s="21" t="s">
        <v>173</v>
      </c>
      <c r="E2244" s="21"/>
      <c r="F2244" s="21">
        <v>1995</v>
      </c>
      <c r="G2244" s="21">
        <v>2055</v>
      </c>
      <c r="H2244" s="20">
        <f t="shared" si="40"/>
        <v>60</v>
      </c>
    </row>
    <row r="2245" spans="1:8" x14ac:dyDescent="0.25">
      <c r="A2245" s="25">
        <v>13</v>
      </c>
      <c r="B2245" s="21" t="s">
        <v>8</v>
      </c>
      <c r="C2245" s="21">
        <v>100</v>
      </c>
      <c r="D2245" s="21" t="s">
        <v>173</v>
      </c>
      <c r="E2245" s="21"/>
      <c r="F2245" s="21">
        <v>2215</v>
      </c>
      <c r="G2245" s="21">
        <v>2240</v>
      </c>
      <c r="H2245" s="20">
        <f t="shared" si="40"/>
        <v>25</v>
      </c>
    </row>
    <row r="2246" spans="1:8" x14ac:dyDescent="0.25">
      <c r="A2246" s="25">
        <v>13</v>
      </c>
      <c r="B2246" s="21" t="s">
        <v>8</v>
      </c>
      <c r="C2246" s="21">
        <v>100</v>
      </c>
      <c r="D2246" s="21" t="s">
        <v>173</v>
      </c>
      <c r="E2246" s="21"/>
      <c r="F2246" s="21">
        <v>2260</v>
      </c>
      <c r="G2246" s="21">
        <v>2290</v>
      </c>
      <c r="H2246" s="20">
        <f t="shared" si="40"/>
        <v>30</v>
      </c>
    </row>
    <row r="2247" spans="1:8" x14ac:dyDescent="0.25">
      <c r="A2247" s="25">
        <v>13</v>
      </c>
      <c r="B2247" s="21" t="s">
        <v>8</v>
      </c>
      <c r="C2247" s="21">
        <v>100</v>
      </c>
      <c r="D2247" s="21" t="s">
        <v>173</v>
      </c>
      <c r="E2247" s="21"/>
      <c r="F2247" s="21">
        <v>2340</v>
      </c>
      <c r="G2247" s="21">
        <v>2370</v>
      </c>
      <c r="H2247" s="20">
        <f t="shared" si="40"/>
        <v>30</v>
      </c>
    </row>
    <row r="2248" spans="1:8" x14ac:dyDescent="0.25">
      <c r="A2248" s="25">
        <v>13</v>
      </c>
      <c r="B2248" s="21" t="s">
        <v>8</v>
      </c>
      <c r="C2248" s="21">
        <v>100</v>
      </c>
      <c r="D2248" s="21" t="s">
        <v>173</v>
      </c>
      <c r="E2248" s="21"/>
      <c r="F2248" s="21">
        <v>2400</v>
      </c>
      <c r="G2248" s="21">
        <v>2460</v>
      </c>
      <c r="H2248" s="20">
        <f t="shared" si="40"/>
        <v>60</v>
      </c>
    </row>
    <row r="2249" spans="1:8" x14ac:dyDescent="0.25">
      <c r="A2249" s="25">
        <v>13</v>
      </c>
      <c r="B2249" s="21" t="s">
        <v>8</v>
      </c>
      <c r="C2249" s="21">
        <v>100</v>
      </c>
      <c r="D2249" s="21" t="s">
        <v>173</v>
      </c>
      <c r="E2249" s="21"/>
      <c r="F2249" s="21">
        <v>2475</v>
      </c>
      <c r="G2249" s="21">
        <v>2505</v>
      </c>
      <c r="H2249" s="20">
        <f t="shared" si="40"/>
        <v>30</v>
      </c>
    </row>
    <row r="2250" spans="1:8" x14ac:dyDescent="0.25">
      <c r="A2250" s="25">
        <v>13</v>
      </c>
      <c r="B2250" s="21" t="s">
        <v>8</v>
      </c>
      <c r="C2250" s="21">
        <v>100</v>
      </c>
      <c r="D2250" s="21" t="s">
        <v>173</v>
      </c>
      <c r="E2250" s="21"/>
      <c r="F2250" s="21">
        <v>2560</v>
      </c>
      <c r="G2250" s="21">
        <v>2600</v>
      </c>
      <c r="H2250" s="20">
        <f t="shared" si="40"/>
        <v>40</v>
      </c>
    </row>
    <row r="2251" spans="1:8" x14ac:dyDescent="0.25">
      <c r="A2251" s="25">
        <v>13</v>
      </c>
      <c r="B2251" s="21" t="s">
        <v>8</v>
      </c>
      <c r="C2251" s="21">
        <v>100</v>
      </c>
      <c r="D2251" s="21" t="s">
        <v>173</v>
      </c>
      <c r="E2251" s="21"/>
      <c r="F2251" s="21">
        <v>2750</v>
      </c>
      <c r="G2251" s="21">
        <v>2775</v>
      </c>
      <c r="H2251" s="20">
        <f t="shared" si="40"/>
        <v>25</v>
      </c>
    </row>
    <row r="2252" spans="1:8" x14ac:dyDescent="0.25">
      <c r="A2252" s="25">
        <v>13</v>
      </c>
      <c r="B2252" s="21" t="s">
        <v>8</v>
      </c>
      <c r="C2252" s="21">
        <v>100</v>
      </c>
      <c r="D2252" s="21" t="s">
        <v>173</v>
      </c>
      <c r="E2252" s="21"/>
      <c r="F2252" s="21">
        <v>2955</v>
      </c>
      <c r="G2252" s="21">
        <v>2990</v>
      </c>
      <c r="H2252" s="20">
        <f t="shared" si="40"/>
        <v>35</v>
      </c>
    </row>
    <row r="2253" spans="1:8" x14ac:dyDescent="0.25">
      <c r="A2253" s="25">
        <v>13</v>
      </c>
      <c r="B2253" s="21" t="s">
        <v>8</v>
      </c>
      <c r="C2253" s="21">
        <v>100</v>
      </c>
      <c r="D2253" s="21" t="s">
        <v>173</v>
      </c>
      <c r="E2253" s="21"/>
      <c r="F2253" s="21">
        <v>3825</v>
      </c>
      <c r="G2253" s="21">
        <v>3865</v>
      </c>
      <c r="H2253" s="20">
        <f t="shared" si="40"/>
        <v>40</v>
      </c>
    </row>
    <row r="2254" spans="1:8" x14ac:dyDescent="0.25">
      <c r="A2254" s="25">
        <v>13</v>
      </c>
      <c r="B2254" s="21" t="s">
        <v>8</v>
      </c>
      <c r="C2254" s="21">
        <v>100</v>
      </c>
      <c r="D2254" s="21" t="s">
        <v>173</v>
      </c>
      <c r="E2254" s="21"/>
      <c r="F2254" s="21">
        <v>4025</v>
      </c>
      <c r="G2254" s="21">
        <v>4035</v>
      </c>
      <c r="H2254" s="20">
        <f t="shared" si="40"/>
        <v>10</v>
      </c>
    </row>
    <row r="2255" spans="1:8" x14ac:dyDescent="0.25">
      <c r="A2255" s="25">
        <v>13</v>
      </c>
      <c r="B2255" s="21" t="s">
        <v>8</v>
      </c>
      <c r="C2255" s="21">
        <v>100</v>
      </c>
      <c r="D2255" s="21" t="s">
        <v>173</v>
      </c>
      <c r="E2255" s="21"/>
      <c r="F2255" s="21">
        <v>4405</v>
      </c>
      <c r="G2255" s="21">
        <v>4425</v>
      </c>
      <c r="H2255" s="20">
        <f t="shared" si="40"/>
        <v>20</v>
      </c>
    </row>
    <row r="2256" spans="1:8" x14ac:dyDescent="0.25">
      <c r="A2256" s="25">
        <v>13</v>
      </c>
      <c r="B2256" s="21" t="s">
        <v>8</v>
      </c>
      <c r="C2256" s="21">
        <v>100</v>
      </c>
      <c r="D2256" s="21" t="s">
        <v>173</v>
      </c>
      <c r="E2256" s="21"/>
      <c r="F2256" s="21">
        <v>4510</v>
      </c>
      <c r="G2256" s="21">
        <v>4560</v>
      </c>
      <c r="H2256" s="20">
        <f t="shared" si="40"/>
        <v>50</v>
      </c>
    </row>
    <row r="2257" spans="1:8" x14ac:dyDescent="0.25">
      <c r="A2257" s="25">
        <v>13</v>
      </c>
      <c r="B2257" s="21" t="s">
        <v>8</v>
      </c>
      <c r="C2257" s="21">
        <v>100</v>
      </c>
      <c r="D2257" s="21" t="s">
        <v>173</v>
      </c>
      <c r="E2257" s="21"/>
      <c r="F2257" s="21">
        <v>4680</v>
      </c>
      <c r="G2257" s="21">
        <v>4695</v>
      </c>
      <c r="H2257" s="20">
        <f t="shared" si="40"/>
        <v>15</v>
      </c>
    </row>
    <row r="2258" spans="1:8" x14ac:dyDescent="0.25">
      <c r="A2258" s="25">
        <v>13</v>
      </c>
      <c r="B2258" s="21" t="s">
        <v>8</v>
      </c>
      <c r="C2258" s="21">
        <v>100</v>
      </c>
      <c r="D2258" s="21" t="s">
        <v>173</v>
      </c>
      <c r="E2258" s="21"/>
      <c r="F2258" s="21">
        <v>4890</v>
      </c>
      <c r="G2258" s="21">
        <v>4900</v>
      </c>
      <c r="H2258" s="20">
        <f t="shared" si="40"/>
        <v>10</v>
      </c>
    </row>
    <row r="2259" spans="1:8" x14ac:dyDescent="0.25">
      <c r="A2259" s="25">
        <v>13</v>
      </c>
      <c r="B2259" s="21" t="s">
        <v>8</v>
      </c>
      <c r="C2259" s="21">
        <v>100</v>
      </c>
      <c r="D2259" s="21" t="s">
        <v>173</v>
      </c>
      <c r="E2259" s="21"/>
      <c r="F2259" s="21">
        <v>4915</v>
      </c>
      <c r="G2259" s="21">
        <v>4955</v>
      </c>
      <c r="H2259" s="20">
        <f t="shared" si="40"/>
        <v>40</v>
      </c>
    </row>
    <row r="2260" spans="1:8" x14ac:dyDescent="0.25">
      <c r="A2260" s="25">
        <v>13</v>
      </c>
      <c r="B2260" s="21" t="s">
        <v>8</v>
      </c>
      <c r="C2260" s="21">
        <v>100</v>
      </c>
      <c r="D2260" s="21" t="s">
        <v>173</v>
      </c>
      <c r="E2260" s="21"/>
      <c r="F2260" s="21">
        <v>4990</v>
      </c>
      <c r="G2260" s="21">
        <v>5000</v>
      </c>
      <c r="H2260" s="20">
        <f t="shared" si="40"/>
        <v>10</v>
      </c>
    </row>
    <row r="2261" spans="1:8" x14ac:dyDescent="0.25">
      <c r="A2261" s="25">
        <v>14</v>
      </c>
      <c r="B2261" s="21" t="s">
        <v>8</v>
      </c>
      <c r="C2261" s="21">
        <v>0</v>
      </c>
      <c r="D2261" s="21" t="s">
        <v>173</v>
      </c>
      <c r="E2261" s="21" t="s">
        <v>174</v>
      </c>
      <c r="F2261" s="21">
        <v>25</v>
      </c>
      <c r="G2261" s="21">
        <v>30</v>
      </c>
      <c r="H2261" s="20">
        <f t="shared" si="40"/>
        <v>5</v>
      </c>
    </row>
    <row r="2262" spans="1:8" x14ac:dyDescent="0.25">
      <c r="A2262" s="25">
        <v>14</v>
      </c>
      <c r="B2262" s="21" t="s">
        <v>8</v>
      </c>
      <c r="C2262" s="21">
        <v>0</v>
      </c>
      <c r="D2262" s="21" t="s">
        <v>173</v>
      </c>
      <c r="E2262" s="21" t="s">
        <v>174</v>
      </c>
      <c r="F2262" s="21">
        <v>385</v>
      </c>
      <c r="G2262" s="21">
        <v>390</v>
      </c>
      <c r="H2262" s="20">
        <f t="shared" si="40"/>
        <v>5</v>
      </c>
    </row>
    <row r="2263" spans="1:8" x14ac:dyDescent="0.25">
      <c r="A2263" s="25">
        <v>14</v>
      </c>
      <c r="B2263" s="21" t="s">
        <v>8</v>
      </c>
      <c r="C2263" s="21">
        <v>0</v>
      </c>
      <c r="D2263" s="21" t="s">
        <v>173</v>
      </c>
      <c r="E2263" s="21" t="s">
        <v>174</v>
      </c>
      <c r="F2263" s="21">
        <v>990</v>
      </c>
      <c r="G2263" s="21">
        <v>1015</v>
      </c>
      <c r="H2263" s="20">
        <f t="shared" si="40"/>
        <v>25</v>
      </c>
    </row>
    <row r="2264" spans="1:8" x14ac:dyDescent="0.25">
      <c r="A2264" s="25">
        <v>14</v>
      </c>
      <c r="B2264" s="21" t="s">
        <v>8</v>
      </c>
      <c r="C2264" s="21">
        <v>0</v>
      </c>
      <c r="D2264" s="21" t="s">
        <v>173</v>
      </c>
      <c r="E2264" s="21" t="s">
        <v>174</v>
      </c>
      <c r="F2264" s="21">
        <v>1100</v>
      </c>
      <c r="G2264" s="21">
        <v>1110</v>
      </c>
      <c r="H2264" s="20">
        <f t="shared" si="40"/>
        <v>10</v>
      </c>
    </row>
    <row r="2265" spans="1:8" x14ac:dyDescent="0.25">
      <c r="A2265" s="25">
        <v>14</v>
      </c>
      <c r="B2265" s="21" t="s">
        <v>8</v>
      </c>
      <c r="C2265" s="21">
        <v>0</v>
      </c>
      <c r="D2265" s="21" t="s">
        <v>173</v>
      </c>
      <c r="E2265" s="21" t="s">
        <v>174</v>
      </c>
      <c r="F2265" s="21">
        <v>1230</v>
      </c>
      <c r="G2265" s="21">
        <v>1240</v>
      </c>
      <c r="H2265" s="20">
        <f t="shared" si="40"/>
        <v>10</v>
      </c>
    </row>
    <row r="2266" spans="1:8" x14ac:dyDescent="0.25">
      <c r="A2266" s="25">
        <v>14</v>
      </c>
      <c r="B2266" s="21" t="s">
        <v>8</v>
      </c>
      <c r="C2266" s="21">
        <v>0</v>
      </c>
      <c r="D2266" s="21" t="s">
        <v>173</v>
      </c>
      <c r="E2266" s="21" t="s">
        <v>174</v>
      </c>
      <c r="F2266" s="21">
        <v>1260</v>
      </c>
      <c r="G2266" s="21">
        <v>1270</v>
      </c>
      <c r="H2266" s="20">
        <f t="shared" si="40"/>
        <v>10</v>
      </c>
    </row>
    <row r="2267" spans="1:8" x14ac:dyDescent="0.25">
      <c r="A2267" s="25">
        <v>14</v>
      </c>
      <c r="B2267" s="21" t="s">
        <v>8</v>
      </c>
      <c r="C2267" s="21">
        <v>0</v>
      </c>
      <c r="D2267" s="21" t="s">
        <v>173</v>
      </c>
      <c r="E2267" s="21" t="s">
        <v>174</v>
      </c>
      <c r="F2267" s="21">
        <v>1780</v>
      </c>
      <c r="G2267" s="21">
        <v>1790</v>
      </c>
      <c r="H2267" s="20">
        <f t="shared" si="40"/>
        <v>10</v>
      </c>
    </row>
    <row r="2268" spans="1:8" x14ac:dyDescent="0.25">
      <c r="A2268" s="25">
        <v>14</v>
      </c>
      <c r="B2268" s="21" t="s">
        <v>8</v>
      </c>
      <c r="C2268" s="21">
        <v>0</v>
      </c>
      <c r="D2268" s="21" t="s">
        <v>173</v>
      </c>
      <c r="E2268" s="21" t="s">
        <v>174</v>
      </c>
      <c r="F2268" s="21">
        <v>1840</v>
      </c>
      <c r="G2268" s="21">
        <v>1860</v>
      </c>
      <c r="H2268" s="20">
        <f t="shared" si="40"/>
        <v>20</v>
      </c>
    </row>
    <row r="2269" spans="1:8" x14ac:dyDescent="0.25">
      <c r="A2269" s="25">
        <v>14</v>
      </c>
      <c r="B2269" s="21" t="s">
        <v>8</v>
      </c>
      <c r="C2269" s="21">
        <v>0</v>
      </c>
      <c r="D2269" s="21" t="s">
        <v>173</v>
      </c>
      <c r="E2269" s="21" t="s">
        <v>174</v>
      </c>
      <c r="F2269" s="21">
        <v>1880</v>
      </c>
      <c r="G2269" s="21">
        <v>1890</v>
      </c>
      <c r="H2269" s="20">
        <f t="shared" si="40"/>
        <v>10</v>
      </c>
    </row>
    <row r="2270" spans="1:8" x14ac:dyDescent="0.25">
      <c r="A2270" s="25">
        <v>14</v>
      </c>
      <c r="B2270" s="21" t="s">
        <v>8</v>
      </c>
      <c r="C2270" s="21">
        <v>0</v>
      </c>
      <c r="D2270" s="21" t="s">
        <v>173</v>
      </c>
      <c r="E2270" s="21" t="s">
        <v>174</v>
      </c>
      <c r="F2270" s="21">
        <v>2220</v>
      </c>
      <c r="G2270" s="21">
        <v>2240</v>
      </c>
      <c r="H2270" s="20">
        <f t="shared" si="40"/>
        <v>20</v>
      </c>
    </row>
    <row r="2271" spans="1:8" x14ac:dyDescent="0.25">
      <c r="A2271" s="25">
        <v>14</v>
      </c>
      <c r="B2271" s="21" t="s">
        <v>8</v>
      </c>
      <c r="C2271" s="21">
        <v>0</v>
      </c>
      <c r="D2271" s="21" t="s">
        <v>173</v>
      </c>
      <c r="E2271" s="21" t="s">
        <v>174</v>
      </c>
      <c r="F2271" s="21">
        <v>2370</v>
      </c>
      <c r="G2271" s="21">
        <v>2375</v>
      </c>
      <c r="H2271" s="20">
        <f t="shared" si="40"/>
        <v>5</v>
      </c>
    </row>
    <row r="2272" spans="1:8" x14ac:dyDescent="0.25">
      <c r="A2272" s="25">
        <v>14</v>
      </c>
      <c r="B2272" s="21" t="s">
        <v>8</v>
      </c>
      <c r="C2272" s="21">
        <v>0</v>
      </c>
      <c r="D2272" s="21" t="s">
        <v>173</v>
      </c>
      <c r="E2272" s="21" t="s">
        <v>174</v>
      </c>
      <c r="F2272" s="21">
        <v>2405</v>
      </c>
      <c r="G2272" s="21">
        <v>2410</v>
      </c>
      <c r="H2272" s="20">
        <f t="shared" si="40"/>
        <v>5</v>
      </c>
    </row>
    <row r="2273" spans="1:8" x14ac:dyDescent="0.25">
      <c r="A2273" s="25">
        <v>14</v>
      </c>
      <c r="B2273" s="21" t="s">
        <v>8</v>
      </c>
      <c r="C2273" s="21">
        <v>0</v>
      </c>
      <c r="D2273" s="21" t="s">
        <v>173</v>
      </c>
      <c r="E2273" s="21" t="s">
        <v>174</v>
      </c>
      <c r="F2273" s="21">
        <v>2840</v>
      </c>
      <c r="G2273" s="21">
        <v>2845</v>
      </c>
      <c r="H2273" s="20">
        <f t="shared" si="40"/>
        <v>5</v>
      </c>
    </row>
    <row r="2274" spans="1:8" x14ac:dyDescent="0.25">
      <c r="A2274" s="25">
        <v>14</v>
      </c>
      <c r="B2274" s="21" t="s">
        <v>8</v>
      </c>
      <c r="C2274" s="21">
        <v>0</v>
      </c>
      <c r="D2274" s="21" t="s">
        <v>173</v>
      </c>
      <c r="E2274" s="21" t="s">
        <v>174</v>
      </c>
      <c r="F2274" s="21">
        <v>3035</v>
      </c>
      <c r="G2274" s="21">
        <v>3060</v>
      </c>
      <c r="H2274" s="20">
        <f t="shared" si="40"/>
        <v>25</v>
      </c>
    </row>
    <row r="2275" spans="1:8" x14ac:dyDescent="0.25">
      <c r="A2275" s="25">
        <v>14</v>
      </c>
      <c r="B2275" s="21" t="s">
        <v>8</v>
      </c>
      <c r="C2275" s="21">
        <v>0</v>
      </c>
      <c r="D2275" s="21" t="s">
        <v>173</v>
      </c>
      <c r="E2275" s="21" t="s">
        <v>174</v>
      </c>
      <c r="F2275" s="21">
        <v>3330</v>
      </c>
      <c r="G2275" s="21">
        <v>3355</v>
      </c>
      <c r="H2275" s="20">
        <f t="shared" si="40"/>
        <v>25</v>
      </c>
    </row>
    <row r="2276" spans="1:8" x14ac:dyDescent="0.25">
      <c r="A2276" s="25">
        <v>14</v>
      </c>
      <c r="B2276" s="21" t="s">
        <v>8</v>
      </c>
      <c r="C2276" s="21">
        <v>0</v>
      </c>
      <c r="D2276" s="21" t="s">
        <v>173</v>
      </c>
      <c r="E2276" s="21" t="s">
        <v>174</v>
      </c>
      <c r="F2276" s="21">
        <v>4065</v>
      </c>
      <c r="G2276" s="21">
        <v>4075</v>
      </c>
      <c r="H2276" s="20">
        <f t="shared" si="40"/>
        <v>10</v>
      </c>
    </row>
    <row r="2277" spans="1:8" x14ac:dyDescent="0.25">
      <c r="A2277" s="25">
        <v>14</v>
      </c>
      <c r="B2277" s="21" t="s">
        <v>8</v>
      </c>
      <c r="C2277" s="21">
        <v>0</v>
      </c>
      <c r="D2277" s="21" t="s">
        <v>173</v>
      </c>
      <c r="E2277" s="21" t="s">
        <v>174</v>
      </c>
      <c r="F2277" s="21">
        <v>4330</v>
      </c>
      <c r="G2277" s="21">
        <v>4345</v>
      </c>
      <c r="H2277" s="20">
        <f t="shared" si="40"/>
        <v>15</v>
      </c>
    </row>
    <row r="2278" spans="1:8" x14ac:dyDescent="0.25">
      <c r="A2278" s="25">
        <v>14</v>
      </c>
      <c r="B2278" s="21" t="s">
        <v>8</v>
      </c>
      <c r="C2278" s="21">
        <v>0</v>
      </c>
      <c r="D2278" s="21" t="s">
        <v>173</v>
      </c>
      <c r="E2278" s="21" t="s">
        <v>174</v>
      </c>
      <c r="F2278" s="21">
        <v>4600</v>
      </c>
      <c r="G2278" s="21">
        <v>4615</v>
      </c>
      <c r="H2278" s="20">
        <f t="shared" si="40"/>
        <v>15</v>
      </c>
    </row>
    <row r="2279" spans="1:8" x14ac:dyDescent="0.25">
      <c r="A2279" s="25">
        <v>14</v>
      </c>
      <c r="B2279" s="21" t="s">
        <v>8</v>
      </c>
      <c r="C2279" s="21">
        <v>0</v>
      </c>
      <c r="D2279" s="21" t="s">
        <v>176</v>
      </c>
      <c r="E2279" s="21" t="s">
        <v>174</v>
      </c>
      <c r="F2279" s="21">
        <v>645</v>
      </c>
      <c r="G2279" s="21">
        <v>655</v>
      </c>
      <c r="H2279" s="20">
        <f t="shared" si="40"/>
        <v>10</v>
      </c>
    </row>
    <row r="2280" spans="1:8" x14ac:dyDescent="0.25">
      <c r="A2280" s="25">
        <v>14</v>
      </c>
      <c r="B2280" s="21" t="s">
        <v>8</v>
      </c>
      <c r="C2280" s="21">
        <v>0</v>
      </c>
      <c r="D2280" s="21" t="s">
        <v>176</v>
      </c>
      <c r="E2280" s="21" t="s">
        <v>174</v>
      </c>
      <c r="F2280" s="21">
        <v>665</v>
      </c>
      <c r="G2280" s="21">
        <v>685</v>
      </c>
      <c r="H2280" s="20">
        <f t="shared" si="40"/>
        <v>20</v>
      </c>
    </row>
    <row r="2281" spans="1:8" x14ac:dyDescent="0.25">
      <c r="A2281" s="25">
        <v>14</v>
      </c>
      <c r="B2281" s="21" t="s">
        <v>8</v>
      </c>
      <c r="C2281" s="21">
        <v>0</v>
      </c>
      <c r="D2281" s="21" t="s">
        <v>176</v>
      </c>
      <c r="E2281" s="21" t="s">
        <v>174</v>
      </c>
      <c r="F2281" s="21">
        <v>925</v>
      </c>
      <c r="G2281" s="21">
        <v>940</v>
      </c>
      <c r="H2281" s="20">
        <f t="shared" si="40"/>
        <v>15</v>
      </c>
    </row>
    <row r="2282" spans="1:8" x14ac:dyDescent="0.25">
      <c r="A2282" s="25">
        <v>14</v>
      </c>
      <c r="B2282" s="21" t="s">
        <v>8</v>
      </c>
      <c r="C2282" s="21">
        <v>0</v>
      </c>
      <c r="D2282" s="21" t="s">
        <v>176</v>
      </c>
      <c r="E2282" s="21" t="s">
        <v>174</v>
      </c>
      <c r="F2282" s="21">
        <v>955</v>
      </c>
      <c r="G2282" s="21">
        <v>975</v>
      </c>
      <c r="H2282" s="20">
        <f t="shared" si="40"/>
        <v>20</v>
      </c>
    </row>
    <row r="2283" spans="1:8" x14ac:dyDescent="0.25">
      <c r="A2283" s="25">
        <v>14</v>
      </c>
      <c r="B2283" s="21" t="s">
        <v>8</v>
      </c>
      <c r="C2283" s="21">
        <v>0</v>
      </c>
      <c r="D2283" s="21" t="s">
        <v>176</v>
      </c>
      <c r="E2283" s="21" t="s">
        <v>174</v>
      </c>
      <c r="F2283" s="21">
        <v>1645</v>
      </c>
      <c r="G2283" s="21">
        <v>1670</v>
      </c>
      <c r="H2283" s="20">
        <f t="shared" si="40"/>
        <v>25</v>
      </c>
    </row>
    <row r="2284" spans="1:8" x14ac:dyDescent="0.25">
      <c r="A2284" s="25">
        <v>14</v>
      </c>
      <c r="B2284" s="21" t="s">
        <v>8</v>
      </c>
      <c r="C2284" s="21">
        <v>0</v>
      </c>
      <c r="D2284" s="21" t="s">
        <v>176</v>
      </c>
      <c r="E2284" s="21" t="s">
        <v>174</v>
      </c>
      <c r="F2284" s="21">
        <v>3520</v>
      </c>
      <c r="G2284" s="21">
        <v>3550</v>
      </c>
      <c r="H2284" s="20">
        <f t="shared" si="40"/>
        <v>30</v>
      </c>
    </row>
    <row r="2285" spans="1:8" x14ac:dyDescent="0.25">
      <c r="A2285" s="25">
        <v>14</v>
      </c>
      <c r="B2285" s="21" t="s">
        <v>8</v>
      </c>
      <c r="C2285" s="21">
        <v>0</v>
      </c>
      <c r="D2285" s="21" t="s">
        <v>176</v>
      </c>
      <c r="E2285" s="21" t="s">
        <v>174</v>
      </c>
      <c r="F2285" s="21">
        <v>3700</v>
      </c>
      <c r="G2285" s="21">
        <v>3725</v>
      </c>
      <c r="H2285" s="20">
        <f t="shared" si="40"/>
        <v>25</v>
      </c>
    </row>
    <row r="2286" spans="1:8" x14ac:dyDescent="0.25">
      <c r="A2286" s="25">
        <v>14</v>
      </c>
      <c r="B2286" s="21" t="s">
        <v>8</v>
      </c>
      <c r="C2286" s="21">
        <v>0</v>
      </c>
      <c r="D2286" s="21" t="s">
        <v>173</v>
      </c>
      <c r="E2286" s="21"/>
      <c r="F2286" s="21">
        <v>140</v>
      </c>
      <c r="G2286" s="21">
        <v>195</v>
      </c>
      <c r="H2286" s="20">
        <f t="shared" si="40"/>
        <v>55</v>
      </c>
    </row>
    <row r="2287" spans="1:8" x14ac:dyDescent="0.25">
      <c r="A2287" s="25">
        <v>14</v>
      </c>
      <c r="B2287" s="21" t="s">
        <v>8</v>
      </c>
      <c r="C2287" s="21">
        <v>0</v>
      </c>
      <c r="D2287" s="21" t="s">
        <v>173</v>
      </c>
      <c r="E2287" s="21"/>
      <c r="F2287" s="21">
        <v>300</v>
      </c>
      <c r="G2287" s="21">
        <v>315</v>
      </c>
      <c r="H2287" s="20">
        <f t="shared" si="40"/>
        <v>15</v>
      </c>
    </row>
    <row r="2288" spans="1:8" x14ac:dyDescent="0.25">
      <c r="A2288" s="25">
        <v>14</v>
      </c>
      <c r="B2288" s="21" t="s">
        <v>8</v>
      </c>
      <c r="C2288" s="21">
        <v>0</v>
      </c>
      <c r="D2288" s="21" t="s">
        <v>173</v>
      </c>
      <c r="E2288" s="21"/>
      <c r="F2288" s="21">
        <v>360</v>
      </c>
      <c r="G2288" s="21">
        <v>380</v>
      </c>
      <c r="H2288" s="20">
        <f t="shared" si="40"/>
        <v>20</v>
      </c>
    </row>
    <row r="2289" spans="1:8" x14ac:dyDescent="0.25">
      <c r="A2289" s="25">
        <v>14</v>
      </c>
      <c r="B2289" s="21" t="s">
        <v>8</v>
      </c>
      <c r="C2289" s="21">
        <v>0</v>
      </c>
      <c r="D2289" s="21" t="s">
        <v>173</v>
      </c>
      <c r="E2289" s="21"/>
      <c r="F2289" s="21">
        <v>1080</v>
      </c>
      <c r="G2289" s="21">
        <v>1100</v>
      </c>
      <c r="H2289" s="20">
        <f t="shared" si="40"/>
        <v>20</v>
      </c>
    </row>
    <row r="2290" spans="1:8" x14ac:dyDescent="0.25">
      <c r="A2290" s="25">
        <v>14</v>
      </c>
      <c r="B2290" s="21" t="s">
        <v>8</v>
      </c>
      <c r="C2290" s="21">
        <v>0</v>
      </c>
      <c r="D2290" s="21" t="s">
        <v>173</v>
      </c>
      <c r="E2290" s="21"/>
      <c r="F2290" s="21">
        <v>1320</v>
      </c>
      <c r="G2290" s="21">
        <v>1340</v>
      </c>
      <c r="H2290" s="20">
        <f t="shared" si="40"/>
        <v>20</v>
      </c>
    </row>
    <row r="2291" spans="1:8" x14ac:dyDescent="0.25">
      <c r="A2291" s="25">
        <v>14</v>
      </c>
      <c r="B2291" s="21" t="s">
        <v>8</v>
      </c>
      <c r="C2291" s="21">
        <v>0</v>
      </c>
      <c r="D2291" s="21" t="s">
        <v>173</v>
      </c>
      <c r="E2291" s="21"/>
      <c r="F2291" s="21">
        <v>1570</v>
      </c>
      <c r="G2291" s="21">
        <v>1640</v>
      </c>
      <c r="H2291" s="20">
        <f t="shared" si="40"/>
        <v>70</v>
      </c>
    </row>
    <row r="2292" spans="1:8" x14ac:dyDescent="0.25">
      <c r="A2292" s="25">
        <v>14</v>
      </c>
      <c r="B2292" s="21" t="s">
        <v>8</v>
      </c>
      <c r="C2292" s="21">
        <v>0</v>
      </c>
      <c r="D2292" s="21" t="s">
        <v>173</v>
      </c>
      <c r="E2292" s="21"/>
      <c r="F2292" s="21">
        <v>1740</v>
      </c>
      <c r="G2292" s="21">
        <v>1760</v>
      </c>
      <c r="H2292" s="20">
        <f t="shared" si="40"/>
        <v>20</v>
      </c>
    </row>
    <row r="2293" spans="1:8" x14ac:dyDescent="0.25">
      <c r="A2293" s="25">
        <v>14</v>
      </c>
      <c r="B2293" s="21" t="s">
        <v>8</v>
      </c>
      <c r="C2293" s="21">
        <v>0</v>
      </c>
      <c r="D2293" s="21" t="s">
        <v>173</v>
      </c>
      <c r="E2293" s="21"/>
      <c r="F2293" s="21">
        <v>1990</v>
      </c>
      <c r="G2293" s="21">
        <v>2005</v>
      </c>
      <c r="H2293" s="20">
        <f t="shared" si="40"/>
        <v>15</v>
      </c>
    </row>
    <row r="2294" spans="1:8" x14ac:dyDescent="0.25">
      <c r="A2294" s="25">
        <v>14</v>
      </c>
      <c r="B2294" s="21" t="s">
        <v>8</v>
      </c>
      <c r="C2294" s="21">
        <v>0</v>
      </c>
      <c r="D2294" s="21" t="s">
        <v>173</v>
      </c>
      <c r="E2294" s="21"/>
      <c r="F2294" s="21">
        <v>2340</v>
      </c>
      <c r="G2294" s="21">
        <v>2355</v>
      </c>
      <c r="H2294" s="20">
        <f t="shared" si="40"/>
        <v>15</v>
      </c>
    </row>
    <row r="2295" spans="1:8" x14ac:dyDescent="0.25">
      <c r="A2295" s="25">
        <v>14</v>
      </c>
      <c r="B2295" s="21" t="s">
        <v>8</v>
      </c>
      <c r="C2295" s="21">
        <v>0</v>
      </c>
      <c r="D2295" s="21" t="s">
        <v>173</v>
      </c>
      <c r="E2295" s="21"/>
      <c r="F2295" s="21">
        <v>2380</v>
      </c>
      <c r="G2295" s="21">
        <v>2385</v>
      </c>
      <c r="H2295" s="20">
        <f t="shared" si="40"/>
        <v>5</v>
      </c>
    </row>
    <row r="2296" spans="1:8" x14ac:dyDescent="0.25">
      <c r="A2296" s="25">
        <v>14</v>
      </c>
      <c r="B2296" s="21" t="s">
        <v>8</v>
      </c>
      <c r="C2296" s="21">
        <v>0</v>
      </c>
      <c r="D2296" s="21" t="s">
        <v>173</v>
      </c>
      <c r="E2296" s="21"/>
      <c r="F2296" s="21">
        <v>2850</v>
      </c>
      <c r="G2296" s="21">
        <v>2860</v>
      </c>
      <c r="H2296" s="20">
        <f t="shared" si="40"/>
        <v>10</v>
      </c>
    </row>
    <row r="2297" spans="1:8" x14ac:dyDescent="0.25">
      <c r="A2297" s="25">
        <v>14</v>
      </c>
      <c r="B2297" s="21" t="s">
        <v>8</v>
      </c>
      <c r="C2297" s="21">
        <v>0</v>
      </c>
      <c r="D2297" s="21" t="s">
        <v>173</v>
      </c>
      <c r="E2297" s="21"/>
      <c r="F2297" s="21">
        <v>3195</v>
      </c>
      <c r="G2297" s="21">
        <v>3240</v>
      </c>
      <c r="H2297" s="20">
        <f t="shared" si="40"/>
        <v>45</v>
      </c>
    </row>
    <row r="2298" spans="1:8" x14ac:dyDescent="0.25">
      <c r="A2298" s="25">
        <v>14</v>
      </c>
      <c r="B2298" s="21" t="s">
        <v>8</v>
      </c>
      <c r="C2298" s="21">
        <v>0</v>
      </c>
      <c r="D2298" s="21" t="s">
        <v>173</v>
      </c>
      <c r="E2298" s="21"/>
      <c r="F2298" s="21">
        <v>3620</v>
      </c>
      <c r="G2298" s="21">
        <v>3700</v>
      </c>
      <c r="H2298" s="20">
        <f t="shared" si="40"/>
        <v>80</v>
      </c>
    </row>
    <row r="2299" spans="1:8" x14ac:dyDescent="0.25">
      <c r="A2299" s="25">
        <v>14</v>
      </c>
      <c r="B2299" s="21" t="s">
        <v>8</v>
      </c>
      <c r="C2299" s="21">
        <v>0</v>
      </c>
      <c r="D2299" s="21" t="s">
        <v>173</v>
      </c>
      <c r="E2299" s="21"/>
      <c r="F2299" s="21">
        <v>3950</v>
      </c>
      <c r="G2299" s="21">
        <v>3970</v>
      </c>
      <c r="H2299" s="20">
        <f t="shared" si="40"/>
        <v>20</v>
      </c>
    </row>
    <row r="2300" spans="1:8" x14ac:dyDescent="0.25">
      <c r="A2300" s="25">
        <v>14</v>
      </c>
      <c r="B2300" s="21" t="s">
        <v>8</v>
      </c>
      <c r="C2300" s="21">
        <v>0</v>
      </c>
      <c r="D2300" s="21" t="s">
        <v>173</v>
      </c>
      <c r="E2300" s="21"/>
      <c r="F2300" s="21">
        <v>4680</v>
      </c>
      <c r="G2300" s="21">
        <v>4730</v>
      </c>
      <c r="H2300" s="20">
        <f t="shared" si="40"/>
        <v>50</v>
      </c>
    </row>
    <row r="2301" spans="1:8" x14ac:dyDescent="0.25">
      <c r="A2301" s="25">
        <v>14</v>
      </c>
      <c r="B2301" s="21" t="s">
        <v>8</v>
      </c>
      <c r="C2301" s="21">
        <v>0</v>
      </c>
      <c r="D2301" s="21" t="s">
        <v>173</v>
      </c>
      <c r="E2301" s="21"/>
      <c r="F2301" s="21">
        <v>4780</v>
      </c>
      <c r="G2301" s="21">
        <v>4800</v>
      </c>
      <c r="H2301" s="20">
        <f t="shared" si="40"/>
        <v>20</v>
      </c>
    </row>
    <row r="2302" spans="1:8" x14ac:dyDescent="0.25">
      <c r="A2302" s="25">
        <v>14</v>
      </c>
      <c r="B2302" s="21" t="s">
        <v>8</v>
      </c>
      <c r="C2302" s="21">
        <v>0</v>
      </c>
      <c r="D2302" s="21" t="s">
        <v>176</v>
      </c>
      <c r="E2302" s="21"/>
      <c r="F2302" s="21">
        <v>655</v>
      </c>
      <c r="G2302" s="21">
        <v>665</v>
      </c>
      <c r="H2302" s="20">
        <f t="shared" si="40"/>
        <v>10</v>
      </c>
    </row>
    <row r="2303" spans="1:8" x14ac:dyDescent="0.25">
      <c r="A2303" s="25">
        <v>14</v>
      </c>
      <c r="B2303" s="21" t="s">
        <v>8</v>
      </c>
      <c r="C2303" s="21">
        <v>0</v>
      </c>
      <c r="D2303" s="21" t="s">
        <v>176</v>
      </c>
      <c r="E2303" s="21"/>
      <c r="F2303" s="21">
        <v>685</v>
      </c>
      <c r="G2303" s="21">
        <v>705</v>
      </c>
      <c r="H2303" s="20">
        <f t="shared" si="40"/>
        <v>20</v>
      </c>
    </row>
    <row r="2304" spans="1:8" x14ac:dyDescent="0.25">
      <c r="A2304" s="25">
        <v>14</v>
      </c>
      <c r="B2304" s="21" t="s">
        <v>8</v>
      </c>
      <c r="C2304" s="21">
        <v>0</v>
      </c>
      <c r="D2304" s="21" t="s">
        <v>176</v>
      </c>
      <c r="E2304" s="21"/>
      <c r="F2304" s="21">
        <v>905</v>
      </c>
      <c r="G2304" s="21">
        <v>925</v>
      </c>
      <c r="H2304" s="20">
        <f t="shared" si="40"/>
        <v>20</v>
      </c>
    </row>
    <row r="2305" spans="1:8" x14ac:dyDescent="0.25">
      <c r="A2305" s="25">
        <v>14</v>
      </c>
      <c r="B2305" s="21" t="s">
        <v>8</v>
      </c>
      <c r="C2305" s="21">
        <v>0</v>
      </c>
      <c r="D2305" s="21" t="s">
        <v>176</v>
      </c>
      <c r="E2305" s="21"/>
      <c r="F2305" s="21">
        <v>940</v>
      </c>
      <c r="G2305" s="21">
        <v>955</v>
      </c>
      <c r="H2305" s="20">
        <f t="shared" si="40"/>
        <v>15</v>
      </c>
    </row>
    <row r="2306" spans="1:8" x14ac:dyDescent="0.25">
      <c r="A2306" s="25">
        <v>14</v>
      </c>
      <c r="B2306" s="21" t="s">
        <v>8</v>
      </c>
      <c r="C2306" s="21">
        <v>0</v>
      </c>
      <c r="D2306" s="21" t="s">
        <v>176</v>
      </c>
      <c r="E2306" s="21"/>
      <c r="F2306" s="21">
        <v>1355</v>
      </c>
      <c r="G2306" s="21">
        <v>1440</v>
      </c>
      <c r="H2306" s="20">
        <f t="shared" ref="H2306:H2369" si="41">G2306-F2306</f>
        <v>85</v>
      </c>
    </row>
    <row r="2307" spans="1:8" x14ac:dyDescent="0.25">
      <c r="A2307" s="25">
        <v>14</v>
      </c>
      <c r="B2307" s="21" t="s">
        <v>8</v>
      </c>
      <c r="C2307" s="21">
        <v>0</v>
      </c>
      <c r="D2307" s="21" t="s">
        <v>176</v>
      </c>
      <c r="E2307" s="21"/>
      <c r="F2307" s="21">
        <v>2385</v>
      </c>
      <c r="G2307" s="21">
        <v>2390</v>
      </c>
      <c r="H2307" s="20">
        <f t="shared" si="41"/>
        <v>5</v>
      </c>
    </row>
    <row r="2308" spans="1:8" x14ac:dyDescent="0.25">
      <c r="A2308" s="25">
        <v>14</v>
      </c>
      <c r="B2308" s="21" t="s">
        <v>8</v>
      </c>
      <c r="C2308" s="21">
        <v>0</v>
      </c>
      <c r="D2308" s="21" t="s">
        <v>176</v>
      </c>
      <c r="E2308" s="21"/>
      <c r="F2308" s="21">
        <v>2420</v>
      </c>
      <c r="G2308" s="21">
        <v>2460</v>
      </c>
      <c r="H2308" s="20">
        <f t="shared" si="41"/>
        <v>40</v>
      </c>
    </row>
    <row r="2309" spans="1:8" x14ac:dyDescent="0.25">
      <c r="A2309" s="25">
        <v>14</v>
      </c>
      <c r="B2309" s="21" t="s">
        <v>8</v>
      </c>
      <c r="C2309" s="21">
        <v>0</v>
      </c>
      <c r="D2309" s="21" t="s">
        <v>176</v>
      </c>
      <c r="E2309" s="21"/>
      <c r="F2309" s="21">
        <v>2795</v>
      </c>
      <c r="G2309" s="21">
        <v>2805</v>
      </c>
      <c r="H2309" s="20">
        <f t="shared" si="41"/>
        <v>10</v>
      </c>
    </row>
    <row r="2310" spans="1:8" x14ac:dyDescent="0.25">
      <c r="A2310" s="25">
        <v>14</v>
      </c>
      <c r="B2310" s="21" t="s">
        <v>8</v>
      </c>
      <c r="C2310" s="21">
        <v>0</v>
      </c>
      <c r="D2310" s="21" t="s">
        <v>176</v>
      </c>
      <c r="E2310" s="21"/>
      <c r="F2310" s="21">
        <v>2825</v>
      </c>
      <c r="G2310" s="21">
        <v>2835</v>
      </c>
      <c r="H2310" s="20">
        <f t="shared" si="41"/>
        <v>10</v>
      </c>
    </row>
    <row r="2311" spans="1:8" x14ac:dyDescent="0.25">
      <c r="A2311" s="25">
        <v>14</v>
      </c>
      <c r="B2311" s="21" t="s">
        <v>8</v>
      </c>
      <c r="C2311" s="21">
        <v>0</v>
      </c>
      <c r="D2311" s="21" t="s">
        <v>176</v>
      </c>
      <c r="E2311" s="21"/>
      <c r="F2311" s="21">
        <v>2870</v>
      </c>
      <c r="G2311" s="21">
        <v>2880</v>
      </c>
      <c r="H2311" s="20">
        <f t="shared" si="41"/>
        <v>10</v>
      </c>
    </row>
    <row r="2312" spans="1:8" x14ac:dyDescent="0.25">
      <c r="A2312" s="25">
        <v>14</v>
      </c>
      <c r="B2312" s="21" t="s">
        <v>8</v>
      </c>
      <c r="C2312" s="21">
        <v>0</v>
      </c>
      <c r="D2312" s="21" t="s">
        <v>176</v>
      </c>
      <c r="E2312" s="21"/>
      <c r="F2312" s="21">
        <v>2885</v>
      </c>
      <c r="G2312" s="21">
        <v>2900</v>
      </c>
      <c r="H2312" s="20">
        <f t="shared" si="41"/>
        <v>15</v>
      </c>
    </row>
    <row r="2313" spans="1:8" x14ac:dyDescent="0.25">
      <c r="A2313" s="25">
        <v>14</v>
      </c>
      <c r="B2313" s="21" t="s">
        <v>8</v>
      </c>
      <c r="C2313" s="21">
        <v>0</v>
      </c>
      <c r="D2313" s="21" t="s">
        <v>176</v>
      </c>
      <c r="E2313" s="21"/>
      <c r="F2313" s="21">
        <v>3430</v>
      </c>
      <c r="G2313" s="21">
        <v>3520</v>
      </c>
      <c r="H2313" s="20">
        <f t="shared" si="41"/>
        <v>90</v>
      </c>
    </row>
    <row r="2314" spans="1:8" x14ac:dyDescent="0.25">
      <c r="A2314" s="25">
        <v>14</v>
      </c>
      <c r="B2314" s="21" t="s">
        <v>8</v>
      </c>
      <c r="C2314" s="21">
        <v>0</v>
      </c>
      <c r="D2314" s="21" t="s">
        <v>176</v>
      </c>
      <c r="E2314" s="21"/>
      <c r="F2314" s="21">
        <v>4085</v>
      </c>
      <c r="G2314" s="21">
        <v>4095</v>
      </c>
      <c r="H2314" s="20">
        <f t="shared" si="41"/>
        <v>10</v>
      </c>
    </row>
    <row r="2315" spans="1:8" x14ac:dyDescent="0.25">
      <c r="A2315" s="25">
        <v>14</v>
      </c>
      <c r="B2315" s="21" t="s">
        <v>8</v>
      </c>
      <c r="C2315" s="21">
        <v>0</v>
      </c>
      <c r="D2315" s="21" t="s">
        <v>176</v>
      </c>
      <c r="E2315" s="21"/>
      <c r="F2315" s="21">
        <v>4490</v>
      </c>
      <c r="G2315" s="21">
        <v>4540</v>
      </c>
      <c r="H2315" s="20">
        <f t="shared" si="41"/>
        <v>50</v>
      </c>
    </row>
    <row r="2316" spans="1:8" x14ac:dyDescent="0.25">
      <c r="A2316" s="25">
        <v>14</v>
      </c>
      <c r="B2316" s="21" t="s">
        <v>8</v>
      </c>
      <c r="C2316" s="21">
        <v>0</v>
      </c>
      <c r="D2316" s="21" t="s">
        <v>176</v>
      </c>
      <c r="E2316" s="21"/>
      <c r="F2316" s="21">
        <v>4855</v>
      </c>
      <c r="G2316" s="21">
        <v>4930</v>
      </c>
      <c r="H2316" s="20">
        <f t="shared" si="41"/>
        <v>75</v>
      </c>
    </row>
    <row r="2317" spans="1:8" x14ac:dyDescent="0.25">
      <c r="A2317" s="25">
        <v>14</v>
      </c>
      <c r="B2317" s="21" t="s">
        <v>8</v>
      </c>
      <c r="C2317" s="21">
        <v>20</v>
      </c>
      <c r="D2317" s="21" t="s">
        <v>173</v>
      </c>
      <c r="E2317" s="21" t="s">
        <v>174</v>
      </c>
      <c r="F2317" s="21">
        <v>540</v>
      </c>
      <c r="G2317" s="21">
        <v>550</v>
      </c>
      <c r="H2317" s="20">
        <f t="shared" si="41"/>
        <v>10</v>
      </c>
    </row>
    <row r="2318" spans="1:8" x14ac:dyDescent="0.25">
      <c r="A2318" s="25">
        <v>14</v>
      </c>
      <c r="B2318" s="21" t="s">
        <v>8</v>
      </c>
      <c r="C2318" s="21">
        <v>20</v>
      </c>
      <c r="D2318" s="21" t="s">
        <v>173</v>
      </c>
      <c r="E2318" s="21" t="s">
        <v>174</v>
      </c>
      <c r="F2318" s="21">
        <v>560</v>
      </c>
      <c r="G2318" s="21">
        <v>570</v>
      </c>
      <c r="H2318" s="20">
        <f t="shared" si="41"/>
        <v>10</v>
      </c>
    </row>
    <row r="2319" spans="1:8" x14ac:dyDescent="0.25">
      <c r="A2319" s="25">
        <v>14</v>
      </c>
      <c r="B2319" s="21" t="s">
        <v>8</v>
      </c>
      <c r="C2319" s="21">
        <v>20</v>
      </c>
      <c r="D2319" s="21" t="s">
        <v>173</v>
      </c>
      <c r="E2319" s="21" t="s">
        <v>174</v>
      </c>
      <c r="F2319" s="21">
        <v>660</v>
      </c>
      <c r="G2319" s="21">
        <v>670</v>
      </c>
      <c r="H2319" s="20">
        <f t="shared" si="41"/>
        <v>10</v>
      </c>
    </row>
    <row r="2320" spans="1:8" x14ac:dyDescent="0.25">
      <c r="A2320" s="25">
        <v>14</v>
      </c>
      <c r="B2320" s="21" t="s">
        <v>8</v>
      </c>
      <c r="C2320" s="21">
        <v>20</v>
      </c>
      <c r="D2320" s="21" t="s">
        <v>173</v>
      </c>
      <c r="E2320" s="21" t="s">
        <v>174</v>
      </c>
      <c r="F2320" s="21">
        <v>820</v>
      </c>
      <c r="G2320" s="21">
        <v>840</v>
      </c>
      <c r="H2320" s="20">
        <f t="shared" si="41"/>
        <v>20</v>
      </c>
    </row>
    <row r="2321" spans="1:8" x14ac:dyDescent="0.25">
      <c r="A2321" s="25">
        <v>14</v>
      </c>
      <c r="B2321" s="21" t="s">
        <v>8</v>
      </c>
      <c r="C2321" s="21">
        <v>20</v>
      </c>
      <c r="D2321" s="21" t="s">
        <v>173</v>
      </c>
      <c r="E2321" s="21" t="s">
        <v>174</v>
      </c>
      <c r="F2321" s="21">
        <v>1470</v>
      </c>
      <c r="G2321" s="21">
        <v>1495</v>
      </c>
      <c r="H2321" s="20">
        <f t="shared" si="41"/>
        <v>25</v>
      </c>
    </row>
    <row r="2322" spans="1:8" x14ac:dyDescent="0.25">
      <c r="A2322" s="25">
        <v>14</v>
      </c>
      <c r="B2322" s="21" t="s">
        <v>8</v>
      </c>
      <c r="C2322" s="21">
        <v>20</v>
      </c>
      <c r="D2322" s="21" t="s">
        <v>173</v>
      </c>
      <c r="E2322" s="21" t="s">
        <v>174</v>
      </c>
      <c r="F2322" s="21">
        <v>3495</v>
      </c>
      <c r="G2322" s="21">
        <v>3510</v>
      </c>
      <c r="H2322" s="20">
        <f t="shared" si="41"/>
        <v>15</v>
      </c>
    </row>
    <row r="2323" spans="1:8" x14ac:dyDescent="0.25">
      <c r="A2323" s="25">
        <v>14</v>
      </c>
      <c r="B2323" s="21" t="s">
        <v>8</v>
      </c>
      <c r="C2323" s="21">
        <v>20</v>
      </c>
      <c r="D2323" s="21" t="s">
        <v>173</v>
      </c>
      <c r="E2323" s="21" t="s">
        <v>174</v>
      </c>
      <c r="F2323" s="21">
        <v>3530</v>
      </c>
      <c r="G2323" s="21">
        <v>3540</v>
      </c>
      <c r="H2323" s="20">
        <f t="shared" si="41"/>
        <v>10</v>
      </c>
    </row>
    <row r="2324" spans="1:8" x14ac:dyDescent="0.25">
      <c r="A2324" s="25">
        <v>14</v>
      </c>
      <c r="B2324" s="21" t="s">
        <v>8</v>
      </c>
      <c r="C2324" s="21">
        <v>20</v>
      </c>
      <c r="D2324" s="21" t="s">
        <v>173</v>
      </c>
      <c r="E2324" s="21" t="s">
        <v>174</v>
      </c>
      <c r="F2324" s="21">
        <v>4370</v>
      </c>
      <c r="G2324" s="21">
        <v>4380</v>
      </c>
      <c r="H2324" s="20">
        <f t="shared" si="41"/>
        <v>10</v>
      </c>
    </row>
    <row r="2325" spans="1:8" x14ac:dyDescent="0.25">
      <c r="A2325" s="25">
        <v>14</v>
      </c>
      <c r="B2325" s="21" t="s">
        <v>8</v>
      </c>
      <c r="C2325" s="21">
        <v>20</v>
      </c>
      <c r="D2325" s="21" t="s">
        <v>176</v>
      </c>
      <c r="E2325" s="21" t="s">
        <v>174</v>
      </c>
      <c r="F2325" s="21">
        <v>1025</v>
      </c>
      <c r="G2325" s="21">
        <v>1035</v>
      </c>
      <c r="H2325" s="20">
        <f t="shared" si="41"/>
        <v>10</v>
      </c>
    </row>
    <row r="2326" spans="1:8" x14ac:dyDescent="0.25">
      <c r="A2326" s="25">
        <v>14</v>
      </c>
      <c r="B2326" s="21" t="s">
        <v>8</v>
      </c>
      <c r="C2326" s="21">
        <v>20</v>
      </c>
      <c r="D2326" s="21" t="s">
        <v>176</v>
      </c>
      <c r="E2326" s="21" t="s">
        <v>174</v>
      </c>
      <c r="F2326" s="21">
        <v>1050</v>
      </c>
      <c r="G2326" s="21">
        <v>1065</v>
      </c>
      <c r="H2326" s="20">
        <f t="shared" si="41"/>
        <v>15</v>
      </c>
    </row>
    <row r="2327" spans="1:8" x14ac:dyDescent="0.25">
      <c r="A2327" s="25">
        <v>14</v>
      </c>
      <c r="B2327" s="21" t="s">
        <v>8</v>
      </c>
      <c r="C2327" s="21">
        <v>20</v>
      </c>
      <c r="D2327" s="21" t="s">
        <v>176</v>
      </c>
      <c r="E2327" s="21" t="s">
        <v>174</v>
      </c>
      <c r="F2327" s="21">
        <v>2050</v>
      </c>
      <c r="G2327" s="21">
        <v>2100</v>
      </c>
      <c r="H2327" s="20">
        <f t="shared" si="41"/>
        <v>50</v>
      </c>
    </row>
    <row r="2328" spans="1:8" x14ac:dyDescent="0.25">
      <c r="A2328" s="25">
        <v>14</v>
      </c>
      <c r="B2328" s="21" t="s">
        <v>8</v>
      </c>
      <c r="C2328" s="21">
        <v>20</v>
      </c>
      <c r="D2328" s="21" t="s">
        <v>176</v>
      </c>
      <c r="E2328" s="21" t="s">
        <v>174</v>
      </c>
      <c r="F2328" s="21">
        <v>2390</v>
      </c>
      <c r="G2328" s="21">
        <v>2400</v>
      </c>
      <c r="H2328" s="20">
        <f t="shared" si="41"/>
        <v>10</v>
      </c>
    </row>
    <row r="2329" spans="1:8" x14ac:dyDescent="0.25">
      <c r="A2329" s="25">
        <v>14</v>
      </c>
      <c r="B2329" s="21" t="s">
        <v>8</v>
      </c>
      <c r="C2329" s="21">
        <v>20</v>
      </c>
      <c r="D2329" s="21" t="s">
        <v>176</v>
      </c>
      <c r="E2329" s="21" t="s">
        <v>174</v>
      </c>
      <c r="F2329" s="21">
        <v>3610</v>
      </c>
      <c r="G2329" s="21">
        <v>3630</v>
      </c>
      <c r="H2329" s="20">
        <f t="shared" si="41"/>
        <v>20</v>
      </c>
    </row>
    <row r="2330" spans="1:8" x14ac:dyDescent="0.25">
      <c r="A2330" s="25">
        <v>14</v>
      </c>
      <c r="B2330" s="21" t="s">
        <v>8</v>
      </c>
      <c r="C2330" s="21">
        <v>20</v>
      </c>
      <c r="D2330" s="21" t="s">
        <v>173</v>
      </c>
      <c r="E2330" s="21"/>
      <c r="F2330" s="21">
        <v>150</v>
      </c>
      <c r="G2330" s="21">
        <v>210</v>
      </c>
      <c r="H2330" s="20">
        <f t="shared" si="41"/>
        <v>60</v>
      </c>
    </row>
    <row r="2331" spans="1:8" x14ac:dyDescent="0.25">
      <c r="A2331" s="25">
        <v>14</v>
      </c>
      <c r="B2331" s="21" t="s">
        <v>8</v>
      </c>
      <c r="C2331" s="21">
        <v>20</v>
      </c>
      <c r="D2331" s="21" t="s">
        <v>173</v>
      </c>
      <c r="E2331" s="21"/>
      <c r="F2331" s="21">
        <v>550</v>
      </c>
      <c r="G2331" s="21">
        <v>560</v>
      </c>
      <c r="H2331" s="20">
        <f t="shared" si="41"/>
        <v>10</v>
      </c>
    </row>
    <row r="2332" spans="1:8" x14ac:dyDescent="0.25">
      <c r="A2332" s="25">
        <v>14</v>
      </c>
      <c r="B2332" s="21" t="s">
        <v>8</v>
      </c>
      <c r="C2332" s="21">
        <v>20</v>
      </c>
      <c r="D2332" s="21" t="s">
        <v>173</v>
      </c>
      <c r="E2332" s="21"/>
      <c r="F2332" s="21">
        <v>575</v>
      </c>
      <c r="G2332" s="21">
        <v>595</v>
      </c>
      <c r="H2332" s="20">
        <f t="shared" si="41"/>
        <v>20</v>
      </c>
    </row>
    <row r="2333" spans="1:8" x14ac:dyDescent="0.25">
      <c r="A2333" s="25">
        <v>14</v>
      </c>
      <c r="B2333" s="21" t="s">
        <v>8</v>
      </c>
      <c r="C2333" s="21">
        <v>20</v>
      </c>
      <c r="D2333" s="21" t="s">
        <v>173</v>
      </c>
      <c r="E2333" s="21"/>
      <c r="F2333" s="21">
        <v>790</v>
      </c>
      <c r="G2333" s="21">
        <v>820</v>
      </c>
      <c r="H2333" s="20">
        <f t="shared" si="41"/>
        <v>30</v>
      </c>
    </row>
    <row r="2334" spans="1:8" x14ac:dyDescent="0.25">
      <c r="A2334" s="25">
        <v>14</v>
      </c>
      <c r="B2334" s="21" t="s">
        <v>8</v>
      </c>
      <c r="C2334" s="21">
        <v>20</v>
      </c>
      <c r="D2334" s="21" t="s">
        <v>173</v>
      </c>
      <c r="E2334" s="21"/>
      <c r="F2334" s="21">
        <v>950</v>
      </c>
      <c r="G2334" s="21">
        <v>960</v>
      </c>
      <c r="H2334" s="20">
        <f t="shared" si="41"/>
        <v>10</v>
      </c>
    </row>
    <row r="2335" spans="1:8" x14ac:dyDescent="0.25">
      <c r="A2335" s="25">
        <v>14</v>
      </c>
      <c r="B2335" s="21" t="s">
        <v>8</v>
      </c>
      <c r="C2335" s="21">
        <v>20</v>
      </c>
      <c r="D2335" s="21" t="s">
        <v>173</v>
      </c>
      <c r="E2335" s="21"/>
      <c r="F2335" s="21">
        <v>970</v>
      </c>
      <c r="G2335" s="21">
        <v>1010</v>
      </c>
      <c r="H2335" s="20">
        <f t="shared" si="41"/>
        <v>40</v>
      </c>
    </row>
    <row r="2336" spans="1:8" x14ac:dyDescent="0.25">
      <c r="A2336" s="25">
        <v>14</v>
      </c>
      <c r="B2336" s="21" t="s">
        <v>8</v>
      </c>
      <c r="C2336" s="21">
        <v>20</v>
      </c>
      <c r="D2336" s="21" t="s">
        <v>173</v>
      </c>
      <c r="E2336" s="21"/>
      <c r="F2336" s="21">
        <v>1420</v>
      </c>
      <c r="G2336" s="21">
        <v>1430</v>
      </c>
      <c r="H2336" s="20">
        <f t="shared" si="41"/>
        <v>10</v>
      </c>
    </row>
    <row r="2337" spans="1:8" x14ac:dyDescent="0.25">
      <c r="A2337" s="25">
        <v>14</v>
      </c>
      <c r="B2337" s="21" t="s">
        <v>8</v>
      </c>
      <c r="C2337" s="21">
        <v>20</v>
      </c>
      <c r="D2337" s="21" t="s">
        <v>173</v>
      </c>
      <c r="E2337" s="21"/>
      <c r="F2337" s="21">
        <v>1740</v>
      </c>
      <c r="G2337" s="21">
        <v>1800</v>
      </c>
      <c r="H2337" s="20">
        <f t="shared" si="41"/>
        <v>60</v>
      </c>
    </row>
    <row r="2338" spans="1:8" x14ac:dyDescent="0.25">
      <c r="A2338" s="25">
        <v>14</v>
      </c>
      <c r="B2338" s="21" t="s">
        <v>8</v>
      </c>
      <c r="C2338" s="21">
        <v>20</v>
      </c>
      <c r="D2338" s="21" t="s">
        <v>173</v>
      </c>
      <c r="E2338" s="21"/>
      <c r="F2338" s="21">
        <v>3190</v>
      </c>
      <c r="G2338" s="21">
        <v>3260</v>
      </c>
      <c r="H2338" s="20">
        <f t="shared" si="41"/>
        <v>70</v>
      </c>
    </row>
    <row r="2339" spans="1:8" x14ac:dyDescent="0.25">
      <c r="A2339" s="25">
        <v>14</v>
      </c>
      <c r="B2339" s="21" t="s">
        <v>8</v>
      </c>
      <c r="C2339" s="21">
        <v>20</v>
      </c>
      <c r="D2339" s="21" t="s">
        <v>173</v>
      </c>
      <c r="E2339" s="21"/>
      <c r="F2339" s="21">
        <v>3510</v>
      </c>
      <c r="G2339" s="21">
        <v>3530</v>
      </c>
      <c r="H2339" s="20">
        <f t="shared" si="41"/>
        <v>20</v>
      </c>
    </row>
    <row r="2340" spans="1:8" x14ac:dyDescent="0.25">
      <c r="A2340" s="25">
        <v>14</v>
      </c>
      <c r="B2340" s="21" t="s">
        <v>8</v>
      </c>
      <c r="C2340" s="21">
        <v>20</v>
      </c>
      <c r="D2340" s="21" t="s">
        <v>173</v>
      </c>
      <c r="E2340" s="21"/>
      <c r="F2340" s="21">
        <v>3685</v>
      </c>
      <c r="G2340" s="21">
        <v>3720</v>
      </c>
      <c r="H2340" s="20">
        <f t="shared" si="41"/>
        <v>35</v>
      </c>
    </row>
    <row r="2341" spans="1:8" x14ac:dyDescent="0.25">
      <c r="A2341" s="25">
        <v>14</v>
      </c>
      <c r="B2341" s="21" t="s">
        <v>8</v>
      </c>
      <c r="C2341" s="21">
        <v>20</v>
      </c>
      <c r="D2341" s="21" t="s">
        <v>173</v>
      </c>
      <c r="E2341" s="21"/>
      <c r="F2341" s="21">
        <v>4350</v>
      </c>
      <c r="G2341" s="21">
        <v>4365</v>
      </c>
      <c r="H2341" s="20">
        <f t="shared" si="41"/>
        <v>15</v>
      </c>
    </row>
    <row r="2342" spans="1:8" x14ac:dyDescent="0.25">
      <c r="A2342" s="25">
        <v>14</v>
      </c>
      <c r="B2342" s="21" t="s">
        <v>8</v>
      </c>
      <c r="C2342" s="21">
        <v>20</v>
      </c>
      <c r="D2342" s="21" t="s">
        <v>173</v>
      </c>
      <c r="E2342" s="21"/>
      <c r="F2342" s="21">
        <v>4390</v>
      </c>
      <c r="G2342" s="21">
        <v>4430</v>
      </c>
      <c r="H2342" s="20">
        <f t="shared" si="41"/>
        <v>40</v>
      </c>
    </row>
    <row r="2343" spans="1:8" x14ac:dyDescent="0.25">
      <c r="A2343" s="25">
        <v>14</v>
      </c>
      <c r="B2343" s="21" t="s">
        <v>8</v>
      </c>
      <c r="C2343" s="21">
        <v>20</v>
      </c>
      <c r="D2343" s="21" t="s">
        <v>173</v>
      </c>
      <c r="E2343" s="21"/>
      <c r="F2343" s="21">
        <v>4550</v>
      </c>
      <c r="G2343" s="21">
        <v>4605</v>
      </c>
      <c r="H2343" s="20">
        <f t="shared" si="41"/>
        <v>55</v>
      </c>
    </row>
    <row r="2344" spans="1:8" x14ac:dyDescent="0.25">
      <c r="A2344" s="25">
        <v>14</v>
      </c>
      <c r="B2344" s="21" t="s">
        <v>8</v>
      </c>
      <c r="C2344" s="21">
        <v>20</v>
      </c>
      <c r="D2344" s="21" t="s">
        <v>173</v>
      </c>
      <c r="E2344" s="21"/>
      <c r="F2344" s="21">
        <v>4900</v>
      </c>
      <c r="G2344" s="21">
        <v>4945</v>
      </c>
      <c r="H2344" s="20">
        <f t="shared" si="41"/>
        <v>45</v>
      </c>
    </row>
    <row r="2345" spans="1:8" x14ac:dyDescent="0.25">
      <c r="A2345" s="25">
        <v>14</v>
      </c>
      <c r="B2345" s="21" t="s">
        <v>8</v>
      </c>
      <c r="C2345" s="21">
        <v>20</v>
      </c>
      <c r="D2345" s="21" t="s">
        <v>176</v>
      </c>
      <c r="E2345" s="21"/>
      <c r="F2345" s="21">
        <v>210</v>
      </c>
      <c r="G2345" s="21">
        <v>245</v>
      </c>
      <c r="H2345" s="20">
        <f t="shared" si="41"/>
        <v>35</v>
      </c>
    </row>
    <row r="2346" spans="1:8" x14ac:dyDescent="0.25">
      <c r="A2346" s="25">
        <v>14</v>
      </c>
      <c r="B2346" s="21" t="s">
        <v>8</v>
      </c>
      <c r="C2346" s="21">
        <v>20</v>
      </c>
      <c r="D2346" s="21" t="s">
        <v>176</v>
      </c>
      <c r="E2346" s="21"/>
      <c r="F2346" s="21">
        <v>1035</v>
      </c>
      <c r="G2346" s="21">
        <v>1050</v>
      </c>
      <c r="H2346" s="20">
        <f t="shared" si="41"/>
        <v>15</v>
      </c>
    </row>
    <row r="2347" spans="1:8" x14ac:dyDescent="0.25">
      <c r="A2347" s="25">
        <v>14</v>
      </c>
      <c r="B2347" s="21" t="s">
        <v>8</v>
      </c>
      <c r="C2347" s="21">
        <v>20</v>
      </c>
      <c r="D2347" s="21" t="s">
        <v>176</v>
      </c>
      <c r="E2347" s="21"/>
      <c r="F2347" s="21">
        <v>1315</v>
      </c>
      <c r="G2347" s="21">
        <v>1400</v>
      </c>
      <c r="H2347" s="20">
        <f t="shared" si="41"/>
        <v>85</v>
      </c>
    </row>
    <row r="2348" spans="1:8" x14ac:dyDescent="0.25">
      <c r="A2348" s="25">
        <v>14</v>
      </c>
      <c r="B2348" s="21" t="s">
        <v>8</v>
      </c>
      <c r="C2348" s="21">
        <v>20</v>
      </c>
      <c r="D2348" s="21" t="s">
        <v>176</v>
      </c>
      <c r="E2348" s="21"/>
      <c r="F2348" s="21">
        <v>1660</v>
      </c>
      <c r="G2348" s="21">
        <v>1680</v>
      </c>
      <c r="H2348" s="20">
        <f t="shared" si="41"/>
        <v>20</v>
      </c>
    </row>
    <row r="2349" spans="1:8" x14ac:dyDescent="0.25">
      <c r="A2349" s="25">
        <v>14</v>
      </c>
      <c r="B2349" s="21" t="s">
        <v>8</v>
      </c>
      <c r="C2349" s="21">
        <v>20</v>
      </c>
      <c r="D2349" s="21" t="s">
        <v>176</v>
      </c>
      <c r="E2349" s="21"/>
      <c r="F2349" s="21">
        <v>1920</v>
      </c>
      <c r="G2349" s="21">
        <v>1995</v>
      </c>
      <c r="H2349" s="20">
        <f t="shared" si="41"/>
        <v>75</v>
      </c>
    </row>
    <row r="2350" spans="1:8" x14ac:dyDescent="0.25">
      <c r="A2350" s="25">
        <v>14</v>
      </c>
      <c r="B2350" s="21" t="s">
        <v>8</v>
      </c>
      <c r="C2350" s="21">
        <v>20</v>
      </c>
      <c r="D2350" s="21" t="s">
        <v>176</v>
      </c>
      <c r="E2350" s="21"/>
      <c r="F2350" s="21">
        <v>2405</v>
      </c>
      <c r="G2350" s="21">
        <v>2440</v>
      </c>
      <c r="H2350" s="20">
        <f t="shared" si="41"/>
        <v>35</v>
      </c>
    </row>
    <row r="2351" spans="1:8" x14ac:dyDescent="0.25">
      <c r="A2351" s="25">
        <v>14</v>
      </c>
      <c r="B2351" s="21" t="s">
        <v>8</v>
      </c>
      <c r="C2351" s="21">
        <v>20</v>
      </c>
      <c r="D2351" s="21" t="s">
        <v>176</v>
      </c>
      <c r="E2351" s="21"/>
      <c r="F2351" s="21">
        <v>2535</v>
      </c>
      <c r="G2351" s="21">
        <v>2615</v>
      </c>
      <c r="H2351" s="20">
        <f t="shared" si="41"/>
        <v>80</v>
      </c>
    </row>
    <row r="2352" spans="1:8" x14ac:dyDescent="0.25">
      <c r="A2352" s="25">
        <v>14</v>
      </c>
      <c r="B2352" s="21" t="s">
        <v>8</v>
      </c>
      <c r="C2352" s="21">
        <v>20</v>
      </c>
      <c r="D2352" s="21" t="s">
        <v>176</v>
      </c>
      <c r="E2352" s="21"/>
      <c r="F2352" s="21">
        <v>2850</v>
      </c>
      <c r="G2352" s="21">
        <v>2880</v>
      </c>
      <c r="H2352" s="20">
        <f t="shared" si="41"/>
        <v>30</v>
      </c>
    </row>
    <row r="2353" spans="1:8" x14ac:dyDescent="0.25">
      <c r="A2353" s="25">
        <v>14</v>
      </c>
      <c r="B2353" s="21" t="s">
        <v>8</v>
      </c>
      <c r="C2353" s="21">
        <v>20</v>
      </c>
      <c r="D2353" s="21" t="s">
        <v>176</v>
      </c>
      <c r="E2353" s="21"/>
      <c r="F2353" s="21">
        <v>3630</v>
      </c>
      <c r="G2353" s="21">
        <v>3680</v>
      </c>
      <c r="H2353" s="20">
        <f t="shared" si="41"/>
        <v>50</v>
      </c>
    </row>
    <row r="2354" spans="1:8" x14ac:dyDescent="0.25">
      <c r="A2354" s="25">
        <v>14</v>
      </c>
      <c r="B2354" s="21" t="s">
        <v>8</v>
      </c>
      <c r="C2354" s="21">
        <v>20</v>
      </c>
      <c r="D2354" s="21" t="s">
        <v>176</v>
      </c>
      <c r="E2354" s="21"/>
      <c r="F2354" s="21">
        <v>3870</v>
      </c>
      <c r="G2354" s="21">
        <v>3915</v>
      </c>
      <c r="H2354" s="20">
        <f t="shared" si="41"/>
        <v>45</v>
      </c>
    </row>
    <row r="2355" spans="1:8" x14ac:dyDescent="0.25">
      <c r="A2355" s="25">
        <v>14</v>
      </c>
      <c r="B2355" s="21" t="s">
        <v>8</v>
      </c>
      <c r="C2355" s="21">
        <v>20</v>
      </c>
      <c r="D2355" s="21" t="s">
        <v>176</v>
      </c>
      <c r="E2355" s="21"/>
      <c r="F2355" s="21">
        <v>3990</v>
      </c>
      <c r="G2355" s="21">
        <v>4170</v>
      </c>
      <c r="H2355" s="20">
        <f t="shared" si="41"/>
        <v>180</v>
      </c>
    </row>
    <row r="2356" spans="1:8" x14ac:dyDescent="0.25">
      <c r="A2356" s="25">
        <v>14</v>
      </c>
      <c r="B2356" s="21" t="s">
        <v>8</v>
      </c>
      <c r="C2356" s="21">
        <v>20</v>
      </c>
      <c r="D2356" s="21" t="s">
        <v>176</v>
      </c>
      <c r="E2356" s="21"/>
      <c r="F2356" s="21">
        <v>4200</v>
      </c>
      <c r="G2356" s="21">
        <v>4280</v>
      </c>
      <c r="H2356" s="20">
        <f t="shared" si="41"/>
        <v>80</v>
      </c>
    </row>
    <row r="2357" spans="1:8" x14ac:dyDescent="0.25">
      <c r="A2357" s="25">
        <v>14</v>
      </c>
      <c r="B2357" s="21" t="s">
        <v>8</v>
      </c>
      <c r="C2357" s="21">
        <v>20</v>
      </c>
      <c r="D2357" s="21" t="s">
        <v>177</v>
      </c>
      <c r="E2357" s="21"/>
      <c r="F2357" s="21">
        <v>3265</v>
      </c>
      <c r="G2357" s="21">
        <v>3300</v>
      </c>
      <c r="H2357" s="20">
        <f t="shared" si="41"/>
        <v>35</v>
      </c>
    </row>
    <row r="2358" spans="1:8" x14ac:dyDescent="0.25">
      <c r="A2358" s="25">
        <v>14</v>
      </c>
      <c r="B2358" s="21" t="s">
        <v>8</v>
      </c>
      <c r="C2358" s="21">
        <v>40</v>
      </c>
      <c r="D2358" s="21" t="s">
        <v>173</v>
      </c>
      <c r="E2358" s="21" t="s">
        <v>174</v>
      </c>
      <c r="F2358" s="21">
        <v>160</v>
      </c>
      <c r="G2358" s="21">
        <v>185</v>
      </c>
      <c r="H2358" s="20">
        <f t="shared" si="41"/>
        <v>25</v>
      </c>
    </row>
    <row r="2359" spans="1:8" x14ac:dyDescent="0.25">
      <c r="A2359" s="25">
        <v>14</v>
      </c>
      <c r="B2359" s="21" t="s">
        <v>8</v>
      </c>
      <c r="C2359" s="21">
        <v>40</v>
      </c>
      <c r="D2359" s="21" t="s">
        <v>173</v>
      </c>
      <c r="E2359" s="21" t="s">
        <v>174</v>
      </c>
      <c r="F2359" s="21">
        <v>400</v>
      </c>
      <c r="G2359" s="21">
        <v>425</v>
      </c>
      <c r="H2359" s="20">
        <f t="shared" si="41"/>
        <v>25</v>
      </c>
    </row>
    <row r="2360" spans="1:8" x14ac:dyDescent="0.25">
      <c r="A2360" s="25">
        <v>14</v>
      </c>
      <c r="B2360" s="21" t="s">
        <v>8</v>
      </c>
      <c r="C2360" s="21">
        <v>40</v>
      </c>
      <c r="D2360" s="21" t="s">
        <v>173</v>
      </c>
      <c r="E2360" s="21" t="s">
        <v>174</v>
      </c>
      <c r="F2360" s="21">
        <v>770</v>
      </c>
      <c r="G2360" s="21">
        <v>780</v>
      </c>
      <c r="H2360" s="20">
        <f t="shared" si="41"/>
        <v>10</v>
      </c>
    </row>
    <row r="2361" spans="1:8" x14ac:dyDescent="0.25">
      <c r="A2361" s="25">
        <v>14</v>
      </c>
      <c r="B2361" s="21" t="s">
        <v>8</v>
      </c>
      <c r="C2361" s="21">
        <v>40</v>
      </c>
      <c r="D2361" s="21" t="s">
        <v>173</v>
      </c>
      <c r="E2361" s="21" t="s">
        <v>174</v>
      </c>
      <c r="F2361" s="21">
        <v>1335</v>
      </c>
      <c r="G2361" s="21">
        <v>1360</v>
      </c>
      <c r="H2361" s="20">
        <f t="shared" si="41"/>
        <v>25</v>
      </c>
    </row>
    <row r="2362" spans="1:8" x14ac:dyDescent="0.25">
      <c r="A2362" s="25">
        <v>14</v>
      </c>
      <c r="B2362" s="21" t="s">
        <v>8</v>
      </c>
      <c r="C2362" s="21">
        <v>40</v>
      </c>
      <c r="D2362" s="21" t="s">
        <v>173</v>
      </c>
      <c r="E2362" s="21" t="s">
        <v>174</v>
      </c>
      <c r="F2362" s="21">
        <v>2840</v>
      </c>
      <c r="G2362" s="21">
        <v>2850</v>
      </c>
      <c r="H2362" s="20">
        <f t="shared" si="41"/>
        <v>10</v>
      </c>
    </row>
    <row r="2363" spans="1:8" x14ac:dyDescent="0.25">
      <c r="A2363" s="25">
        <v>14</v>
      </c>
      <c r="B2363" s="21" t="s">
        <v>8</v>
      </c>
      <c r="C2363" s="21">
        <v>40</v>
      </c>
      <c r="D2363" s="21" t="s">
        <v>173</v>
      </c>
      <c r="E2363" s="21" t="s">
        <v>174</v>
      </c>
      <c r="F2363" s="21">
        <v>4285</v>
      </c>
      <c r="G2363" s="21">
        <v>4300</v>
      </c>
      <c r="H2363" s="20">
        <f t="shared" si="41"/>
        <v>15</v>
      </c>
    </row>
    <row r="2364" spans="1:8" x14ac:dyDescent="0.25">
      <c r="A2364" s="25">
        <v>14</v>
      </c>
      <c r="B2364" s="21" t="s">
        <v>8</v>
      </c>
      <c r="C2364" s="21">
        <v>40</v>
      </c>
      <c r="D2364" s="21" t="s">
        <v>173</v>
      </c>
      <c r="E2364" s="21" t="s">
        <v>174</v>
      </c>
      <c r="F2364" s="21">
        <v>4330</v>
      </c>
      <c r="G2364" s="21">
        <v>4340</v>
      </c>
      <c r="H2364" s="20">
        <f t="shared" si="41"/>
        <v>10</v>
      </c>
    </row>
    <row r="2365" spans="1:8" x14ac:dyDescent="0.25">
      <c r="A2365" s="25">
        <v>14</v>
      </c>
      <c r="B2365" s="21" t="s">
        <v>8</v>
      </c>
      <c r="C2365" s="21">
        <v>40</v>
      </c>
      <c r="D2365" s="21" t="s">
        <v>173</v>
      </c>
      <c r="E2365" s="21" t="s">
        <v>174</v>
      </c>
      <c r="F2365" s="21">
        <v>4515</v>
      </c>
      <c r="G2365" s="21">
        <v>4525</v>
      </c>
      <c r="H2365" s="20">
        <f t="shared" si="41"/>
        <v>10</v>
      </c>
    </row>
    <row r="2366" spans="1:8" x14ac:dyDescent="0.25">
      <c r="A2366" s="25">
        <v>14</v>
      </c>
      <c r="B2366" s="21" t="s">
        <v>8</v>
      </c>
      <c r="C2366" s="21">
        <v>40</v>
      </c>
      <c r="D2366" s="21" t="s">
        <v>173</v>
      </c>
      <c r="E2366" s="21" t="s">
        <v>174</v>
      </c>
      <c r="F2366" s="21">
        <v>4825</v>
      </c>
      <c r="G2366" s="21">
        <v>4850</v>
      </c>
      <c r="H2366" s="20">
        <f t="shared" si="41"/>
        <v>25</v>
      </c>
    </row>
    <row r="2367" spans="1:8" x14ac:dyDescent="0.25">
      <c r="A2367" s="25">
        <v>14</v>
      </c>
      <c r="B2367" s="21" t="s">
        <v>8</v>
      </c>
      <c r="C2367" s="21">
        <v>40</v>
      </c>
      <c r="D2367" s="21" t="s">
        <v>176</v>
      </c>
      <c r="E2367" s="21" t="s">
        <v>174</v>
      </c>
      <c r="F2367" s="21">
        <v>1285</v>
      </c>
      <c r="G2367" s="21">
        <v>1300</v>
      </c>
      <c r="H2367" s="20">
        <f t="shared" si="41"/>
        <v>15</v>
      </c>
    </row>
    <row r="2368" spans="1:8" x14ac:dyDescent="0.25">
      <c r="A2368" s="25">
        <v>14</v>
      </c>
      <c r="B2368" s="21" t="s">
        <v>8</v>
      </c>
      <c r="C2368" s="21">
        <v>40</v>
      </c>
      <c r="D2368" s="21" t="s">
        <v>176</v>
      </c>
      <c r="E2368" s="21" t="s">
        <v>174</v>
      </c>
      <c r="F2368" s="21">
        <v>1510</v>
      </c>
      <c r="G2368" s="21">
        <v>1525</v>
      </c>
      <c r="H2368" s="20">
        <f t="shared" si="41"/>
        <v>15</v>
      </c>
    </row>
    <row r="2369" spans="1:8" x14ac:dyDescent="0.25">
      <c r="A2369" s="25">
        <v>14</v>
      </c>
      <c r="B2369" s="21" t="s">
        <v>8</v>
      </c>
      <c r="C2369" s="21">
        <v>40</v>
      </c>
      <c r="D2369" s="21" t="s">
        <v>176</v>
      </c>
      <c r="E2369" s="21" t="s">
        <v>174</v>
      </c>
      <c r="F2369" s="21">
        <v>1835</v>
      </c>
      <c r="G2369" s="21">
        <v>1845</v>
      </c>
      <c r="H2369" s="20">
        <f t="shared" si="41"/>
        <v>10</v>
      </c>
    </row>
    <row r="2370" spans="1:8" x14ac:dyDescent="0.25">
      <c r="A2370" s="25">
        <v>14</v>
      </c>
      <c r="B2370" s="21" t="s">
        <v>8</v>
      </c>
      <c r="C2370" s="21">
        <v>40</v>
      </c>
      <c r="D2370" s="21" t="s">
        <v>176</v>
      </c>
      <c r="E2370" s="21" t="s">
        <v>174</v>
      </c>
      <c r="F2370" s="21">
        <v>2610</v>
      </c>
      <c r="G2370" s="21">
        <v>2615</v>
      </c>
      <c r="H2370" s="20">
        <f t="shared" ref="H2370:H2433" si="42">G2370-F2370</f>
        <v>5</v>
      </c>
    </row>
    <row r="2371" spans="1:8" x14ac:dyDescent="0.25">
      <c r="A2371" s="25">
        <v>14</v>
      </c>
      <c r="B2371" s="21" t="s">
        <v>8</v>
      </c>
      <c r="C2371" s="21">
        <v>40</v>
      </c>
      <c r="D2371" s="21" t="s">
        <v>176</v>
      </c>
      <c r="E2371" s="21" t="s">
        <v>174</v>
      </c>
      <c r="F2371" s="21">
        <v>2650</v>
      </c>
      <c r="G2371" s="21">
        <v>2665</v>
      </c>
      <c r="H2371" s="20">
        <f t="shared" si="42"/>
        <v>15</v>
      </c>
    </row>
    <row r="2372" spans="1:8" x14ac:dyDescent="0.25">
      <c r="A2372" s="25">
        <v>14</v>
      </c>
      <c r="B2372" s="21" t="s">
        <v>8</v>
      </c>
      <c r="C2372" s="21">
        <v>40</v>
      </c>
      <c r="D2372" s="21" t="s">
        <v>176</v>
      </c>
      <c r="E2372" s="21" t="s">
        <v>174</v>
      </c>
      <c r="F2372" s="21">
        <v>3465</v>
      </c>
      <c r="G2372" s="21">
        <v>3475</v>
      </c>
      <c r="H2372" s="20">
        <f t="shared" si="42"/>
        <v>10</v>
      </c>
    </row>
    <row r="2373" spans="1:8" x14ac:dyDescent="0.25">
      <c r="A2373" s="25">
        <v>14</v>
      </c>
      <c r="B2373" s="21" t="s">
        <v>8</v>
      </c>
      <c r="C2373" s="21">
        <v>40</v>
      </c>
      <c r="D2373" s="21" t="s">
        <v>176</v>
      </c>
      <c r="E2373" s="21" t="s">
        <v>174</v>
      </c>
      <c r="F2373" s="21">
        <v>3490</v>
      </c>
      <c r="G2373" s="21">
        <v>3500</v>
      </c>
      <c r="H2373" s="20">
        <f t="shared" si="42"/>
        <v>10</v>
      </c>
    </row>
    <row r="2374" spans="1:8" x14ac:dyDescent="0.25">
      <c r="A2374" s="25">
        <v>14</v>
      </c>
      <c r="B2374" s="21" t="s">
        <v>8</v>
      </c>
      <c r="C2374" s="21">
        <v>40</v>
      </c>
      <c r="D2374" s="21" t="s">
        <v>176</v>
      </c>
      <c r="E2374" s="21" t="s">
        <v>174</v>
      </c>
      <c r="F2374" s="21">
        <v>3535</v>
      </c>
      <c r="G2374" s="21">
        <v>3545</v>
      </c>
      <c r="H2374" s="20">
        <f t="shared" si="42"/>
        <v>10</v>
      </c>
    </row>
    <row r="2375" spans="1:8" x14ac:dyDescent="0.25">
      <c r="A2375" s="25">
        <v>14</v>
      </c>
      <c r="B2375" s="21" t="s">
        <v>8</v>
      </c>
      <c r="C2375" s="21">
        <v>40</v>
      </c>
      <c r="D2375" s="21" t="s">
        <v>176</v>
      </c>
      <c r="E2375" s="21" t="s">
        <v>174</v>
      </c>
      <c r="F2375" s="21">
        <v>3760</v>
      </c>
      <c r="G2375" s="21">
        <v>3770</v>
      </c>
      <c r="H2375" s="20">
        <f t="shared" si="42"/>
        <v>10</v>
      </c>
    </row>
    <row r="2376" spans="1:8" x14ac:dyDescent="0.25">
      <c r="A2376" s="25">
        <v>14</v>
      </c>
      <c r="B2376" s="21" t="s">
        <v>8</v>
      </c>
      <c r="C2376" s="21">
        <v>40</v>
      </c>
      <c r="D2376" s="21" t="s">
        <v>176</v>
      </c>
      <c r="E2376" s="21" t="s">
        <v>174</v>
      </c>
      <c r="F2376" s="21">
        <v>4110</v>
      </c>
      <c r="G2376" s="21">
        <v>4120</v>
      </c>
      <c r="H2376" s="20">
        <f t="shared" si="42"/>
        <v>10</v>
      </c>
    </row>
    <row r="2377" spans="1:8" x14ac:dyDescent="0.25">
      <c r="A2377" s="25">
        <v>14</v>
      </c>
      <c r="B2377" s="21" t="s">
        <v>8</v>
      </c>
      <c r="C2377" s="21">
        <v>40</v>
      </c>
      <c r="D2377" s="21" t="s">
        <v>173</v>
      </c>
      <c r="E2377" s="21"/>
      <c r="F2377" s="21">
        <v>780</v>
      </c>
      <c r="G2377" s="21">
        <v>830</v>
      </c>
      <c r="H2377" s="20">
        <f t="shared" si="42"/>
        <v>50</v>
      </c>
    </row>
    <row r="2378" spans="1:8" x14ac:dyDescent="0.25">
      <c r="A2378" s="25">
        <v>14</v>
      </c>
      <c r="B2378" s="21" t="s">
        <v>8</v>
      </c>
      <c r="C2378" s="21">
        <v>40</v>
      </c>
      <c r="D2378" s="21" t="s">
        <v>173</v>
      </c>
      <c r="E2378" s="21"/>
      <c r="F2378" s="21">
        <v>1700</v>
      </c>
      <c r="G2378" s="21">
        <v>1710</v>
      </c>
      <c r="H2378" s="20">
        <f t="shared" si="42"/>
        <v>10</v>
      </c>
    </row>
    <row r="2379" spans="1:8" x14ac:dyDescent="0.25">
      <c r="A2379" s="25">
        <v>14</v>
      </c>
      <c r="B2379" s="21" t="s">
        <v>8</v>
      </c>
      <c r="C2379" s="21">
        <v>40</v>
      </c>
      <c r="D2379" s="21" t="s">
        <v>173</v>
      </c>
      <c r="E2379" s="21"/>
      <c r="F2379" s="21">
        <v>2805</v>
      </c>
      <c r="G2379" s="21">
        <v>2815</v>
      </c>
      <c r="H2379" s="20">
        <f t="shared" si="42"/>
        <v>10</v>
      </c>
    </row>
    <row r="2380" spans="1:8" x14ac:dyDescent="0.25">
      <c r="A2380" s="25">
        <v>14</v>
      </c>
      <c r="B2380" s="21" t="s">
        <v>8</v>
      </c>
      <c r="C2380" s="21">
        <v>40</v>
      </c>
      <c r="D2380" s="21" t="s">
        <v>173</v>
      </c>
      <c r="E2380" s="21"/>
      <c r="F2380" s="21">
        <v>2860</v>
      </c>
      <c r="G2380" s="21">
        <v>2870</v>
      </c>
      <c r="H2380" s="20">
        <f t="shared" si="42"/>
        <v>10</v>
      </c>
    </row>
    <row r="2381" spans="1:8" x14ac:dyDescent="0.25">
      <c r="A2381" s="25">
        <v>14</v>
      </c>
      <c r="B2381" s="21" t="s">
        <v>8</v>
      </c>
      <c r="C2381" s="21">
        <v>40</v>
      </c>
      <c r="D2381" s="21" t="s">
        <v>173</v>
      </c>
      <c r="E2381" s="21"/>
      <c r="F2381" s="21">
        <v>2900</v>
      </c>
      <c r="G2381" s="21">
        <v>2915</v>
      </c>
      <c r="H2381" s="20">
        <f t="shared" si="42"/>
        <v>15</v>
      </c>
    </row>
    <row r="2382" spans="1:8" x14ac:dyDescent="0.25">
      <c r="A2382" s="25">
        <v>14</v>
      </c>
      <c r="B2382" s="21" t="s">
        <v>8</v>
      </c>
      <c r="C2382" s="21">
        <v>40</v>
      </c>
      <c r="D2382" s="21" t="s">
        <v>173</v>
      </c>
      <c r="E2382" s="21"/>
      <c r="F2382" s="21">
        <v>3120</v>
      </c>
      <c r="G2382" s="21">
        <v>3135</v>
      </c>
      <c r="H2382" s="20">
        <f t="shared" si="42"/>
        <v>15</v>
      </c>
    </row>
    <row r="2383" spans="1:8" x14ac:dyDescent="0.25">
      <c r="A2383" s="25">
        <v>14</v>
      </c>
      <c r="B2383" s="21" t="s">
        <v>8</v>
      </c>
      <c r="C2383" s="21">
        <v>40</v>
      </c>
      <c r="D2383" s="21" t="s">
        <v>173</v>
      </c>
      <c r="E2383" s="21"/>
      <c r="F2383" s="21">
        <v>3980</v>
      </c>
      <c r="G2383" s="21">
        <v>3990</v>
      </c>
      <c r="H2383" s="20">
        <f t="shared" si="42"/>
        <v>10</v>
      </c>
    </row>
    <row r="2384" spans="1:8" x14ac:dyDescent="0.25">
      <c r="A2384" s="25">
        <v>14</v>
      </c>
      <c r="B2384" s="21" t="s">
        <v>8</v>
      </c>
      <c r="C2384" s="21">
        <v>40</v>
      </c>
      <c r="D2384" s="21" t="s">
        <v>173</v>
      </c>
      <c r="E2384" s="21"/>
      <c r="F2384" s="21">
        <v>4320</v>
      </c>
      <c r="G2384" s="21">
        <v>4330</v>
      </c>
      <c r="H2384" s="20">
        <f t="shared" si="42"/>
        <v>10</v>
      </c>
    </row>
    <row r="2385" spans="1:8" x14ac:dyDescent="0.25">
      <c r="A2385" s="25">
        <v>14</v>
      </c>
      <c r="B2385" s="21" t="s">
        <v>8</v>
      </c>
      <c r="C2385" s="21">
        <v>40</v>
      </c>
      <c r="D2385" s="21" t="s">
        <v>173</v>
      </c>
      <c r="E2385" s="21"/>
      <c r="F2385" s="21">
        <v>4340</v>
      </c>
      <c r="G2385" s="21">
        <v>4355</v>
      </c>
      <c r="H2385" s="20">
        <f t="shared" si="42"/>
        <v>15</v>
      </c>
    </row>
    <row r="2386" spans="1:8" x14ac:dyDescent="0.25">
      <c r="A2386" s="25">
        <v>14</v>
      </c>
      <c r="B2386" s="21" t="s">
        <v>8</v>
      </c>
      <c r="C2386" s="21">
        <v>40</v>
      </c>
      <c r="D2386" s="21" t="s">
        <v>176</v>
      </c>
      <c r="E2386" s="21"/>
      <c r="F2386" s="21">
        <v>50</v>
      </c>
      <c r="G2386" s="21">
        <v>80</v>
      </c>
      <c r="H2386" s="20">
        <f t="shared" si="42"/>
        <v>30</v>
      </c>
    </row>
    <row r="2387" spans="1:8" x14ac:dyDescent="0.25">
      <c r="A2387" s="25">
        <v>14</v>
      </c>
      <c r="B2387" s="21" t="s">
        <v>8</v>
      </c>
      <c r="C2387" s="21">
        <v>40</v>
      </c>
      <c r="D2387" s="21" t="s">
        <v>176</v>
      </c>
      <c r="E2387" s="21"/>
      <c r="F2387" s="21">
        <v>435</v>
      </c>
      <c r="G2387" s="21">
        <v>475</v>
      </c>
      <c r="H2387" s="20">
        <f t="shared" si="42"/>
        <v>40</v>
      </c>
    </row>
    <row r="2388" spans="1:8" x14ac:dyDescent="0.25">
      <c r="A2388" s="25">
        <v>14</v>
      </c>
      <c r="B2388" s="21" t="s">
        <v>8</v>
      </c>
      <c r="C2388" s="21">
        <v>40</v>
      </c>
      <c r="D2388" s="21" t="s">
        <v>176</v>
      </c>
      <c r="E2388" s="21"/>
      <c r="F2388" s="21">
        <v>850</v>
      </c>
      <c r="G2388" s="21">
        <v>865</v>
      </c>
      <c r="H2388" s="20">
        <f t="shared" si="42"/>
        <v>15</v>
      </c>
    </row>
    <row r="2389" spans="1:8" x14ac:dyDescent="0.25">
      <c r="A2389" s="25">
        <v>14</v>
      </c>
      <c r="B2389" s="21" t="s">
        <v>8</v>
      </c>
      <c r="C2389" s="21">
        <v>40</v>
      </c>
      <c r="D2389" s="21" t="s">
        <v>176</v>
      </c>
      <c r="E2389" s="21"/>
      <c r="F2389" s="21">
        <v>880</v>
      </c>
      <c r="G2389" s="21">
        <v>890</v>
      </c>
      <c r="H2389" s="20">
        <f t="shared" si="42"/>
        <v>10</v>
      </c>
    </row>
    <row r="2390" spans="1:8" x14ac:dyDescent="0.25">
      <c r="A2390" s="25">
        <v>14</v>
      </c>
      <c r="B2390" s="21" t="s">
        <v>8</v>
      </c>
      <c r="C2390" s="21">
        <v>40</v>
      </c>
      <c r="D2390" s="21" t="s">
        <v>176</v>
      </c>
      <c r="E2390" s="21"/>
      <c r="F2390" s="21">
        <v>1225</v>
      </c>
      <c r="G2390" s="21">
        <v>1285</v>
      </c>
      <c r="H2390" s="20">
        <f t="shared" si="42"/>
        <v>60</v>
      </c>
    </row>
    <row r="2391" spans="1:8" x14ac:dyDescent="0.25">
      <c r="A2391" s="25">
        <v>14</v>
      </c>
      <c r="B2391" s="21" t="s">
        <v>8</v>
      </c>
      <c r="C2391" s="21">
        <v>40</v>
      </c>
      <c r="D2391" s="21" t="s">
        <v>176</v>
      </c>
      <c r="E2391" s="21"/>
      <c r="F2391" s="21">
        <v>1495</v>
      </c>
      <c r="G2391" s="21">
        <v>1505</v>
      </c>
      <c r="H2391" s="20">
        <f t="shared" si="42"/>
        <v>10</v>
      </c>
    </row>
    <row r="2392" spans="1:8" x14ac:dyDescent="0.25">
      <c r="A2392" s="25">
        <v>14</v>
      </c>
      <c r="B2392" s="21" t="s">
        <v>8</v>
      </c>
      <c r="C2392" s="21">
        <v>40</v>
      </c>
      <c r="D2392" s="21" t="s">
        <v>176</v>
      </c>
      <c r="E2392" s="21"/>
      <c r="F2392" s="21">
        <v>1845</v>
      </c>
      <c r="G2392" s="21">
        <v>1880</v>
      </c>
      <c r="H2392" s="20">
        <f t="shared" si="42"/>
        <v>35</v>
      </c>
    </row>
    <row r="2393" spans="1:8" x14ac:dyDescent="0.25">
      <c r="A2393" s="25">
        <v>14</v>
      </c>
      <c r="B2393" s="21" t="s">
        <v>8</v>
      </c>
      <c r="C2393" s="21">
        <v>40</v>
      </c>
      <c r="D2393" s="21" t="s">
        <v>176</v>
      </c>
      <c r="E2393" s="21"/>
      <c r="F2393" s="21">
        <v>2625</v>
      </c>
      <c r="G2393" s="21">
        <v>2650</v>
      </c>
      <c r="H2393" s="20">
        <f t="shared" si="42"/>
        <v>25</v>
      </c>
    </row>
    <row r="2394" spans="1:8" x14ac:dyDescent="0.25">
      <c r="A2394" s="25">
        <v>14</v>
      </c>
      <c r="B2394" s="21" t="s">
        <v>8</v>
      </c>
      <c r="C2394" s="21">
        <v>40</v>
      </c>
      <c r="D2394" s="21" t="s">
        <v>176</v>
      </c>
      <c r="E2394" s="21"/>
      <c r="F2394" s="21">
        <v>3475</v>
      </c>
      <c r="G2394" s="21">
        <v>3490</v>
      </c>
      <c r="H2394" s="20">
        <f t="shared" si="42"/>
        <v>15</v>
      </c>
    </row>
    <row r="2395" spans="1:8" x14ac:dyDescent="0.25">
      <c r="A2395" s="25">
        <v>14</v>
      </c>
      <c r="B2395" s="21" t="s">
        <v>8</v>
      </c>
      <c r="C2395" s="21">
        <v>40</v>
      </c>
      <c r="D2395" s="21" t="s">
        <v>176</v>
      </c>
      <c r="E2395" s="21"/>
      <c r="F2395" s="21">
        <v>3505</v>
      </c>
      <c r="G2395" s="21">
        <v>3515</v>
      </c>
      <c r="H2395" s="20">
        <f t="shared" si="42"/>
        <v>10</v>
      </c>
    </row>
    <row r="2396" spans="1:8" x14ac:dyDescent="0.25">
      <c r="A2396" s="25">
        <v>14</v>
      </c>
      <c r="B2396" s="21" t="s">
        <v>8</v>
      </c>
      <c r="C2396" s="21">
        <v>40</v>
      </c>
      <c r="D2396" s="21" t="s">
        <v>176</v>
      </c>
      <c r="E2396" s="21"/>
      <c r="F2396" s="21">
        <v>3545</v>
      </c>
      <c r="G2396" s="21">
        <v>3570</v>
      </c>
      <c r="H2396" s="20">
        <f t="shared" si="42"/>
        <v>25</v>
      </c>
    </row>
    <row r="2397" spans="1:8" x14ac:dyDescent="0.25">
      <c r="A2397" s="25">
        <v>14</v>
      </c>
      <c r="B2397" s="21" t="s">
        <v>8</v>
      </c>
      <c r="C2397" s="21">
        <v>40</v>
      </c>
      <c r="D2397" s="21" t="s">
        <v>176</v>
      </c>
      <c r="E2397" s="21"/>
      <c r="F2397" s="21">
        <v>4005</v>
      </c>
      <c r="G2397" s="21">
        <v>4040</v>
      </c>
      <c r="H2397" s="20">
        <f t="shared" si="42"/>
        <v>35</v>
      </c>
    </row>
    <row r="2398" spans="1:8" x14ac:dyDescent="0.25">
      <c r="A2398" s="25">
        <v>14</v>
      </c>
      <c r="B2398" s="21" t="s">
        <v>8</v>
      </c>
      <c r="C2398" s="21">
        <v>40</v>
      </c>
      <c r="D2398" s="21" t="s">
        <v>176</v>
      </c>
      <c r="E2398" s="21"/>
      <c r="F2398" s="21">
        <v>4390</v>
      </c>
      <c r="G2398" s="21">
        <v>4445</v>
      </c>
      <c r="H2398" s="20">
        <f t="shared" si="42"/>
        <v>55</v>
      </c>
    </row>
    <row r="2399" spans="1:8" x14ac:dyDescent="0.25">
      <c r="A2399" s="25">
        <v>14</v>
      </c>
      <c r="B2399" s="21" t="s">
        <v>8</v>
      </c>
      <c r="C2399" s="21">
        <v>60</v>
      </c>
      <c r="D2399" s="21" t="s">
        <v>173</v>
      </c>
      <c r="E2399" s="21" t="s">
        <v>174</v>
      </c>
      <c r="F2399" s="21">
        <v>810</v>
      </c>
      <c r="G2399" s="21">
        <v>820</v>
      </c>
      <c r="H2399" s="20">
        <f t="shared" si="42"/>
        <v>10</v>
      </c>
    </row>
    <row r="2400" spans="1:8" x14ac:dyDescent="0.25">
      <c r="A2400" s="25">
        <v>14</v>
      </c>
      <c r="B2400" s="21" t="s">
        <v>8</v>
      </c>
      <c r="C2400" s="21">
        <v>60</v>
      </c>
      <c r="D2400" s="21" t="s">
        <v>173</v>
      </c>
      <c r="E2400" s="21" t="s">
        <v>174</v>
      </c>
      <c r="F2400" s="21">
        <v>1420</v>
      </c>
      <c r="G2400" s="21">
        <v>1430</v>
      </c>
      <c r="H2400" s="20">
        <f t="shared" si="42"/>
        <v>10</v>
      </c>
    </row>
    <row r="2401" spans="1:8" x14ac:dyDescent="0.25">
      <c r="A2401" s="25">
        <v>14</v>
      </c>
      <c r="B2401" s="21" t="s">
        <v>8</v>
      </c>
      <c r="C2401" s="21">
        <v>60</v>
      </c>
      <c r="D2401" s="21" t="s">
        <v>173</v>
      </c>
      <c r="E2401" s="21" t="s">
        <v>174</v>
      </c>
      <c r="F2401" s="21">
        <v>2310</v>
      </c>
      <c r="G2401" s="21">
        <v>2335</v>
      </c>
      <c r="H2401" s="20">
        <f t="shared" si="42"/>
        <v>25</v>
      </c>
    </row>
    <row r="2402" spans="1:8" x14ac:dyDescent="0.25">
      <c r="A2402" s="25">
        <v>14</v>
      </c>
      <c r="B2402" s="21" t="s">
        <v>8</v>
      </c>
      <c r="C2402" s="21">
        <v>60</v>
      </c>
      <c r="D2402" s="21" t="s">
        <v>173</v>
      </c>
      <c r="E2402" s="21" t="s">
        <v>174</v>
      </c>
      <c r="F2402" s="21">
        <v>2360</v>
      </c>
      <c r="G2402" s="21">
        <v>2375</v>
      </c>
      <c r="H2402" s="20">
        <f t="shared" si="42"/>
        <v>15</v>
      </c>
    </row>
    <row r="2403" spans="1:8" x14ac:dyDescent="0.25">
      <c r="A2403" s="25">
        <v>14</v>
      </c>
      <c r="B2403" s="21" t="s">
        <v>8</v>
      </c>
      <c r="C2403" s="21">
        <v>60</v>
      </c>
      <c r="D2403" s="21" t="s">
        <v>173</v>
      </c>
      <c r="E2403" s="21" t="s">
        <v>174</v>
      </c>
      <c r="F2403" s="21">
        <v>2960</v>
      </c>
      <c r="G2403" s="21">
        <v>2980</v>
      </c>
      <c r="H2403" s="20">
        <f t="shared" si="42"/>
        <v>20</v>
      </c>
    </row>
    <row r="2404" spans="1:8" x14ac:dyDescent="0.25">
      <c r="A2404" s="25">
        <v>14</v>
      </c>
      <c r="B2404" s="21" t="s">
        <v>8</v>
      </c>
      <c r="C2404" s="21">
        <v>60</v>
      </c>
      <c r="D2404" s="21" t="s">
        <v>173</v>
      </c>
      <c r="E2404" s="21" t="s">
        <v>174</v>
      </c>
      <c r="F2404" s="21">
        <v>3225</v>
      </c>
      <c r="G2404" s="21">
        <v>3235</v>
      </c>
      <c r="H2404" s="20">
        <f t="shared" si="42"/>
        <v>10</v>
      </c>
    </row>
    <row r="2405" spans="1:8" x14ac:dyDescent="0.25">
      <c r="A2405" s="25">
        <v>14</v>
      </c>
      <c r="B2405" s="21" t="s">
        <v>8</v>
      </c>
      <c r="C2405" s="21">
        <v>60</v>
      </c>
      <c r="D2405" s="21" t="s">
        <v>173</v>
      </c>
      <c r="E2405" s="21" t="s">
        <v>174</v>
      </c>
      <c r="F2405" s="21">
        <v>4980</v>
      </c>
      <c r="G2405" s="21">
        <v>5000</v>
      </c>
      <c r="H2405" s="20">
        <f t="shared" si="42"/>
        <v>20</v>
      </c>
    </row>
    <row r="2406" spans="1:8" x14ac:dyDescent="0.25">
      <c r="A2406" s="25">
        <v>14</v>
      </c>
      <c r="B2406" s="21" t="s">
        <v>8</v>
      </c>
      <c r="C2406" s="21">
        <v>60</v>
      </c>
      <c r="D2406" s="21" t="s">
        <v>176</v>
      </c>
      <c r="E2406" s="21" t="s">
        <v>174</v>
      </c>
      <c r="F2406" s="21">
        <v>630</v>
      </c>
      <c r="G2406" s="21">
        <v>640</v>
      </c>
      <c r="H2406" s="20">
        <f t="shared" si="42"/>
        <v>10</v>
      </c>
    </row>
    <row r="2407" spans="1:8" x14ac:dyDescent="0.25">
      <c r="A2407" s="25">
        <v>14</v>
      </c>
      <c r="B2407" s="21" t="s">
        <v>8</v>
      </c>
      <c r="C2407" s="21">
        <v>60</v>
      </c>
      <c r="D2407" s="21" t="s">
        <v>176</v>
      </c>
      <c r="E2407" s="21" t="s">
        <v>174</v>
      </c>
      <c r="F2407" s="21">
        <v>1080</v>
      </c>
      <c r="G2407" s="21">
        <v>1200</v>
      </c>
      <c r="H2407" s="20">
        <f t="shared" si="42"/>
        <v>120</v>
      </c>
    </row>
    <row r="2408" spans="1:8" x14ac:dyDescent="0.25">
      <c r="A2408" s="25">
        <v>14</v>
      </c>
      <c r="B2408" s="21" t="s">
        <v>8</v>
      </c>
      <c r="C2408" s="21">
        <v>60</v>
      </c>
      <c r="D2408" s="21" t="s">
        <v>176</v>
      </c>
      <c r="E2408" s="21" t="s">
        <v>174</v>
      </c>
      <c r="F2408" s="21">
        <v>1570</v>
      </c>
      <c r="G2408" s="21">
        <v>1590</v>
      </c>
      <c r="H2408" s="20">
        <f t="shared" si="42"/>
        <v>20</v>
      </c>
    </row>
    <row r="2409" spans="1:8" x14ac:dyDescent="0.25">
      <c r="A2409" s="25">
        <v>14</v>
      </c>
      <c r="B2409" s="21" t="s">
        <v>8</v>
      </c>
      <c r="C2409" s="21">
        <v>60</v>
      </c>
      <c r="D2409" s="21" t="s">
        <v>176</v>
      </c>
      <c r="E2409" s="21" t="s">
        <v>174</v>
      </c>
      <c r="F2409" s="21">
        <v>3200</v>
      </c>
      <c r="G2409" s="21">
        <v>3215</v>
      </c>
      <c r="H2409" s="20">
        <f t="shared" si="42"/>
        <v>15</v>
      </c>
    </row>
    <row r="2410" spans="1:8" x14ac:dyDescent="0.25">
      <c r="A2410" s="25">
        <v>14</v>
      </c>
      <c r="B2410" s="21" t="s">
        <v>8</v>
      </c>
      <c r="C2410" s="21">
        <v>60</v>
      </c>
      <c r="D2410" s="21" t="s">
        <v>176</v>
      </c>
      <c r="E2410" s="21" t="s">
        <v>174</v>
      </c>
      <c r="F2410" s="21">
        <v>3610</v>
      </c>
      <c r="G2410" s="21">
        <v>3630</v>
      </c>
      <c r="H2410" s="20">
        <f t="shared" si="42"/>
        <v>20</v>
      </c>
    </row>
    <row r="2411" spans="1:8" x14ac:dyDescent="0.25">
      <c r="A2411" s="25">
        <v>14</v>
      </c>
      <c r="B2411" s="21" t="s">
        <v>8</v>
      </c>
      <c r="C2411" s="21">
        <v>60</v>
      </c>
      <c r="D2411" s="21" t="s">
        <v>176</v>
      </c>
      <c r="E2411" s="21" t="s">
        <v>174</v>
      </c>
      <c r="F2411" s="21">
        <v>3950</v>
      </c>
      <c r="G2411" s="21">
        <v>3980</v>
      </c>
      <c r="H2411" s="20">
        <f t="shared" si="42"/>
        <v>30</v>
      </c>
    </row>
    <row r="2412" spans="1:8" x14ac:dyDescent="0.25">
      <c r="A2412" s="25">
        <v>14</v>
      </c>
      <c r="B2412" s="21" t="s">
        <v>8</v>
      </c>
      <c r="C2412" s="21">
        <v>60</v>
      </c>
      <c r="D2412" s="21" t="s">
        <v>176</v>
      </c>
      <c r="E2412" s="21" t="s">
        <v>174</v>
      </c>
      <c r="F2412" s="21">
        <v>4035</v>
      </c>
      <c r="G2412" s="21">
        <v>4055</v>
      </c>
      <c r="H2412" s="20">
        <f t="shared" si="42"/>
        <v>20</v>
      </c>
    </row>
    <row r="2413" spans="1:8" x14ac:dyDescent="0.25">
      <c r="A2413" s="25">
        <v>14</v>
      </c>
      <c r="B2413" s="21" t="s">
        <v>8</v>
      </c>
      <c r="C2413" s="21">
        <v>60</v>
      </c>
      <c r="D2413" s="21" t="s">
        <v>176</v>
      </c>
      <c r="E2413" s="21" t="s">
        <v>174</v>
      </c>
      <c r="F2413" s="21">
        <v>4235</v>
      </c>
      <c r="G2413" s="21">
        <v>4445</v>
      </c>
      <c r="H2413" s="20">
        <f t="shared" si="42"/>
        <v>210</v>
      </c>
    </row>
    <row r="2414" spans="1:8" x14ac:dyDescent="0.25">
      <c r="A2414" s="25">
        <v>14</v>
      </c>
      <c r="B2414" s="21" t="s">
        <v>8</v>
      </c>
      <c r="C2414" s="21">
        <v>60</v>
      </c>
      <c r="D2414" s="21" t="s">
        <v>173</v>
      </c>
      <c r="E2414" s="21"/>
      <c r="F2414" s="21">
        <v>100</v>
      </c>
      <c r="G2414" s="21">
        <v>155</v>
      </c>
      <c r="H2414" s="20">
        <f t="shared" si="42"/>
        <v>55</v>
      </c>
    </row>
    <row r="2415" spans="1:8" x14ac:dyDescent="0.25">
      <c r="A2415" s="25">
        <v>14</v>
      </c>
      <c r="B2415" s="21" t="s">
        <v>8</v>
      </c>
      <c r="C2415" s="21">
        <v>60</v>
      </c>
      <c r="D2415" s="21" t="s">
        <v>173</v>
      </c>
      <c r="E2415" s="21"/>
      <c r="F2415" s="21">
        <v>770</v>
      </c>
      <c r="G2415" s="21">
        <v>785</v>
      </c>
      <c r="H2415" s="20">
        <f t="shared" si="42"/>
        <v>15</v>
      </c>
    </row>
    <row r="2416" spans="1:8" x14ac:dyDescent="0.25">
      <c r="A2416" s="25">
        <v>14</v>
      </c>
      <c r="B2416" s="21" t="s">
        <v>8</v>
      </c>
      <c r="C2416" s="21">
        <v>60</v>
      </c>
      <c r="D2416" s="21" t="s">
        <v>173</v>
      </c>
      <c r="E2416" s="21"/>
      <c r="F2416" s="21">
        <v>794</v>
      </c>
      <c r="G2416" s="21">
        <v>810</v>
      </c>
      <c r="H2416" s="20">
        <f t="shared" si="42"/>
        <v>16</v>
      </c>
    </row>
    <row r="2417" spans="1:8" x14ac:dyDescent="0.25">
      <c r="A2417" s="25">
        <v>14</v>
      </c>
      <c r="B2417" s="21" t="s">
        <v>8</v>
      </c>
      <c r="C2417" s="21">
        <v>60</v>
      </c>
      <c r="D2417" s="21" t="s">
        <v>173</v>
      </c>
      <c r="E2417" s="21"/>
      <c r="F2417" s="21">
        <v>1535</v>
      </c>
      <c r="G2417" s="21">
        <v>1540</v>
      </c>
      <c r="H2417" s="20">
        <f t="shared" si="42"/>
        <v>5</v>
      </c>
    </row>
    <row r="2418" spans="1:8" x14ac:dyDescent="0.25">
      <c r="A2418" s="25">
        <v>14</v>
      </c>
      <c r="B2418" s="21" t="s">
        <v>8</v>
      </c>
      <c r="C2418" s="21">
        <v>60</v>
      </c>
      <c r="D2418" s="21" t="s">
        <v>173</v>
      </c>
      <c r="E2418" s="21"/>
      <c r="F2418" s="21">
        <v>2335</v>
      </c>
      <c r="G2418" s="21">
        <v>2360</v>
      </c>
      <c r="H2418" s="20">
        <f t="shared" si="42"/>
        <v>25</v>
      </c>
    </row>
    <row r="2419" spans="1:8" x14ac:dyDescent="0.25">
      <c r="A2419" s="25">
        <v>14</v>
      </c>
      <c r="B2419" s="21" t="s">
        <v>8</v>
      </c>
      <c r="C2419" s="21">
        <v>60</v>
      </c>
      <c r="D2419" s="21" t="s">
        <v>173</v>
      </c>
      <c r="E2419" s="21"/>
      <c r="F2419" s="21">
        <v>3060</v>
      </c>
      <c r="G2419" s="21">
        <v>3070</v>
      </c>
      <c r="H2419" s="20">
        <f t="shared" si="42"/>
        <v>10</v>
      </c>
    </row>
    <row r="2420" spans="1:8" x14ac:dyDescent="0.25">
      <c r="A2420" s="25">
        <v>14</v>
      </c>
      <c r="B2420" s="21" t="s">
        <v>8</v>
      </c>
      <c r="C2420" s="21">
        <v>60</v>
      </c>
      <c r="D2420" s="21" t="s">
        <v>173</v>
      </c>
      <c r="E2420" s="21"/>
      <c r="F2420" s="21">
        <v>3085</v>
      </c>
      <c r="G2420" s="21">
        <v>3100</v>
      </c>
      <c r="H2420" s="20">
        <f t="shared" si="42"/>
        <v>15</v>
      </c>
    </row>
    <row r="2421" spans="1:8" x14ac:dyDescent="0.25">
      <c r="A2421" s="25">
        <v>14</v>
      </c>
      <c r="B2421" s="21" t="s">
        <v>8</v>
      </c>
      <c r="C2421" s="21">
        <v>60</v>
      </c>
      <c r="D2421" s="21" t="s">
        <v>173</v>
      </c>
      <c r="E2421" s="21"/>
      <c r="F2421" s="21">
        <v>4775</v>
      </c>
      <c r="G2421" s="21">
        <v>4800</v>
      </c>
      <c r="H2421" s="20">
        <f t="shared" si="42"/>
        <v>25</v>
      </c>
    </row>
    <row r="2422" spans="1:8" x14ac:dyDescent="0.25">
      <c r="A2422" s="25">
        <v>14</v>
      </c>
      <c r="B2422" s="21" t="s">
        <v>8</v>
      </c>
      <c r="C2422" s="21">
        <v>60</v>
      </c>
      <c r="D2422" s="21" t="s">
        <v>173</v>
      </c>
      <c r="E2422" s="21"/>
      <c r="F2422" s="21">
        <v>4925</v>
      </c>
      <c r="G2422" s="21">
        <v>4960</v>
      </c>
      <c r="H2422" s="20">
        <f t="shared" si="42"/>
        <v>35</v>
      </c>
    </row>
    <row r="2423" spans="1:8" x14ac:dyDescent="0.25">
      <c r="A2423" s="25">
        <v>14</v>
      </c>
      <c r="B2423" s="21" t="s">
        <v>8</v>
      </c>
      <c r="C2423" s="21">
        <v>60</v>
      </c>
      <c r="D2423" s="21" t="s">
        <v>176</v>
      </c>
      <c r="E2423" s="21"/>
      <c r="F2423" s="21">
        <v>245</v>
      </c>
      <c r="G2423" s="21">
        <v>265</v>
      </c>
      <c r="H2423" s="20">
        <f t="shared" si="42"/>
        <v>20</v>
      </c>
    </row>
    <row r="2424" spans="1:8" x14ac:dyDescent="0.25">
      <c r="A2424" s="25">
        <v>14</v>
      </c>
      <c r="B2424" s="21" t="s">
        <v>8</v>
      </c>
      <c r="C2424" s="21">
        <v>60</v>
      </c>
      <c r="D2424" s="21" t="s">
        <v>176</v>
      </c>
      <c r="E2424" s="21"/>
      <c r="F2424" s="21">
        <v>285</v>
      </c>
      <c r="G2424" s="21">
        <v>310</v>
      </c>
      <c r="H2424" s="20">
        <f t="shared" si="42"/>
        <v>25</v>
      </c>
    </row>
    <row r="2425" spans="1:8" x14ac:dyDescent="0.25">
      <c r="A2425" s="25">
        <v>14</v>
      </c>
      <c r="B2425" s="21" t="s">
        <v>8</v>
      </c>
      <c r="C2425" s="21">
        <v>60</v>
      </c>
      <c r="D2425" s="21" t="s">
        <v>176</v>
      </c>
      <c r="E2425" s="21"/>
      <c r="F2425" s="21">
        <v>640</v>
      </c>
      <c r="G2425" s="21">
        <v>670</v>
      </c>
      <c r="H2425" s="20">
        <f t="shared" si="42"/>
        <v>30</v>
      </c>
    </row>
    <row r="2426" spans="1:8" x14ac:dyDescent="0.25">
      <c r="A2426" s="25">
        <v>14</v>
      </c>
      <c r="B2426" s="21" t="s">
        <v>8</v>
      </c>
      <c r="C2426" s="21">
        <v>60</v>
      </c>
      <c r="D2426" s="21" t="s">
        <v>176</v>
      </c>
      <c r="E2426" s="21"/>
      <c r="F2426" s="21">
        <v>960</v>
      </c>
      <c r="G2426" s="21">
        <v>970</v>
      </c>
      <c r="H2426" s="20">
        <f t="shared" si="42"/>
        <v>10</v>
      </c>
    </row>
    <row r="2427" spans="1:8" x14ac:dyDescent="0.25">
      <c r="A2427" s="25">
        <v>14</v>
      </c>
      <c r="B2427" s="21" t="s">
        <v>8</v>
      </c>
      <c r="C2427" s="21">
        <v>60</v>
      </c>
      <c r="D2427" s="21" t="s">
        <v>176</v>
      </c>
      <c r="E2427" s="21"/>
      <c r="F2427" s="21">
        <v>1885</v>
      </c>
      <c r="G2427" s="21">
        <v>1960</v>
      </c>
      <c r="H2427" s="20">
        <f t="shared" si="42"/>
        <v>75</v>
      </c>
    </row>
    <row r="2428" spans="1:8" x14ac:dyDescent="0.25">
      <c r="A2428" s="25">
        <v>14</v>
      </c>
      <c r="B2428" s="21" t="s">
        <v>8</v>
      </c>
      <c r="C2428" s="21">
        <v>60</v>
      </c>
      <c r="D2428" s="21" t="s">
        <v>176</v>
      </c>
      <c r="E2428" s="21"/>
      <c r="F2428" s="21">
        <v>2100</v>
      </c>
      <c r="G2428" s="21">
        <v>2160</v>
      </c>
      <c r="H2428" s="20">
        <f t="shared" si="42"/>
        <v>60</v>
      </c>
    </row>
    <row r="2429" spans="1:8" x14ac:dyDescent="0.25">
      <c r="A2429" s="25">
        <v>14</v>
      </c>
      <c r="B2429" s="21" t="s">
        <v>8</v>
      </c>
      <c r="C2429" s="21">
        <v>60</v>
      </c>
      <c r="D2429" s="21" t="s">
        <v>176</v>
      </c>
      <c r="E2429" s="21"/>
      <c r="F2429" s="21">
        <v>2420</v>
      </c>
      <c r="G2429" s="21">
        <v>2470</v>
      </c>
      <c r="H2429" s="20">
        <f t="shared" si="42"/>
        <v>50</v>
      </c>
    </row>
    <row r="2430" spans="1:8" x14ac:dyDescent="0.25">
      <c r="A2430" s="25">
        <v>14</v>
      </c>
      <c r="B2430" s="21" t="s">
        <v>8</v>
      </c>
      <c r="C2430" s="21">
        <v>60</v>
      </c>
      <c r="D2430" s="21" t="s">
        <v>176</v>
      </c>
      <c r="E2430" s="21"/>
      <c r="F2430" s="21">
        <v>2630</v>
      </c>
      <c r="G2430" s="21">
        <v>2680</v>
      </c>
      <c r="H2430" s="20">
        <f t="shared" si="42"/>
        <v>50</v>
      </c>
    </row>
    <row r="2431" spans="1:8" x14ac:dyDescent="0.25">
      <c r="A2431" s="25">
        <v>14</v>
      </c>
      <c r="B2431" s="21" t="s">
        <v>8</v>
      </c>
      <c r="C2431" s="21">
        <v>60</v>
      </c>
      <c r="D2431" s="21" t="s">
        <v>176</v>
      </c>
      <c r="E2431" s="21"/>
      <c r="F2431" s="21">
        <v>3150</v>
      </c>
      <c r="G2431" s="21">
        <v>3170</v>
      </c>
      <c r="H2431" s="20">
        <f t="shared" si="42"/>
        <v>20</v>
      </c>
    </row>
    <row r="2432" spans="1:8" x14ac:dyDescent="0.25">
      <c r="A2432" s="25">
        <v>14</v>
      </c>
      <c r="B2432" s="21" t="s">
        <v>8</v>
      </c>
      <c r="C2432" s="21">
        <v>60</v>
      </c>
      <c r="D2432" s="21" t="s">
        <v>176</v>
      </c>
      <c r="E2432" s="21"/>
      <c r="F2432" s="21">
        <v>3190</v>
      </c>
      <c r="G2432" s="21">
        <v>3200</v>
      </c>
      <c r="H2432" s="20">
        <f t="shared" si="42"/>
        <v>10</v>
      </c>
    </row>
    <row r="2433" spans="1:8" x14ac:dyDescent="0.25">
      <c r="A2433" s="25">
        <v>14</v>
      </c>
      <c r="B2433" s="21" t="s">
        <v>8</v>
      </c>
      <c r="C2433" s="21">
        <v>60</v>
      </c>
      <c r="D2433" s="21" t="s">
        <v>176</v>
      </c>
      <c r="E2433" s="21"/>
      <c r="F2433" s="21">
        <v>3470</v>
      </c>
      <c r="G2433" s="21">
        <v>3520</v>
      </c>
      <c r="H2433" s="20">
        <f t="shared" si="42"/>
        <v>50</v>
      </c>
    </row>
    <row r="2434" spans="1:8" x14ac:dyDescent="0.25">
      <c r="A2434" s="25">
        <v>14</v>
      </c>
      <c r="B2434" s="21" t="s">
        <v>8</v>
      </c>
      <c r="C2434" s="21">
        <v>60</v>
      </c>
      <c r="D2434" s="21" t="s">
        <v>176</v>
      </c>
      <c r="E2434" s="21"/>
      <c r="F2434" s="21">
        <v>3810</v>
      </c>
      <c r="G2434" s="21">
        <v>3820</v>
      </c>
      <c r="H2434" s="20">
        <f t="shared" ref="H2434:H2497" si="43">G2434-F2434</f>
        <v>10</v>
      </c>
    </row>
    <row r="2435" spans="1:8" x14ac:dyDescent="0.25">
      <c r="A2435" s="25">
        <v>14</v>
      </c>
      <c r="B2435" s="21" t="s">
        <v>8</v>
      </c>
      <c r="C2435" s="21">
        <v>60</v>
      </c>
      <c r="D2435" s="21" t="s">
        <v>176</v>
      </c>
      <c r="E2435" s="21"/>
      <c r="F2435" s="21">
        <v>3835</v>
      </c>
      <c r="G2435" s="21">
        <v>3840</v>
      </c>
      <c r="H2435" s="20">
        <f t="shared" si="43"/>
        <v>5</v>
      </c>
    </row>
    <row r="2436" spans="1:8" x14ac:dyDescent="0.25">
      <c r="A2436" s="25">
        <v>14</v>
      </c>
      <c r="B2436" s="21" t="s">
        <v>8</v>
      </c>
      <c r="C2436" s="21">
        <v>60</v>
      </c>
      <c r="D2436" s="21" t="s">
        <v>176</v>
      </c>
      <c r="E2436" s="21"/>
      <c r="F2436" s="21">
        <v>4000</v>
      </c>
      <c r="G2436" s="21">
        <v>4035</v>
      </c>
      <c r="H2436" s="20">
        <f t="shared" si="43"/>
        <v>35</v>
      </c>
    </row>
    <row r="2437" spans="1:8" x14ac:dyDescent="0.25">
      <c r="A2437" s="25">
        <v>14</v>
      </c>
      <c r="B2437" s="21" t="s">
        <v>8</v>
      </c>
      <c r="C2437" s="21">
        <v>60</v>
      </c>
      <c r="D2437" s="21" t="s">
        <v>176</v>
      </c>
      <c r="E2437" s="21"/>
      <c r="F2437" s="21">
        <v>4290</v>
      </c>
      <c r="G2437" s="21">
        <v>4340</v>
      </c>
      <c r="H2437" s="20">
        <f t="shared" si="43"/>
        <v>50</v>
      </c>
    </row>
    <row r="2438" spans="1:8" x14ac:dyDescent="0.25">
      <c r="A2438" s="25">
        <v>14</v>
      </c>
      <c r="B2438" s="21" t="s">
        <v>8</v>
      </c>
      <c r="C2438" s="21">
        <v>60</v>
      </c>
      <c r="D2438" s="21" t="s">
        <v>176</v>
      </c>
      <c r="E2438" s="21"/>
      <c r="F2438" s="21">
        <v>4690</v>
      </c>
      <c r="G2438" s="21">
        <v>4775</v>
      </c>
      <c r="H2438" s="20">
        <f t="shared" si="43"/>
        <v>85</v>
      </c>
    </row>
    <row r="2439" spans="1:8" x14ac:dyDescent="0.25">
      <c r="A2439" s="25">
        <v>14</v>
      </c>
      <c r="B2439" s="21" t="s">
        <v>8</v>
      </c>
      <c r="C2439" s="21">
        <v>80</v>
      </c>
      <c r="D2439" s="21" t="s">
        <v>173</v>
      </c>
      <c r="E2439" s="21" t="s">
        <v>174</v>
      </c>
      <c r="F2439" s="21">
        <v>600</v>
      </c>
      <c r="G2439" s="21">
        <v>620</v>
      </c>
      <c r="H2439" s="20">
        <f t="shared" si="43"/>
        <v>20</v>
      </c>
    </row>
    <row r="2440" spans="1:8" x14ac:dyDescent="0.25">
      <c r="A2440" s="25">
        <v>14</v>
      </c>
      <c r="B2440" s="21" t="s">
        <v>8</v>
      </c>
      <c r="C2440" s="21">
        <v>80</v>
      </c>
      <c r="D2440" s="21" t="s">
        <v>173</v>
      </c>
      <c r="E2440" s="21" t="s">
        <v>174</v>
      </c>
      <c r="F2440" s="21">
        <v>625</v>
      </c>
      <c r="G2440" s="21">
        <v>635</v>
      </c>
      <c r="H2440" s="20">
        <f t="shared" si="43"/>
        <v>10</v>
      </c>
    </row>
    <row r="2441" spans="1:8" x14ac:dyDescent="0.25">
      <c r="A2441" s="25">
        <v>14</v>
      </c>
      <c r="B2441" s="21" t="s">
        <v>8</v>
      </c>
      <c r="C2441" s="21">
        <v>80</v>
      </c>
      <c r="D2441" s="21" t="s">
        <v>173</v>
      </c>
      <c r="E2441" s="21" t="s">
        <v>174</v>
      </c>
      <c r="F2441" s="21">
        <v>885</v>
      </c>
      <c r="G2441" s="21">
        <v>915</v>
      </c>
      <c r="H2441" s="20">
        <f t="shared" si="43"/>
        <v>30</v>
      </c>
    </row>
    <row r="2442" spans="1:8" x14ac:dyDescent="0.25">
      <c r="A2442" s="25">
        <v>14</v>
      </c>
      <c r="B2442" s="21" t="s">
        <v>8</v>
      </c>
      <c r="C2442" s="21">
        <v>80</v>
      </c>
      <c r="D2442" s="21" t="s">
        <v>173</v>
      </c>
      <c r="E2442" s="21" t="s">
        <v>174</v>
      </c>
      <c r="F2442" s="21">
        <v>940</v>
      </c>
      <c r="G2442" s="21">
        <v>965</v>
      </c>
      <c r="H2442" s="20">
        <f t="shared" si="43"/>
        <v>25</v>
      </c>
    </row>
    <row r="2443" spans="1:8" x14ac:dyDescent="0.25">
      <c r="A2443" s="25">
        <v>14</v>
      </c>
      <c r="B2443" s="21" t="s">
        <v>8</v>
      </c>
      <c r="C2443" s="21">
        <v>80</v>
      </c>
      <c r="D2443" s="21" t="s">
        <v>173</v>
      </c>
      <c r="E2443" s="21" t="s">
        <v>174</v>
      </c>
      <c r="F2443" s="21">
        <v>1140</v>
      </c>
      <c r="G2443" s="21">
        <v>1165</v>
      </c>
      <c r="H2443" s="20">
        <f t="shared" si="43"/>
        <v>25</v>
      </c>
    </row>
    <row r="2444" spans="1:8" x14ac:dyDescent="0.25">
      <c r="A2444" s="25">
        <v>14</v>
      </c>
      <c r="B2444" s="21" t="s">
        <v>8</v>
      </c>
      <c r="C2444" s="21">
        <v>80</v>
      </c>
      <c r="D2444" s="21" t="s">
        <v>173</v>
      </c>
      <c r="E2444" s="21" t="s">
        <v>174</v>
      </c>
      <c r="F2444" s="21">
        <v>1205</v>
      </c>
      <c r="G2444" s="21">
        <v>1230</v>
      </c>
      <c r="H2444" s="20">
        <f t="shared" si="43"/>
        <v>25</v>
      </c>
    </row>
    <row r="2445" spans="1:8" x14ac:dyDescent="0.25">
      <c r="A2445" s="25">
        <v>14</v>
      </c>
      <c r="B2445" s="21" t="s">
        <v>8</v>
      </c>
      <c r="C2445" s="21">
        <v>80</v>
      </c>
      <c r="D2445" s="21" t="s">
        <v>173</v>
      </c>
      <c r="E2445" s="21" t="s">
        <v>174</v>
      </c>
      <c r="F2445" s="21">
        <v>1535</v>
      </c>
      <c r="G2445" s="21">
        <v>1560</v>
      </c>
      <c r="H2445" s="20">
        <f t="shared" si="43"/>
        <v>25</v>
      </c>
    </row>
    <row r="2446" spans="1:8" x14ac:dyDescent="0.25">
      <c r="A2446" s="25">
        <v>14</v>
      </c>
      <c r="B2446" s="21" t="s">
        <v>8</v>
      </c>
      <c r="C2446" s="21">
        <v>80</v>
      </c>
      <c r="D2446" s="21" t="s">
        <v>173</v>
      </c>
      <c r="E2446" s="21" t="s">
        <v>174</v>
      </c>
      <c r="F2446" s="21">
        <v>1670</v>
      </c>
      <c r="G2446" s="21">
        <v>1690</v>
      </c>
      <c r="H2446" s="20">
        <f t="shared" si="43"/>
        <v>20</v>
      </c>
    </row>
    <row r="2447" spans="1:8" x14ac:dyDescent="0.25">
      <c r="A2447" s="25">
        <v>14</v>
      </c>
      <c r="B2447" s="21" t="s">
        <v>8</v>
      </c>
      <c r="C2447" s="21">
        <v>80</v>
      </c>
      <c r="D2447" s="21" t="s">
        <v>173</v>
      </c>
      <c r="E2447" s="21" t="s">
        <v>174</v>
      </c>
      <c r="F2447" s="21">
        <v>1940</v>
      </c>
      <c r="G2447" s="21">
        <v>1950</v>
      </c>
      <c r="H2447" s="20">
        <f t="shared" si="43"/>
        <v>10</v>
      </c>
    </row>
    <row r="2448" spans="1:8" x14ac:dyDescent="0.25">
      <c r="A2448" s="25">
        <v>14</v>
      </c>
      <c r="B2448" s="21" t="s">
        <v>8</v>
      </c>
      <c r="C2448" s="21">
        <v>80</v>
      </c>
      <c r="D2448" s="21" t="s">
        <v>173</v>
      </c>
      <c r="E2448" s="21" t="s">
        <v>174</v>
      </c>
      <c r="F2448" s="21">
        <v>2330</v>
      </c>
      <c r="G2448" s="21">
        <v>2350</v>
      </c>
      <c r="H2448" s="20">
        <f t="shared" si="43"/>
        <v>20</v>
      </c>
    </row>
    <row r="2449" spans="1:8" x14ac:dyDescent="0.25">
      <c r="A2449" s="25">
        <v>14</v>
      </c>
      <c r="B2449" s="21" t="s">
        <v>8</v>
      </c>
      <c r="C2449" s="21">
        <v>80</v>
      </c>
      <c r="D2449" s="21" t="s">
        <v>173</v>
      </c>
      <c r="E2449" s="21" t="s">
        <v>174</v>
      </c>
      <c r="F2449" s="21">
        <v>2445</v>
      </c>
      <c r="G2449" s="21">
        <v>2470</v>
      </c>
      <c r="H2449" s="20">
        <f t="shared" si="43"/>
        <v>25</v>
      </c>
    </row>
    <row r="2450" spans="1:8" x14ac:dyDescent="0.25">
      <c r="A2450" s="25">
        <v>14</v>
      </c>
      <c r="B2450" s="21" t="s">
        <v>8</v>
      </c>
      <c r="C2450" s="21">
        <v>80</v>
      </c>
      <c r="D2450" s="21" t="s">
        <v>173</v>
      </c>
      <c r="E2450" s="21" t="s">
        <v>174</v>
      </c>
      <c r="F2450" s="21">
        <v>2635</v>
      </c>
      <c r="G2450" s="21">
        <v>2675</v>
      </c>
      <c r="H2450" s="20">
        <f t="shared" si="43"/>
        <v>40</v>
      </c>
    </row>
    <row r="2451" spans="1:8" x14ac:dyDescent="0.25">
      <c r="A2451" s="25">
        <v>14</v>
      </c>
      <c r="B2451" s="21" t="s">
        <v>8</v>
      </c>
      <c r="C2451" s="21">
        <v>80</v>
      </c>
      <c r="D2451" s="21" t="s">
        <v>173</v>
      </c>
      <c r="E2451" s="21" t="s">
        <v>174</v>
      </c>
      <c r="F2451" s="21">
        <v>2810</v>
      </c>
      <c r="G2451" s="21">
        <v>2850</v>
      </c>
      <c r="H2451" s="20">
        <f t="shared" si="43"/>
        <v>40</v>
      </c>
    </row>
    <row r="2452" spans="1:8" x14ac:dyDescent="0.25">
      <c r="A2452" s="25">
        <v>14</v>
      </c>
      <c r="B2452" s="21" t="s">
        <v>8</v>
      </c>
      <c r="C2452" s="21">
        <v>80</v>
      </c>
      <c r="D2452" s="21" t="s">
        <v>173</v>
      </c>
      <c r="E2452" s="21" t="s">
        <v>174</v>
      </c>
      <c r="F2452" s="21">
        <v>2900</v>
      </c>
      <c r="G2452" s="21">
        <v>2910</v>
      </c>
      <c r="H2452" s="20">
        <f t="shared" si="43"/>
        <v>10</v>
      </c>
    </row>
    <row r="2453" spans="1:8" x14ac:dyDescent="0.25">
      <c r="A2453" s="25">
        <v>14</v>
      </c>
      <c r="B2453" s="21" t="s">
        <v>8</v>
      </c>
      <c r="C2453" s="21">
        <v>80</v>
      </c>
      <c r="D2453" s="21" t="s">
        <v>173</v>
      </c>
      <c r="E2453" s="21" t="s">
        <v>174</v>
      </c>
      <c r="F2453" s="21">
        <v>3245</v>
      </c>
      <c r="G2453" s="21">
        <v>3295</v>
      </c>
      <c r="H2453" s="20">
        <f t="shared" si="43"/>
        <v>50</v>
      </c>
    </row>
    <row r="2454" spans="1:8" x14ac:dyDescent="0.25">
      <c r="A2454" s="25">
        <v>14</v>
      </c>
      <c r="B2454" s="21" t="s">
        <v>8</v>
      </c>
      <c r="C2454" s="21">
        <v>80</v>
      </c>
      <c r="D2454" s="21" t="s">
        <v>173</v>
      </c>
      <c r="E2454" s="21" t="s">
        <v>174</v>
      </c>
      <c r="F2454" s="21">
        <v>3370</v>
      </c>
      <c r="G2454" s="21">
        <v>3400</v>
      </c>
      <c r="H2454" s="20">
        <f t="shared" si="43"/>
        <v>30</v>
      </c>
    </row>
    <row r="2455" spans="1:8" x14ac:dyDescent="0.25">
      <c r="A2455" s="25">
        <v>14</v>
      </c>
      <c r="B2455" s="21" t="s">
        <v>8</v>
      </c>
      <c r="C2455" s="21">
        <v>80</v>
      </c>
      <c r="D2455" s="21" t="s">
        <v>173</v>
      </c>
      <c r="E2455" s="21" t="s">
        <v>174</v>
      </c>
      <c r="F2455" s="21">
        <v>3580</v>
      </c>
      <c r="G2455" s="21">
        <v>3585</v>
      </c>
      <c r="H2455" s="20">
        <f t="shared" si="43"/>
        <v>5</v>
      </c>
    </row>
    <row r="2456" spans="1:8" x14ac:dyDescent="0.25">
      <c r="A2456" s="25">
        <v>14</v>
      </c>
      <c r="B2456" s="21" t="s">
        <v>8</v>
      </c>
      <c r="C2456" s="21">
        <v>80</v>
      </c>
      <c r="D2456" s="21" t="s">
        <v>173</v>
      </c>
      <c r="E2456" s="21" t="s">
        <v>174</v>
      </c>
      <c r="F2456" s="21">
        <v>3625</v>
      </c>
      <c r="G2456" s="21">
        <v>3635</v>
      </c>
      <c r="H2456" s="20">
        <f t="shared" si="43"/>
        <v>10</v>
      </c>
    </row>
    <row r="2457" spans="1:8" x14ac:dyDescent="0.25">
      <c r="A2457" s="25">
        <v>14</v>
      </c>
      <c r="B2457" s="21" t="s">
        <v>8</v>
      </c>
      <c r="C2457" s="21">
        <v>80</v>
      </c>
      <c r="D2457" s="21" t="s">
        <v>173</v>
      </c>
      <c r="E2457" s="21" t="s">
        <v>174</v>
      </c>
      <c r="F2457" s="21">
        <v>4115</v>
      </c>
      <c r="G2457" s="21">
        <v>4140</v>
      </c>
      <c r="H2457" s="20">
        <f t="shared" si="43"/>
        <v>25</v>
      </c>
    </row>
    <row r="2458" spans="1:8" x14ac:dyDescent="0.25">
      <c r="A2458" s="25">
        <v>14</v>
      </c>
      <c r="B2458" s="21" t="s">
        <v>8</v>
      </c>
      <c r="C2458" s="21">
        <v>80</v>
      </c>
      <c r="D2458" s="21" t="s">
        <v>173</v>
      </c>
      <c r="E2458" s="21" t="s">
        <v>174</v>
      </c>
      <c r="F2458" s="21">
        <v>4645</v>
      </c>
      <c r="G2458" s="21">
        <v>4690</v>
      </c>
      <c r="H2458" s="20">
        <f t="shared" si="43"/>
        <v>45</v>
      </c>
    </row>
    <row r="2459" spans="1:8" x14ac:dyDescent="0.25">
      <c r="A2459" s="25">
        <v>14</v>
      </c>
      <c r="B2459" s="21" t="s">
        <v>8</v>
      </c>
      <c r="C2459" s="21">
        <v>80</v>
      </c>
      <c r="D2459" s="21" t="s">
        <v>173</v>
      </c>
      <c r="E2459" s="21" t="s">
        <v>174</v>
      </c>
      <c r="F2459" s="21">
        <v>4890</v>
      </c>
      <c r="G2459" s="21">
        <v>4900</v>
      </c>
      <c r="H2459" s="20">
        <f t="shared" si="43"/>
        <v>10</v>
      </c>
    </row>
    <row r="2460" spans="1:8" x14ac:dyDescent="0.25">
      <c r="A2460" s="25">
        <v>14</v>
      </c>
      <c r="B2460" s="21" t="s">
        <v>8</v>
      </c>
      <c r="C2460" s="21">
        <v>80</v>
      </c>
      <c r="D2460" s="21" t="s">
        <v>176</v>
      </c>
      <c r="E2460" s="21" t="s">
        <v>174</v>
      </c>
      <c r="F2460" s="21">
        <v>305</v>
      </c>
      <c r="G2460" s="21">
        <v>325</v>
      </c>
      <c r="H2460" s="20">
        <f t="shared" si="43"/>
        <v>20</v>
      </c>
    </row>
    <row r="2461" spans="1:8" x14ac:dyDescent="0.25">
      <c r="A2461" s="25">
        <v>14</v>
      </c>
      <c r="B2461" s="21" t="s">
        <v>8</v>
      </c>
      <c r="C2461" s="21">
        <v>80</v>
      </c>
      <c r="D2461" s="21" t="s">
        <v>176</v>
      </c>
      <c r="E2461" s="21" t="s">
        <v>174</v>
      </c>
      <c r="F2461" s="21">
        <v>480</v>
      </c>
      <c r="G2461" s="21">
        <v>490</v>
      </c>
      <c r="H2461" s="20">
        <f t="shared" si="43"/>
        <v>10</v>
      </c>
    </row>
    <row r="2462" spans="1:8" x14ac:dyDescent="0.25">
      <c r="A2462" s="25">
        <v>14</v>
      </c>
      <c r="B2462" s="21" t="s">
        <v>8</v>
      </c>
      <c r="C2462" s="21">
        <v>80</v>
      </c>
      <c r="D2462" s="21" t="s">
        <v>176</v>
      </c>
      <c r="E2462" s="21" t="s">
        <v>174</v>
      </c>
      <c r="F2462" s="21">
        <v>730</v>
      </c>
      <c r="G2462" s="21">
        <v>740</v>
      </c>
      <c r="H2462" s="20">
        <f t="shared" si="43"/>
        <v>10</v>
      </c>
    </row>
    <row r="2463" spans="1:8" x14ac:dyDescent="0.25">
      <c r="A2463" s="25">
        <v>14</v>
      </c>
      <c r="B2463" s="21" t="s">
        <v>8</v>
      </c>
      <c r="C2463" s="21">
        <v>80</v>
      </c>
      <c r="D2463" s="21" t="s">
        <v>173</v>
      </c>
      <c r="E2463" s="21"/>
      <c r="F2463" s="21">
        <v>620</v>
      </c>
      <c r="G2463" s="21">
        <v>625</v>
      </c>
      <c r="H2463" s="20">
        <f t="shared" si="43"/>
        <v>5</v>
      </c>
    </row>
    <row r="2464" spans="1:8" x14ac:dyDescent="0.25">
      <c r="A2464" s="25">
        <v>14</v>
      </c>
      <c r="B2464" s="21" t="s">
        <v>8</v>
      </c>
      <c r="C2464" s="21">
        <v>80</v>
      </c>
      <c r="D2464" s="21" t="s">
        <v>173</v>
      </c>
      <c r="E2464" s="21"/>
      <c r="F2464" s="21">
        <v>870</v>
      </c>
      <c r="G2464" s="21">
        <v>885</v>
      </c>
      <c r="H2464" s="20">
        <f t="shared" si="43"/>
        <v>15</v>
      </c>
    </row>
    <row r="2465" spans="1:8" x14ac:dyDescent="0.25">
      <c r="A2465" s="25">
        <v>14</v>
      </c>
      <c r="B2465" s="21" t="s">
        <v>8</v>
      </c>
      <c r="C2465" s="21">
        <v>80</v>
      </c>
      <c r="D2465" s="21" t="s">
        <v>173</v>
      </c>
      <c r="E2465" s="21"/>
      <c r="F2465" s="21">
        <v>1175</v>
      </c>
      <c r="G2465" s="21">
        <v>1200</v>
      </c>
      <c r="H2465" s="20">
        <f t="shared" si="43"/>
        <v>25</v>
      </c>
    </row>
    <row r="2466" spans="1:8" x14ac:dyDescent="0.25">
      <c r="A2466" s="25">
        <v>14</v>
      </c>
      <c r="B2466" s="21" t="s">
        <v>8</v>
      </c>
      <c r="C2466" s="21">
        <v>80</v>
      </c>
      <c r="D2466" s="21" t="s">
        <v>173</v>
      </c>
      <c r="E2466" s="21"/>
      <c r="F2466" s="21">
        <v>1290</v>
      </c>
      <c r="G2466" s="21">
        <v>1315</v>
      </c>
      <c r="H2466" s="20">
        <f t="shared" si="43"/>
        <v>25</v>
      </c>
    </row>
    <row r="2467" spans="1:8" x14ac:dyDescent="0.25">
      <c r="A2467" s="25">
        <v>14</v>
      </c>
      <c r="B2467" s="21" t="s">
        <v>8</v>
      </c>
      <c r="C2467" s="21">
        <v>80</v>
      </c>
      <c r="D2467" s="21" t="s">
        <v>173</v>
      </c>
      <c r="E2467" s="21"/>
      <c r="F2467" s="21">
        <v>1335</v>
      </c>
      <c r="G2467" s="21">
        <v>1365</v>
      </c>
      <c r="H2467" s="20">
        <f t="shared" si="43"/>
        <v>30</v>
      </c>
    </row>
    <row r="2468" spans="1:8" x14ac:dyDescent="0.25">
      <c r="A2468" s="25">
        <v>14</v>
      </c>
      <c r="B2468" s="21" t="s">
        <v>8</v>
      </c>
      <c r="C2468" s="21">
        <v>80</v>
      </c>
      <c r="D2468" s="21" t="s">
        <v>173</v>
      </c>
      <c r="E2468" s="21"/>
      <c r="F2468" s="21">
        <v>1495</v>
      </c>
      <c r="G2468" s="21">
        <v>1520</v>
      </c>
      <c r="H2468" s="20">
        <f t="shared" si="43"/>
        <v>25</v>
      </c>
    </row>
    <row r="2469" spans="1:8" x14ac:dyDescent="0.25">
      <c r="A2469" s="25">
        <v>14</v>
      </c>
      <c r="B2469" s="21" t="s">
        <v>8</v>
      </c>
      <c r="C2469" s="21">
        <v>80</v>
      </c>
      <c r="D2469" s="21" t="s">
        <v>173</v>
      </c>
      <c r="E2469" s="21"/>
      <c r="F2469" s="21">
        <v>1570</v>
      </c>
      <c r="G2469" s="21">
        <v>1585</v>
      </c>
      <c r="H2469" s="20">
        <f t="shared" si="43"/>
        <v>15</v>
      </c>
    </row>
    <row r="2470" spans="1:8" x14ac:dyDescent="0.25">
      <c r="A2470" s="25">
        <v>14</v>
      </c>
      <c r="B2470" s="21" t="s">
        <v>8</v>
      </c>
      <c r="C2470" s="21">
        <v>80</v>
      </c>
      <c r="D2470" s="21" t="s">
        <v>173</v>
      </c>
      <c r="E2470" s="21"/>
      <c r="F2470" s="21">
        <v>1950</v>
      </c>
      <c r="G2470" s="21">
        <v>2000</v>
      </c>
      <c r="H2470" s="20">
        <f t="shared" si="43"/>
        <v>50</v>
      </c>
    </row>
    <row r="2471" spans="1:8" x14ac:dyDescent="0.25">
      <c r="A2471" s="25">
        <v>14</v>
      </c>
      <c r="B2471" s="21" t="s">
        <v>8</v>
      </c>
      <c r="C2471" s="21">
        <v>80</v>
      </c>
      <c r="D2471" s="21" t="s">
        <v>173</v>
      </c>
      <c r="E2471" s="21"/>
      <c r="F2471" s="21">
        <v>2785</v>
      </c>
      <c r="G2471" s="21">
        <v>2795</v>
      </c>
      <c r="H2471" s="20">
        <f t="shared" si="43"/>
        <v>10</v>
      </c>
    </row>
    <row r="2472" spans="1:8" x14ac:dyDescent="0.25">
      <c r="A2472" s="25">
        <v>14</v>
      </c>
      <c r="B2472" s="21" t="s">
        <v>8</v>
      </c>
      <c r="C2472" s="21">
        <v>80</v>
      </c>
      <c r="D2472" s="21" t="s">
        <v>173</v>
      </c>
      <c r="E2472" s="21"/>
      <c r="F2472" s="21">
        <v>3230</v>
      </c>
      <c r="G2472" s="21">
        <v>3240</v>
      </c>
      <c r="H2472" s="20">
        <f t="shared" si="43"/>
        <v>10</v>
      </c>
    </row>
    <row r="2473" spans="1:8" x14ac:dyDescent="0.25">
      <c r="A2473" s="25">
        <v>14</v>
      </c>
      <c r="B2473" s="21" t="s">
        <v>8</v>
      </c>
      <c r="C2473" s="21">
        <v>80</v>
      </c>
      <c r="D2473" s="21" t="s">
        <v>173</v>
      </c>
      <c r="E2473" s="21"/>
      <c r="F2473" s="21">
        <v>3305</v>
      </c>
      <c r="G2473" s="21">
        <v>3310</v>
      </c>
      <c r="H2473" s="20">
        <f t="shared" si="43"/>
        <v>5</v>
      </c>
    </row>
    <row r="2474" spans="1:8" x14ac:dyDescent="0.25">
      <c r="A2474" s="25">
        <v>14</v>
      </c>
      <c r="B2474" s="21" t="s">
        <v>8</v>
      </c>
      <c r="C2474" s="21">
        <v>80</v>
      </c>
      <c r="D2474" s="21" t="s">
        <v>173</v>
      </c>
      <c r="E2474" s="21"/>
      <c r="F2474" s="21">
        <v>3595</v>
      </c>
      <c r="G2474" s="21">
        <v>3605</v>
      </c>
      <c r="H2474" s="20">
        <f t="shared" si="43"/>
        <v>10</v>
      </c>
    </row>
    <row r="2475" spans="1:8" x14ac:dyDescent="0.25">
      <c r="A2475" s="25">
        <v>14</v>
      </c>
      <c r="B2475" s="21" t="s">
        <v>8</v>
      </c>
      <c r="C2475" s="21">
        <v>80</v>
      </c>
      <c r="D2475" s="21" t="s">
        <v>173</v>
      </c>
      <c r="E2475" s="21"/>
      <c r="F2475" s="21">
        <v>3635</v>
      </c>
      <c r="G2475" s="21">
        <v>3650</v>
      </c>
      <c r="H2475" s="20">
        <f t="shared" si="43"/>
        <v>15</v>
      </c>
    </row>
    <row r="2476" spans="1:8" x14ac:dyDescent="0.25">
      <c r="A2476" s="25">
        <v>14</v>
      </c>
      <c r="B2476" s="21" t="s">
        <v>8</v>
      </c>
      <c r="C2476" s="21">
        <v>80</v>
      </c>
      <c r="D2476" s="21" t="s">
        <v>173</v>
      </c>
      <c r="E2476" s="21"/>
      <c r="F2476" s="21">
        <v>3665</v>
      </c>
      <c r="G2476" s="21">
        <v>3695</v>
      </c>
      <c r="H2476" s="20">
        <f t="shared" si="43"/>
        <v>30</v>
      </c>
    </row>
    <row r="2477" spans="1:8" x14ac:dyDescent="0.25">
      <c r="A2477" s="25">
        <v>14</v>
      </c>
      <c r="B2477" s="21" t="s">
        <v>8</v>
      </c>
      <c r="C2477" s="21">
        <v>80</v>
      </c>
      <c r="D2477" s="21" t="s">
        <v>173</v>
      </c>
      <c r="E2477" s="21"/>
      <c r="F2477" s="21">
        <v>4010</v>
      </c>
      <c r="G2477" s="21">
        <v>4055</v>
      </c>
      <c r="H2477" s="20">
        <f t="shared" si="43"/>
        <v>45</v>
      </c>
    </row>
    <row r="2478" spans="1:8" x14ac:dyDescent="0.25">
      <c r="A2478" s="25">
        <v>14</v>
      </c>
      <c r="B2478" s="21" t="s">
        <v>8</v>
      </c>
      <c r="C2478" s="21">
        <v>80</v>
      </c>
      <c r="D2478" s="21" t="s">
        <v>173</v>
      </c>
      <c r="E2478" s="21"/>
      <c r="F2478" s="21">
        <v>4455</v>
      </c>
      <c r="G2478" s="21">
        <v>4490</v>
      </c>
      <c r="H2478" s="20">
        <f t="shared" si="43"/>
        <v>35</v>
      </c>
    </row>
    <row r="2479" spans="1:8" x14ac:dyDescent="0.25">
      <c r="A2479" s="25">
        <v>14</v>
      </c>
      <c r="B2479" s="21" t="s">
        <v>8</v>
      </c>
      <c r="C2479" s="21">
        <v>80</v>
      </c>
      <c r="D2479" s="21" t="s">
        <v>176</v>
      </c>
      <c r="E2479" s="21"/>
      <c r="F2479" s="21">
        <v>420</v>
      </c>
      <c r="G2479" s="21">
        <v>430</v>
      </c>
      <c r="H2479" s="20">
        <f t="shared" si="43"/>
        <v>10</v>
      </c>
    </row>
    <row r="2480" spans="1:8" x14ac:dyDescent="0.25">
      <c r="A2480" s="25">
        <v>14</v>
      </c>
      <c r="B2480" s="21" t="s">
        <v>8</v>
      </c>
      <c r="C2480" s="21">
        <v>80</v>
      </c>
      <c r="D2480" s="21" t="s">
        <v>176</v>
      </c>
      <c r="E2480" s="21"/>
      <c r="F2480" s="21">
        <v>465</v>
      </c>
      <c r="G2480" s="21">
        <v>480</v>
      </c>
      <c r="H2480" s="20">
        <f t="shared" si="43"/>
        <v>15</v>
      </c>
    </row>
    <row r="2481" spans="1:8" x14ac:dyDescent="0.25">
      <c r="A2481" s="25">
        <v>14</v>
      </c>
      <c r="B2481" s="21" t="s">
        <v>8</v>
      </c>
      <c r="C2481" s="21">
        <v>80</v>
      </c>
      <c r="D2481" s="21" t="s">
        <v>176</v>
      </c>
      <c r="E2481" s="21"/>
      <c r="F2481" s="21">
        <v>680</v>
      </c>
      <c r="G2481" s="21">
        <v>730</v>
      </c>
      <c r="H2481" s="20">
        <f t="shared" si="43"/>
        <v>50</v>
      </c>
    </row>
    <row r="2482" spans="1:8" x14ac:dyDescent="0.25">
      <c r="A2482" s="25">
        <v>14</v>
      </c>
      <c r="B2482" s="21" t="s">
        <v>8</v>
      </c>
      <c r="C2482" s="21">
        <v>80</v>
      </c>
      <c r="D2482" s="21" t="s">
        <v>176</v>
      </c>
      <c r="E2482" s="21"/>
      <c r="F2482" s="21">
        <v>2400</v>
      </c>
      <c r="G2482" s="21">
        <v>2425</v>
      </c>
      <c r="H2482" s="20">
        <f t="shared" si="43"/>
        <v>25</v>
      </c>
    </row>
    <row r="2483" spans="1:8" x14ac:dyDescent="0.25">
      <c r="A2483" s="25">
        <v>14</v>
      </c>
      <c r="B2483" s="21" t="s">
        <v>8</v>
      </c>
      <c r="C2483" s="21">
        <v>80</v>
      </c>
      <c r="D2483" s="21" t="s">
        <v>176</v>
      </c>
      <c r="E2483" s="21"/>
      <c r="F2483" s="21">
        <v>3060</v>
      </c>
      <c r="G2483" s="21">
        <v>3120</v>
      </c>
      <c r="H2483" s="20">
        <f t="shared" si="43"/>
        <v>60</v>
      </c>
    </row>
    <row r="2484" spans="1:8" x14ac:dyDescent="0.25">
      <c r="A2484" s="25">
        <v>14</v>
      </c>
      <c r="B2484" s="21" t="s">
        <v>8</v>
      </c>
      <c r="C2484" s="21">
        <v>80</v>
      </c>
      <c r="D2484" s="21" t="s">
        <v>176</v>
      </c>
      <c r="E2484" s="21"/>
      <c r="F2484" s="21">
        <v>3460</v>
      </c>
      <c r="G2484" s="21">
        <v>3480</v>
      </c>
      <c r="H2484" s="20">
        <f t="shared" si="43"/>
        <v>20</v>
      </c>
    </row>
    <row r="2485" spans="1:8" x14ac:dyDescent="0.25">
      <c r="A2485" s="25">
        <v>14</v>
      </c>
      <c r="B2485" s="21" t="s">
        <v>8</v>
      </c>
      <c r="C2485" s="21">
        <v>80</v>
      </c>
      <c r="D2485" s="21" t="s">
        <v>176</v>
      </c>
      <c r="E2485" s="21"/>
      <c r="F2485" s="21">
        <v>4200</v>
      </c>
      <c r="G2485" s="21">
        <v>4260</v>
      </c>
      <c r="H2485" s="20">
        <f t="shared" si="43"/>
        <v>60</v>
      </c>
    </row>
    <row r="2486" spans="1:8" x14ac:dyDescent="0.25">
      <c r="A2486" s="25">
        <v>14</v>
      </c>
      <c r="B2486" s="21" t="s">
        <v>8</v>
      </c>
      <c r="C2486" s="21">
        <v>80</v>
      </c>
      <c r="D2486" s="21" t="s">
        <v>176</v>
      </c>
      <c r="E2486" s="21"/>
      <c r="F2486" s="21">
        <v>4270</v>
      </c>
      <c r="G2486" s="21">
        <v>4285</v>
      </c>
      <c r="H2486" s="20">
        <f t="shared" si="43"/>
        <v>15</v>
      </c>
    </row>
    <row r="2487" spans="1:8" x14ac:dyDescent="0.25">
      <c r="A2487" s="25">
        <v>14</v>
      </c>
      <c r="B2487" s="21" t="s">
        <v>8</v>
      </c>
      <c r="C2487" s="21">
        <v>100</v>
      </c>
      <c r="D2487" s="21" t="s">
        <v>173</v>
      </c>
      <c r="E2487" s="21" t="s">
        <v>174</v>
      </c>
      <c r="F2487" s="21">
        <v>145</v>
      </c>
      <c r="G2487" s="21">
        <v>165</v>
      </c>
      <c r="H2487" s="20">
        <f t="shared" si="43"/>
        <v>20</v>
      </c>
    </row>
    <row r="2488" spans="1:8" x14ac:dyDescent="0.25">
      <c r="A2488" s="25">
        <v>14</v>
      </c>
      <c r="B2488" s="21" t="s">
        <v>8</v>
      </c>
      <c r="C2488" s="21">
        <v>100</v>
      </c>
      <c r="D2488" s="21" t="s">
        <v>173</v>
      </c>
      <c r="E2488" s="21" t="s">
        <v>174</v>
      </c>
      <c r="F2488" s="21">
        <v>240</v>
      </c>
      <c r="G2488" s="21">
        <v>260</v>
      </c>
      <c r="H2488" s="20">
        <f t="shared" si="43"/>
        <v>20</v>
      </c>
    </row>
    <row r="2489" spans="1:8" x14ac:dyDescent="0.25">
      <c r="A2489" s="25">
        <v>14</v>
      </c>
      <c r="B2489" s="21" t="s">
        <v>8</v>
      </c>
      <c r="C2489" s="21">
        <v>100</v>
      </c>
      <c r="D2489" s="21" t="s">
        <v>173</v>
      </c>
      <c r="E2489" s="21" t="s">
        <v>174</v>
      </c>
      <c r="F2489" s="21">
        <v>930</v>
      </c>
      <c r="G2489" s="21">
        <v>965</v>
      </c>
      <c r="H2489" s="20">
        <f t="shared" si="43"/>
        <v>35</v>
      </c>
    </row>
    <row r="2490" spans="1:8" x14ac:dyDescent="0.25">
      <c r="A2490" s="25">
        <v>14</v>
      </c>
      <c r="B2490" s="21" t="s">
        <v>8</v>
      </c>
      <c r="C2490" s="21">
        <v>100</v>
      </c>
      <c r="D2490" s="21" t="s">
        <v>173</v>
      </c>
      <c r="E2490" s="21" t="s">
        <v>174</v>
      </c>
      <c r="F2490" s="21">
        <v>1540</v>
      </c>
      <c r="G2490" s="21">
        <v>1540</v>
      </c>
      <c r="H2490" s="20">
        <f t="shared" si="43"/>
        <v>0</v>
      </c>
    </row>
    <row r="2491" spans="1:8" x14ac:dyDescent="0.25">
      <c r="A2491" s="25">
        <v>14</v>
      </c>
      <c r="B2491" s="21" t="s">
        <v>8</v>
      </c>
      <c r="C2491" s="21">
        <v>100</v>
      </c>
      <c r="D2491" s="21" t="s">
        <v>173</v>
      </c>
      <c r="E2491" s="21" t="s">
        <v>174</v>
      </c>
      <c r="F2491" s="21">
        <v>2350</v>
      </c>
      <c r="G2491" s="21">
        <v>2360</v>
      </c>
      <c r="H2491" s="20">
        <f t="shared" si="43"/>
        <v>10</v>
      </c>
    </row>
    <row r="2492" spans="1:8" x14ac:dyDescent="0.25">
      <c r="A2492" s="25">
        <v>14</v>
      </c>
      <c r="B2492" s="21" t="s">
        <v>8</v>
      </c>
      <c r="C2492" s="21">
        <v>100</v>
      </c>
      <c r="D2492" s="21" t="s">
        <v>173</v>
      </c>
      <c r="E2492" s="21" t="s">
        <v>174</v>
      </c>
      <c r="F2492" s="21">
        <v>2820</v>
      </c>
      <c r="G2492" s="21">
        <v>2830</v>
      </c>
      <c r="H2492" s="20">
        <f t="shared" si="43"/>
        <v>10</v>
      </c>
    </row>
    <row r="2493" spans="1:8" x14ac:dyDescent="0.25">
      <c r="A2493" s="25">
        <v>14</v>
      </c>
      <c r="B2493" s="21" t="s">
        <v>8</v>
      </c>
      <c r="C2493" s="21">
        <v>100</v>
      </c>
      <c r="D2493" s="21" t="s">
        <v>173</v>
      </c>
      <c r="E2493" s="21" t="s">
        <v>174</v>
      </c>
      <c r="F2493" s="21">
        <v>3225</v>
      </c>
      <c r="G2493" s="21">
        <v>3240</v>
      </c>
      <c r="H2493" s="20">
        <f t="shared" si="43"/>
        <v>15</v>
      </c>
    </row>
    <row r="2494" spans="1:8" x14ac:dyDescent="0.25">
      <c r="A2494" s="25">
        <v>14</v>
      </c>
      <c r="B2494" s="21" t="s">
        <v>8</v>
      </c>
      <c r="C2494" s="21">
        <v>100</v>
      </c>
      <c r="D2494" s="21" t="s">
        <v>173</v>
      </c>
      <c r="E2494" s="21" t="s">
        <v>174</v>
      </c>
      <c r="F2494" s="21">
        <v>3460</v>
      </c>
      <c r="G2494" s="21">
        <v>3475</v>
      </c>
      <c r="H2494" s="20">
        <f t="shared" si="43"/>
        <v>15</v>
      </c>
    </row>
    <row r="2495" spans="1:8" x14ac:dyDescent="0.25">
      <c r="A2495" s="25">
        <v>14</v>
      </c>
      <c r="B2495" s="21" t="s">
        <v>8</v>
      </c>
      <c r="C2495" s="21">
        <v>100</v>
      </c>
      <c r="D2495" s="21" t="s">
        <v>173</v>
      </c>
      <c r="E2495" s="21" t="s">
        <v>174</v>
      </c>
      <c r="F2495" s="21">
        <v>3765</v>
      </c>
      <c r="G2495" s="21">
        <v>3775</v>
      </c>
      <c r="H2495" s="20">
        <f t="shared" si="43"/>
        <v>10</v>
      </c>
    </row>
    <row r="2496" spans="1:8" x14ac:dyDescent="0.25">
      <c r="A2496" s="25">
        <v>14</v>
      </c>
      <c r="B2496" s="21" t="s">
        <v>8</v>
      </c>
      <c r="C2496" s="21">
        <v>100</v>
      </c>
      <c r="D2496" s="21" t="s">
        <v>173</v>
      </c>
      <c r="E2496" s="21" t="s">
        <v>174</v>
      </c>
      <c r="F2496" s="21">
        <v>3875</v>
      </c>
      <c r="G2496" s="21">
        <v>3890</v>
      </c>
      <c r="H2496" s="20">
        <f t="shared" si="43"/>
        <v>15</v>
      </c>
    </row>
    <row r="2497" spans="1:8" x14ac:dyDescent="0.25">
      <c r="A2497" s="25">
        <v>14</v>
      </c>
      <c r="B2497" s="21" t="s">
        <v>8</v>
      </c>
      <c r="C2497" s="21">
        <v>100</v>
      </c>
      <c r="D2497" s="21" t="s">
        <v>173</v>
      </c>
      <c r="E2497" s="21" t="s">
        <v>174</v>
      </c>
      <c r="F2497" s="21">
        <v>4315</v>
      </c>
      <c r="G2497" s="21">
        <v>4330</v>
      </c>
      <c r="H2497" s="20">
        <f t="shared" si="43"/>
        <v>15</v>
      </c>
    </row>
    <row r="2498" spans="1:8" x14ac:dyDescent="0.25">
      <c r="A2498" s="25">
        <v>14</v>
      </c>
      <c r="B2498" s="21" t="s">
        <v>8</v>
      </c>
      <c r="C2498" s="21">
        <v>100</v>
      </c>
      <c r="D2498" s="21" t="s">
        <v>173</v>
      </c>
      <c r="E2498" s="21" t="s">
        <v>174</v>
      </c>
      <c r="F2498" s="21">
        <v>4605</v>
      </c>
      <c r="G2498" s="21">
        <v>4615</v>
      </c>
      <c r="H2498" s="20">
        <f t="shared" ref="H2498:H2538" si="44">G2498-F2498</f>
        <v>10</v>
      </c>
    </row>
    <row r="2499" spans="1:8" x14ac:dyDescent="0.25">
      <c r="A2499" s="25">
        <v>14</v>
      </c>
      <c r="B2499" s="21" t="s">
        <v>8</v>
      </c>
      <c r="C2499" s="21">
        <v>100</v>
      </c>
      <c r="D2499" s="21" t="s">
        <v>173</v>
      </c>
      <c r="E2499" s="21" t="s">
        <v>174</v>
      </c>
      <c r="F2499" s="21">
        <v>4645</v>
      </c>
      <c r="G2499" s="21">
        <v>4655</v>
      </c>
      <c r="H2499" s="20">
        <f t="shared" si="44"/>
        <v>10</v>
      </c>
    </row>
    <row r="2500" spans="1:8" x14ac:dyDescent="0.25">
      <c r="A2500" s="25">
        <v>14</v>
      </c>
      <c r="B2500" s="21" t="s">
        <v>8</v>
      </c>
      <c r="C2500" s="21">
        <v>100</v>
      </c>
      <c r="D2500" s="21" t="s">
        <v>173</v>
      </c>
      <c r="E2500" s="21" t="s">
        <v>174</v>
      </c>
      <c r="F2500" s="21">
        <v>4775</v>
      </c>
      <c r="G2500" s="21">
        <v>4815</v>
      </c>
      <c r="H2500" s="20">
        <f t="shared" si="44"/>
        <v>40</v>
      </c>
    </row>
    <row r="2501" spans="1:8" x14ac:dyDescent="0.25">
      <c r="A2501" s="25">
        <v>14</v>
      </c>
      <c r="B2501" s="21" t="s">
        <v>8</v>
      </c>
      <c r="C2501" s="21">
        <v>100</v>
      </c>
      <c r="D2501" s="21" t="s">
        <v>173</v>
      </c>
      <c r="E2501" s="21" t="s">
        <v>174</v>
      </c>
      <c r="F2501" s="21">
        <v>4885</v>
      </c>
      <c r="G2501" s="21">
        <v>4900</v>
      </c>
      <c r="H2501" s="20">
        <f t="shared" si="44"/>
        <v>15</v>
      </c>
    </row>
    <row r="2502" spans="1:8" x14ac:dyDescent="0.25">
      <c r="A2502" s="25">
        <v>14</v>
      </c>
      <c r="B2502" s="21" t="s">
        <v>8</v>
      </c>
      <c r="C2502" s="21">
        <v>100</v>
      </c>
      <c r="D2502" s="21" t="s">
        <v>173</v>
      </c>
      <c r="E2502" s="21" t="s">
        <v>174</v>
      </c>
      <c r="F2502" s="21">
        <v>4945</v>
      </c>
      <c r="G2502" s="21">
        <v>4970</v>
      </c>
      <c r="H2502" s="20">
        <f t="shared" si="44"/>
        <v>25</v>
      </c>
    </row>
    <row r="2503" spans="1:8" x14ac:dyDescent="0.25">
      <c r="A2503" s="25">
        <v>14</v>
      </c>
      <c r="B2503" s="21" t="s">
        <v>8</v>
      </c>
      <c r="C2503" s="21">
        <v>100</v>
      </c>
      <c r="D2503" s="21" t="s">
        <v>176</v>
      </c>
      <c r="E2503" s="21" t="s">
        <v>174</v>
      </c>
      <c r="F2503" s="21">
        <v>1875</v>
      </c>
      <c r="G2503" s="21">
        <v>1895</v>
      </c>
      <c r="H2503" s="20">
        <f t="shared" si="44"/>
        <v>20</v>
      </c>
    </row>
    <row r="2504" spans="1:8" x14ac:dyDescent="0.25">
      <c r="A2504" s="25">
        <v>14</v>
      </c>
      <c r="B2504" s="21" t="s">
        <v>8</v>
      </c>
      <c r="C2504" s="21">
        <v>100</v>
      </c>
      <c r="D2504" s="21" t="s">
        <v>176</v>
      </c>
      <c r="E2504" s="21" t="s">
        <v>174</v>
      </c>
      <c r="F2504" s="21">
        <v>1940</v>
      </c>
      <c r="G2504" s="21">
        <v>1965</v>
      </c>
      <c r="H2504" s="20">
        <f t="shared" si="44"/>
        <v>25</v>
      </c>
    </row>
    <row r="2505" spans="1:8" x14ac:dyDescent="0.25">
      <c r="A2505" s="25">
        <v>14</v>
      </c>
      <c r="B2505" s="21" t="s">
        <v>8</v>
      </c>
      <c r="C2505" s="21">
        <v>100</v>
      </c>
      <c r="D2505" s="21" t="s">
        <v>176</v>
      </c>
      <c r="E2505" s="21" t="s">
        <v>174</v>
      </c>
      <c r="F2505" s="21">
        <v>2090</v>
      </c>
      <c r="G2505" s="21">
        <v>2105</v>
      </c>
      <c r="H2505" s="20">
        <f t="shared" si="44"/>
        <v>15</v>
      </c>
    </row>
    <row r="2506" spans="1:8" x14ac:dyDescent="0.25">
      <c r="A2506" s="25">
        <v>14</v>
      </c>
      <c r="B2506" s="21" t="s">
        <v>8</v>
      </c>
      <c r="C2506" s="21">
        <v>100</v>
      </c>
      <c r="D2506" s="21" t="s">
        <v>176</v>
      </c>
      <c r="E2506" s="21" t="s">
        <v>174</v>
      </c>
      <c r="F2506" s="21">
        <v>2720</v>
      </c>
      <c r="G2506" s="21">
        <v>2730</v>
      </c>
      <c r="H2506" s="20">
        <f t="shared" si="44"/>
        <v>10</v>
      </c>
    </row>
    <row r="2507" spans="1:8" x14ac:dyDescent="0.25">
      <c r="A2507" s="25">
        <v>14</v>
      </c>
      <c r="B2507" s="21" t="s">
        <v>8</v>
      </c>
      <c r="C2507" s="21">
        <v>100</v>
      </c>
      <c r="D2507" s="21" t="s">
        <v>176</v>
      </c>
      <c r="E2507" s="21" t="s">
        <v>174</v>
      </c>
      <c r="F2507" s="21">
        <v>3510</v>
      </c>
      <c r="G2507" s="21">
        <v>3540</v>
      </c>
      <c r="H2507" s="20">
        <f t="shared" si="44"/>
        <v>30</v>
      </c>
    </row>
    <row r="2508" spans="1:8" x14ac:dyDescent="0.25">
      <c r="A2508" s="25">
        <v>14</v>
      </c>
      <c r="B2508" s="21" t="s">
        <v>8</v>
      </c>
      <c r="C2508" s="21">
        <v>100</v>
      </c>
      <c r="D2508" s="21" t="s">
        <v>173</v>
      </c>
      <c r="E2508" s="21"/>
      <c r="F2508" s="21">
        <v>180</v>
      </c>
      <c r="G2508" s="21">
        <v>190</v>
      </c>
      <c r="H2508" s="20">
        <f t="shared" si="44"/>
        <v>10</v>
      </c>
    </row>
    <row r="2509" spans="1:8" x14ac:dyDescent="0.25">
      <c r="A2509" s="25">
        <v>14</v>
      </c>
      <c r="B2509" s="21" t="s">
        <v>8</v>
      </c>
      <c r="C2509" s="21">
        <v>100</v>
      </c>
      <c r="D2509" s="21" t="s">
        <v>173</v>
      </c>
      <c r="E2509" s="21"/>
      <c r="F2509" s="21">
        <v>260</v>
      </c>
      <c r="G2509" s="21">
        <v>290</v>
      </c>
      <c r="H2509" s="20">
        <f t="shared" si="44"/>
        <v>30</v>
      </c>
    </row>
    <row r="2510" spans="1:8" x14ac:dyDescent="0.25">
      <c r="A2510" s="25">
        <v>14</v>
      </c>
      <c r="B2510" s="21" t="s">
        <v>8</v>
      </c>
      <c r="C2510" s="21">
        <v>100</v>
      </c>
      <c r="D2510" s="21" t="s">
        <v>173</v>
      </c>
      <c r="E2510" s="21"/>
      <c r="F2510" s="21">
        <v>355</v>
      </c>
      <c r="G2510" s="21">
        <v>405</v>
      </c>
      <c r="H2510" s="20">
        <f t="shared" si="44"/>
        <v>50</v>
      </c>
    </row>
    <row r="2511" spans="1:8" x14ac:dyDescent="0.25">
      <c r="A2511" s="25">
        <v>14</v>
      </c>
      <c r="B2511" s="21" t="s">
        <v>8</v>
      </c>
      <c r="C2511" s="21">
        <v>100</v>
      </c>
      <c r="D2511" s="21" t="s">
        <v>173</v>
      </c>
      <c r="E2511" s="21"/>
      <c r="F2511" s="21">
        <v>1050</v>
      </c>
      <c r="G2511" s="21">
        <v>1135</v>
      </c>
      <c r="H2511" s="20">
        <f t="shared" si="44"/>
        <v>85</v>
      </c>
    </row>
    <row r="2512" spans="1:8" x14ac:dyDescent="0.25">
      <c r="A2512" s="25">
        <v>14</v>
      </c>
      <c r="B2512" s="21" t="s">
        <v>8</v>
      </c>
      <c r="C2512" s="21">
        <v>100</v>
      </c>
      <c r="D2512" s="21" t="s">
        <v>173</v>
      </c>
      <c r="E2512" s="21"/>
      <c r="F2512" s="21">
        <v>1400</v>
      </c>
      <c r="G2512" s="21">
        <v>1415</v>
      </c>
      <c r="H2512" s="20">
        <f t="shared" si="44"/>
        <v>15</v>
      </c>
    </row>
    <row r="2513" spans="1:8" x14ac:dyDescent="0.25">
      <c r="A2513" s="25">
        <v>14</v>
      </c>
      <c r="B2513" s="21" t="s">
        <v>8</v>
      </c>
      <c r="C2513" s="21">
        <v>100</v>
      </c>
      <c r="D2513" s="21" t="s">
        <v>173</v>
      </c>
      <c r="E2513" s="21"/>
      <c r="F2513" s="21">
        <v>1990</v>
      </c>
      <c r="G2513" s="21">
        <v>2045</v>
      </c>
      <c r="H2513" s="20">
        <f t="shared" si="44"/>
        <v>55</v>
      </c>
    </row>
    <row r="2514" spans="1:8" x14ac:dyDescent="0.25">
      <c r="A2514" s="25">
        <v>14</v>
      </c>
      <c r="B2514" s="21" t="s">
        <v>8</v>
      </c>
      <c r="C2514" s="21">
        <v>100</v>
      </c>
      <c r="D2514" s="21" t="s">
        <v>173</v>
      </c>
      <c r="E2514" s="21"/>
      <c r="F2514" s="21">
        <v>2060</v>
      </c>
      <c r="G2514" s="21">
        <v>2085</v>
      </c>
      <c r="H2514" s="20">
        <f t="shared" si="44"/>
        <v>25</v>
      </c>
    </row>
    <row r="2515" spans="1:8" x14ac:dyDescent="0.25">
      <c r="A2515" s="25">
        <v>14</v>
      </c>
      <c r="B2515" s="21" t="s">
        <v>8</v>
      </c>
      <c r="C2515" s="21">
        <v>100</v>
      </c>
      <c r="D2515" s="21" t="s">
        <v>173</v>
      </c>
      <c r="E2515" s="21"/>
      <c r="F2515" s="21">
        <v>2230</v>
      </c>
      <c r="G2515" s="21">
        <v>2265</v>
      </c>
      <c r="H2515" s="20">
        <f t="shared" si="44"/>
        <v>35</v>
      </c>
    </row>
    <row r="2516" spans="1:8" x14ac:dyDescent="0.25">
      <c r="A2516" s="25">
        <v>14</v>
      </c>
      <c r="B2516" s="21" t="s">
        <v>8</v>
      </c>
      <c r="C2516" s="21">
        <v>100</v>
      </c>
      <c r="D2516" s="21" t="s">
        <v>173</v>
      </c>
      <c r="E2516" s="21"/>
      <c r="F2516" s="21">
        <v>2760</v>
      </c>
      <c r="G2516" s="21">
        <v>2820</v>
      </c>
      <c r="H2516" s="20">
        <f t="shared" si="44"/>
        <v>60</v>
      </c>
    </row>
    <row r="2517" spans="1:8" x14ac:dyDescent="0.25">
      <c r="A2517" s="25">
        <v>14</v>
      </c>
      <c r="B2517" s="21" t="s">
        <v>8</v>
      </c>
      <c r="C2517" s="21">
        <v>100</v>
      </c>
      <c r="D2517" s="21" t="s">
        <v>173</v>
      </c>
      <c r="E2517" s="21"/>
      <c r="F2517" s="21">
        <v>3030</v>
      </c>
      <c r="G2517" s="21">
        <v>3070</v>
      </c>
      <c r="H2517" s="20">
        <f t="shared" si="44"/>
        <v>40</v>
      </c>
    </row>
    <row r="2518" spans="1:8" x14ac:dyDescent="0.25">
      <c r="A2518" s="25">
        <v>14</v>
      </c>
      <c r="B2518" s="21" t="s">
        <v>8</v>
      </c>
      <c r="C2518" s="21">
        <v>100</v>
      </c>
      <c r="D2518" s="21" t="s">
        <v>173</v>
      </c>
      <c r="E2518" s="21"/>
      <c r="F2518" s="21">
        <v>3100</v>
      </c>
      <c r="G2518" s="21">
        <v>3135</v>
      </c>
      <c r="H2518" s="20">
        <f t="shared" si="44"/>
        <v>35</v>
      </c>
    </row>
    <row r="2519" spans="1:8" x14ac:dyDescent="0.25">
      <c r="A2519" s="25">
        <v>14</v>
      </c>
      <c r="B2519" s="21" t="s">
        <v>8</v>
      </c>
      <c r="C2519" s="21">
        <v>100</v>
      </c>
      <c r="D2519" s="21" t="s">
        <v>173</v>
      </c>
      <c r="E2519" s="21"/>
      <c r="F2519" s="21">
        <v>3355</v>
      </c>
      <c r="G2519" s="21">
        <v>3375</v>
      </c>
      <c r="H2519" s="20">
        <f t="shared" si="44"/>
        <v>20</v>
      </c>
    </row>
    <row r="2520" spans="1:8" x14ac:dyDescent="0.25">
      <c r="A2520" s="25">
        <v>14</v>
      </c>
      <c r="B2520" s="21" t="s">
        <v>8</v>
      </c>
      <c r="C2520" s="21">
        <v>100</v>
      </c>
      <c r="D2520" s="21" t="s">
        <v>173</v>
      </c>
      <c r="E2520" s="21"/>
      <c r="F2520" s="21">
        <v>3480</v>
      </c>
      <c r="G2520" s="21">
        <v>3510</v>
      </c>
      <c r="H2520" s="20">
        <f t="shared" si="44"/>
        <v>30</v>
      </c>
    </row>
    <row r="2521" spans="1:8" x14ac:dyDescent="0.25">
      <c r="A2521" s="25">
        <v>14</v>
      </c>
      <c r="B2521" s="21" t="s">
        <v>8</v>
      </c>
      <c r="C2521" s="21">
        <v>100</v>
      </c>
      <c r="D2521" s="21" t="s">
        <v>173</v>
      </c>
      <c r="E2521" s="21"/>
      <c r="F2521" s="21">
        <v>3700</v>
      </c>
      <c r="G2521" s="21">
        <v>3750</v>
      </c>
      <c r="H2521" s="20">
        <f t="shared" si="44"/>
        <v>50</v>
      </c>
    </row>
    <row r="2522" spans="1:8" x14ac:dyDescent="0.25">
      <c r="A2522" s="25">
        <v>14</v>
      </c>
      <c r="B2522" s="21" t="s">
        <v>8</v>
      </c>
      <c r="C2522" s="21">
        <v>100</v>
      </c>
      <c r="D2522" s="21" t="s">
        <v>173</v>
      </c>
      <c r="E2522" s="21"/>
      <c r="F2522" s="21">
        <v>3790</v>
      </c>
      <c r="G2522" s="21">
        <v>3805</v>
      </c>
      <c r="H2522" s="20">
        <f t="shared" si="44"/>
        <v>15</v>
      </c>
    </row>
    <row r="2523" spans="1:8" x14ac:dyDescent="0.25">
      <c r="A2523" s="25">
        <v>14</v>
      </c>
      <c r="B2523" s="21" t="s">
        <v>8</v>
      </c>
      <c r="C2523" s="21">
        <v>100</v>
      </c>
      <c r="D2523" s="21" t="s">
        <v>173</v>
      </c>
      <c r="E2523" s="21"/>
      <c r="F2523" s="21">
        <v>4155</v>
      </c>
      <c r="G2523" s="21">
        <v>4180</v>
      </c>
      <c r="H2523" s="20">
        <f t="shared" si="44"/>
        <v>25</v>
      </c>
    </row>
    <row r="2524" spans="1:8" x14ac:dyDescent="0.25">
      <c r="A2524" s="25">
        <v>14</v>
      </c>
      <c r="B2524" s="21" t="s">
        <v>8</v>
      </c>
      <c r="C2524" s="21">
        <v>100</v>
      </c>
      <c r="D2524" s="21" t="s">
        <v>173</v>
      </c>
      <c r="E2524" s="21"/>
      <c r="F2524" s="21">
        <v>4295</v>
      </c>
      <c r="G2524" s="21">
        <v>4315</v>
      </c>
      <c r="H2524" s="20">
        <f t="shared" si="44"/>
        <v>20</v>
      </c>
    </row>
    <row r="2525" spans="1:8" x14ac:dyDescent="0.25">
      <c r="A2525" s="25">
        <v>14</v>
      </c>
      <c r="B2525" s="21" t="s">
        <v>8</v>
      </c>
      <c r="C2525" s="21">
        <v>100</v>
      </c>
      <c r="D2525" s="21" t="s">
        <v>173</v>
      </c>
      <c r="E2525" s="21"/>
      <c r="F2525" s="21">
        <v>4750</v>
      </c>
      <c r="G2525" s="21">
        <v>4775</v>
      </c>
      <c r="H2525" s="20">
        <f t="shared" si="44"/>
        <v>25</v>
      </c>
    </row>
    <row r="2526" spans="1:8" x14ac:dyDescent="0.25">
      <c r="A2526" s="25">
        <v>14</v>
      </c>
      <c r="B2526" s="21" t="s">
        <v>8</v>
      </c>
      <c r="C2526" s="21">
        <v>100</v>
      </c>
      <c r="D2526" s="21" t="s">
        <v>176</v>
      </c>
      <c r="E2526" s="21"/>
      <c r="F2526" s="21">
        <v>45</v>
      </c>
      <c r="G2526" s="21">
        <v>65</v>
      </c>
      <c r="H2526" s="20">
        <f t="shared" si="44"/>
        <v>20</v>
      </c>
    </row>
    <row r="2527" spans="1:8" x14ac:dyDescent="0.25">
      <c r="A2527" s="25">
        <v>14</v>
      </c>
      <c r="B2527" s="21" t="s">
        <v>8</v>
      </c>
      <c r="C2527" s="21">
        <v>100</v>
      </c>
      <c r="D2527" s="21" t="s">
        <v>176</v>
      </c>
      <c r="E2527" s="21"/>
      <c r="F2527" s="21">
        <v>710</v>
      </c>
      <c r="G2527" s="21">
        <v>735</v>
      </c>
      <c r="H2527" s="20">
        <f t="shared" si="44"/>
        <v>25</v>
      </c>
    </row>
    <row r="2528" spans="1:8" x14ac:dyDescent="0.25">
      <c r="A2528" s="25">
        <v>14</v>
      </c>
      <c r="B2528" s="21" t="s">
        <v>8</v>
      </c>
      <c r="C2528" s="21">
        <v>100</v>
      </c>
      <c r="D2528" s="21" t="s">
        <v>176</v>
      </c>
      <c r="E2528" s="21"/>
      <c r="F2528" s="21">
        <v>800</v>
      </c>
      <c r="G2528" s="21">
        <v>880</v>
      </c>
      <c r="H2528" s="20">
        <f t="shared" si="44"/>
        <v>80</v>
      </c>
    </row>
    <row r="2529" spans="1:8" x14ac:dyDescent="0.25">
      <c r="A2529" s="25">
        <v>14</v>
      </c>
      <c r="B2529" s="21" t="s">
        <v>8</v>
      </c>
      <c r="C2529" s="21">
        <v>100</v>
      </c>
      <c r="D2529" s="21" t="s">
        <v>176</v>
      </c>
      <c r="E2529" s="21"/>
      <c r="F2529" s="21">
        <v>1910</v>
      </c>
      <c r="G2529" s="21">
        <v>1940</v>
      </c>
      <c r="H2529" s="20">
        <f t="shared" si="44"/>
        <v>30</v>
      </c>
    </row>
    <row r="2530" spans="1:8" x14ac:dyDescent="0.25">
      <c r="A2530" s="25">
        <v>14</v>
      </c>
      <c r="B2530" s="21" t="s">
        <v>8</v>
      </c>
      <c r="C2530" s="21">
        <v>100</v>
      </c>
      <c r="D2530" s="21" t="s">
        <v>176</v>
      </c>
      <c r="E2530" s="21"/>
      <c r="F2530" s="21">
        <v>2105</v>
      </c>
      <c r="G2530" s="21">
        <v>2130</v>
      </c>
      <c r="H2530" s="20">
        <f t="shared" si="44"/>
        <v>25</v>
      </c>
    </row>
    <row r="2531" spans="1:8" x14ac:dyDescent="0.25">
      <c r="A2531" s="25">
        <v>14</v>
      </c>
      <c r="B2531" s="21" t="s">
        <v>8</v>
      </c>
      <c r="C2531" s="21">
        <v>100</v>
      </c>
      <c r="D2531" s="21" t="s">
        <v>176</v>
      </c>
      <c r="E2531" s="21"/>
      <c r="F2531" s="21">
        <v>2640</v>
      </c>
      <c r="G2531" s="21">
        <v>2670</v>
      </c>
      <c r="H2531" s="20">
        <f t="shared" si="44"/>
        <v>30</v>
      </c>
    </row>
    <row r="2532" spans="1:8" x14ac:dyDescent="0.25">
      <c r="A2532" s="25">
        <v>14</v>
      </c>
      <c r="B2532" s="21" t="s">
        <v>8</v>
      </c>
      <c r="C2532" s="21">
        <v>100</v>
      </c>
      <c r="D2532" s="21" t="s">
        <v>176</v>
      </c>
      <c r="E2532" s="21"/>
      <c r="F2532" s="21">
        <v>2710</v>
      </c>
      <c r="G2532" s="21">
        <v>2720</v>
      </c>
      <c r="H2532" s="20">
        <f t="shared" si="44"/>
        <v>10</v>
      </c>
    </row>
    <row r="2533" spans="1:8" x14ac:dyDescent="0.25">
      <c r="A2533" s="25">
        <v>24</v>
      </c>
      <c r="B2533" s="21" t="s">
        <v>7</v>
      </c>
      <c r="C2533" s="21">
        <v>40</v>
      </c>
      <c r="D2533" s="21" t="s">
        <v>177</v>
      </c>
      <c r="E2533" s="21"/>
      <c r="F2533" s="21">
        <v>765</v>
      </c>
      <c r="G2533" s="21">
        <v>775</v>
      </c>
      <c r="H2533" s="20">
        <f t="shared" si="44"/>
        <v>10</v>
      </c>
    </row>
    <row r="2534" spans="1:8" x14ac:dyDescent="0.25">
      <c r="A2534" s="25">
        <v>24</v>
      </c>
      <c r="B2534" s="21" t="s">
        <v>7</v>
      </c>
      <c r="C2534" s="21">
        <v>40</v>
      </c>
      <c r="D2534" s="21" t="s">
        <v>177</v>
      </c>
      <c r="E2534" s="21"/>
      <c r="F2534" s="21">
        <v>1080</v>
      </c>
      <c r="G2534" s="21">
        <v>1140</v>
      </c>
      <c r="H2534" s="20">
        <f t="shared" si="44"/>
        <v>60</v>
      </c>
    </row>
    <row r="2535" spans="1:8" x14ac:dyDescent="0.25">
      <c r="A2535" s="25">
        <v>24</v>
      </c>
      <c r="B2535" s="21" t="s">
        <v>7</v>
      </c>
      <c r="C2535" s="21">
        <v>40</v>
      </c>
      <c r="D2535" s="21" t="s">
        <v>177</v>
      </c>
      <c r="E2535" s="21"/>
      <c r="F2535" s="21">
        <v>2015</v>
      </c>
      <c r="G2535" s="21">
        <v>2025</v>
      </c>
      <c r="H2535" s="20">
        <f t="shared" si="44"/>
        <v>10</v>
      </c>
    </row>
    <row r="2536" spans="1:8" x14ac:dyDescent="0.25">
      <c r="A2536" s="25">
        <v>24</v>
      </c>
      <c r="B2536" s="21" t="s">
        <v>7</v>
      </c>
      <c r="C2536" s="21">
        <v>40</v>
      </c>
      <c r="D2536" s="21" t="s">
        <v>177</v>
      </c>
      <c r="E2536" s="21"/>
      <c r="F2536" s="21">
        <v>2130</v>
      </c>
      <c r="G2536" s="21">
        <v>2140</v>
      </c>
      <c r="H2536" s="20">
        <f t="shared" si="44"/>
        <v>10</v>
      </c>
    </row>
    <row r="2537" spans="1:8" x14ac:dyDescent="0.25">
      <c r="A2537" s="25">
        <v>24</v>
      </c>
      <c r="B2537" s="21" t="s">
        <v>7</v>
      </c>
      <c r="C2537" s="21">
        <v>40</v>
      </c>
      <c r="D2537" s="21" t="s">
        <v>177</v>
      </c>
      <c r="E2537" s="21"/>
      <c r="F2537" s="21">
        <v>4095</v>
      </c>
      <c r="G2537" s="21">
        <v>4110</v>
      </c>
      <c r="H2537" s="20">
        <f t="shared" si="44"/>
        <v>15</v>
      </c>
    </row>
    <row r="2538" spans="1:8" x14ac:dyDescent="0.25">
      <c r="A2538" s="25">
        <v>24</v>
      </c>
      <c r="B2538" s="21" t="s">
        <v>7</v>
      </c>
      <c r="C2538" s="21">
        <v>100</v>
      </c>
      <c r="D2538" s="21" t="s">
        <v>177</v>
      </c>
      <c r="E2538" s="21" t="s">
        <v>174</v>
      </c>
      <c r="F2538" s="21">
        <v>1880</v>
      </c>
      <c r="G2538" s="21">
        <v>1910</v>
      </c>
      <c r="H2538" s="20">
        <f t="shared" si="44"/>
        <v>30</v>
      </c>
    </row>
    <row r="2539" spans="1:8" x14ac:dyDescent="0.25">
      <c r="A2539" s="22"/>
      <c r="B2539" s="22"/>
    </row>
    <row r="2540" spans="1:8" x14ac:dyDescent="0.25">
      <c r="A2540" s="22"/>
      <c r="B2540" s="22"/>
    </row>
    <row r="2541" spans="1:8" x14ac:dyDescent="0.25">
      <c r="A2541" s="22"/>
      <c r="B2541" s="22"/>
    </row>
    <row r="2542" spans="1:8" x14ac:dyDescent="0.25">
      <c r="A2542" s="22"/>
      <c r="B2542" s="22"/>
    </row>
    <row r="2543" spans="1:8" x14ac:dyDescent="0.25">
      <c r="A2543" s="22"/>
      <c r="B2543" s="22"/>
    </row>
    <row r="2544" spans="1:8" x14ac:dyDescent="0.25">
      <c r="A2544" s="22"/>
      <c r="B2544" s="22"/>
    </row>
    <row r="2545" spans="1:2" x14ac:dyDescent="0.25">
      <c r="A2545" s="22"/>
      <c r="B2545" s="22"/>
    </row>
    <row r="2546" spans="1:2" x14ac:dyDescent="0.25">
      <c r="A2546" s="22"/>
      <c r="B2546" s="22"/>
    </row>
    <row r="2547" spans="1:2" x14ac:dyDescent="0.25">
      <c r="A2547" s="22"/>
      <c r="B2547" s="22"/>
    </row>
    <row r="2548" spans="1:2" x14ac:dyDescent="0.25">
      <c r="A2548" s="22"/>
      <c r="B2548" s="22"/>
    </row>
    <row r="2549" spans="1:2" x14ac:dyDescent="0.25">
      <c r="A2549" s="22"/>
      <c r="B2549" s="22"/>
    </row>
    <row r="2550" spans="1:2" x14ac:dyDescent="0.25">
      <c r="A2550" s="22"/>
      <c r="B2550" s="22"/>
    </row>
    <row r="2551" spans="1:2" x14ac:dyDescent="0.25">
      <c r="A2551" s="22"/>
      <c r="B2551" s="22"/>
    </row>
    <row r="2552" spans="1:2" x14ac:dyDescent="0.25">
      <c r="A2552" s="22"/>
      <c r="B2552" s="22"/>
    </row>
    <row r="2553" spans="1:2" x14ac:dyDescent="0.25">
      <c r="A2553" s="22"/>
      <c r="B2553" s="22"/>
    </row>
    <row r="2554" spans="1:2" x14ac:dyDescent="0.25">
      <c r="A2554" s="22"/>
      <c r="B2554" s="22"/>
    </row>
    <row r="2555" spans="1:2" x14ac:dyDescent="0.25">
      <c r="A2555" s="22"/>
      <c r="B2555" s="22"/>
    </row>
    <row r="2556" spans="1:2" x14ac:dyDescent="0.25">
      <c r="A2556" s="22"/>
      <c r="B2556" s="22"/>
    </row>
    <row r="2557" spans="1:2" x14ac:dyDescent="0.25">
      <c r="A2557" s="22"/>
      <c r="B2557" s="22"/>
    </row>
    <row r="2558" spans="1:2" x14ac:dyDescent="0.25">
      <c r="A2558" s="22"/>
      <c r="B2558" s="22"/>
    </row>
    <row r="2559" spans="1:2" x14ac:dyDescent="0.25">
      <c r="A2559" s="22"/>
      <c r="B2559" s="22"/>
    </row>
    <row r="2560" spans="1:2" x14ac:dyDescent="0.25">
      <c r="A2560" s="22"/>
      <c r="B2560" s="22"/>
    </row>
    <row r="2561" spans="1:2" x14ac:dyDescent="0.25">
      <c r="A2561" s="22"/>
      <c r="B2561" s="22"/>
    </row>
    <row r="2562" spans="1:2" x14ac:dyDescent="0.25">
      <c r="A2562" s="22"/>
      <c r="B2562" s="22"/>
    </row>
    <row r="2563" spans="1:2" x14ac:dyDescent="0.25">
      <c r="A2563" s="22"/>
      <c r="B2563" s="22"/>
    </row>
    <row r="2564" spans="1:2" x14ac:dyDescent="0.25">
      <c r="A2564" s="22"/>
      <c r="B2564" s="22"/>
    </row>
    <row r="2565" spans="1:2" x14ac:dyDescent="0.25">
      <c r="A2565" s="22"/>
      <c r="B2565" s="22"/>
    </row>
    <row r="2566" spans="1:2" x14ac:dyDescent="0.25">
      <c r="A2566" s="22"/>
      <c r="B2566" s="22"/>
    </row>
    <row r="2567" spans="1:2" x14ac:dyDescent="0.25">
      <c r="A2567" s="22"/>
      <c r="B2567" s="22"/>
    </row>
    <row r="2568" spans="1:2" x14ac:dyDescent="0.25">
      <c r="A2568" s="22"/>
      <c r="B2568" s="22"/>
    </row>
    <row r="2569" spans="1:2" x14ac:dyDescent="0.25">
      <c r="A2569" s="22"/>
      <c r="B2569" s="22"/>
    </row>
    <row r="2570" spans="1:2" x14ac:dyDescent="0.25">
      <c r="A2570" s="22"/>
      <c r="B2570" s="22"/>
    </row>
    <row r="2571" spans="1:2" x14ac:dyDescent="0.25">
      <c r="A2571" s="22"/>
      <c r="B2571" s="22"/>
    </row>
    <row r="2572" spans="1:2" x14ac:dyDescent="0.25">
      <c r="A2572" s="22"/>
      <c r="B2572" s="22"/>
    </row>
    <row r="2573" spans="1:2" x14ac:dyDescent="0.25">
      <c r="A2573" s="22"/>
      <c r="B2573" s="22"/>
    </row>
    <row r="2574" spans="1:2" x14ac:dyDescent="0.25">
      <c r="A2574" s="22"/>
      <c r="B2574" s="22"/>
    </row>
    <row r="2575" spans="1:2" x14ac:dyDescent="0.25">
      <c r="A2575" s="22"/>
      <c r="B2575" s="22"/>
    </row>
    <row r="2576" spans="1:2" x14ac:dyDescent="0.25">
      <c r="A2576" s="22"/>
      <c r="B2576" s="22"/>
    </row>
    <row r="2577" spans="1:2" x14ac:dyDescent="0.25">
      <c r="A2577" s="22"/>
      <c r="B2577" s="22"/>
    </row>
    <row r="2578" spans="1:2" x14ac:dyDescent="0.25">
      <c r="A2578" s="22"/>
      <c r="B2578" s="22"/>
    </row>
    <row r="2579" spans="1:2" x14ac:dyDescent="0.25">
      <c r="A2579" s="22"/>
      <c r="B2579" s="22"/>
    </row>
    <row r="2580" spans="1:2" x14ac:dyDescent="0.25">
      <c r="A2580" s="22"/>
      <c r="B2580" s="22"/>
    </row>
    <row r="2581" spans="1:2" x14ac:dyDescent="0.25">
      <c r="A2581" s="22"/>
      <c r="B2581" s="22"/>
    </row>
    <row r="2582" spans="1:2" x14ac:dyDescent="0.25">
      <c r="A2582" s="22"/>
      <c r="B2582" s="22"/>
    </row>
    <row r="2583" spans="1:2" x14ac:dyDescent="0.25">
      <c r="A2583" s="22"/>
      <c r="B2583" s="22"/>
    </row>
    <row r="2584" spans="1:2" x14ac:dyDescent="0.25">
      <c r="A2584" s="22"/>
      <c r="B2584" s="22"/>
    </row>
    <row r="2585" spans="1:2" x14ac:dyDescent="0.25">
      <c r="A2585" s="22"/>
      <c r="B2585" s="22"/>
    </row>
    <row r="2586" spans="1:2" x14ac:dyDescent="0.25">
      <c r="A2586" s="22"/>
      <c r="B2586" s="22"/>
    </row>
    <row r="2587" spans="1:2" x14ac:dyDescent="0.25">
      <c r="A2587" s="22"/>
      <c r="B2587" s="22"/>
    </row>
    <row r="2588" spans="1:2" x14ac:dyDescent="0.25">
      <c r="A2588" s="22"/>
      <c r="B2588" s="22"/>
    </row>
    <row r="2589" spans="1:2" x14ac:dyDescent="0.25">
      <c r="A2589" s="22"/>
      <c r="B2589" s="22"/>
    </row>
    <row r="2590" spans="1:2" x14ac:dyDescent="0.25">
      <c r="A2590" s="22"/>
      <c r="B2590" s="22"/>
    </row>
    <row r="2591" spans="1:2" x14ac:dyDescent="0.25">
      <c r="A2591" s="22"/>
      <c r="B2591" s="22"/>
    </row>
    <row r="2592" spans="1:2" x14ac:dyDescent="0.25">
      <c r="A2592" s="22"/>
      <c r="B2592" s="22"/>
    </row>
    <row r="2593" spans="1:2" x14ac:dyDescent="0.25">
      <c r="A2593" s="22"/>
      <c r="B2593" s="22"/>
    </row>
    <row r="2594" spans="1:2" x14ac:dyDescent="0.25">
      <c r="A2594" s="22"/>
      <c r="B2594" s="22"/>
    </row>
    <row r="2595" spans="1:2" x14ac:dyDescent="0.25">
      <c r="A2595" s="22"/>
      <c r="B2595" s="22"/>
    </row>
    <row r="2596" spans="1:2" x14ac:dyDescent="0.25">
      <c r="A2596" s="22"/>
      <c r="B2596" s="22"/>
    </row>
    <row r="2597" spans="1:2" x14ac:dyDescent="0.25">
      <c r="A2597" s="22"/>
      <c r="B2597" s="22"/>
    </row>
    <row r="2598" spans="1:2" x14ac:dyDescent="0.25">
      <c r="A2598" s="22"/>
      <c r="B2598" s="22"/>
    </row>
    <row r="2599" spans="1:2" x14ac:dyDescent="0.25">
      <c r="A2599" s="22"/>
      <c r="B2599" s="22"/>
    </row>
    <row r="2600" spans="1:2" x14ac:dyDescent="0.25">
      <c r="A2600" s="22"/>
      <c r="B2600" s="22"/>
    </row>
    <row r="2601" spans="1:2" x14ac:dyDescent="0.25">
      <c r="A2601" s="22"/>
      <c r="B2601" s="22"/>
    </row>
    <row r="2602" spans="1:2" x14ac:dyDescent="0.25">
      <c r="A2602" s="22"/>
      <c r="B2602" s="22"/>
    </row>
    <row r="2603" spans="1:2" x14ac:dyDescent="0.25">
      <c r="A2603" s="22"/>
      <c r="B2603" s="22"/>
    </row>
    <row r="2604" spans="1:2" x14ac:dyDescent="0.25">
      <c r="A2604" s="22"/>
      <c r="B2604" s="22"/>
    </row>
    <row r="2605" spans="1:2" x14ac:dyDescent="0.25">
      <c r="A2605" s="22"/>
      <c r="B2605" s="22"/>
    </row>
    <row r="2606" spans="1:2" x14ac:dyDescent="0.25">
      <c r="A2606" s="22"/>
      <c r="B2606" s="22"/>
    </row>
    <row r="2607" spans="1:2" x14ac:dyDescent="0.25">
      <c r="A2607" s="22"/>
      <c r="B2607" s="22"/>
    </row>
    <row r="2608" spans="1:2" x14ac:dyDescent="0.25">
      <c r="A2608" s="22"/>
      <c r="B2608" s="22"/>
    </row>
    <row r="2609" spans="1:2" x14ac:dyDescent="0.25">
      <c r="A2609" s="22"/>
      <c r="B2609" s="22"/>
    </row>
    <row r="2610" spans="1:2" x14ac:dyDescent="0.25">
      <c r="A2610" s="22"/>
      <c r="B2610" s="22"/>
    </row>
    <row r="2611" spans="1:2" x14ac:dyDescent="0.25">
      <c r="A2611" s="22"/>
      <c r="B2611" s="22"/>
    </row>
    <row r="2612" spans="1:2" x14ac:dyDescent="0.25">
      <c r="A2612" s="22"/>
      <c r="B2612" s="22"/>
    </row>
    <row r="2613" spans="1:2" x14ac:dyDescent="0.25">
      <c r="A2613" s="22"/>
      <c r="B2613" s="22"/>
    </row>
    <row r="2614" spans="1:2" x14ac:dyDescent="0.25">
      <c r="A2614" s="22"/>
      <c r="B2614" s="22"/>
    </row>
    <row r="2615" spans="1:2" x14ac:dyDescent="0.25">
      <c r="A2615" s="22"/>
      <c r="B2615" s="22"/>
    </row>
    <row r="2616" spans="1:2" x14ac:dyDescent="0.25">
      <c r="A2616" s="22"/>
      <c r="B2616" s="22"/>
    </row>
    <row r="2617" spans="1:2" x14ac:dyDescent="0.25">
      <c r="A2617" s="22"/>
      <c r="B2617" s="22"/>
    </row>
    <row r="2618" spans="1:2" x14ac:dyDescent="0.25">
      <c r="A2618" s="22"/>
      <c r="B2618" s="22"/>
    </row>
    <row r="2619" spans="1:2" x14ac:dyDescent="0.25">
      <c r="A2619" s="22"/>
      <c r="B2619" s="22"/>
    </row>
    <row r="2620" spans="1:2" x14ac:dyDescent="0.25">
      <c r="A2620" s="22"/>
      <c r="B2620" s="22"/>
    </row>
    <row r="2621" spans="1:2" x14ac:dyDescent="0.25">
      <c r="A2621" s="22"/>
      <c r="B2621" s="22"/>
    </row>
    <row r="2622" spans="1:2" x14ac:dyDescent="0.25">
      <c r="A2622" s="22"/>
      <c r="B2622" s="22"/>
    </row>
    <row r="2623" spans="1:2" x14ac:dyDescent="0.25">
      <c r="A2623" s="22"/>
      <c r="B2623" s="22"/>
    </row>
    <row r="2624" spans="1:2" x14ac:dyDescent="0.25">
      <c r="A2624" s="22"/>
      <c r="B2624" s="22"/>
    </row>
    <row r="2625" spans="1:2" x14ac:dyDescent="0.25">
      <c r="A2625" s="22"/>
      <c r="B2625" s="22"/>
    </row>
    <row r="2626" spans="1:2" x14ac:dyDescent="0.25">
      <c r="A2626" s="22"/>
      <c r="B2626" s="22"/>
    </row>
    <row r="2627" spans="1:2" x14ac:dyDescent="0.25">
      <c r="A2627" s="22"/>
      <c r="B2627" s="22"/>
    </row>
    <row r="2628" spans="1:2" x14ac:dyDescent="0.25">
      <c r="A2628" s="22"/>
      <c r="B2628" s="22"/>
    </row>
    <row r="2629" spans="1:2" x14ac:dyDescent="0.25">
      <c r="A2629" s="22"/>
      <c r="B2629" s="22"/>
    </row>
    <row r="2630" spans="1:2" x14ac:dyDescent="0.25">
      <c r="A2630" s="22"/>
      <c r="B2630" s="22"/>
    </row>
    <row r="2631" spans="1:2" x14ac:dyDescent="0.25">
      <c r="A2631" s="22"/>
      <c r="B2631" s="22"/>
    </row>
    <row r="2632" spans="1:2" x14ac:dyDescent="0.25">
      <c r="A2632" s="22"/>
      <c r="B2632" s="22"/>
    </row>
    <row r="2633" spans="1:2" x14ac:dyDescent="0.25">
      <c r="A2633" s="22"/>
      <c r="B2633" s="22"/>
    </row>
    <row r="2634" spans="1:2" x14ac:dyDescent="0.25">
      <c r="A2634" s="22"/>
      <c r="B2634" s="22"/>
    </row>
    <row r="2635" spans="1:2" x14ac:dyDescent="0.25">
      <c r="A2635" s="22"/>
      <c r="B2635" s="22"/>
    </row>
    <row r="2636" spans="1:2" x14ac:dyDescent="0.25">
      <c r="A2636" s="22"/>
      <c r="B2636" s="22"/>
    </row>
    <row r="2637" spans="1:2" x14ac:dyDescent="0.25">
      <c r="A2637" s="22"/>
      <c r="B2637" s="22"/>
    </row>
    <row r="2638" spans="1:2" x14ac:dyDescent="0.25">
      <c r="A2638" s="22"/>
      <c r="B2638" s="22"/>
    </row>
    <row r="2639" spans="1:2" x14ac:dyDescent="0.25">
      <c r="A2639" s="22"/>
      <c r="B2639" s="22"/>
    </row>
    <row r="2640" spans="1:2" x14ac:dyDescent="0.25">
      <c r="A2640" s="22"/>
      <c r="B2640" s="22"/>
    </row>
    <row r="2641" spans="1:2" x14ac:dyDescent="0.25">
      <c r="A2641" s="22"/>
      <c r="B2641" s="22"/>
    </row>
    <row r="2642" spans="1:2" x14ac:dyDescent="0.25">
      <c r="A2642" s="22"/>
      <c r="B2642" s="22"/>
    </row>
    <row r="2643" spans="1:2" x14ac:dyDescent="0.25">
      <c r="A2643" s="22"/>
      <c r="B2643" s="22"/>
    </row>
    <row r="2644" spans="1:2" x14ac:dyDescent="0.25">
      <c r="A2644" s="22"/>
      <c r="B2644" s="22"/>
    </row>
    <row r="2645" spans="1:2" x14ac:dyDescent="0.25">
      <c r="A2645" s="22"/>
      <c r="B2645" s="22"/>
    </row>
    <row r="2646" spans="1:2" x14ac:dyDescent="0.25">
      <c r="A2646" s="22"/>
      <c r="B2646" s="22"/>
    </row>
    <row r="2647" spans="1:2" x14ac:dyDescent="0.25">
      <c r="A2647" s="22"/>
      <c r="B2647" s="22"/>
    </row>
    <row r="2648" spans="1:2" x14ac:dyDescent="0.25">
      <c r="A2648" s="22"/>
      <c r="B2648" s="22"/>
    </row>
    <row r="2649" spans="1:2" x14ac:dyDescent="0.25">
      <c r="A2649" s="22"/>
      <c r="B2649" s="22"/>
    </row>
    <row r="2650" spans="1:2" x14ac:dyDescent="0.25">
      <c r="A2650" s="22"/>
      <c r="B2650" s="22"/>
    </row>
    <row r="2651" spans="1:2" x14ac:dyDescent="0.25">
      <c r="A2651" s="22"/>
      <c r="B2651" s="22"/>
    </row>
    <row r="2652" spans="1:2" x14ac:dyDescent="0.25">
      <c r="A2652" s="22"/>
      <c r="B2652" s="22"/>
    </row>
    <row r="2653" spans="1:2" x14ac:dyDescent="0.25">
      <c r="A2653" s="22"/>
      <c r="B2653" s="22"/>
    </row>
    <row r="2654" spans="1:2" x14ac:dyDescent="0.25">
      <c r="A2654" s="22"/>
      <c r="B2654" s="22"/>
    </row>
    <row r="2655" spans="1:2" x14ac:dyDescent="0.25">
      <c r="A2655" s="22"/>
      <c r="B2655" s="22"/>
    </row>
    <row r="2656" spans="1:2" x14ac:dyDescent="0.25">
      <c r="A2656" s="22"/>
      <c r="B2656" s="22"/>
    </row>
    <row r="2657" spans="1:2" x14ac:dyDescent="0.25">
      <c r="A2657" s="22"/>
      <c r="B2657" s="22"/>
    </row>
    <row r="2658" spans="1:2" x14ac:dyDescent="0.25">
      <c r="A2658" s="22"/>
      <c r="B2658" s="22"/>
    </row>
    <row r="2659" spans="1:2" x14ac:dyDescent="0.25">
      <c r="A2659" s="22"/>
      <c r="B2659" s="22"/>
    </row>
    <row r="2660" spans="1:2" x14ac:dyDescent="0.25">
      <c r="A2660" s="22"/>
      <c r="B2660" s="22"/>
    </row>
    <row r="2661" spans="1:2" x14ac:dyDescent="0.25">
      <c r="A2661" s="22"/>
      <c r="B2661" s="22"/>
    </row>
    <row r="2662" spans="1:2" x14ac:dyDescent="0.25">
      <c r="A2662" s="22"/>
      <c r="B2662" s="22"/>
    </row>
    <row r="2663" spans="1:2" x14ac:dyDescent="0.25">
      <c r="A2663" s="22"/>
      <c r="B2663" s="22"/>
    </row>
    <row r="2664" spans="1:2" x14ac:dyDescent="0.25">
      <c r="A2664" s="22"/>
      <c r="B2664" s="22"/>
    </row>
    <row r="2665" spans="1:2" x14ac:dyDescent="0.25">
      <c r="A2665" s="22"/>
      <c r="B2665" s="22"/>
    </row>
    <row r="2666" spans="1:2" x14ac:dyDescent="0.25">
      <c r="A2666" s="22"/>
      <c r="B2666" s="22"/>
    </row>
    <row r="2667" spans="1:2" x14ac:dyDescent="0.25">
      <c r="A2667" s="22"/>
      <c r="B2667" s="22"/>
    </row>
    <row r="2668" spans="1:2" x14ac:dyDescent="0.25">
      <c r="A2668" s="22"/>
      <c r="B2668" s="22"/>
    </row>
    <row r="2669" spans="1:2" x14ac:dyDescent="0.25">
      <c r="A2669" s="22"/>
      <c r="B2669" s="22"/>
    </row>
    <row r="2670" spans="1:2" x14ac:dyDescent="0.25">
      <c r="A2670" s="22"/>
      <c r="B2670" s="22"/>
    </row>
    <row r="2671" spans="1:2" x14ac:dyDescent="0.25">
      <c r="A2671" s="22"/>
      <c r="B2671" s="22"/>
    </row>
    <row r="2672" spans="1:2" x14ac:dyDescent="0.25">
      <c r="A2672" s="22"/>
      <c r="B2672" s="22"/>
    </row>
    <row r="2673" spans="1:2" x14ac:dyDescent="0.25">
      <c r="A2673" s="22"/>
      <c r="B2673" s="22"/>
    </row>
    <row r="2674" spans="1:2" x14ac:dyDescent="0.25">
      <c r="A2674" s="22"/>
      <c r="B2674" s="22"/>
    </row>
    <row r="2675" spans="1:2" x14ac:dyDescent="0.25">
      <c r="A2675" s="22"/>
      <c r="B2675" s="22"/>
    </row>
    <row r="2676" spans="1:2" x14ac:dyDescent="0.25">
      <c r="A2676" s="22"/>
      <c r="B2676" s="22"/>
    </row>
    <row r="2677" spans="1:2" x14ac:dyDescent="0.25">
      <c r="A2677" s="22"/>
      <c r="B2677" s="22"/>
    </row>
    <row r="2678" spans="1:2" x14ac:dyDescent="0.25">
      <c r="A2678" s="22"/>
      <c r="B2678" s="22"/>
    </row>
    <row r="2679" spans="1:2" x14ac:dyDescent="0.25">
      <c r="A2679" s="22"/>
      <c r="B2679" s="22"/>
    </row>
    <row r="2680" spans="1:2" x14ac:dyDescent="0.25">
      <c r="A2680" s="22"/>
      <c r="B2680" s="22"/>
    </row>
    <row r="2681" spans="1:2" x14ac:dyDescent="0.25">
      <c r="A2681" s="22"/>
      <c r="B2681" s="22"/>
    </row>
    <row r="2682" spans="1:2" x14ac:dyDescent="0.25">
      <c r="A2682" s="22"/>
      <c r="B2682" s="22"/>
    </row>
    <row r="2683" spans="1:2" x14ac:dyDescent="0.25">
      <c r="A2683" s="22"/>
      <c r="B2683" s="22"/>
    </row>
    <row r="2684" spans="1:2" x14ac:dyDescent="0.25">
      <c r="A2684" s="22"/>
      <c r="B2684" s="22"/>
    </row>
    <row r="2685" spans="1:2" x14ac:dyDescent="0.25">
      <c r="A2685" s="22"/>
      <c r="B2685" s="22"/>
    </row>
    <row r="2686" spans="1:2" x14ac:dyDescent="0.25">
      <c r="A2686" s="22"/>
      <c r="B2686" s="22"/>
    </row>
    <row r="2687" spans="1:2" x14ac:dyDescent="0.25">
      <c r="A2687" s="22"/>
      <c r="B2687" s="22"/>
    </row>
    <row r="2688" spans="1:2" x14ac:dyDescent="0.25">
      <c r="A2688" s="22"/>
      <c r="B2688" s="22"/>
    </row>
    <row r="2689" spans="1:2" x14ac:dyDescent="0.25">
      <c r="A2689" s="22"/>
      <c r="B2689" s="22"/>
    </row>
    <row r="2690" spans="1:2" x14ac:dyDescent="0.25">
      <c r="A2690" s="22"/>
      <c r="B2690" s="22"/>
    </row>
    <row r="2691" spans="1:2" x14ac:dyDescent="0.25">
      <c r="A2691" s="22"/>
      <c r="B2691" s="22"/>
    </row>
    <row r="2692" spans="1:2" x14ac:dyDescent="0.25">
      <c r="A2692" s="22"/>
      <c r="B2692" s="22"/>
    </row>
    <row r="2693" spans="1:2" x14ac:dyDescent="0.25">
      <c r="A2693" s="22"/>
      <c r="B2693" s="22"/>
    </row>
    <row r="2694" spans="1:2" x14ac:dyDescent="0.25">
      <c r="A2694" s="22"/>
      <c r="B2694" s="22"/>
    </row>
    <row r="2695" spans="1:2" x14ac:dyDescent="0.25">
      <c r="A2695" s="22"/>
      <c r="B2695" s="22"/>
    </row>
    <row r="2696" spans="1:2" x14ac:dyDescent="0.25">
      <c r="A2696" s="22"/>
      <c r="B2696" s="22"/>
    </row>
    <row r="2697" spans="1:2" x14ac:dyDescent="0.25">
      <c r="A2697" s="22"/>
      <c r="B2697" s="22"/>
    </row>
    <row r="2698" spans="1:2" x14ac:dyDescent="0.25">
      <c r="A2698" s="22"/>
      <c r="B2698" s="22"/>
    </row>
    <row r="2699" spans="1:2" x14ac:dyDescent="0.25">
      <c r="A2699" s="22"/>
      <c r="B2699" s="22"/>
    </row>
    <row r="2700" spans="1:2" x14ac:dyDescent="0.25">
      <c r="A2700" s="22"/>
      <c r="B2700" s="22"/>
    </row>
    <row r="2701" spans="1:2" x14ac:dyDescent="0.25">
      <c r="A2701" s="22"/>
      <c r="B2701" s="22"/>
    </row>
    <row r="2702" spans="1:2" x14ac:dyDescent="0.25">
      <c r="A2702" s="22"/>
      <c r="B2702" s="22"/>
    </row>
    <row r="2703" spans="1:2" x14ac:dyDescent="0.25">
      <c r="A2703" s="22"/>
      <c r="B2703" s="22"/>
    </row>
    <row r="2704" spans="1:2" x14ac:dyDescent="0.25">
      <c r="A2704" s="22"/>
      <c r="B2704" s="22"/>
    </row>
    <row r="2705" spans="1:2" x14ac:dyDescent="0.25">
      <c r="A2705" s="22"/>
      <c r="B2705" s="22"/>
    </row>
    <row r="2706" spans="1:2" x14ac:dyDescent="0.25">
      <c r="A2706" s="22"/>
      <c r="B2706" s="22"/>
    </row>
    <row r="2707" spans="1:2" x14ac:dyDescent="0.25">
      <c r="A2707" s="22"/>
      <c r="B2707" s="22"/>
    </row>
    <row r="2708" spans="1:2" x14ac:dyDescent="0.25">
      <c r="A2708" s="22"/>
      <c r="B2708" s="22"/>
    </row>
    <row r="2709" spans="1:2" x14ac:dyDescent="0.25">
      <c r="A2709" s="22"/>
      <c r="B2709" s="22"/>
    </row>
    <row r="2710" spans="1:2" x14ac:dyDescent="0.25">
      <c r="A2710" s="22"/>
      <c r="B2710" s="22"/>
    </row>
    <row r="2711" spans="1:2" x14ac:dyDescent="0.25">
      <c r="A2711" s="22"/>
      <c r="B2711" s="22"/>
    </row>
    <row r="2712" spans="1:2" x14ac:dyDescent="0.25">
      <c r="A2712" s="22"/>
      <c r="B2712" s="22"/>
    </row>
    <row r="2713" spans="1:2" x14ac:dyDescent="0.25">
      <c r="A2713" s="22"/>
      <c r="B2713" s="22"/>
    </row>
    <row r="2714" spans="1:2" x14ac:dyDescent="0.25">
      <c r="A2714" s="22"/>
      <c r="B2714" s="22"/>
    </row>
    <row r="2715" spans="1:2" x14ac:dyDescent="0.25">
      <c r="A2715" s="22"/>
      <c r="B2715" s="22"/>
    </row>
    <row r="2716" spans="1:2" x14ac:dyDescent="0.25">
      <c r="A2716" s="22"/>
      <c r="B2716" s="22"/>
    </row>
    <row r="2717" spans="1:2" x14ac:dyDescent="0.25">
      <c r="A2717" s="22"/>
      <c r="B2717" s="22"/>
    </row>
    <row r="2718" spans="1:2" x14ac:dyDescent="0.25">
      <c r="A2718" s="22"/>
      <c r="B2718" s="22"/>
    </row>
    <row r="2719" spans="1:2" x14ac:dyDescent="0.25">
      <c r="A2719" s="22"/>
      <c r="B2719" s="22"/>
    </row>
    <row r="2720" spans="1:2" x14ac:dyDescent="0.25">
      <c r="A2720" s="22"/>
      <c r="B2720" s="22"/>
    </row>
    <row r="2721" spans="1:2" x14ac:dyDescent="0.25">
      <c r="A2721" s="22"/>
      <c r="B2721" s="22"/>
    </row>
    <row r="2722" spans="1:2" x14ac:dyDescent="0.25">
      <c r="A2722" s="22"/>
      <c r="B2722" s="22"/>
    </row>
    <row r="2723" spans="1:2" x14ac:dyDescent="0.25">
      <c r="A2723" s="22"/>
      <c r="B2723" s="22"/>
    </row>
    <row r="2724" spans="1:2" x14ac:dyDescent="0.25">
      <c r="A2724" s="22"/>
      <c r="B2724" s="22"/>
    </row>
    <row r="2725" spans="1:2" x14ac:dyDescent="0.25">
      <c r="A2725" s="22"/>
      <c r="B2725" s="22"/>
    </row>
    <row r="2726" spans="1:2" x14ac:dyDescent="0.25">
      <c r="A2726" s="22"/>
      <c r="B2726" s="22"/>
    </row>
    <row r="2727" spans="1:2" x14ac:dyDescent="0.25">
      <c r="A2727" s="22"/>
      <c r="B2727" s="22"/>
    </row>
    <row r="2728" spans="1:2" x14ac:dyDescent="0.25">
      <c r="A2728" s="22"/>
      <c r="B2728" s="22"/>
    </row>
    <row r="2729" spans="1:2" x14ac:dyDescent="0.25">
      <c r="A2729" s="22"/>
      <c r="B2729" s="22"/>
    </row>
    <row r="2730" spans="1:2" x14ac:dyDescent="0.25">
      <c r="A2730" s="22"/>
      <c r="B2730" s="22"/>
    </row>
    <row r="2731" spans="1:2" x14ac:dyDescent="0.25">
      <c r="A2731" s="22"/>
      <c r="B2731" s="22"/>
    </row>
    <row r="2732" spans="1:2" x14ac:dyDescent="0.25">
      <c r="A2732" s="22"/>
      <c r="B2732" s="22"/>
    </row>
    <row r="2733" spans="1:2" x14ac:dyDescent="0.25">
      <c r="A2733" s="22"/>
      <c r="B2733" s="22"/>
    </row>
    <row r="2734" spans="1:2" x14ac:dyDescent="0.25">
      <c r="A2734" s="22"/>
      <c r="B2734" s="22"/>
    </row>
    <row r="2735" spans="1:2" x14ac:dyDescent="0.25">
      <c r="A2735" s="22"/>
      <c r="B2735" s="22"/>
    </row>
    <row r="2736" spans="1:2" x14ac:dyDescent="0.25">
      <c r="A2736" s="22"/>
      <c r="B2736" s="22"/>
    </row>
    <row r="2737" spans="1:10" s="3" customFormat="1" x14ac:dyDescent="0.25">
      <c r="A2737" s="22"/>
      <c r="B2737" s="22"/>
      <c r="C2737" s="23"/>
      <c r="D2737" s="23"/>
      <c r="E2737" s="23"/>
      <c r="F2737" s="23"/>
      <c r="G2737" s="23"/>
      <c r="H2737" s="20"/>
      <c r="I2737" s="20"/>
      <c r="J2737" s="20"/>
    </row>
    <row r="2738" spans="1:10" s="3" customFormat="1" x14ac:dyDescent="0.25">
      <c r="A2738" s="22"/>
      <c r="B2738" s="22"/>
      <c r="C2738" s="23"/>
      <c r="D2738" s="23"/>
      <c r="E2738" s="23"/>
      <c r="F2738" s="23"/>
      <c r="G2738" s="23"/>
      <c r="H2738" s="20"/>
      <c r="I2738" s="20"/>
      <c r="J2738" s="20"/>
    </row>
    <row r="2739" spans="1:10" s="3" customFormat="1" x14ac:dyDescent="0.25">
      <c r="A2739" s="22"/>
      <c r="B2739" s="22"/>
      <c r="C2739" s="23"/>
      <c r="D2739" s="23"/>
      <c r="E2739" s="23"/>
      <c r="F2739" s="23"/>
      <c r="G2739" s="23"/>
      <c r="H2739" s="20"/>
      <c r="I2739" s="20"/>
      <c r="J2739" s="20"/>
    </row>
    <row r="2740" spans="1:10" s="3" customFormat="1" x14ac:dyDescent="0.25">
      <c r="A2740" s="22"/>
      <c r="B2740" s="22"/>
      <c r="C2740" s="23"/>
      <c r="D2740" s="23"/>
      <c r="E2740" s="23"/>
      <c r="F2740" s="23"/>
      <c r="G2740" s="23"/>
      <c r="H2740" s="20"/>
      <c r="I2740" s="20"/>
      <c r="J2740" s="20"/>
    </row>
    <row r="2741" spans="1:10" s="3" customFormat="1" x14ac:dyDescent="0.25">
      <c r="A2741" s="22"/>
      <c r="B2741" s="22"/>
      <c r="C2741" s="23"/>
      <c r="D2741" s="23"/>
      <c r="E2741" s="23"/>
      <c r="F2741" s="23"/>
      <c r="G2741" s="23"/>
      <c r="H2741" s="20"/>
      <c r="I2741" s="20"/>
      <c r="J2741" s="20"/>
    </row>
    <row r="2742" spans="1:10" s="3" customFormat="1" x14ac:dyDescent="0.25">
      <c r="A2742" s="22"/>
      <c r="B2742" s="22"/>
      <c r="C2742" s="23"/>
      <c r="D2742" s="23"/>
      <c r="E2742" s="23"/>
      <c r="F2742" s="23"/>
      <c r="G2742" s="23"/>
      <c r="H2742" s="20"/>
      <c r="I2742" s="20"/>
      <c r="J2742" s="20"/>
    </row>
    <row r="2743" spans="1:10" s="3" customFormat="1" x14ac:dyDescent="0.25">
      <c r="A2743" s="22"/>
      <c r="B2743" s="22"/>
      <c r="C2743" s="23"/>
      <c r="D2743" s="23"/>
      <c r="E2743" s="23"/>
      <c r="F2743" s="23"/>
      <c r="G2743" s="23"/>
      <c r="H2743" s="20"/>
      <c r="I2743" s="20"/>
      <c r="J2743" s="20"/>
    </row>
    <row r="2744" spans="1:10" s="3" customFormat="1" x14ac:dyDescent="0.25">
      <c r="A2744" s="22"/>
      <c r="B2744" s="22"/>
      <c r="C2744" s="23"/>
      <c r="D2744" s="23"/>
      <c r="E2744" s="23"/>
      <c r="F2744" s="23"/>
      <c r="G2744" s="23"/>
      <c r="H2744" s="20"/>
      <c r="I2744" s="20"/>
      <c r="J2744" s="20"/>
    </row>
    <row r="2745" spans="1:10" s="3" customFormat="1" x14ac:dyDescent="0.25">
      <c r="A2745" s="22"/>
      <c r="B2745" s="22"/>
      <c r="C2745" s="23"/>
      <c r="D2745" s="23"/>
      <c r="E2745" s="23"/>
      <c r="F2745" s="23"/>
      <c r="G2745" s="23"/>
      <c r="H2745" s="20"/>
      <c r="I2745" s="20"/>
      <c r="J2745" s="20"/>
    </row>
    <row r="2746" spans="1:10" s="3" customFormat="1" x14ac:dyDescent="0.25">
      <c r="A2746" s="22"/>
      <c r="B2746" s="22"/>
      <c r="C2746" s="23"/>
      <c r="D2746" s="23"/>
      <c r="E2746" s="23"/>
      <c r="F2746" s="23"/>
      <c r="G2746" s="23"/>
      <c r="H2746" s="20"/>
      <c r="I2746" s="20"/>
      <c r="J2746" s="20"/>
    </row>
    <row r="2747" spans="1:10" s="3" customFormat="1" x14ac:dyDescent="0.25">
      <c r="A2747" s="22"/>
      <c r="B2747" s="22"/>
      <c r="C2747" s="23"/>
      <c r="D2747" s="23"/>
      <c r="E2747" s="23"/>
      <c r="F2747" s="23"/>
      <c r="G2747" s="23"/>
      <c r="H2747" s="20"/>
      <c r="I2747" s="20"/>
      <c r="J2747" s="20"/>
    </row>
    <row r="2748" spans="1:10" s="3" customFormat="1" x14ac:dyDescent="0.25">
      <c r="A2748" s="22"/>
      <c r="B2748" s="22"/>
      <c r="C2748" s="23"/>
      <c r="D2748" s="23"/>
      <c r="E2748" s="23"/>
      <c r="F2748" s="23"/>
      <c r="G2748" s="23"/>
      <c r="H2748" s="20"/>
      <c r="I2748" s="20"/>
      <c r="J2748" s="20"/>
    </row>
    <row r="2749" spans="1:10" s="3" customFormat="1" x14ac:dyDescent="0.25">
      <c r="A2749" s="22"/>
      <c r="B2749" s="22"/>
      <c r="C2749" s="23"/>
      <c r="D2749" s="23"/>
      <c r="E2749" s="23"/>
      <c r="F2749" s="23"/>
      <c r="G2749" s="23"/>
      <c r="H2749" s="20"/>
      <c r="I2749" s="20"/>
      <c r="J2749" s="20"/>
    </row>
    <row r="2750" spans="1:10" s="3" customFormat="1" x14ac:dyDescent="0.25">
      <c r="A2750" s="22"/>
      <c r="B2750" s="22"/>
      <c r="C2750" s="23"/>
      <c r="D2750" s="23"/>
      <c r="E2750" s="23"/>
      <c r="F2750" s="23"/>
      <c r="G2750" s="23"/>
      <c r="H2750" s="20"/>
      <c r="I2750" s="20"/>
      <c r="J2750" s="20"/>
    </row>
    <row r="2751" spans="1:10" s="3" customFormat="1" x14ac:dyDescent="0.25">
      <c r="A2751" s="22"/>
      <c r="B2751" s="22"/>
      <c r="C2751" s="23"/>
      <c r="D2751" s="23"/>
      <c r="E2751" s="23"/>
      <c r="F2751" s="23"/>
      <c r="G2751" s="23"/>
      <c r="H2751" s="20"/>
      <c r="I2751" s="20"/>
      <c r="J2751" s="20"/>
    </row>
    <row r="2752" spans="1:10" s="3" customFormat="1" x14ac:dyDescent="0.25">
      <c r="A2752" s="22"/>
      <c r="B2752" s="22"/>
      <c r="C2752" s="23"/>
      <c r="D2752" s="23"/>
      <c r="E2752" s="23"/>
      <c r="F2752" s="23"/>
      <c r="G2752" s="23"/>
      <c r="H2752" s="20"/>
      <c r="I2752" s="20"/>
      <c r="J2752" s="20"/>
    </row>
    <row r="2753" spans="1:10" s="3" customFormat="1" x14ac:dyDescent="0.25">
      <c r="A2753" s="22"/>
      <c r="B2753" s="22"/>
      <c r="C2753" s="23"/>
      <c r="D2753" s="23"/>
      <c r="E2753" s="23"/>
      <c r="F2753" s="23"/>
      <c r="G2753" s="23"/>
      <c r="H2753" s="20"/>
      <c r="I2753" s="20"/>
      <c r="J2753" s="20"/>
    </row>
    <row r="2754" spans="1:10" s="3" customFormat="1" x14ac:dyDescent="0.25">
      <c r="A2754" s="22"/>
      <c r="B2754" s="22"/>
      <c r="C2754" s="23"/>
      <c r="D2754" s="23"/>
      <c r="E2754" s="23"/>
      <c r="F2754" s="23"/>
      <c r="G2754" s="23"/>
      <c r="H2754" s="20"/>
      <c r="I2754" s="20"/>
      <c r="J2754" s="20"/>
    </row>
    <row r="2755" spans="1:10" s="3" customFormat="1" x14ac:dyDescent="0.25">
      <c r="A2755" s="22"/>
      <c r="B2755" s="22"/>
      <c r="C2755" s="23"/>
      <c r="D2755" s="23"/>
      <c r="E2755" s="23"/>
      <c r="F2755" s="23"/>
      <c r="G2755" s="23"/>
      <c r="H2755" s="20"/>
      <c r="I2755" s="20"/>
      <c r="J2755" s="20"/>
    </row>
    <row r="2756" spans="1:10" s="3" customFormat="1" x14ac:dyDescent="0.25">
      <c r="A2756" s="22"/>
      <c r="B2756" s="22"/>
      <c r="C2756" s="23"/>
      <c r="D2756" s="23"/>
      <c r="E2756" s="23"/>
      <c r="F2756" s="23"/>
      <c r="G2756" s="23"/>
      <c r="H2756" s="20"/>
      <c r="I2756" s="20"/>
      <c r="J2756" s="20"/>
    </row>
    <row r="2757" spans="1:10" s="3" customFormat="1" x14ac:dyDescent="0.25">
      <c r="A2757" s="22"/>
      <c r="B2757" s="22"/>
      <c r="C2757" s="23"/>
      <c r="D2757" s="23"/>
      <c r="E2757" s="23"/>
      <c r="F2757" s="23"/>
      <c r="G2757" s="23"/>
      <c r="H2757" s="20"/>
      <c r="I2757" s="20"/>
      <c r="J2757" s="20"/>
    </row>
    <row r="2758" spans="1:10" s="3" customFormat="1" x14ac:dyDescent="0.25">
      <c r="A2758" s="22"/>
      <c r="B2758" s="22"/>
      <c r="C2758" s="23"/>
      <c r="D2758" s="23"/>
      <c r="E2758" s="23"/>
      <c r="F2758" s="23"/>
      <c r="G2758" s="23"/>
      <c r="H2758" s="20"/>
      <c r="I2758" s="20"/>
      <c r="J2758" s="20"/>
    </row>
    <row r="2759" spans="1:10" s="3" customFormat="1" x14ac:dyDescent="0.25">
      <c r="A2759" s="22"/>
      <c r="B2759" s="22"/>
      <c r="C2759" s="23"/>
      <c r="D2759" s="23"/>
      <c r="E2759" s="23"/>
      <c r="F2759" s="23"/>
      <c r="G2759" s="23"/>
      <c r="H2759" s="20"/>
      <c r="I2759" s="20"/>
      <c r="J2759" s="20"/>
    </row>
    <row r="2760" spans="1:10" s="3" customFormat="1" x14ac:dyDescent="0.25">
      <c r="A2760" s="22"/>
      <c r="B2760" s="22"/>
      <c r="C2760" s="23"/>
      <c r="D2760" s="23"/>
      <c r="E2760" s="23"/>
      <c r="F2760" s="23"/>
      <c r="G2760" s="23"/>
      <c r="H2760" s="20"/>
      <c r="I2760" s="20"/>
      <c r="J2760" s="20"/>
    </row>
    <row r="2761" spans="1:10" s="3" customFormat="1" x14ac:dyDescent="0.25">
      <c r="A2761" s="22"/>
      <c r="B2761" s="22"/>
      <c r="C2761" s="23"/>
      <c r="D2761" s="23"/>
      <c r="E2761" s="23"/>
      <c r="F2761" s="23"/>
      <c r="G2761" s="23"/>
      <c r="H2761" s="20"/>
      <c r="I2761" s="20"/>
      <c r="J2761" s="20"/>
    </row>
    <row r="2762" spans="1:10" s="3" customFormat="1" x14ac:dyDescent="0.25">
      <c r="A2762" s="22"/>
      <c r="B2762" s="22"/>
      <c r="C2762" s="23"/>
      <c r="D2762" s="23"/>
      <c r="E2762" s="23"/>
      <c r="F2762" s="23"/>
      <c r="G2762" s="23"/>
      <c r="H2762" s="20"/>
      <c r="I2762" s="20"/>
      <c r="J2762" s="20"/>
    </row>
    <row r="2763" spans="1:10" s="3" customFormat="1" x14ac:dyDescent="0.25">
      <c r="A2763" s="22"/>
      <c r="B2763" s="22"/>
      <c r="C2763" s="23"/>
      <c r="D2763" s="23"/>
      <c r="E2763" s="23"/>
      <c r="F2763" s="23"/>
      <c r="G2763" s="23"/>
      <c r="H2763" s="20"/>
      <c r="I2763" s="20"/>
      <c r="J2763" s="20"/>
    </row>
    <row r="2764" spans="1:10" s="3" customFormat="1" x14ac:dyDescent="0.25">
      <c r="A2764" s="22"/>
      <c r="B2764" s="22"/>
      <c r="C2764" s="23"/>
      <c r="D2764" s="23"/>
      <c r="E2764" s="23"/>
      <c r="F2764" s="23"/>
      <c r="G2764" s="23"/>
      <c r="H2764" s="20"/>
      <c r="I2764" s="20"/>
      <c r="J2764" s="20"/>
    </row>
    <row r="2765" spans="1:10" s="3" customFormat="1" x14ac:dyDescent="0.25">
      <c r="A2765" s="22"/>
      <c r="B2765" s="22"/>
      <c r="C2765" s="23"/>
      <c r="D2765" s="23"/>
      <c r="E2765" s="23"/>
      <c r="F2765" s="23"/>
      <c r="G2765" s="23"/>
      <c r="H2765" s="20"/>
      <c r="I2765" s="20"/>
      <c r="J2765" s="20"/>
    </row>
    <row r="2766" spans="1:10" s="3" customFormat="1" x14ac:dyDescent="0.25">
      <c r="A2766" s="22"/>
      <c r="B2766" s="22"/>
      <c r="C2766" s="23"/>
      <c r="D2766" s="23"/>
      <c r="E2766" s="23"/>
      <c r="F2766" s="23"/>
      <c r="G2766" s="23"/>
      <c r="H2766" s="20"/>
      <c r="I2766" s="20"/>
      <c r="J2766" s="20"/>
    </row>
    <row r="2767" spans="1:10" s="3" customFormat="1" x14ac:dyDescent="0.25">
      <c r="A2767" s="22"/>
      <c r="B2767" s="22"/>
      <c r="C2767" s="23"/>
      <c r="D2767" s="23"/>
      <c r="E2767" s="23"/>
      <c r="F2767" s="23"/>
      <c r="G2767" s="23"/>
      <c r="H2767" s="20"/>
      <c r="I2767" s="20"/>
      <c r="J2767" s="20"/>
    </row>
    <row r="2768" spans="1:10" s="3" customFormat="1" x14ac:dyDescent="0.25">
      <c r="A2768" s="22"/>
      <c r="B2768" s="22"/>
      <c r="C2768" s="23"/>
      <c r="D2768" s="23"/>
      <c r="E2768" s="23"/>
      <c r="F2768" s="23"/>
      <c r="G2768" s="23"/>
      <c r="H2768" s="20"/>
      <c r="I2768" s="20"/>
      <c r="J2768" s="20"/>
    </row>
    <row r="2769" spans="1:10" s="3" customFormat="1" x14ac:dyDescent="0.25">
      <c r="A2769" s="22"/>
      <c r="B2769" s="22"/>
      <c r="C2769" s="23"/>
      <c r="D2769" s="23"/>
      <c r="E2769" s="23"/>
      <c r="F2769" s="23"/>
      <c r="G2769" s="23"/>
      <c r="H2769" s="20"/>
      <c r="I2769" s="20"/>
      <c r="J2769" s="20"/>
    </row>
    <row r="2770" spans="1:10" s="3" customFormat="1" x14ac:dyDescent="0.25">
      <c r="A2770" s="22"/>
      <c r="B2770" s="22"/>
      <c r="C2770" s="23"/>
      <c r="D2770" s="23"/>
      <c r="E2770" s="23"/>
      <c r="F2770" s="23"/>
      <c r="G2770" s="23"/>
      <c r="H2770" s="20"/>
      <c r="I2770" s="20"/>
      <c r="J2770" s="20"/>
    </row>
    <row r="2771" spans="1:10" s="3" customFormat="1" x14ac:dyDescent="0.25">
      <c r="A2771" s="22"/>
      <c r="B2771" s="22"/>
      <c r="C2771" s="23"/>
      <c r="D2771" s="23"/>
      <c r="E2771" s="23"/>
      <c r="F2771" s="23"/>
      <c r="G2771" s="23"/>
      <c r="H2771" s="20"/>
      <c r="I2771" s="20"/>
      <c r="J2771" s="20"/>
    </row>
    <row r="2772" spans="1:10" s="3" customFormat="1" x14ac:dyDescent="0.25">
      <c r="A2772" s="22"/>
      <c r="B2772" s="22"/>
      <c r="C2772" s="23"/>
      <c r="D2772" s="23"/>
      <c r="E2772" s="23"/>
      <c r="F2772" s="23"/>
      <c r="G2772" s="23"/>
      <c r="H2772" s="20"/>
      <c r="I2772" s="20"/>
      <c r="J2772" s="20"/>
    </row>
    <row r="2773" spans="1:10" s="3" customFormat="1" x14ac:dyDescent="0.25">
      <c r="A2773" s="22"/>
      <c r="B2773" s="22"/>
      <c r="C2773" s="23"/>
      <c r="D2773" s="23"/>
      <c r="E2773" s="23"/>
      <c r="F2773" s="23"/>
      <c r="G2773" s="23"/>
      <c r="H2773" s="20"/>
      <c r="I2773" s="20"/>
      <c r="J2773" s="20"/>
    </row>
    <row r="2774" spans="1:10" s="3" customFormat="1" x14ac:dyDescent="0.25">
      <c r="A2774" s="22"/>
      <c r="B2774" s="22"/>
      <c r="C2774" s="23"/>
      <c r="D2774" s="23"/>
      <c r="E2774" s="23"/>
      <c r="F2774" s="23"/>
      <c r="G2774" s="23"/>
      <c r="H2774" s="20"/>
      <c r="I2774" s="20"/>
      <c r="J2774" s="20"/>
    </row>
    <row r="2775" spans="1:10" s="3" customFormat="1" x14ac:dyDescent="0.25">
      <c r="A2775" s="22"/>
      <c r="B2775" s="22"/>
      <c r="C2775" s="23"/>
      <c r="D2775" s="23"/>
      <c r="E2775" s="23"/>
      <c r="F2775" s="23"/>
      <c r="G2775" s="23"/>
      <c r="H2775" s="20"/>
      <c r="I2775" s="20"/>
      <c r="J2775" s="20"/>
    </row>
    <row r="2776" spans="1:10" s="3" customFormat="1" x14ac:dyDescent="0.25">
      <c r="A2776" s="22"/>
      <c r="B2776" s="22"/>
      <c r="C2776" s="23"/>
      <c r="D2776" s="23"/>
      <c r="E2776" s="23"/>
      <c r="F2776" s="23"/>
      <c r="G2776" s="23"/>
      <c r="H2776" s="20"/>
      <c r="I2776" s="20"/>
      <c r="J2776" s="20"/>
    </row>
    <row r="2777" spans="1:10" s="3" customFormat="1" x14ac:dyDescent="0.25">
      <c r="A2777" s="22"/>
      <c r="B2777" s="22"/>
      <c r="C2777" s="23"/>
      <c r="D2777" s="23"/>
      <c r="E2777" s="23"/>
      <c r="F2777" s="23"/>
      <c r="G2777" s="23"/>
      <c r="H2777" s="20"/>
      <c r="I2777" s="20"/>
      <c r="J2777" s="20"/>
    </row>
    <row r="2778" spans="1:10" s="3" customFormat="1" x14ac:dyDescent="0.25">
      <c r="A2778" s="22"/>
      <c r="B2778" s="22"/>
      <c r="C2778" s="23"/>
      <c r="D2778" s="23"/>
      <c r="E2778" s="23"/>
      <c r="F2778" s="23"/>
      <c r="G2778" s="23"/>
      <c r="H2778" s="20"/>
      <c r="I2778" s="20"/>
      <c r="J2778" s="20"/>
    </row>
    <row r="2779" spans="1:10" s="3" customFormat="1" x14ac:dyDescent="0.25">
      <c r="A2779" s="22"/>
      <c r="B2779" s="22"/>
      <c r="C2779" s="23"/>
      <c r="D2779" s="23"/>
      <c r="E2779" s="23"/>
      <c r="F2779" s="23"/>
      <c r="G2779" s="23"/>
      <c r="H2779" s="20"/>
      <c r="I2779" s="20"/>
      <c r="J2779" s="20"/>
    </row>
    <row r="2780" spans="1:10" s="3" customFormat="1" x14ac:dyDescent="0.25">
      <c r="A2780" s="22"/>
      <c r="B2780" s="22"/>
      <c r="C2780" s="23"/>
      <c r="D2780" s="23"/>
      <c r="E2780" s="23"/>
      <c r="F2780" s="23"/>
      <c r="G2780" s="23"/>
      <c r="H2780" s="20"/>
      <c r="I2780" s="20"/>
      <c r="J2780" s="20"/>
    </row>
    <row r="2781" spans="1:10" s="3" customFormat="1" x14ac:dyDescent="0.25">
      <c r="A2781" s="22"/>
      <c r="B2781" s="22"/>
      <c r="C2781" s="23"/>
      <c r="D2781" s="23"/>
      <c r="E2781" s="23"/>
      <c r="F2781" s="23"/>
      <c r="G2781" s="23"/>
      <c r="H2781" s="20"/>
      <c r="I2781" s="20"/>
      <c r="J2781" s="20"/>
    </row>
    <row r="2782" spans="1:10" s="3" customFormat="1" x14ac:dyDescent="0.25">
      <c r="A2782" s="22"/>
      <c r="B2782" s="22"/>
      <c r="C2782" s="23"/>
      <c r="D2782" s="23"/>
      <c r="E2782" s="23"/>
      <c r="F2782" s="23"/>
      <c r="G2782" s="23"/>
      <c r="H2782" s="20"/>
      <c r="I2782" s="20"/>
      <c r="J2782" s="20"/>
    </row>
    <row r="2783" spans="1:10" s="3" customFormat="1" x14ac:dyDescent="0.25">
      <c r="A2783" s="22"/>
      <c r="B2783" s="22"/>
      <c r="C2783" s="23"/>
      <c r="D2783" s="23"/>
      <c r="E2783" s="23"/>
      <c r="F2783" s="23"/>
      <c r="G2783" s="23"/>
      <c r="H2783" s="20"/>
      <c r="I2783" s="20"/>
      <c r="J2783" s="20"/>
    </row>
    <row r="2784" spans="1:10" s="3" customFormat="1" x14ac:dyDescent="0.25">
      <c r="A2784" s="22"/>
      <c r="B2784" s="22"/>
      <c r="C2784" s="23"/>
      <c r="D2784" s="23"/>
      <c r="E2784" s="23"/>
      <c r="F2784" s="23"/>
      <c r="G2784" s="23"/>
      <c r="H2784" s="20"/>
      <c r="I2784" s="20"/>
      <c r="J2784" s="20"/>
    </row>
    <row r="2785" spans="1:10" s="3" customFormat="1" x14ac:dyDescent="0.25">
      <c r="A2785" s="22"/>
      <c r="B2785" s="22"/>
      <c r="C2785" s="23"/>
      <c r="D2785" s="23"/>
      <c r="E2785" s="23"/>
      <c r="F2785" s="23"/>
      <c r="G2785" s="23"/>
      <c r="H2785" s="20"/>
      <c r="I2785" s="20"/>
      <c r="J2785" s="20"/>
    </row>
    <row r="2786" spans="1:10" s="3" customFormat="1" x14ac:dyDescent="0.25">
      <c r="A2786" s="22"/>
      <c r="B2786" s="22"/>
      <c r="C2786" s="23"/>
      <c r="D2786" s="23"/>
      <c r="E2786" s="23"/>
      <c r="F2786" s="23"/>
      <c r="G2786" s="23"/>
      <c r="H2786" s="20"/>
      <c r="I2786" s="20"/>
      <c r="J2786" s="20"/>
    </row>
    <row r="2787" spans="1:10" s="3" customFormat="1" x14ac:dyDescent="0.25">
      <c r="A2787" s="22"/>
      <c r="B2787" s="22"/>
      <c r="C2787" s="23"/>
      <c r="D2787" s="23"/>
      <c r="E2787" s="23"/>
      <c r="F2787" s="23"/>
      <c r="G2787" s="23"/>
      <c r="H2787" s="20"/>
      <c r="I2787" s="20"/>
      <c r="J2787" s="20"/>
    </row>
    <row r="2788" spans="1:10" s="3" customFormat="1" x14ac:dyDescent="0.25">
      <c r="A2788" s="22"/>
      <c r="B2788" s="22"/>
      <c r="C2788" s="23"/>
      <c r="D2788" s="23"/>
      <c r="E2788" s="23"/>
      <c r="F2788" s="23"/>
      <c r="G2788" s="23"/>
      <c r="H2788" s="20"/>
      <c r="I2788" s="20"/>
      <c r="J2788" s="20"/>
    </row>
    <row r="2789" spans="1:10" s="3" customFormat="1" x14ac:dyDescent="0.25">
      <c r="A2789" s="22"/>
      <c r="B2789" s="22"/>
      <c r="C2789" s="23"/>
      <c r="D2789" s="23"/>
      <c r="E2789" s="23"/>
      <c r="F2789" s="23"/>
      <c r="G2789" s="23"/>
      <c r="H2789" s="20"/>
      <c r="I2789" s="20"/>
      <c r="J2789" s="20"/>
    </row>
    <row r="2790" spans="1:10" s="3" customFormat="1" x14ac:dyDescent="0.25">
      <c r="A2790" s="22"/>
      <c r="B2790" s="22"/>
      <c r="C2790" s="23"/>
      <c r="D2790" s="23"/>
      <c r="E2790" s="23"/>
      <c r="F2790" s="23"/>
      <c r="G2790" s="23"/>
      <c r="H2790" s="20"/>
      <c r="I2790" s="20"/>
      <c r="J2790" s="20"/>
    </row>
    <row r="2791" spans="1:10" s="3" customFormat="1" x14ac:dyDescent="0.25">
      <c r="A2791" s="22"/>
      <c r="B2791" s="22"/>
      <c r="C2791" s="23"/>
      <c r="D2791" s="23"/>
      <c r="E2791" s="23"/>
      <c r="F2791" s="23"/>
      <c r="G2791" s="23"/>
      <c r="H2791" s="20"/>
      <c r="I2791" s="20"/>
      <c r="J2791" s="20"/>
    </row>
    <row r="2792" spans="1:10" s="3" customFormat="1" x14ac:dyDescent="0.25">
      <c r="A2792" s="22"/>
      <c r="B2792" s="22"/>
      <c r="C2792" s="23"/>
      <c r="D2792" s="23"/>
      <c r="E2792" s="23"/>
      <c r="F2792" s="23"/>
      <c r="G2792" s="23"/>
      <c r="H2792" s="20"/>
      <c r="I2792" s="20"/>
      <c r="J2792" s="20"/>
    </row>
    <row r="2793" spans="1:10" s="3" customFormat="1" x14ac:dyDescent="0.25">
      <c r="A2793" s="22"/>
      <c r="B2793" s="22"/>
      <c r="C2793" s="23"/>
      <c r="D2793" s="23"/>
      <c r="E2793" s="23"/>
      <c r="F2793" s="23"/>
      <c r="G2793" s="23"/>
      <c r="H2793" s="20"/>
      <c r="I2793" s="20"/>
      <c r="J2793" s="20"/>
    </row>
    <row r="2794" spans="1:10" s="3" customFormat="1" x14ac:dyDescent="0.25">
      <c r="A2794" s="22"/>
      <c r="B2794" s="22"/>
      <c r="C2794" s="23"/>
      <c r="D2794" s="23"/>
      <c r="E2794" s="23"/>
      <c r="F2794" s="23"/>
      <c r="G2794" s="23"/>
      <c r="H2794" s="20"/>
      <c r="I2794" s="20"/>
      <c r="J2794" s="20"/>
    </row>
    <row r="2795" spans="1:10" s="3" customFormat="1" x14ac:dyDescent="0.25">
      <c r="A2795" s="22"/>
      <c r="B2795" s="22"/>
      <c r="C2795" s="23"/>
      <c r="D2795" s="23"/>
      <c r="E2795" s="23"/>
      <c r="F2795" s="23"/>
      <c r="G2795" s="23"/>
      <c r="H2795" s="20"/>
      <c r="I2795" s="20"/>
      <c r="J2795" s="20"/>
    </row>
    <row r="2796" spans="1:10" s="3" customFormat="1" x14ac:dyDescent="0.25">
      <c r="A2796" s="22"/>
      <c r="B2796" s="22"/>
      <c r="C2796" s="23"/>
      <c r="D2796" s="23"/>
      <c r="E2796" s="23"/>
      <c r="F2796" s="23"/>
      <c r="G2796" s="23"/>
      <c r="H2796" s="20"/>
      <c r="I2796" s="20"/>
      <c r="J2796" s="20"/>
    </row>
    <row r="2797" spans="1:10" s="3" customFormat="1" x14ac:dyDescent="0.25">
      <c r="A2797" s="22"/>
      <c r="B2797" s="22"/>
      <c r="C2797" s="23"/>
      <c r="D2797" s="23"/>
      <c r="E2797" s="23"/>
      <c r="F2797" s="23"/>
      <c r="G2797" s="23"/>
      <c r="H2797" s="20"/>
      <c r="I2797" s="20"/>
      <c r="J2797" s="20"/>
    </row>
    <row r="2798" spans="1:10" s="3" customFormat="1" x14ac:dyDescent="0.25">
      <c r="A2798" s="22"/>
      <c r="B2798" s="22"/>
      <c r="C2798" s="23"/>
      <c r="D2798" s="23"/>
      <c r="E2798" s="23"/>
      <c r="F2798" s="23"/>
      <c r="G2798" s="23"/>
      <c r="H2798" s="20"/>
      <c r="I2798" s="20"/>
      <c r="J2798" s="20"/>
    </row>
    <row r="2799" spans="1:10" s="3" customFormat="1" x14ac:dyDescent="0.25">
      <c r="A2799" s="22"/>
      <c r="B2799" s="22"/>
      <c r="C2799" s="23"/>
      <c r="D2799" s="23"/>
      <c r="E2799" s="23"/>
      <c r="F2799" s="23"/>
      <c r="G2799" s="23"/>
      <c r="H2799" s="20"/>
      <c r="I2799" s="20"/>
      <c r="J2799" s="20"/>
    </row>
    <row r="2800" spans="1:10" s="3" customFormat="1" x14ac:dyDescent="0.25">
      <c r="A2800" s="22"/>
      <c r="B2800" s="22"/>
      <c r="C2800" s="23"/>
      <c r="D2800" s="23"/>
      <c r="E2800" s="23"/>
      <c r="F2800" s="23"/>
      <c r="G2800" s="23"/>
      <c r="H2800" s="20"/>
      <c r="I2800" s="20"/>
      <c r="J2800" s="20"/>
    </row>
    <row r="2801" spans="1:10" s="3" customFormat="1" x14ac:dyDescent="0.25">
      <c r="A2801" s="22"/>
      <c r="B2801" s="22"/>
      <c r="C2801" s="23"/>
      <c r="D2801" s="23"/>
      <c r="E2801" s="23"/>
      <c r="F2801" s="23"/>
      <c r="G2801" s="23"/>
      <c r="H2801" s="20"/>
      <c r="I2801" s="20"/>
      <c r="J2801" s="20"/>
    </row>
    <row r="2802" spans="1:10" s="3" customFormat="1" x14ac:dyDescent="0.25">
      <c r="A2802" s="22"/>
      <c r="B2802" s="22"/>
      <c r="C2802" s="23"/>
      <c r="D2802" s="23"/>
      <c r="E2802" s="23"/>
      <c r="F2802" s="23"/>
      <c r="G2802" s="23"/>
      <c r="H2802" s="20"/>
      <c r="I2802" s="20"/>
      <c r="J2802" s="20"/>
    </row>
    <row r="2803" spans="1:10" s="3" customFormat="1" x14ac:dyDescent="0.25">
      <c r="A2803" s="22"/>
      <c r="B2803" s="22"/>
      <c r="C2803" s="23"/>
      <c r="D2803" s="23"/>
      <c r="E2803" s="23"/>
      <c r="F2803" s="23"/>
      <c r="G2803" s="23"/>
      <c r="H2803" s="20"/>
      <c r="I2803" s="20"/>
      <c r="J2803" s="20"/>
    </row>
    <row r="2804" spans="1:10" s="3" customFormat="1" x14ac:dyDescent="0.25">
      <c r="A2804" s="22"/>
      <c r="B2804" s="22"/>
      <c r="C2804" s="23"/>
      <c r="D2804" s="23"/>
      <c r="E2804" s="23"/>
      <c r="F2804" s="23"/>
      <c r="G2804" s="23"/>
      <c r="H2804" s="20"/>
      <c r="I2804" s="20"/>
      <c r="J2804" s="20"/>
    </row>
    <row r="2805" spans="1:10" s="3" customFormat="1" x14ac:dyDescent="0.25">
      <c r="A2805" s="22"/>
      <c r="B2805" s="22"/>
      <c r="C2805" s="23"/>
      <c r="D2805" s="23"/>
      <c r="E2805" s="23"/>
      <c r="F2805" s="23"/>
      <c r="G2805" s="23"/>
      <c r="H2805" s="20"/>
      <c r="I2805" s="20"/>
      <c r="J2805" s="20"/>
    </row>
    <row r="2806" spans="1:10" s="3" customFormat="1" x14ac:dyDescent="0.25">
      <c r="A2806" s="22"/>
      <c r="B2806" s="22"/>
      <c r="C2806" s="23"/>
      <c r="D2806" s="23"/>
      <c r="E2806" s="23"/>
      <c r="F2806" s="23"/>
      <c r="G2806" s="23"/>
      <c r="H2806" s="20"/>
      <c r="I2806" s="20"/>
      <c r="J2806" s="20"/>
    </row>
    <row r="2807" spans="1:10" s="3" customFormat="1" x14ac:dyDescent="0.25">
      <c r="A2807" s="22"/>
      <c r="B2807" s="22"/>
      <c r="C2807" s="23"/>
      <c r="D2807" s="23"/>
      <c r="E2807" s="23"/>
      <c r="F2807" s="23"/>
      <c r="G2807" s="23"/>
      <c r="H2807" s="20"/>
      <c r="I2807" s="20"/>
      <c r="J2807" s="20"/>
    </row>
    <row r="2808" spans="1:10" s="3" customFormat="1" x14ac:dyDescent="0.25">
      <c r="A2808" s="22"/>
      <c r="B2808" s="22"/>
      <c r="C2808" s="23"/>
      <c r="D2808" s="23"/>
      <c r="E2808" s="23"/>
      <c r="F2808" s="23"/>
      <c r="G2808" s="23"/>
      <c r="H2808" s="20"/>
      <c r="I2808" s="20"/>
      <c r="J2808" s="20"/>
    </row>
    <row r="2809" spans="1:10" s="3" customFormat="1" x14ac:dyDescent="0.25">
      <c r="A2809" s="22"/>
      <c r="B2809" s="22"/>
      <c r="C2809" s="23"/>
      <c r="D2809" s="23"/>
      <c r="E2809" s="23"/>
      <c r="F2809" s="23"/>
      <c r="G2809" s="23"/>
      <c r="H2809" s="20"/>
      <c r="I2809" s="20"/>
      <c r="J2809" s="20"/>
    </row>
    <row r="2810" spans="1:10" s="3" customFormat="1" x14ac:dyDescent="0.25">
      <c r="A2810" s="22"/>
      <c r="B2810" s="22"/>
      <c r="C2810" s="23"/>
      <c r="D2810" s="23"/>
      <c r="E2810" s="23"/>
      <c r="F2810" s="23"/>
      <c r="G2810" s="23"/>
      <c r="H2810" s="20"/>
      <c r="I2810" s="20"/>
      <c r="J2810" s="20"/>
    </row>
    <row r="2811" spans="1:10" s="3" customFormat="1" x14ac:dyDescent="0.25">
      <c r="A2811" s="22"/>
      <c r="B2811" s="22"/>
      <c r="C2811" s="23"/>
      <c r="D2811" s="23"/>
      <c r="E2811" s="23"/>
      <c r="F2811" s="23"/>
      <c r="G2811" s="23"/>
      <c r="H2811" s="20"/>
      <c r="I2811" s="20"/>
      <c r="J2811" s="20"/>
    </row>
    <row r="2812" spans="1:10" s="3" customFormat="1" x14ac:dyDescent="0.25">
      <c r="A2812" s="22"/>
      <c r="B2812" s="22"/>
      <c r="C2812" s="23"/>
      <c r="D2812" s="23"/>
      <c r="E2812" s="23"/>
      <c r="F2812" s="23"/>
      <c r="G2812" s="23"/>
      <c r="H2812" s="20"/>
      <c r="I2812" s="20"/>
      <c r="J2812" s="20"/>
    </row>
    <row r="2813" spans="1:10" s="3" customFormat="1" x14ac:dyDescent="0.25">
      <c r="A2813" s="22"/>
      <c r="B2813" s="22"/>
      <c r="C2813" s="23"/>
      <c r="D2813" s="23"/>
      <c r="E2813" s="23"/>
      <c r="F2813" s="23"/>
      <c r="G2813" s="23"/>
      <c r="H2813" s="20"/>
      <c r="I2813" s="20"/>
      <c r="J2813" s="20"/>
    </row>
    <row r="2814" spans="1:10" s="3" customFormat="1" x14ac:dyDescent="0.25">
      <c r="A2814" s="22"/>
      <c r="B2814" s="22"/>
      <c r="C2814" s="23"/>
      <c r="D2814" s="23"/>
      <c r="E2814" s="23"/>
      <c r="F2814" s="23"/>
      <c r="G2814" s="23"/>
      <c r="H2814" s="20"/>
      <c r="I2814" s="20"/>
      <c r="J2814" s="20"/>
    </row>
    <row r="2815" spans="1:10" s="3" customFormat="1" x14ac:dyDescent="0.25">
      <c r="A2815" s="22"/>
      <c r="B2815" s="22"/>
      <c r="C2815" s="23"/>
      <c r="D2815" s="23"/>
      <c r="E2815" s="23"/>
      <c r="F2815" s="23"/>
      <c r="G2815" s="23"/>
      <c r="H2815" s="20"/>
      <c r="I2815" s="20"/>
      <c r="J2815" s="20"/>
    </row>
    <row r="2816" spans="1:10" s="3" customFormat="1" x14ac:dyDescent="0.25">
      <c r="A2816" s="22"/>
      <c r="B2816" s="22"/>
      <c r="C2816" s="23"/>
      <c r="D2816" s="23"/>
      <c r="E2816" s="23"/>
      <c r="F2816" s="23"/>
      <c r="G2816" s="23"/>
      <c r="H2816" s="20"/>
      <c r="I2816" s="20"/>
      <c r="J2816" s="20"/>
    </row>
    <row r="2817" spans="1:10" s="3" customFormat="1" x14ac:dyDescent="0.25">
      <c r="A2817" s="22"/>
      <c r="B2817" s="22"/>
      <c r="C2817" s="23"/>
      <c r="D2817" s="23"/>
      <c r="E2817" s="23"/>
      <c r="F2817" s="23"/>
      <c r="G2817" s="23"/>
      <c r="H2817" s="20"/>
      <c r="I2817" s="20"/>
      <c r="J2817" s="20"/>
    </row>
    <row r="2818" spans="1:10" s="3" customFormat="1" x14ac:dyDescent="0.25">
      <c r="A2818" s="22"/>
      <c r="B2818" s="22"/>
      <c r="C2818" s="23"/>
      <c r="D2818" s="23"/>
      <c r="E2818" s="23"/>
      <c r="F2818" s="23"/>
      <c r="G2818" s="23"/>
      <c r="H2818" s="20"/>
      <c r="I2818" s="20"/>
      <c r="J2818" s="20"/>
    </row>
    <row r="2819" spans="1:10" s="3" customFormat="1" x14ac:dyDescent="0.25">
      <c r="A2819" s="22"/>
      <c r="B2819" s="22"/>
      <c r="C2819" s="23"/>
      <c r="D2819" s="23"/>
      <c r="E2819" s="23"/>
      <c r="F2819" s="23"/>
      <c r="G2819" s="23"/>
      <c r="H2819" s="20"/>
      <c r="I2819" s="20"/>
      <c r="J2819" s="20"/>
    </row>
    <row r="2820" spans="1:10" s="3" customFormat="1" x14ac:dyDescent="0.25">
      <c r="A2820" s="22"/>
      <c r="B2820" s="22"/>
      <c r="C2820" s="23"/>
      <c r="D2820" s="23"/>
      <c r="E2820" s="23"/>
      <c r="F2820" s="23"/>
      <c r="G2820" s="23"/>
      <c r="H2820" s="20"/>
      <c r="I2820" s="20"/>
      <c r="J2820" s="20"/>
    </row>
    <row r="2821" spans="1:10" s="3" customFormat="1" x14ac:dyDescent="0.25">
      <c r="A2821" s="22"/>
      <c r="B2821" s="22"/>
      <c r="C2821" s="23"/>
      <c r="D2821" s="23"/>
      <c r="E2821" s="23"/>
      <c r="F2821" s="23"/>
      <c r="G2821" s="23"/>
      <c r="H2821" s="20"/>
      <c r="I2821" s="20"/>
      <c r="J2821" s="20"/>
    </row>
    <row r="2822" spans="1:10" s="3" customFormat="1" x14ac:dyDescent="0.25">
      <c r="A2822" s="22"/>
      <c r="B2822" s="22"/>
      <c r="C2822" s="23"/>
      <c r="D2822" s="23"/>
      <c r="E2822" s="23"/>
      <c r="F2822" s="23"/>
      <c r="G2822" s="23"/>
      <c r="H2822" s="20"/>
      <c r="I2822" s="20"/>
      <c r="J2822" s="20"/>
    </row>
    <row r="2823" spans="1:10" s="3" customFormat="1" x14ac:dyDescent="0.25">
      <c r="A2823" s="22"/>
      <c r="B2823" s="22"/>
      <c r="C2823" s="23"/>
      <c r="D2823" s="23"/>
      <c r="E2823" s="23"/>
      <c r="F2823" s="23"/>
      <c r="G2823" s="23"/>
      <c r="H2823" s="20"/>
      <c r="I2823" s="20"/>
      <c r="J2823" s="20"/>
    </row>
    <row r="2824" spans="1:10" s="3" customFormat="1" x14ac:dyDescent="0.25">
      <c r="A2824" s="22"/>
      <c r="B2824" s="22"/>
      <c r="C2824" s="23"/>
      <c r="D2824" s="23"/>
      <c r="E2824" s="23"/>
      <c r="F2824" s="23"/>
      <c r="G2824" s="23"/>
      <c r="H2824" s="20"/>
      <c r="I2824" s="20"/>
      <c r="J2824" s="20"/>
    </row>
    <row r="2825" spans="1:10" s="3" customFormat="1" x14ac:dyDescent="0.25">
      <c r="A2825" s="22"/>
      <c r="B2825" s="22"/>
      <c r="C2825" s="23"/>
      <c r="D2825" s="23"/>
      <c r="E2825" s="23"/>
      <c r="F2825" s="23"/>
      <c r="G2825" s="23"/>
      <c r="H2825" s="20"/>
      <c r="I2825" s="20"/>
      <c r="J2825" s="20"/>
    </row>
    <row r="2826" spans="1:10" s="3" customFormat="1" x14ac:dyDescent="0.25">
      <c r="A2826" s="22"/>
      <c r="B2826" s="22"/>
      <c r="C2826" s="23"/>
      <c r="D2826" s="23"/>
      <c r="E2826" s="23"/>
      <c r="F2826" s="23"/>
      <c r="G2826" s="23"/>
      <c r="H2826" s="20"/>
      <c r="I2826" s="20"/>
      <c r="J2826" s="20"/>
    </row>
    <row r="2827" spans="1:10" s="3" customFormat="1" x14ac:dyDescent="0.25">
      <c r="A2827" s="22"/>
      <c r="B2827" s="22"/>
      <c r="C2827" s="23"/>
      <c r="D2827" s="23"/>
      <c r="E2827" s="23"/>
      <c r="F2827" s="23"/>
      <c r="G2827" s="23"/>
      <c r="H2827" s="20"/>
      <c r="I2827" s="20"/>
      <c r="J2827" s="20"/>
    </row>
    <row r="2828" spans="1:10" s="3" customFormat="1" x14ac:dyDescent="0.25">
      <c r="A2828" s="22"/>
      <c r="B2828" s="22"/>
      <c r="C2828" s="23"/>
      <c r="D2828" s="23"/>
      <c r="E2828" s="23"/>
      <c r="F2828" s="23"/>
      <c r="G2828" s="23"/>
      <c r="H2828" s="20"/>
      <c r="I2828" s="20"/>
      <c r="J2828" s="20"/>
    </row>
    <row r="2829" spans="1:10" s="3" customFormat="1" x14ac:dyDescent="0.25">
      <c r="A2829" s="22"/>
      <c r="B2829" s="22"/>
      <c r="C2829" s="23"/>
      <c r="D2829" s="23"/>
      <c r="E2829" s="23"/>
      <c r="F2829" s="23"/>
      <c r="G2829" s="23"/>
      <c r="H2829" s="20"/>
      <c r="I2829" s="20"/>
      <c r="J2829" s="20"/>
    </row>
    <row r="2830" spans="1:10" s="3" customFormat="1" x14ac:dyDescent="0.25">
      <c r="A2830" s="22"/>
      <c r="B2830" s="22"/>
      <c r="C2830" s="23"/>
      <c r="D2830" s="23"/>
      <c r="E2830" s="23"/>
      <c r="F2830" s="23"/>
      <c r="G2830" s="23"/>
      <c r="H2830" s="20"/>
      <c r="I2830" s="20"/>
      <c r="J2830" s="20"/>
    </row>
    <row r="2831" spans="1:10" s="3" customFormat="1" x14ac:dyDescent="0.25">
      <c r="A2831" s="22"/>
      <c r="B2831" s="22"/>
      <c r="C2831" s="23"/>
      <c r="D2831" s="23"/>
      <c r="E2831" s="23"/>
      <c r="F2831" s="23"/>
      <c r="G2831" s="23"/>
      <c r="H2831" s="20"/>
      <c r="I2831" s="20"/>
      <c r="J2831" s="20"/>
    </row>
    <row r="2832" spans="1:10" s="3" customFormat="1" x14ac:dyDescent="0.25">
      <c r="A2832" s="22"/>
      <c r="B2832" s="22"/>
      <c r="C2832" s="23"/>
      <c r="D2832" s="23"/>
      <c r="E2832" s="23"/>
      <c r="F2832" s="23"/>
      <c r="G2832" s="23"/>
      <c r="H2832" s="20"/>
      <c r="I2832" s="20"/>
      <c r="J2832" s="20"/>
    </row>
    <row r="2833" spans="1:10" s="3" customFormat="1" x14ac:dyDescent="0.25">
      <c r="A2833" s="22"/>
      <c r="B2833" s="22"/>
      <c r="C2833" s="23"/>
      <c r="D2833" s="23"/>
      <c r="E2833" s="23"/>
      <c r="F2833" s="23"/>
      <c r="G2833" s="23"/>
      <c r="H2833" s="20"/>
      <c r="I2833" s="20"/>
      <c r="J2833" s="20"/>
    </row>
    <row r="2834" spans="1:10" s="3" customFormat="1" x14ac:dyDescent="0.25">
      <c r="A2834" s="22"/>
      <c r="B2834" s="22"/>
      <c r="C2834" s="23"/>
      <c r="D2834" s="23"/>
      <c r="E2834" s="23"/>
      <c r="F2834" s="23"/>
      <c r="G2834" s="23"/>
      <c r="H2834" s="20"/>
      <c r="I2834" s="20"/>
      <c r="J2834" s="20"/>
    </row>
    <row r="2835" spans="1:10" s="3" customFormat="1" x14ac:dyDescent="0.25">
      <c r="A2835" s="22"/>
      <c r="B2835" s="22"/>
      <c r="C2835" s="23"/>
      <c r="D2835" s="23"/>
      <c r="E2835" s="23"/>
      <c r="F2835" s="23"/>
      <c r="G2835" s="23"/>
      <c r="H2835" s="20"/>
      <c r="I2835" s="20"/>
      <c r="J2835" s="20"/>
    </row>
    <row r="2836" spans="1:10" s="3" customFormat="1" x14ac:dyDescent="0.25">
      <c r="A2836" s="22"/>
      <c r="B2836" s="22"/>
      <c r="C2836" s="23"/>
      <c r="D2836" s="23"/>
      <c r="E2836" s="23"/>
      <c r="F2836" s="23"/>
      <c r="G2836" s="23"/>
      <c r="H2836" s="20"/>
      <c r="I2836" s="20"/>
      <c r="J2836" s="20"/>
    </row>
    <row r="2837" spans="1:10" s="3" customFormat="1" x14ac:dyDescent="0.25">
      <c r="A2837" s="22"/>
      <c r="B2837" s="22"/>
      <c r="C2837" s="23"/>
      <c r="D2837" s="23"/>
      <c r="E2837" s="23"/>
      <c r="F2837" s="23"/>
      <c r="G2837" s="23"/>
      <c r="H2837" s="20"/>
      <c r="I2837" s="20"/>
      <c r="J2837" s="20"/>
    </row>
    <row r="2838" spans="1:10" s="3" customFormat="1" x14ac:dyDescent="0.25">
      <c r="A2838" s="22"/>
      <c r="B2838" s="22"/>
      <c r="C2838" s="23"/>
      <c r="D2838" s="23"/>
      <c r="E2838" s="23"/>
      <c r="F2838" s="23"/>
      <c r="G2838" s="23"/>
      <c r="H2838" s="20"/>
      <c r="I2838" s="20"/>
      <c r="J2838" s="20"/>
    </row>
    <row r="2839" spans="1:10" s="3" customFormat="1" x14ac:dyDescent="0.25">
      <c r="A2839" s="22"/>
      <c r="B2839" s="22"/>
      <c r="C2839" s="23"/>
      <c r="D2839" s="23"/>
      <c r="E2839" s="23"/>
      <c r="F2839" s="23"/>
      <c r="G2839" s="23"/>
      <c r="H2839" s="20"/>
      <c r="I2839" s="20"/>
      <c r="J2839" s="20"/>
    </row>
    <row r="2840" spans="1:10" s="3" customFormat="1" x14ac:dyDescent="0.25">
      <c r="A2840" s="22"/>
      <c r="B2840" s="22"/>
      <c r="C2840" s="23"/>
      <c r="D2840" s="23"/>
      <c r="E2840" s="23"/>
      <c r="F2840" s="23"/>
      <c r="G2840" s="23"/>
      <c r="H2840" s="20"/>
      <c r="I2840" s="20"/>
      <c r="J2840" s="20"/>
    </row>
    <row r="2841" spans="1:10" s="3" customFormat="1" x14ac:dyDescent="0.25">
      <c r="A2841" s="22"/>
      <c r="B2841" s="22"/>
      <c r="C2841" s="23"/>
      <c r="D2841" s="23"/>
      <c r="E2841" s="23"/>
      <c r="F2841" s="23"/>
      <c r="G2841" s="23"/>
      <c r="H2841" s="20"/>
      <c r="I2841" s="20"/>
      <c r="J2841" s="20"/>
    </row>
    <row r="2842" spans="1:10" s="3" customFormat="1" x14ac:dyDescent="0.25">
      <c r="A2842" s="22"/>
      <c r="B2842" s="22"/>
      <c r="C2842" s="23"/>
      <c r="D2842" s="23"/>
      <c r="E2842" s="23"/>
      <c r="F2842" s="23"/>
      <c r="G2842" s="23"/>
      <c r="H2842" s="20"/>
      <c r="I2842" s="20"/>
      <c r="J2842" s="20"/>
    </row>
    <row r="2843" spans="1:10" s="3" customFormat="1" x14ac:dyDescent="0.25">
      <c r="A2843" s="22"/>
      <c r="B2843" s="22"/>
      <c r="C2843" s="23"/>
      <c r="D2843" s="23"/>
      <c r="E2843" s="23"/>
      <c r="F2843" s="23"/>
      <c r="G2843" s="23"/>
      <c r="H2843" s="20"/>
      <c r="I2843" s="20"/>
      <c r="J2843" s="20"/>
    </row>
    <row r="2844" spans="1:10" s="3" customFormat="1" x14ac:dyDescent="0.25">
      <c r="A2844" s="22"/>
      <c r="B2844" s="22"/>
      <c r="C2844" s="23"/>
      <c r="D2844" s="23"/>
      <c r="E2844" s="23"/>
      <c r="F2844" s="23"/>
      <c r="G2844" s="23"/>
      <c r="H2844" s="20"/>
      <c r="I2844" s="20"/>
      <c r="J2844" s="20"/>
    </row>
    <row r="2845" spans="1:10" s="3" customFormat="1" x14ac:dyDescent="0.25">
      <c r="A2845" s="22"/>
      <c r="B2845" s="22"/>
      <c r="C2845" s="23"/>
      <c r="D2845" s="23"/>
      <c r="E2845" s="23"/>
      <c r="F2845" s="23"/>
      <c r="G2845" s="23"/>
      <c r="H2845" s="20"/>
      <c r="I2845" s="20"/>
      <c r="J2845" s="20"/>
    </row>
    <row r="2846" spans="1:10" s="3" customFormat="1" x14ac:dyDescent="0.25">
      <c r="A2846" s="22"/>
      <c r="B2846" s="22"/>
      <c r="C2846" s="23"/>
      <c r="D2846" s="23"/>
      <c r="E2846" s="23"/>
      <c r="F2846" s="23"/>
      <c r="G2846" s="23"/>
      <c r="H2846" s="20"/>
      <c r="I2846" s="20"/>
      <c r="J2846" s="20"/>
    </row>
    <row r="2847" spans="1:10" s="3" customFormat="1" x14ac:dyDescent="0.25">
      <c r="A2847" s="22"/>
      <c r="B2847" s="22"/>
      <c r="C2847" s="23"/>
      <c r="D2847" s="23"/>
      <c r="E2847" s="23"/>
      <c r="F2847" s="23"/>
      <c r="G2847" s="23"/>
      <c r="H2847" s="20"/>
      <c r="I2847" s="20"/>
      <c r="J2847" s="20"/>
    </row>
    <row r="2848" spans="1:10" s="3" customFormat="1" x14ac:dyDescent="0.25">
      <c r="A2848" s="22"/>
      <c r="B2848" s="22"/>
      <c r="C2848" s="23"/>
      <c r="D2848" s="23"/>
      <c r="E2848" s="23"/>
      <c r="F2848" s="23"/>
      <c r="G2848" s="23"/>
      <c r="H2848" s="20"/>
      <c r="I2848" s="20"/>
      <c r="J2848" s="20"/>
    </row>
    <row r="2849" spans="1:10" s="3" customFormat="1" x14ac:dyDescent="0.25">
      <c r="A2849" s="22"/>
      <c r="B2849" s="22"/>
      <c r="C2849" s="23"/>
      <c r="D2849" s="23"/>
      <c r="E2849" s="23"/>
      <c r="F2849" s="23"/>
      <c r="G2849" s="23"/>
      <c r="H2849" s="20"/>
      <c r="I2849" s="20"/>
      <c r="J2849" s="20"/>
    </row>
    <row r="2850" spans="1:10" s="3" customFormat="1" x14ac:dyDescent="0.25">
      <c r="A2850" s="22"/>
      <c r="B2850" s="22"/>
      <c r="C2850" s="23"/>
      <c r="D2850" s="23"/>
      <c r="E2850" s="23"/>
      <c r="F2850" s="23"/>
      <c r="G2850" s="23"/>
      <c r="H2850" s="20"/>
      <c r="I2850" s="20"/>
      <c r="J2850" s="20"/>
    </row>
    <row r="2851" spans="1:10" s="3" customFormat="1" x14ac:dyDescent="0.25">
      <c r="A2851" s="22"/>
      <c r="B2851" s="22"/>
      <c r="C2851" s="23"/>
      <c r="D2851" s="23"/>
      <c r="E2851" s="23"/>
      <c r="F2851" s="23"/>
      <c r="G2851" s="23"/>
      <c r="H2851" s="20"/>
      <c r="I2851" s="20"/>
      <c r="J2851" s="20"/>
    </row>
    <row r="2852" spans="1:10" s="3" customFormat="1" x14ac:dyDescent="0.25">
      <c r="A2852" s="22"/>
      <c r="B2852" s="22"/>
      <c r="C2852" s="23"/>
      <c r="D2852" s="23"/>
      <c r="E2852" s="23"/>
      <c r="F2852" s="23"/>
      <c r="G2852" s="23"/>
      <c r="H2852" s="20"/>
      <c r="I2852" s="20"/>
      <c r="J2852" s="20"/>
    </row>
    <row r="2853" spans="1:10" s="3" customFormat="1" x14ac:dyDescent="0.25">
      <c r="A2853" s="22"/>
      <c r="B2853" s="22"/>
      <c r="C2853" s="23"/>
      <c r="D2853" s="23"/>
      <c r="E2853" s="23"/>
      <c r="F2853" s="23"/>
      <c r="G2853" s="23"/>
      <c r="H2853" s="20"/>
      <c r="I2853" s="20"/>
      <c r="J2853" s="20"/>
    </row>
    <row r="2854" spans="1:10" s="3" customFormat="1" x14ac:dyDescent="0.25">
      <c r="A2854" s="22"/>
      <c r="B2854" s="22"/>
      <c r="C2854" s="23"/>
      <c r="D2854" s="23"/>
      <c r="E2854" s="23"/>
      <c r="F2854" s="23"/>
      <c r="G2854" s="23"/>
      <c r="H2854" s="20"/>
      <c r="I2854" s="20"/>
      <c r="J2854" s="20"/>
    </row>
    <row r="2855" spans="1:10" s="3" customFormat="1" x14ac:dyDescent="0.25">
      <c r="A2855" s="22"/>
      <c r="B2855" s="22"/>
      <c r="C2855" s="23"/>
      <c r="D2855" s="23"/>
      <c r="E2855" s="23"/>
      <c r="F2855" s="23"/>
      <c r="G2855" s="23"/>
      <c r="H2855" s="20"/>
      <c r="I2855" s="20"/>
      <c r="J2855" s="20"/>
    </row>
    <row r="2856" spans="1:10" s="3" customFormat="1" x14ac:dyDescent="0.25">
      <c r="A2856" s="22"/>
      <c r="B2856" s="22"/>
      <c r="C2856" s="23"/>
      <c r="D2856" s="23"/>
      <c r="E2856" s="23"/>
      <c r="F2856" s="23"/>
      <c r="G2856" s="23"/>
      <c r="H2856" s="20"/>
      <c r="I2856" s="20"/>
      <c r="J2856" s="20"/>
    </row>
    <row r="2857" spans="1:10" s="3" customFormat="1" x14ac:dyDescent="0.25">
      <c r="A2857" s="22"/>
      <c r="B2857" s="22"/>
      <c r="C2857" s="23"/>
      <c r="D2857" s="23"/>
      <c r="E2857" s="23"/>
      <c r="F2857" s="23"/>
      <c r="G2857" s="23"/>
      <c r="H2857" s="20"/>
      <c r="I2857" s="20"/>
      <c r="J2857" s="20"/>
    </row>
    <row r="2858" spans="1:10" s="3" customFormat="1" x14ac:dyDescent="0.25">
      <c r="A2858" s="22"/>
      <c r="B2858" s="22"/>
      <c r="C2858" s="23"/>
      <c r="D2858" s="23"/>
      <c r="E2858" s="23"/>
      <c r="F2858" s="23"/>
      <c r="G2858" s="23"/>
      <c r="H2858" s="20"/>
      <c r="I2858" s="20"/>
      <c r="J2858" s="20"/>
    </row>
    <row r="2859" spans="1:10" s="3" customFormat="1" x14ac:dyDescent="0.25">
      <c r="A2859" s="22"/>
      <c r="B2859" s="22"/>
      <c r="C2859" s="23"/>
      <c r="D2859" s="23"/>
      <c r="E2859" s="23"/>
      <c r="F2859" s="23"/>
      <c r="G2859" s="23"/>
      <c r="H2859" s="20"/>
      <c r="I2859" s="20"/>
      <c r="J2859" s="20"/>
    </row>
    <row r="2860" spans="1:10" s="3" customFormat="1" x14ac:dyDescent="0.25">
      <c r="A2860" s="22"/>
      <c r="B2860" s="22"/>
      <c r="C2860" s="23"/>
      <c r="D2860" s="23"/>
      <c r="E2860" s="23"/>
      <c r="F2860" s="23"/>
      <c r="G2860" s="23"/>
      <c r="H2860" s="20"/>
      <c r="I2860" s="20"/>
      <c r="J2860" s="20"/>
    </row>
    <row r="2861" spans="1:10" s="3" customFormat="1" x14ac:dyDescent="0.25">
      <c r="A2861" s="22"/>
      <c r="B2861" s="22"/>
      <c r="C2861" s="23"/>
      <c r="D2861" s="23"/>
      <c r="E2861" s="23"/>
      <c r="F2861" s="23"/>
      <c r="G2861" s="23"/>
      <c r="H2861" s="20"/>
      <c r="I2861" s="20"/>
      <c r="J2861" s="20"/>
    </row>
    <row r="2862" spans="1:10" s="3" customFormat="1" x14ac:dyDescent="0.25">
      <c r="A2862" s="22"/>
      <c r="B2862" s="22"/>
      <c r="C2862" s="23"/>
      <c r="D2862" s="23"/>
      <c r="E2862" s="23"/>
      <c r="F2862" s="23"/>
      <c r="G2862" s="23"/>
      <c r="H2862" s="20"/>
      <c r="I2862" s="20"/>
      <c r="J2862" s="20"/>
    </row>
    <row r="2863" spans="1:10" s="3" customFormat="1" x14ac:dyDescent="0.25">
      <c r="A2863" s="22"/>
      <c r="B2863" s="22"/>
      <c r="C2863" s="23"/>
      <c r="D2863" s="23"/>
      <c r="E2863" s="23"/>
      <c r="F2863" s="23"/>
      <c r="G2863" s="23"/>
      <c r="H2863" s="20"/>
      <c r="I2863" s="20"/>
      <c r="J2863" s="20"/>
    </row>
    <row r="2864" spans="1:10" s="3" customFormat="1" x14ac:dyDescent="0.25">
      <c r="A2864" s="22"/>
      <c r="B2864" s="22"/>
      <c r="C2864" s="23"/>
      <c r="D2864" s="23"/>
      <c r="E2864" s="23"/>
      <c r="F2864" s="23"/>
      <c r="G2864" s="23"/>
      <c r="H2864" s="20"/>
      <c r="I2864" s="20"/>
      <c r="J2864" s="20"/>
    </row>
    <row r="2865" spans="1:10" s="3" customFormat="1" x14ac:dyDescent="0.25">
      <c r="A2865" s="22"/>
      <c r="B2865" s="22"/>
      <c r="C2865" s="23"/>
      <c r="D2865" s="23"/>
      <c r="E2865" s="23"/>
      <c r="F2865" s="23"/>
      <c r="G2865" s="23"/>
      <c r="H2865" s="20"/>
      <c r="I2865" s="20"/>
      <c r="J2865" s="20"/>
    </row>
    <row r="2866" spans="1:10" s="3" customFormat="1" x14ac:dyDescent="0.25">
      <c r="A2866" s="22"/>
      <c r="B2866" s="22"/>
      <c r="C2866" s="23"/>
      <c r="D2866" s="23"/>
      <c r="E2866" s="23"/>
      <c r="F2866" s="23"/>
      <c r="G2866" s="23"/>
      <c r="H2866" s="20"/>
      <c r="I2866" s="20"/>
      <c r="J2866" s="20"/>
    </row>
    <row r="2867" spans="1:10" s="3" customFormat="1" x14ac:dyDescent="0.25">
      <c r="A2867" s="22"/>
      <c r="B2867" s="22"/>
      <c r="C2867" s="23"/>
      <c r="D2867" s="23"/>
      <c r="E2867" s="23"/>
      <c r="F2867" s="23"/>
      <c r="G2867" s="23"/>
      <c r="H2867" s="20"/>
      <c r="I2867" s="20"/>
      <c r="J2867" s="20"/>
    </row>
    <row r="2868" spans="1:10" s="3" customFormat="1" x14ac:dyDescent="0.25">
      <c r="A2868" s="22"/>
      <c r="B2868" s="22"/>
      <c r="C2868" s="23"/>
      <c r="D2868" s="23"/>
      <c r="E2868" s="23"/>
      <c r="F2868" s="23"/>
      <c r="G2868" s="23"/>
      <c r="H2868" s="20"/>
      <c r="I2868" s="20"/>
      <c r="J2868" s="20"/>
    </row>
    <row r="2869" spans="1:10" s="3" customFormat="1" x14ac:dyDescent="0.25">
      <c r="A2869" s="22"/>
      <c r="B2869" s="22"/>
      <c r="C2869" s="23"/>
      <c r="D2869" s="23"/>
      <c r="E2869" s="23"/>
      <c r="F2869" s="23"/>
      <c r="G2869" s="23"/>
      <c r="H2869" s="20"/>
      <c r="I2869" s="20"/>
      <c r="J2869" s="20"/>
    </row>
    <row r="2870" spans="1:10" s="3" customFormat="1" x14ac:dyDescent="0.25">
      <c r="A2870" s="22"/>
      <c r="B2870" s="22"/>
      <c r="C2870" s="23"/>
      <c r="D2870" s="23"/>
      <c r="E2870" s="23"/>
      <c r="F2870" s="23"/>
      <c r="G2870" s="23"/>
      <c r="H2870" s="20"/>
      <c r="I2870" s="20"/>
      <c r="J2870" s="20"/>
    </row>
    <row r="2871" spans="1:10" s="3" customFormat="1" x14ac:dyDescent="0.25">
      <c r="A2871" s="22"/>
      <c r="B2871" s="22"/>
      <c r="C2871" s="23"/>
      <c r="D2871" s="23"/>
      <c r="E2871" s="23"/>
      <c r="F2871" s="23"/>
      <c r="G2871" s="23"/>
      <c r="H2871" s="20"/>
      <c r="I2871" s="20"/>
      <c r="J2871" s="20"/>
    </row>
    <row r="2872" spans="1:10" s="3" customFormat="1" x14ac:dyDescent="0.25">
      <c r="A2872" s="22"/>
      <c r="B2872" s="22"/>
      <c r="C2872" s="23"/>
      <c r="D2872" s="23"/>
      <c r="E2872" s="23"/>
      <c r="F2872" s="23"/>
      <c r="G2872" s="23"/>
      <c r="H2872" s="20"/>
      <c r="I2872" s="20"/>
      <c r="J2872" s="20"/>
    </row>
    <row r="2873" spans="1:10" s="3" customFormat="1" x14ac:dyDescent="0.25">
      <c r="A2873" s="22"/>
      <c r="B2873" s="22"/>
      <c r="C2873" s="23"/>
      <c r="D2873" s="23"/>
      <c r="E2873" s="23"/>
      <c r="F2873" s="23"/>
      <c r="G2873" s="23"/>
      <c r="H2873" s="20"/>
      <c r="I2873" s="20"/>
      <c r="J2873" s="20"/>
    </row>
    <row r="2874" spans="1:10" s="3" customFormat="1" x14ac:dyDescent="0.25">
      <c r="A2874" s="22"/>
      <c r="B2874" s="22"/>
      <c r="C2874" s="23"/>
      <c r="D2874" s="23"/>
      <c r="E2874" s="23"/>
      <c r="F2874" s="23"/>
      <c r="G2874" s="23"/>
      <c r="H2874" s="20"/>
      <c r="I2874" s="20"/>
      <c r="J2874" s="20"/>
    </row>
    <row r="2875" spans="1:10" s="3" customFormat="1" x14ac:dyDescent="0.25">
      <c r="A2875" s="22"/>
      <c r="B2875" s="22"/>
      <c r="C2875" s="23"/>
      <c r="D2875" s="23"/>
      <c r="E2875" s="23"/>
      <c r="F2875" s="23"/>
      <c r="G2875" s="23"/>
      <c r="H2875" s="20"/>
      <c r="I2875" s="20"/>
      <c r="J2875" s="20"/>
    </row>
    <row r="2876" spans="1:10" s="3" customFormat="1" x14ac:dyDescent="0.25">
      <c r="A2876" s="22"/>
      <c r="B2876" s="22"/>
      <c r="C2876" s="23"/>
      <c r="D2876" s="23"/>
      <c r="E2876" s="23"/>
      <c r="F2876" s="23"/>
      <c r="G2876" s="23"/>
      <c r="H2876" s="20"/>
      <c r="I2876" s="20"/>
      <c r="J2876" s="20"/>
    </row>
    <row r="2877" spans="1:10" s="3" customFormat="1" x14ac:dyDescent="0.25">
      <c r="A2877" s="22"/>
      <c r="B2877" s="22"/>
      <c r="C2877" s="23"/>
      <c r="D2877" s="23"/>
      <c r="E2877" s="23"/>
      <c r="F2877" s="23"/>
      <c r="G2877" s="23"/>
      <c r="H2877" s="20"/>
      <c r="I2877" s="20"/>
      <c r="J2877" s="20"/>
    </row>
    <row r="2878" spans="1:10" s="3" customFormat="1" x14ac:dyDescent="0.25">
      <c r="A2878" s="22"/>
      <c r="B2878" s="22"/>
      <c r="C2878" s="23"/>
      <c r="D2878" s="23"/>
      <c r="E2878" s="23"/>
      <c r="F2878" s="23"/>
      <c r="G2878" s="23"/>
      <c r="H2878" s="20"/>
      <c r="I2878" s="20"/>
      <c r="J2878" s="20"/>
    </row>
    <row r="2879" spans="1:10" s="3" customFormat="1" x14ac:dyDescent="0.25">
      <c r="A2879" s="22"/>
      <c r="B2879" s="22"/>
      <c r="C2879" s="23"/>
      <c r="D2879" s="23"/>
      <c r="E2879" s="23"/>
      <c r="F2879" s="23"/>
      <c r="G2879" s="23"/>
      <c r="H2879" s="20"/>
      <c r="I2879" s="20"/>
      <c r="J2879" s="20"/>
    </row>
    <row r="2880" spans="1:10" s="3" customFormat="1" x14ac:dyDescent="0.25">
      <c r="A2880" s="22"/>
      <c r="B2880" s="22"/>
      <c r="C2880" s="23"/>
      <c r="D2880" s="23"/>
      <c r="E2880" s="23"/>
      <c r="F2880" s="23"/>
      <c r="G2880" s="23"/>
      <c r="H2880" s="20"/>
      <c r="I2880" s="20"/>
      <c r="J2880" s="20"/>
    </row>
    <row r="2881" spans="1:10" s="3" customFormat="1" x14ac:dyDescent="0.25">
      <c r="A2881" s="22"/>
      <c r="B2881" s="22"/>
      <c r="C2881" s="23"/>
      <c r="D2881" s="23"/>
      <c r="E2881" s="23"/>
      <c r="F2881" s="23"/>
      <c r="G2881" s="23"/>
      <c r="H2881" s="20"/>
      <c r="I2881" s="20"/>
      <c r="J2881" s="20"/>
    </row>
    <row r="2882" spans="1:10" s="3" customFormat="1" x14ac:dyDescent="0.25">
      <c r="A2882" s="22"/>
      <c r="B2882" s="22"/>
      <c r="C2882" s="23"/>
      <c r="D2882" s="23"/>
      <c r="E2882" s="23"/>
      <c r="F2882" s="23"/>
      <c r="G2882" s="23"/>
      <c r="H2882" s="20"/>
      <c r="I2882" s="20"/>
      <c r="J2882" s="20"/>
    </row>
    <row r="2883" spans="1:10" s="3" customFormat="1" x14ac:dyDescent="0.25">
      <c r="A2883" s="22"/>
      <c r="B2883" s="22"/>
      <c r="C2883" s="23"/>
      <c r="D2883" s="23"/>
      <c r="E2883" s="23"/>
      <c r="F2883" s="23"/>
      <c r="G2883" s="23"/>
      <c r="H2883" s="20"/>
      <c r="I2883" s="20"/>
      <c r="J2883" s="20"/>
    </row>
    <row r="2884" spans="1:10" s="3" customFormat="1" x14ac:dyDescent="0.25">
      <c r="A2884" s="22"/>
      <c r="B2884" s="22"/>
      <c r="C2884" s="23"/>
      <c r="D2884" s="23"/>
      <c r="E2884" s="23"/>
      <c r="F2884" s="23"/>
      <c r="G2884" s="23"/>
      <c r="H2884" s="20"/>
      <c r="I2884" s="20"/>
      <c r="J2884" s="20"/>
    </row>
    <row r="2885" spans="1:10" s="3" customFormat="1" x14ac:dyDescent="0.25">
      <c r="A2885" s="22"/>
      <c r="B2885" s="22"/>
      <c r="C2885" s="23"/>
      <c r="D2885" s="23"/>
      <c r="E2885" s="23"/>
      <c r="F2885" s="23"/>
      <c r="G2885" s="23"/>
      <c r="H2885" s="20"/>
      <c r="I2885" s="20"/>
      <c r="J2885" s="20"/>
    </row>
    <row r="2886" spans="1:10" s="3" customFormat="1" x14ac:dyDescent="0.25">
      <c r="A2886" s="22"/>
      <c r="B2886" s="22"/>
      <c r="C2886" s="23"/>
      <c r="D2886" s="23"/>
      <c r="E2886" s="23"/>
      <c r="F2886" s="23"/>
      <c r="G2886" s="23"/>
      <c r="H2886" s="20"/>
      <c r="I2886" s="20"/>
      <c r="J2886" s="20"/>
    </row>
    <row r="2887" spans="1:10" s="3" customFormat="1" x14ac:dyDescent="0.25">
      <c r="A2887" s="22"/>
      <c r="B2887" s="22"/>
      <c r="C2887" s="23"/>
      <c r="D2887" s="23"/>
      <c r="E2887" s="23"/>
      <c r="F2887" s="23"/>
      <c r="G2887" s="23"/>
      <c r="H2887" s="20"/>
      <c r="I2887" s="20"/>
      <c r="J2887" s="20"/>
    </row>
    <row r="2888" spans="1:10" s="3" customFormat="1" x14ac:dyDescent="0.25">
      <c r="A2888" s="22"/>
      <c r="B2888" s="22"/>
      <c r="C2888" s="23"/>
      <c r="D2888" s="23"/>
      <c r="E2888" s="23"/>
      <c r="F2888" s="23"/>
      <c r="G2888" s="23"/>
      <c r="H2888" s="20"/>
      <c r="I2888" s="20"/>
      <c r="J2888" s="20"/>
    </row>
    <row r="2889" spans="1:10" s="3" customFormat="1" x14ac:dyDescent="0.25">
      <c r="A2889" s="22"/>
      <c r="B2889" s="22"/>
      <c r="C2889" s="23"/>
      <c r="D2889" s="23"/>
      <c r="E2889" s="23"/>
      <c r="F2889" s="23"/>
      <c r="G2889" s="23"/>
      <c r="H2889" s="20"/>
      <c r="I2889" s="20"/>
      <c r="J2889" s="20"/>
    </row>
    <row r="2890" spans="1:10" s="3" customFormat="1" x14ac:dyDescent="0.25">
      <c r="A2890" s="22"/>
      <c r="B2890" s="22"/>
      <c r="C2890" s="23"/>
      <c r="D2890" s="23"/>
      <c r="E2890" s="23"/>
      <c r="F2890" s="23"/>
      <c r="G2890" s="23"/>
      <c r="H2890" s="20"/>
      <c r="I2890" s="20"/>
      <c r="J2890" s="20"/>
    </row>
    <row r="2891" spans="1:10" s="3" customFormat="1" x14ac:dyDescent="0.25">
      <c r="A2891" s="22"/>
      <c r="B2891" s="22"/>
      <c r="C2891" s="23"/>
      <c r="D2891" s="23"/>
      <c r="E2891" s="23"/>
      <c r="F2891" s="23"/>
      <c r="G2891" s="23"/>
      <c r="H2891" s="20"/>
      <c r="I2891" s="20"/>
      <c r="J2891" s="20"/>
    </row>
    <row r="2892" spans="1:10" s="3" customFormat="1" x14ac:dyDescent="0.25">
      <c r="A2892" s="22"/>
      <c r="B2892" s="22"/>
      <c r="C2892" s="23"/>
      <c r="D2892" s="23"/>
      <c r="E2892" s="23"/>
      <c r="F2892" s="23"/>
      <c r="G2892" s="23"/>
      <c r="H2892" s="20"/>
      <c r="I2892" s="20"/>
      <c r="J2892" s="20"/>
    </row>
    <row r="2893" spans="1:10" s="3" customFormat="1" x14ac:dyDescent="0.25">
      <c r="A2893" s="22"/>
      <c r="B2893" s="22"/>
      <c r="C2893" s="23"/>
      <c r="D2893" s="23"/>
      <c r="E2893" s="23"/>
      <c r="F2893" s="23"/>
      <c r="G2893" s="23"/>
      <c r="H2893" s="20"/>
      <c r="I2893" s="20"/>
      <c r="J2893" s="20"/>
    </row>
    <row r="2894" spans="1:10" s="3" customFormat="1" x14ac:dyDescent="0.25">
      <c r="A2894" s="22"/>
      <c r="B2894" s="22"/>
      <c r="C2894" s="23"/>
      <c r="D2894" s="23"/>
      <c r="E2894" s="23"/>
      <c r="F2894" s="23"/>
      <c r="G2894" s="23"/>
      <c r="H2894" s="20"/>
      <c r="I2894" s="20"/>
      <c r="J2894" s="20"/>
    </row>
    <row r="2895" spans="1:10" s="3" customFormat="1" x14ac:dyDescent="0.25">
      <c r="A2895" s="22"/>
      <c r="B2895" s="22"/>
      <c r="C2895" s="23"/>
      <c r="D2895" s="23"/>
      <c r="E2895" s="23"/>
      <c r="F2895" s="23"/>
      <c r="G2895" s="23"/>
      <c r="H2895" s="20"/>
      <c r="I2895" s="20"/>
      <c r="J2895" s="20"/>
    </row>
    <row r="2896" spans="1:10" s="3" customFormat="1" x14ac:dyDescent="0.25">
      <c r="A2896" s="22"/>
      <c r="B2896" s="22"/>
      <c r="C2896" s="23"/>
      <c r="D2896" s="23"/>
      <c r="E2896" s="23"/>
      <c r="F2896" s="23"/>
      <c r="G2896" s="23"/>
      <c r="H2896" s="20"/>
      <c r="I2896" s="20"/>
      <c r="J2896" s="20"/>
    </row>
    <row r="2897" spans="1:10" s="3" customFormat="1" x14ac:dyDescent="0.25">
      <c r="A2897" s="22"/>
      <c r="B2897" s="22"/>
      <c r="C2897" s="23"/>
      <c r="D2897" s="23"/>
      <c r="E2897" s="23"/>
      <c r="F2897" s="23"/>
      <c r="G2897" s="23"/>
      <c r="H2897" s="20"/>
      <c r="I2897" s="20"/>
      <c r="J2897" s="20"/>
    </row>
    <row r="2898" spans="1:10" s="3" customFormat="1" x14ac:dyDescent="0.25">
      <c r="A2898" s="22"/>
      <c r="B2898" s="22"/>
      <c r="C2898" s="23"/>
      <c r="D2898" s="23"/>
      <c r="E2898" s="23"/>
      <c r="F2898" s="23"/>
      <c r="G2898" s="23"/>
      <c r="H2898" s="20"/>
      <c r="I2898" s="20"/>
      <c r="J2898" s="20"/>
    </row>
    <row r="2899" spans="1:10" s="3" customFormat="1" x14ac:dyDescent="0.25">
      <c r="A2899" s="22"/>
      <c r="B2899" s="22"/>
      <c r="C2899" s="23"/>
      <c r="D2899" s="23"/>
      <c r="E2899" s="23"/>
      <c r="F2899" s="23"/>
      <c r="G2899" s="23"/>
      <c r="H2899" s="20"/>
      <c r="I2899" s="20"/>
      <c r="J2899" s="20"/>
    </row>
    <row r="2900" spans="1:10" s="3" customFormat="1" x14ac:dyDescent="0.25">
      <c r="A2900" s="22"/>
      <c r="B2900" s="22"/>
      <c r="C2900" s="23"/>
      <c r="D2900" s="23"/>
      <c r="E2900" s="23"/>
      <c r="F2900" s="23"/>
      <c r="G2900" s="23"/>
      <c r="H2900" s="20"/>
      <c r="I2900" s="20"/>
      <c r="J2900" s="20"/>
    </row>
    <row r="2901" spans="1:10" s="3" customFormat="1" x14ac:dyDescent="0.25">
      <c r="A2901" s="22"/>
      <c r="B2901" s="22"/>
      <c r="C2901" s="23"/>
      <c r="D2901" s="23"/>
      <c r="E2901" s="23"/>
      <c r="F2901" s="23"/>
      <c r="G2901" s="23"/>
      <c r="H2901" s="20"/>
      <c r="I2901" s="20"/>
      <c r="J2901" s="20"/>
    </row>
    <row r="2902" spans="1:10" s="3" customFormat="1" x14ac:dyDescent="0.25">
      <c r="A2902" s="22"/>
      <c r="B2902" s="22"/>
      <c r="C2902" s="23"/>
      <c r="D2902" s="23"/>
      <c r="E2902" s="23"/>
      <c r="F2902" s="23"/>
      <c r="G2902" s="23"/>
      <c r="H2902" s="20"/>
      <c r="I2902" s="20"/>
      <c r="J2902" s="20"/>
    </row>
    <row r="2903" spans="1:10" s="3" customFormat="1" x14ac:dyDescent="0.25">
      <c r="A2903" s="22"/>
      <c r="B2903" s="22"/>
      <c r="C2903" s="23"/>
      <c r="D2903" s="23"/>
      <c r="E2903" s="23"/>
      <c r="F2903" s="23"/>
      <c r="G2903" s="23"/>
      <c r="H2903" s="20"/>
      <c r="I2903" s="20"/>
      <c r="J2903" s="20"/>
    </row>
    <row r="2904" spans="1:10" s="3" customFormat="1" x14ac:dyDescent="0.25">
      <c r="A2904" s="22"/>
      <c r="B2904" s="22"/>
      <c r="C2904" s="23"/>
      <c r="D2904" s="23"/>
      <c r="E2904" s="23"/>
      <c r="F2904" s="23"/>
      <c r="G2904" s="23"/>
      <c r="H2904" s="20"/>
      <c r="I2904" s="20"/>
      <c r="J2904" s="20"/>
    </row>
    <row r="2905" spans="1:10" s="3" customFormat="1" x14ac:dyDescent="0.25">
      <c r="A2905" s="22"/>
      <c r="B2905" s="22"/>
      <c r="C2905" s="23"/>
      <c r="D2905" s="23"/>
      <c r="E2905" s="23"/>
      <c r="F2905" s="23"/>
      <c r="G2905" s="23"/>
      <c r="H2905" s="20"/>
      <c r="I2905" s="20"/>
      <c r="J2905" s="20"/>
    </row>
    <row r="2906" spans="1:10" s="3" customFormat="1" x14ac:dyDescent="0.25">
      <c r="A2906" s="22"/>
      <c r="B2906" s="22"/>
      <c r="C2906" s="23"/>
      <c r="D2906" s="23"/>
      <c r="E2906" s="23"/>
      <c r="F2906" s="23"/>
      <c r="G2906" s="23"/>
      <c r="H2906" s="20"/>
      <c r="I2906" s="20"/>
      <c r="J2906" s="20"/>
    </row>
    <row r="2907" spans="1:10" s="3" customFormat="1" x14ac:dyDescent="0.25">
      <c r="A2907" s="22"/>
      <c r="B2907" s="22"/>
      <c r="C2907" s="23"/>
      <c r="D2907" s="23"/>
      <c r="E2907" s="23"/>
      <c r="F2907" s="23"/>
      <c r="G2907" s="23"/>
      <c r="H2907" s="20"/>
      <c r="I2907" s="20"/>
      <c r="J2907" s="20"/>
    </row>
    <row r="2908" spans="1:10" s="3" customFormat="1" x14ac:dyDescent="0.25">
      <c r="A2908" s="22"/>
      <c r="B2908" s="22"/>
      <c r="C2908" s="23"/>
      <c r="D2908" s="23"/>
      <c r="E2908" s="23"/>
      <c r="F2908" s="23"/>
      <c r="G2908" s="23"/>
      <c r="H2908" s="20"/>
      <c r="I2908" s="20"/>
      <c r="J2908" s="20"/>
    </row>
    <row r="2909" spans="1:10" s="3" customFormat="1" x14ac:dyDescent="0.25">
      <c r="A2909" s="22"/>
      <c r="B2909" s="22"/>
      <c r="C2909" s="23"/>
      <c r="D2909" s="23"/>
      <c r="E2909" s="23"/>
      <c r="F2909" s="23"/>
      <c r="G2909" s="23"/>
      <c r="H2909" s="20"/>
      <c r="I2909" s="20"/>
      <c r="J2909" s="20"/>
    </row>
    <row r="2910" spans="1:10" s="3" customFormat="1" x14ac:dyDescent="0.25">
      <c r="A2910" s="22"/>
      <c r="B2910" s="22"/>
      <c r="C2910" s="23"/>
      <c r="D2910" s="23"/>
      <c r="E2910" s="23"/>
      <c r="F2910" s="23"/>
      <c r="G2910" s="23"/>
      <c r="H2910" s="20"/>
      <c r="I2910" s="20"/>
      <c r="J2910" s="20"/>
    </row>
    <row r="2911" spans="1:10" s="3" customFormat="1" x14ac:dyDescent="0.25">
      <c r="A2911" s="22"/>
      <c r="B2911" s="22"/>
      <c r="C2911" s="23"/>
      <c r="D2911" s="23"/>
      <c r="E2911" s="23"/>
      <c r="F2911" s="23"/>
      <c r="G2911" s="23"/>
      <c r="H2911" s="20"/>
      <c r="I2911" s="20"/>
      <c r="J2911" s="20"/>
    </row>
    <row r="2912" spans="1:10" s="3" customFormat="1" x14ac:dyDescent="0.25">
      <c r="A2912" s="22"/>
      <c r="B2912" s="22"/>
      <c r="C2912" s="23"/>
      <c r="D2912" s="23"/>
      <c r="E2912" s="23"/>
      <c r="F2912" s="23"/>
      <c r="G2912" s="23"/>
      <c r="H2912" s="20"/>
      <c r="I2912" s="20"/>
      <c r="J2912" s="20"/>
    </row>
    <row r="2913" spans="1:10" s="3" customFormat="1" x14ac:dyDescent="0.25">
      <c r="A2913" s="22"/>
      <c r="B2913" s="22"/>
      <c r="C2913" s="23"/>
      <c r="D2913" s="23"/>
      <c r="E2913" s="23"/>
      <c r="F2913" s="23"/>
      <c r="G2913" s="23"/>
      <c r="H2913" s="20"/>
      <c r="I2913" s="20"/>
      <c r="J2913" s="20"/>
    </row>
    <row r="2914" spans="1:10" s="3" customFormat="1" x14ac:dyDescent="0.25">
      <c r="A2914" s="22"/>
      <c r="B2914" s="22"/>
      <c r="C2914" s="23"/>
      <c r="D2914" s="23"/>
      <c r="E2914" s="23"/>
      <c r="F2914" s="23"/>
      <c r="G2914" s="23"/>
      <c r="H2914" s="20"/>
      <c r="I2914" s="20"/>
      <c r="J2914" s="20"/>
    </row>
    <row r="2915" spans="1:10" s="3" customFormat="1" x14ac:dyDescent="0.25">
      <c r="A2915" s="22"/>
      <c r="B2915" s="22"/>
      <c r="C2915" s="23"/>
      <c r="D2915" s="23"/>
      <c r="E2915" s="23"/>
      <c r="F2915" s="23"/>
      <c r="G2915" s="23"/>
      <c r="H2915" s="20"/>
      <c r="I2915" s="20"/>
      <c r="J2915" s="20"/>
    </row>
    <row r="2916" spans="1:10" s="3" customFormat="1" x14ac:dyDescent="0.25">
      <c r="A2916" s="22"/>
      <c r="B2916" s="22"/>
      <c r="C2916" s="23"/>
      <c r="D2916" s="23"/>
      <c r="E2916" s="23"/>
      <c r="F2916" s="23"/>
      <c r="G2916" s="23"/>
      <c r="H2916" s="20"/>
      <c r="I2916" s="20"/>
      <c r="J2916" s="20"/>
    </row>
    <row r="2917" spans="1:10" s="3" customFormat="1" x14ac:dyDescent="0.25">
      <c r="A2917" s="22"/>
      <c r="B2917" s="22"/>
      <c r="C2917" s="23"/>
      <c r="D2917" s="23"/>
      <c r="E2917" s="23"/>
      <c r="F2917" s="23"/>
      <c r="G2917" s="23"/>
      <c r="H2917" s="20"/>
      <c r="I2917" s="20"/>
      <c r="J2917" s="20"/>
    </row>
    <row r="2918" spans="1:10" s="3" customFormat="1" x14ac:dyDescent="0.25">
      <c r="A2918" s="22"/>
      <c r="B2918" s="22"/>
      <c r="C2918" s="23"/>
      <c r="D2918" s="23"/>
      <c r="E2918" s="23"/>
      <c r="F2918" s="23"/>
      <c r="G2918" s="23"/>
      <c r="H2918" s="20"/>
      <c r="I2918" s="20"/>
      <c r="J2918" s="20"/>
    </row>
    <row r="2919" spans="1:10" s="3" customFormat="1" x14ac:dyDescent="0.25">
      <c r="A2919" s="22"/>
      <c r="B2919" s="22"/>
      <c r="C2919" s="23"/>
      <c r="D2919" s="23"/>
      <c r="E2919" s="23"/>
      <c r="F2919" s="23"/>
      <c r="G2919" s="23"/>
      <c r="H2919" s="20"/>
      <c r="I2919" s="20"/>
      <c r="J2919" s="20"/>
    </row>
    <row r="2920" spans="1:10" s="3" customFormat="1" x14ac:dyDescent="0.25">
      <c r="A2920" s="22"/>
      <c r="B2920" s="22"/>
      <c r="C2920" s="23"/>
      <c r="D2920" s="23"/>
      <c r="E2920" s="23"/>
      <c r="F2920" s="23"/>
      <c r="G2920" s="23"/>
      <c r="H2920" s="20"/>
      <c r="I2920" s="20"/>
      <c r="J2920" s="20"/>
    </row>
    <row r="2921" spans="1:10" s="3" customFormat="1" x14ac:dyDescent="0.25">
      <c r="A2921" s="22"/>
      <c r="B2921" s="22"/>
      <c r="C2921" s="23"/>
      <c r="D2921" s="23"/>
      <c r="E2921" s="23"/>
      <c r="F2921" s="23"/>
      <c r="G2921" s="23"/>
      <c r="H2921" s="20"/>
      <c r="I2921" s="20"/>
      <c r="J2921" s="20"/>
    </row>
    <row r="2922" spans="1:10" s="3" customFormat="1" x14ac:dyDescent="0.25">
      <c r="A2922" s="22"/>
      <c r="B2922" s="22"/>
      <c r="C2922" s="23"/>
      <c r="D2922" s="23"/>
      <c r="E2922" s="23"/>
      <c r="F2922" s="23"/>
      <c r="G2922" s="23"/>
      <c r="H2922" s="20"/>
      <c r="I2922" s="20"/>
      <c r="J2922" s="20"/>
    </row>
    <row r="2923" spans="1:10" s="3" customFormat="1" x14ac:dyDescent="0.25">
      <c r="A2923" s="22"/>
      <c r="B2923" s="22"/>
      <c r="C2923" s="23"/>
      <c r="D2923" s="23"/>
      <c r="E2923" s="23"/>
      <c r="F2923" s="23"/>
      <c r="G2923" s="23"/>
      <c r="H2923" s="20"/>
      <c r="I2923" s="20"/>
      <c r="J2923" s="20"/>
    </row>
    <row r="2924" spans="1:10" s="3" customFormat="1" x14ac:dyDescent="0.25">
      <c r="A2924" s="22"/>
      <c r="B2924" s="22"/>
      <c r="C2924" s="23"/>
      <c r="D2924" s="23"/>
      <c r="E2924" s="23"/>
      <c r="F2924" s="23"/>
      <c r="G2924" s="23"/>
      <c r="H2924" s="20"/>
      <c r="I2924" s="20"/>
      <c r="J2924" s="20"/>
    </row>
    <row r="2925" spans="1:10" s="3" customFormat="1" x14ac:dyDescent="0.25">
      <c r="A2925" s="22"/>
      <c r="B2925" s="22"/>
      <c r="C2925" s="23"/>
      <c r="D2925" s="23"/>
      <c r="E2925" s="23"/>
      <c r="F2925" s="23"/>
      <c r="G2925" s="23"/>
      <c r="H2925" s="20"/>
      <c r="I2925" s="20"/>
      <c r="J2925" s="20"/>
    </row>
    <row r="2926" spans="1:10" s="3" customFormat="1" x14ac:dyDescent="0.25">
      <c r="A2926" s="22"/>
      <c r="B2926" s="22"/>
      <c r="C2926" s="23"/>
      <c r="D2926" s="23"/>
      <c r="E2926" s="23"/>
      <c r="F2926" s="23"/>
      <c r="G2926" s="23"/>
      <c r="H2926" s="20"/>
      <c r="I2926" s="20"/>
      <c r="J2926" s="20"/>
    </row>
    <row r="2927" spans="1:10" s="3" customFormat="1" x14ac:dyDescent="0.25">
      <c r="A2927" s="22"/>
      <c r="B2927" s="22"/>
      <c r="C2927" s="23"/>
      <c r="D2927" s="23"/>
      <c r="E2927" s="23"/>
      <c r="F2927" s="23"/>
      <c r="G2927" s="23"/>
      <c r="H2927" s="20"/>
      <c r="I2927" s="20"/>
      <c r="J2927" s="20"/>
    </row>
    <row r="2928" spans="1:10" s="3" customFormat="1" x14ac:dyDescent="0.25">
      <c r="A2928" s="22"/>
      <c r="B2928" s="22"/>
      <c r="C2928" s="23"/>
      <c r="D2928" s="23"/>
      <c r="E2928" s="23"/>
      <c r="F2928" s="23"/>
      <c r="G2928" s="23"/>
      <c r="H2928" s="20"/>
      <c r="I2928" s="20"/>
      <c r="J2928" s="20"/>
    </row>
    <row r="2929" spans="1:10" s="3" customFormat="1" x14ac:dyDescent="0.25">
      <c r="A2929" s="22"/>
      <c r="B2929" s="22"/>
      <c r="C2929" s="23"/>
      <c r="D2929" s="23"/>
      <c r="E2929" s="23"/>
      <c r="F2929" s="23"/>
      <c r="G2929" s="23"/>
      <c r="H2929" s="20"/>
      <c r="I2929" s="20"/>
      <c r="J2929" s="20"/>
    </row>
    <row r="2930" spans="1:10" s="3" customFormat="1" x14ac:dyDescent="0.25">
      <c r="A2930" s="22"/>
      <c r="B2930" s="22"/>
      <c r="C2930" s="23"/>
      <c r="D2930" s="23"/>
      <c r="E2930" s="23"/>
      <c r="F2930" s="23"/>
      <c r="G2930" s="23"/>
      <c r="H2930" s="20"/>
      <c r="I2930" s="20"/>
      <c r="J2930" s="20"/>
    </row>
    <row r="2931" spans="1:10" s="3" customFormat="1" x14ac:dyDescent="0.25">
      <c r="A2931" s="22"/>
      <c r="B2931" s="22"/>
      <c r="C2931" s="23"/>
      <c r="D2931" s="23"/>
      <c r="E2931" s="23"/>
      <c r="F2931" s="23"/>
      <c r="G2931" s="23"/>
      <c r="H2931" s="20"/>
      <c r="I2931" s="20"/>
      <c r="J2931" s="20"/>
    </row>
    <row r="2932" spans="1:10" s="3" customFormat="1" x14ac:dyDescent="0.25">
      <c r="A2932" s="22"/>
      <c r="B2932" s="22"/>
      <c r="C2932" s="23"/>
      <c r="D2932" s="23"/>
      <c r="E2932" s="23"/>
      <c r="F2932" s="23"/>
      <c r="G2932" s="23"/>
      <c r="H2932" s="20"/>
      <c r="I2932" s="20"/>
      <c r="J2932" s="20"/>
    </row>
    <row r="2933" spans="1:10" s="3" customFormat="1" x14ac:dyDescent="0.25">
      <c r="A2933" s="22"/>
      <c r="B2933" s="22"/>
      <c r="C2933" s="23"/>
      <c r="D2933" s="23"/>
      <c r="E2933" s="23"/>
      <c r="F2933" s="23"/>
      <c r="G2933" s="23"/>
      <c r="H2933" s="20"/>
      <c r="I2933" s="20"/>
      <c r="J2933" s="20"/>
    </row>
    <row r="2934" spans="1:10" s="3" customFormat="1" x14ac:dyDescent="0.25">
      <c r="A2934" s="22"/>
      <c r="B2934" s="22"/>
      <c r="C2934" s="23"/>
      <c r="D2934" s="23"/>
      <c r="E2934" s="23"/>
      <c r="F2934" s="23"/>
      <c r="G2934" s="23"/>
      <c r="H2934" s="20"/>
      <c r="I2934" s="20"/>
      <c r="J2934" s="20"/>
    </row>
    <row r="2935" spans="1:10" s="3" customFormat="1" x14ac:dyDescent="0.25">
      <c r="A2935" s="22"/>
      <c r="B2935" s="22"/>
      <c r="C2935" s="23"/>
      <c r="D2935" s="23"/>
      <c r="E2935" s="23"/>
      <c r="F2935" s="23"/>
      <c r="G2935" s="23"/>
      <c r="H2935" s="20"/>
      <c r="I2935" s="20"/>
      <c r="J2935" s="20"/>
    </row>
    <row r="2936" spans="1:10" s="3" customFormat="1" x14ac:dyDescent="0.25">
      <c r="A2936" s="22"/>
      <c r="B2936" s="22"/>
      <c r="C2936" s="23"/>
      <c r="D2936" s="23"/>
      <c r="E2936" s="23"/>
      <c r="F2936" s="23"/>
      <c r="G2936" s="23"/>
      <c r="H2936" s="20"/>
      <c r="I2936" s="20"/>
      <c r="J2936" s="20"/>
    </row>
    <row r="2937" spans="1:10" s="3" customFormat="1" x14ac:dyDescent="0.25">
      <c r="A2937" s="22"/>
      <c r="B2937" s="22"/>
      <c r="C2937" s="23"/>
      <c r="D2937" s="23"/>
      <c r="E2937" s="23"/>
      <c r="F2937" s="23"/>
      <c r="G2937" s="23"/>
      <c r="H2937" s="20"/>
      <c r="I2937" s="20"/>
      <c r="J2937" s="20"/>
    </row>
    <row r="2938" spans="1:10" s="3" customFormat="1" x14ac:dyDescent="0.25">
      <c r="A2938" s="22"/>
      <c r="B2938" s="22"/>
      <c r="C2938" s="23"/>
      <c r="D2938" s="23"/>
      <c r="E2938" s="23"/>
      <c r="F2938" s="23"/>
      <c r="G2938" s="23"/>
      <c r="H2938" s="20"/>
      <c r="I2938" s="20"/>
      <c r="J2938" s="20"/>
    </row>
    <row r="2939" spans="1:10" s="3" customFormat="1" x14ac:dyDescent="0.25">
      <c r="A2939" s="22"/>
      <c r="B2939" s="22"/>
      <c r="C2939" s="23"/>
      <c r="D2939" s="23"/>
      <c r="E2939" s="23"/>
      <c r="F2939" s="23"/>
      <c r="G2939" s="23"/>
      <c r="H2939" s="20"/>
      <c r="I2939" s="20"/>
      <c r="J2939" s="20"/>
    </row>
    <row r="2940" spans="1:10" s="3" customFormat="1" x14ac:dyDescent="0.25">
      <c r="A2940" s="22"/>
      <c r="B2940" s="22"/>
      <c r="C2940" s="23"/>
      <c r="D2940" s="23"/>
      <c r="E2940" s="23"/>
      <c r="F2940" s="23"/>
      <c r="G2940" s="23"/>
      <c r="H2940" s="20"/>
      <c r="I2940" s="20"/>
      <c r="J2940" s="20"/>
    </row>
    <row r="2941" spans="1:10" s="3" customFormat="1" x14ac:dyDescent="0.25">
      <c r="A2941" s="22"/>
      <c r="B2941" s="22"/>
      <c r="C2941" s="23"/>
      <c r="D2941" s="23"/>
      <c r="E2941" s="23"/>
      <c r="F2941" s="23"/>
      <c r="G2941" s="23"/>
      <c r="H2941" s="20"/>
      <c r="I2941" s="20"/>
      <c r="J2941" s="20"/>
    </row>
    <row r="2942" spans="1:10" s="3" customFormat="1" x14ac:dyDescent="0.25">
      <c r="A2942" s="22"/>
      <c r="B2942" s="22"/>
      <c r="C2942" s="23"/>
      <c r="D2942" s="23"/>
      <c r="E2942" s="23"/>
      <c r="F2942" s="23"/>
      <c r="G2942" s="23"/>
      <c r="H2942" s="20"/>
      <c r="I2942" s="20"/>
      <c r="J2942" s="20"/>
    </row>
    <row r="2943" spans="1:10" s="3" customFormat="1" x14ac:dyDescent="0.25">
      <c r="A2943" s="22"/>
      <c r="B2943" s="22"/>
      <c r="C2943" s="23"/>
      <c r="D2943" s="23"/>
      <c r="E2943" s="23"/>
      <c r="F2943" s="23"/>
      <c r="G2943" s="23"/>
      <c r="H2943" s="20"/>
      <c r="I2943" s="20"/>
      <c r="J2943" s="20"/>
    </row>
    <row r="2944" spans="1:10" s="3" customFormat="1" x14ac:dyDescent="0.25">
      <c r="A2944" s="22"/>
      <c r="B2944" s="22"/>
      <c r="C2944" s="23"/>
      <c r="D2944" s="23"/>
      <c r="E2944" s="23"/>
      <c r="F2944" s="23"/>
      <c r="G2944" s="23"/>
      <c r="H2944" s="20"/>
      <c r="I2944" s="20"/>
      <c r="J2944" s="20"/>
    </row>
    <row r="2945" spans="1:10" s="3" customFormat="1" x14ac:dyDescent="0.25">
      <c r="A2945" s="22"/>
      <c r="B2945" s="22"/>
      <c r="C2945" s="23"/>
      <c r="D2945" s="23"/>
      <c r="E2945" s="23"/>
      <c r="F2945" s="23"/>
      <c r="G2945" s="23"/>
      <c r="H2945" s="20"/>
      <c r="I2945" s="20"/>
      <c r="J2945" s="20"/>
    </row>
    <row r="2946" spans="1:10" s="3" customFormat="1" x14ac:dyDescent="0.25">
      <c r="A2946" s="22"/>
      <c r="B2946" s="22"/>
      <c r="C2946" s="23"/>
      <c r="D2946" s="23"/>
      <c r="E2946" s="23"/>
      <c r="F2946" s="23"/>
      <c r="G2946" s="23"/>
      <c r="H2946" s="20"/>
      <c r="I2946" s="20"/>
      <c r="J2946" s="20"/>
    </row>
    <row r="2947" spans="1:10" s="3" customFormat="1" x14ac:dyDescent="0.25">
      <c r="A2947" s="22"/>
      <c r="B2947" s="22"/>
      <c r="C2947" s="23"/>
      <c r="D2947" s="23"/>
      <c r="E2947" s="23"/>
      <c r="F2947" s="23"/>
      <c r="G2947" s="23"/>
      <c r="H2947" s="20"/>
      <c r="I2947" s="20"/>
      <c r="J2947" s="20"/>
    </row>
    <row r="2948" spans="1:10" s="3" customFormat="1" x14ac:dyDescent="0.25">
      <c r="A2948" s="22"/>
      <c r="B2948" s="22"/>
      <c r="C2948" s="23"/>
      <c r="D2948" s="23"/>
      <c r="E2948" s="23"/>
      <c r="F2948" s="23"/>
      <c r="G2948" s="23"/>
      <c r="H2948" s="20"/>
      <c r="I2948" s="20"/>
      <c r="J2948" s="20"/>
    </row>
    <row r="2949" spans="1:10" s="3" customFormat="1" x14ac:dyDescent="0.25">
      <c r="A2949" s="22"/>
      <c r="B2949" s="22"/>
      <c r="C2949" s="23"/>
      <c r="D2949" s="23"/>
      <c r="E2949" s="23"/>
      <c r="F2949" s="23"/>
      <c r="G2949" s="23"/>
      <c r="H2949" s="20"/>
      <c r="I2949" s="20"/>
      <c r="J2949" s="20"/>
    </row>
    <row r="2950" spans="1:10" s="3" customFormat="1" x14ac:dyDescent="0.25">
      <c r="A2950" s="22"/>
      <c r="B2950" s="22"/>
      <c r="C2950" s="23"/>
      <c r="D2950" s="23"/>
      <c r="E2950" s="23"/>
      <c r="F2950" s="23"/>
      <c r="G2950" s="23"/>
      <c r="H2950" s="20"/>
      <c r="I2950" s="20"/>
      <c r="J2950" s="20"/>
    </row>
    <row r="2951" spans="1:10" s="3" customFormat="1" x14ac:dyDescent="0.25">
      <c r="A2951" s="22"/>
      <c r="B2951" s="22"/>
      <c r="C2951" s="23"/>
      <c r="D2951" s="23"/>
      <c r="E2951" s="23"/>
      <c r="F2951" s="23"/>
      <c r="G2951" s="23"/>
      <c r="H2951" s="20"/>
      <c r="I2951" s="20"/>
      <c r="J2951" s="20"/>
    </row>
    <row r="2952" spans="1:10" s="3" customFormat="1" x14ac:dyDescent="0.25">
      <c r="A2952" s="22"/>
      <c r="B2952" s="22"/>
      <c r="C2952" s="23"/>
      <c r="D2952" s="23"/>
      <c r="E2952" s="23"/>
      <c r="F2952" s="23"/>
      <c r="G2952" s="23"/>
      <c r="H2952" s="20"/>
      <c r="I2952" s="20"/>
      <c r="J2952" s="20"/>
    </row>
    <row r="2953" spans="1:10" s="3" customFormat="1" x14ac:dyDescent="0.25">
      <c r="A2953" s="22"/>
      <c r="B2953" s="22"/>
      <c r="C2953" s="23"/>
      <c r="D2953" s="23"/>
      <c r="E2953" s="23"/>
      <c r="F2953" s="23"/>
      <c r="G2953" s="23"/>
      <c r="H2953" s="20"/>
      <c r="I2953" s="20"/>
      <c r="J2953" s="20"/>
    </row>
    <row r="2954" spans="1:10" s="3" customFormat="1" x14ac:dyDescent="0.25">
      <c r="A2954" s="22"/>
      <c r="B2954" s="22"/>
      <c r="C2954" s="23"/>
      <c r="D2954" s="23"/>
      <c r="E2954" s="23"/>
      <c r="F2954" s="23"/>
      <c r="G2954" s="23"/>
      <c r="H2954" s="20"/>
      <c r="I2954" s="20"/>
      <c r="J2954" s="20"/>
    </row>
    <row r="2955" spans="1:10" s="3" customFormat="1" x14ac:dyDescent="0.25">
      <c r="A2955" s="22"/>
      <c r="B2955" s="22"/>
      <c r="C2955" s="23"/>
      <c r="D2955" s="23"/>
      <c r="E2955" s="23"/>
      <c r="F2955" s="23"/>
      <c r="G2955" s="23"/>
      <c r="H2955" s="20"/>
      <c r="I2955" s="20"/>
      <c r="J2955" s="20"/>
    </row>
    <row r="2956" spans="1:10" s="3" customFormat="1" x14ac:dyDescent="0.25">
      <c r="A2956" s="22"/>
      <c r="B2956" s="22"/>
      <c r="C2956" s="23"/>
      <c r="D2956" s="23"/>
      <c r="E2956" s="23"/>
      <c r="F2956" s="23"/>
      <c r="G2956" s="23"/>
      <c r="H2956" s="20"/>
      <c r="I2956" s="20"/>
      <c r="J2956" s="20"/>
    </row>
    <row r="2957" spans="1:10" s="3" customFormat="1" x14ac:dyDescent="0.25">
      <c r="A2957" s="22"/>
      <c r="B2957" s="22"/>
      <c r="C2957" s="23"/>
      <c r="D2957" s="23"/>
      <c r="E2957" s="23"/>
      <c r="F2957" s="23"/>
      <c r="G2957" s="23"/>
      <c r="H2957" s="20"/>
      <c r="I2957" s="20"/>
      <c r="J2957" s="20"/>
    </row>
    <row r="2958" spans="1:10" s="3" customFormat="1" x14ac:dyDescent="0.25">
      <c r="A2958" s="22"/>
      <c r="B2958" s="22"/>
      <c r="C2958" s="23"/>
      <c r="D2958" s="23"/>
      <c r="E2958" s="23"/>
      <c r="F2958" s="23"/>
      <c r="G2958" s="23"/>
      <c r="H2958" s="20"/>
      <c r="I2958" s="20"/>
      <c r="J2958" s="20"/>
    </row>
    <row r="2959" spans="1:10" s="3" customFormat="1" x14ac:dyDescent="0.25">
      <c r="A2959" s="22"/>
      <c r="B2959" s="22"/>
      <c r="C2959" s="23"/>
      <c r="D2959" s="23"/>
      <c r="E2959" s="23"/>
      <c r="F2959" s="23"/>
      <c r="G2959" s="23"/>
      <c r="H2959" s="20"/>
      <c r="I2959" s="20"/>
      <c r="J2959" s="20"/>
    </row>
    <row r="2960" spans="1:10" s="3" customFormat="1" x14ac:dyDescent="0.25">
      <c r="A2960" s="22"/>
      <c r="B2960" s="22"/>
      <c r="C2960" s="23"/>
      <c r="D2960" s="23"/>
      <c r="E2960" s="23"/>
      <c r="F2960" s="23"/>
      <c r="G2960" s="23"/>
      <c r="H2960" s="20"/>
      <c r="I2960" s="20"/>
      <c r="J2960" s="20"/>
    </row>
    <row r="2961" spans="1:10" s="3" customFormat="1" x14ac:dyDescent="0.25">
      <c r="A2961" s="22"/>
      <c r="B2961" s="22"/>
      <c r="C2961" s="23"/>
      <c r="D2961" s="23"/>
      <c r="E2961" s="23"/>
      <c r="F2961" s="23"/>
      <c r="G2961" s="23"/>
      <c r="H2961" s="20"/>
      <c r="I2961" s="20"/>
      <c r="J2961" s="20"/>
    </row>
    <row r="2962" spans="1:10" s="3" customFormat="1" x14ac:dyDescent="0.25">
      <c r="A2962" s="22"/>
      <c r="B2962" s="22"/>
      <c r="C2962" s="23"/>
      <c r="D2962" s="23"/>
      <c r="E2962" s="23"/>
      <c r="F2962" s="23"/>
      <c r="G2962" s="23"/>
      <c r="H2962" s="20"/>
      <c r="I2962" s="20"/>
      <c r="J2962" s="20"/>
    </row>
    <row r="2963" spans="1:10" s="3" customFormat="1" x14ac:dyDescent="0.25">
      <c r="A2963" s="22"/>
      <c r="B2963" s="22"/>
      <c r="C2963" s="23"/>
      <c r="D2963" s="23"/>
      <c r="E2963" s="23"/>
      <c r="F2963" s="23"/>
      <c r="G2963" s="23"/>
      <c r="H2963" s="20"/>
      <c r="I2963" s="20"/>
      <c r="J2963" s="20"/>
    </row>
    <row r="2964" spans="1:10" s="3" customFormat="1" x14ac:dyDescent="0.25">
      <c r="A2964" s="22"/>
      <c r="B2964" s="22"/>
      <c r="C2964" s="23"/>
      <c r="D2964" s="23"/>
      <c r="E2964" s="23"/>
      <c r="F2964" s="23"/>
      <c r="G2964" s="23"/>
      <c r="H2964" s="20"/>
      <c r="I2964" s="20"/>
      <c r="J2964" s="20"/>
    </row>
    <row r="2965" spans="1:10" s="3" customFormat="1" x14ac:dyDescent="0.25">
      <c r="A2965" s="22"/>
      <c r="B2965" s="22"/>
      <c r="C2965" s="23"/>
      <c r="D2965" s="23"/>
      <c r="E2965" s="23"/>
      <c r="F2965" s="23"/>
      <c r="G2965" s="23"/>
      <c r="H2965" s="20"/>
      <c r="I2965" s="20"/>
      <c r="J2965" s="20"/>
    </row>
    <row r="2966" spans="1:10" s="3" customFormat="1" x14ac:dyDescent="0.25">
      <c r="A2966" s="22"/>
      <c r="B2966" s="22"/>
      <c r="C2966" s="23"/>
      <c r="D2966" s="23"/>
      <c r="E2966" s="23"/>
      <c r="F2966" s="23"/>
      <c r="G2966" s="23"/>
      <c r="H2966" s="20"/>
      <c r="I2966" s="20"/>
      <c r="J2966" s="20"/>
    </row>
    <row r="2967" spans="1:10" s="3" customFormat="1" x14ac:dyDescent="0.25">
      <c r="A2967" s="22"/>
      <c r="B2967" s="22"/>
      <c r="C2967" s="23"/>
      <c r="D2967" s="23"/>
      <c r="E2967" s="23"/>
      <c r="F2967" s="23"/>
      <c r="G2967" s="23"/>
      <c r="H2967" s="20"/>
      <c r="I2967" s="20"/>
      <c r="J2967" s="20"/>
    </row>
    <row r="2968" spans="1:10" s="3" customFormat="1" x14ac:dyDescent="0.25">
      <c r="A2968" s="22"/>
      <c r="B2968" s="22"/>
      <c r="C2968" s="23"/>
      <c r="D2968" s="23"/>
      <c r="E2968" s="23"/>
      <c r="F2968" s="23"/>
      <c r="G2968" s="23"/>
      <c r="H2968" s="20"/>
      <c r="I2968" s="20"/>
      <c r="J2968" s="20"/>
    </row>
    <row r="2969" spans="1:10" s="3" customFormat="1" x14ac:dyDescent="0.25">
      <c r="A2969" s="22"/>
      <c r="B2969" s="22"/>
      <c r="C2969" s="23"/>
      <c r="D2969" s="23"/>
      <c r="E2969" s="23"/>
      <c r="F2969" s="23"/>
      <c r="G2969" s="23"/>
      <c r="H2969" s="20"/>
      <c r="I2969" s="20"/>
      <c r="J2969" s="20"/>
    </row>
    <row r="2970" spans="1:10" s="3" customFormat="1" x14ac:dyDescent="0.25">
      <c r="A2970" s="22"/>
      <c r="B2970" s="22"/>
      <c r="C2970" s="23"/>
      <c r="D2970" s="23"/>
      <c r="E2970" s="23"/>
      <c r="F2970" s="23"/>
      <c r="G2970" s="23"/>
      <c r="H2970" s="20"/>
      <c r="I2970" s="20"/>
      <c r="J2970" s="20"/>
    </row>
    <row r="2971" spans="1:10" s="3" customFormat="1" x14ac:dyDescent="0.25">
      <c r="A2971" s="22"/>
      <c r="B2971" s="22"/>
      <c r="C2971" s="23"/>
      <c r="D2971" s="23"/>
      <c r="E2971" s="23"/>
      <c r="F2971" s="23"/>
      <c r="G2971" s="23"/>
      <c r="H2971" s="20"/>
      <c r="I2971" s="20"/>
      <c r="J2971" s="20"/>
    </row>
    <row r="2972" spans="1:10" s="3" customFormat="1" x14ac:dyDescent="0.25">
      <c r="A2972" s="22"/>
      <c r="B2972" s="22"/>
      <c r="C2972" s="23"/>
      <c r="D2972" s="23"/>
      <c r="E2972" s="23"/>
      <c r="F2972" s="23"/>
      <c r="G2972" s="23"/>
      <c r="H2972" s="20"/>
      <c r="I2972" s="20"/>
      <c r="J2972" s="20"/>
    </row>
    <row r="2973" spans="1:10" s="3" customFormat="1" x14ac:dyDescent="0.25">
      <c r="A2973" s="22"/>
      <c r="B2973" s="22"/>
      <c r="C2973" s="23"/>
      <c r="D2973" s="23"/>
      <c r="E2973" s="23"/>
      <c r="F2973" s="23"/>
      <c r="G2973" s="23"/>
      <c r="H2973" s="20"/>
      <c r="I2973" s="20"/>
      <c r="J2973" s="20"/>
    </row>
    <row r="2974" spans="1:10" s="3" customFormat="1" x14ac:dyDescent="0.25">
      <c r="A2974" s="22"/>
      <c r="B2974" s="22"/>
      <c r="C2974" s="23"/>
      <c r="D2974" s="23"/>
      <c r="E2974" s="23"/>
      <c r="F2974" s="23"/>
      <c r="G2974" s="23"/>
      <c r="H2974" s="20"/>
      <c r="I2974" s="20"/>
      <c r="J2974" s="20"/>
    </row>
    <row r="2975" spans="1:10" s="3" customFormat="1" x14ac:dyDescent="0.25">
      <c r="A2975" s="22"/>
      <c r="B2975" s="22"/>
      <c r="C2975" s="23"/>
      <c r="D2975" s="23"/>
      <c r="E2975" s="23"/>
      <c r="F2975" s="23"/>
      <c r="G2975" s="23"/>
      <c r="H2975" s="20"/>
      <c r="I2975" s="20"/>
      <c r="J2975" s="20"/>
    </row>
    <row r="2976" spans="1:10" s="3" customFormat="1" x14ac:dyDescent="0.25">
      <c r="A2976" s="22"/>
      <c r="B2976" s="22"/>
      <c r="C2976" s="23"/>
      <c r="D2976" s="23"/>
      <c r="E2976" s="23"/>
      <c r="F2976" s="23"/>
      <c r="G2976" s="23"/>
      <c r="H2976" s="20"/>
      <c r="I2976" s="20"/>
      <c r="J2976" s="20"/>
    </row>
    <row r="2977" spans="1:10" s="3" customFormat="1" x14ac:dyDescent="0.25">
      <c r="A2977" s="22"/>
      <c r="B2977" s="22"/>
      <c r="C2977" s="23"/>
      <c r="D2977" s="23"/>
      <c r="E2977" s="23"/>
      <c r="F2977" s="23"/>
      <c r="G2977" s="23"/>
      <c r="H2977" s="20"/>
      <c r="I2977" s="20"/>
      <c r="J2977" s="20"/>
    </row>
    <row r="2978" spans="1:10" s="3" customFormat="1" x14ac:dyDescent="0.25">
      <c r="A2978" s="22"/>
      <c r="B2978" s="22"/>
      <c r="C2978" s="23"/>
      <c r="D2978" s="23"/>
      <c r="E2978" s="23"/>
      <c r="F2978" s="23"/>
      <c r="G2978" s="23"/>
      <c r="H2978" s="20"/>
      <c r="I2978" s="20"/>
      <c r="J2978" s="20"/>
    </row>
    <row r="2979" spans="1:10" s="3" customFormat="1" x14ac:dyDescent="0.25">
      <c r="A2979" s="22"/>
      <c r="B2979" s="22"/>
      <c r="C2979" s="23"/>
      <c r="D2979" s="23"/>
      <c r="E2979" s="23"/>
      <c r="F2979" s="23"/>
      <c r="G2979" s="23"/>
      <c r="H2979" s="20"/>
      <c r="I2979" s="20"/>
      <c r="J2979" s="20"/>
    </row>
    <row r="2980" spans="1:10" s="3" customFormat="1" x14ac:dyDescent="0.25">
      <c r="A2980" s="22"/>
      <c r="B2980" s="22"/>
      <c r="C2980" s="23"/>
      <c r="D2980" s="23"/>
      <c r="E2980" s="23"/>
      <c r="F2980" s="23"/>
      <c r="G2980" s="23"/>
      <c r="H2980" s="20"/>
      <c r="I2980" s="20"/>
      <c r="J2980" s="20"/>
    </row>
    <row r="2981" spans="1:10" s="3" customFormat="1" x14ac:dyDescent="0.25">
      <c r="A2981" s="22"/>
      <c r="B2981" s="22"/>
      <c r="C2981" s="23"/>
      <c r="D2981" s="23"/>
      <c r="E2981" s="23"/>
      <c r="F2981" s="23"/>
      <c r="G2981" s="23"/>
      <c r="H2981" s="20"/>
      <c r="I2981" s="20"/>
      <c r="J2981" s="20"/>
    </row>
    <row r="2982" spans="1:10" s="3" customFormat="1" x14ac:dyDescent="0.25">
      <c r="A2982" s="22"/>
      <c r="B2982" s="22"/>
      <c r="C2982" s="23"/>
      <c r="D2982" s="23"/>
      <c r="E2982" s="23"/>
      <c r="F2982" s="23"/>
      <c r="G2982" s="23"/>
      <c r="H2982" s="20"/>
      <c r="I2982" s="20"/>
      <c r="J2982" s="20"/>
    </row>
    <row r="2983" spans="1:10" s="3" customFormat="1" x14ac:dyDescent="0.25">
      <c r="A2983" s="22"/>
      <c r="B2983" s="22"/>
      <c r="C2983" s="23"/>
      <c r="D2983" s="23"/>
      <c r="E2983" s="23"/>
      <c r="F2983" s="23"/>
      <c r="G2983" s="23"/>
      <c r="H2983" s="20"/>
      <c r="I2983" s="20"/>
      <c r="J2983" s="20"/>
    </row>
    <row r="2984" spans="1:10" s="3" customFormat="1" x14ac:dyDescent="0.25">
      <c r="A2984" s="22"/>
      <c r="B2984" s="22"/>
      <c r="C2984" s="23"/>
      <c r="D2984" s="23"/>
      <c r="E2984" s="23"/>
      <c r="F2984" s="23"/>
      <c r="G2984" s="23"/>
      <c r="H2984" s="20"/>
      <c r="I2984" s="20"/>
      <c r="J2984" s="20"/>
    </row>
    <row r="2985" spans="1:10" s="3" customFormat="1" x14ac:dyDescent="0.25">
      <c r="A2985" s="22"/>
      <c r="B2985" s="22"/>
      <c r="C2985" s="23"/>
      <c r="D2985" s="23"/>
      <c r="E2985" s="23"/>
      <c r="F2985" s="23"/>
      <c r="G2985" s="23"/>
      <c r="H2985" s="20"/>
      <c r="I2985" s="20"/>
      <c r="J2985" s="20"/>
    </row>
    <row r="2986" spans="1:10" s="3" customFormat="1" x14ac:dyDescent="0.25">
      <c r="A2986" s="22"/>
      <c r="B2986" s="22"/>
      <c r="C2986" s="23"/>
      <c r="D2986" s="23"/>
      <c r="E2986" s="23"/>
      <c r="F2986" s="23"/>
      <c r="G2986" s="23"/>
      <c r="H2986" s="20"/>
      <c r="I2986" s="20"/>
      <c r="J2986" s="20"/>
    </row>
    <row r="2987" spans="1:10" s="3" customFormat="1" x14ac:dyDescent="0.25">
      <c r="A2987" s="22"/>
      <c r="B2987" s="22"/>
      <c r="C2987" s="23"/>
      <c r="D2987" s="23"/>
      <c r="E2987" s="23"/>
      <c r="F2987" s="23"/>
      <c r="G2987" s="23"/>
      <c r="H2987" s="20"/>
      <c r="I2987" s="20"/>
      <c r="J2987" s="20"/>
    </row>
    <row r="2988" spans="1:10" s="3" customFormat="1" x14ac:dyDescent="0.25">
      <c r="A2988" s="22"/>
      <c r="B2988" s="22"/>
      <c r="C2988" s="23"/>
      <c r="D2988" s="23"/>
      <c r="E2988" s="23"/>
      <c r="F2988" s="23"/>
      <c r="G2988" s="23"/>
      <c r="H2988" s="20"/>
      <c r="I2988" s="20"/>
      <c r="J2988" s="20"/>
    </row>
    <row r="2989" spans="1:10" s="3" customFormat="1" x14ac:dyDescent="0.25">
      <c r="A2989" s="22"/>
      <c r="B2989" s="22"/>
      <c r="C2989" s="23"/>
      <c r="D2989" s="23"/>
      <c r="E2989" s="23"/>
      <c r="F2989" s="23"/>
      <c r="G2989" s="23"/>
      <c r="H2989" s="20"/>
      <c r="I2989" s="20"/>
      <c r="J2989" s="20"/>
    </row>
    <row r="2990" spans="1:10" s="3" customFormat="1" x14ac:dyDescent="0.25">
      <c r="A2990" s="22"/>
      <c r="B2990" s="22"/>
      <c r="C2990" s="23"/>
      <c r="D2990" s="23"/>
      <c r="E2990" s="23"/>
      <c r="F2990" s="23"/>
      <c r="G2990" s="23"/>
      <c r="H2990" s="20"/>
      <c r="I2990" s="20"/>
      <c r="J2990" s="20"/>
    </row>
    <row r="2991" spans="1:10" s="3" customFormat="1" x14ac:dyDescent="0.25">
      <c r="A2991" s="22"/>
      <c r="B2991" s="22"/>
      <c r="C2991" s="23"/>
      <c r="D2991" s="23"/>
      <c r="E2991" s="23"/>
      <c r="F2991" s="23"/>
      <c r="G2991" s="23"/>
      <c r="H2991" s="20"/>
      <c r="I2991" s="20"/>
      <c r="J2991" s="20"/>
    </row>
    <row r="2992" spans="1:10" s="3" customFormat="1" x14ac:dyDescent="0.25">
      <c r="A2992" s="22"/>
      <c r="B2992" s="22"/>
      <c r="C2992" s="23"/>
      <c r="D2992" s="23"/>
      <c r="E2992" s="23"/>
      <c r="F2992" s="23"/>
      <c r="G2992" s="23"/>
      <c r="H2992" s="20"/>
      <c r="I2992" s="20"/>
      <c r="J2992" s="20"/>
    </row>
    <row r="2993" spans="1:10" s="3" customFormat="1" x14ac:dyDescent="0.25">
      <c r="A2993" s="22"/>
      <c r="B2993" s="22"/>
      <c r="C2993" s="23"/>
      <c r="D2993" s="23"/>
      <c r="E2993" s="23"/>
      <c r="F2993" s="23"/>
      <c r="G2993" s="23"/>
      <c r="H2993" s="20"/>
      <c r="I2993" s="20"/>
      <c r="J2993" s="20"/>
    </row>
    <row r="2994" spans="1:10" s="3" customFormat="1" x14ac:dyDescent="0.25">
      <c r="A2994" s="22"/>
      <c r="B2994" s="22"/>
      <c r="C2994" s="23"/>
      <c r="D2994" s="23"/>
      <c r="E2994" s="23"/>
      <c r="F2994" s="23"/>
      <c r="G2994" s="23"/>
      <c r="H2994" s="20"/>
      <c r="I2994" s="20"/>
      <c r="J2994" s="20"/>
    </row>
    <row r="2995" spans="1:10" s="3" customFormat="1" x14ac:dyDescent="0.25">
      <c r="A2995" s="24"/>
      <c r="B2995" s="24"/>
      <c r="C2995" s="23"/>
      <c r="D2995" s="23"/>
      <c r="E2995" s="23"/>
      <c r="F2995" s="23"/>
      <c r="G2995" s="23"/>
      <c r="H2995" s="20"/>
      <c r="I2995" s="20"/>
      <c r="J2995" s="20"/>
    </row>
    <row r="2996" spans="1:10" s="3" customFormat="1" x14ac:dyDescent="0.25">
      <c r="A2996" s="24"/>
      <c r="B2996" s="24"/>
      <c r="C2996" s="23"/>
      <c r="D2996" s="23"/>
      <c r="E2996" s="23"/>
      <c r="F2996" s="23"/>
      <c r="G2996" s="23"/>
      <c r="H2996" s="20"/>
      <c r="I2996" s="20"/>
      <c r="J2996" s="20"/>
    </row>
    <row r="2997" spans="1:10" s="3" customFormat="1" x14ac:dyDescent="0.25">
      <c r="A2997" s="24"/>
      <c r="B2997" s="24"/>
      <c r="C2997" s="23"/>
      <c r="D2997" s="23"/>
      <c r="E2997" s="23"/>
      <c r="F2997" s="23"/>
      <c r="G2997" s="23"/>
      <c r="H2997" s="20"/>
      <c r="I2997" s="20"/>
      <c r="J2997" s="20"/>
    </row>
    <row r="2998" spans="1:10" s="3" customFormat="1" x14ac:dyDescent="0.25">
      <c r="A2998" s="24"/>
      <c r="B2998" s="24"/>
      <c r="C2998" s="23"/>
      <c r="D2998" s="23"/>
      <c r="E2998" s="23"/>
      <c r="F2998" s="23"/>
      <c r="G2998" s="23"/>
      <c r="H2998" s="20"/>
      <c r="I2998" s="20"/>
      <c r="J2998" s="20"/>
    </row>
    <row r="2999" spans="1:10" s="3" customFormat="1" x14ac:dyDescent="0.25">
      <c r="A2999" s="24"/>
      <c r="B2999" s="24"/>
      <c r="C2999" s="23"/>
      <c r="D2999" s="23"/>
      <c r="E2999" s="23"/>
      <c r="F2999" s="23"/>
      <c r="G2999" s="23"/>
      <c r="H2999" s="20"/>
      <c r="I2999" s="20"/>
      <c r="J2999" s="20"/>
    </row>
    <row r="3000" spans="1:10" s="3" customFormat="1" x14ac:dyDescent="0.25">
      <c r="A3000" s="24"/>
      <c r="B3000" s="24"/>
      <c r="C3000" s="23"/>
      <c r="D3000" s="23"/>
      <c r="E3000" s="23"/>
      <c r="F3000" s="23"/>
      <c r="G3000" s="23"/>
      <c r="H3000" s="20"/>
      <c r="I3000" s="20"/>
      <c r="J3000" s="20"/>
    </row>
    <row r="3001" spans="1:10" s="3" customFormat="1" x14ac:dyDescent="0.25">
      <c r="A3001" s="24"/>
      <c r="B3001" s="24"/>
      <c r="C3001" s="23"/>
      <c r="D3001" s="23"/>
      <c r="E3001" s="23"/>
      <c r="F3001" s="23"/>
      <c r="G3001" s="23"/>
      <c r="H3001" s="20"/>
      <c r="I3001" s="20"/>
      <c r="J3001" s="20"/>
    </row>
    <row r="3002" spans="1:10" s="3" customFormat="1" x14ac:dyDescent="0.25">
      <c r="A3002" s="24"/>
      <c r="B3002" s="24"/>
      <c r="C3002" s="23"/>
      <c r="D3002" s="23"/>
      <c r="E3002" s="23"/>
      <c r="F3002" s="23"/>
      <c r="G3002" s="23"/>
      <c r="H3002" s="20"/>
      <c r="I3002" s="20"/>
      <c r="J3002" s="20"/>
    </row>
    <row r="3003" spans="1:10" s="3" customFormat="1" x14ac:dyDescent="0.25">
      <c r="A3003" s="24"/>
      <c r="B3003" s="24"/>
      <c r="C3003" s="23"/>
      <c r="D3003" s="23"/>
      <c r="E3003" s="23"/>
      <c r="F3003" s="23"/>
      <c r="G3003" s="23"/>
      <c r="H3003" s="20"/>
      <c r="I3003" s="20"/>
      <c r="J3003" s="20"/>
    </row>
    <row r="3004" spans="1:10" s="3" customFormat="1" x14ac:dyDescent="0.25">
      <c r="A3004" s="24"/>
      <c r="B3004" s="24"/>
      <c r="C3004" s="23"/>
      <c r="D3004" s="23"/>
      <c r="E3004" s="23"/>
      <c r="F3004" s="23"/>
      <c r="G3004" s="23"/>
      <c r="H3004" s="20"/>
      <c r="I3004" s="20"/>
      <c r="J3004" s="20"/>
    </row>
    <row r="3005" spans="1:10" s="3" customFormat="1" x14ac:dyDescent="0.25">
      <c r="A3005" s="24"/>
      <c r="B3005" s="24"/>
      <c r="C3005" s="23"/>
      <c r="D3005" s="23"/>
      <c r="E3005" s="23"/>
      <c r="F3005" s="23"/>
      <c r="G3005" s="23"/>
      <c r="H3005" s="20"/>
      <c r="I3005" s="20"/>
      <c r="J3005" s="20"/>
    </row>
    <row r="3006" spans="1:10" s="3" customFormat="1" x14ac:dyDescent="0.25">
      <c r="A3006" s="24"/>
      <c r="B3006" s="24"/>
      <c r="C3006" s="23"/>
      <c r="D3006" s="23"/>
      <c r="E3006" s="23"/>
      <c r="F3006" s="23"/>
      <c r="G3006" s="23"/>
      <c r="H3006" s="20"/>
      <c r="I3006" s="20"/>
      <c r="J3006" s="20"/>
    </row>
    <row r="3007" spans="1:10" s="3" customFormat="1" x14ac:dyDescent="0.25">
      <c r="A3007" s="24"/>
      <c r="B3007" s="24"/>
      <c r="C3007" s="23"/>
      <c r="D3007" s="23"/>
      <c r="E3007" s="23"/>
      <c r="F3007" s="23"/>
      <c r="G3007" s="23"/>
      <c r="H3007" s="20"/>
      <c r="I3007" s="20"/>
      <c r="J3007" s="20"/>
    </row>
    <row r="3008" spans="1:10" s="3" customFormat="1" x14ac:dyDescent="0.25">
      <c r="A3008" s="24"/>
      <c r="B3008" s="24"/>
      <c r="C3008" s="23"/>
      <c r="D3008" s="23"/>
      <c r="E3008" s="23"/>
      <c r="F3008" s="23"/>
      <c r="G3008" s="23"/>
      <c r="H3008" s="20"/>
      <c r="I3008" s="20"/>
      <c r="J3008" s="20"/>
    </row>
    <row r="3009" spans="1:10" s="3" customFormat="1" x14ac:dyDescent="0.25">
      <c r="A3009" s="24"/>
      <c r="B3009" s="24"/>
      <c r="C3009" s="23"/>
      <c r="D3009" s="23"/>
      <c r="E3009" s="23"/>
      <c r="F3009" s="23"/>
      <c r="G3009" s="23"/>
      <c r="H3009" s="20"/>
      <c r="I3009" s="20"/>
      <c r="J3009" s="20"/>
    </row>
    <row r="3010" spans="1:10" s="3" customFormat="1" x14ac:dyDescent="0.25">
      <c r="A3010" s="24"/>
      <c r="B3010" s="24"/>
      <c r="C3010" s="23"/>
      <c r="D3010" s="23"/>
      <c r="E3010" s="23"/>
      <c r="F3010" s="23"/>
      <c r="G3010" s="23"/>
      <c r="H3010" s="20"/>
      <c r="I3010" s="20"/>
      <c r="J3010" s="20"/>
    </row>
    <row r="3011" spans="1:10" s="3" customFormat="1" x14ac:dyDescent="0.25">
      <c r="A3011" s="24"/>
      <c r="B3011" s="24"/>
      <c r="C3011" s="23"/>
      <c r="D3011" s="23"/>
      <c r="E3011" s="23"/>
      <c r="F3011" s="23"/>
      <c r="G3011" s="23"/>
      <c r="H3011" s="20"/>
      <c r="I3011" s="20"/>
      <c r="J3011" s="20"/>
    </row>
    <row r="3012" spans="1:10" s="3" customFormat="1" x14ac:dyDescent="0.25">
      <c r="A3012" s="24"/>
      <c r="B3012" s="24"/>
      <c r="C3012" s="23"/>
      <c r="D3012" s="23"/>
      <c r="E3012" s="23"/>
      <c r="F3012" s="23"/>
      <c r="G3012" s="23"/>
      <c r="H3012" s="20"/>
      <c r="I3012" s="20"/>
      <c r="J3012" s="20"/>
    </row>
    <row r="3013" spans="1:10" s="3" customFormat="1" x14ac:dyDescent="0.25">
      <c r="A3013" s="24"/>
      <c r="B3013" s="24"/>
      <c r="C3013" s="23"/>
      <c r="D3013" s="23"/>
      <c r="E3013" s="23"/>
      <c r="F3013" s="23"/>
      <c r="G3013" s="23"/>
      <c r="H3013" s="20"/>
      <c r="I3013" s="20"/>
      <c r="J3013" s="20"/>
    </row>
    <row r="3014" spans="1:10" s="3" customFormat="1" x14ac:dyDescent="0.25">
      <c r="A3014" s="24"/>
      <c r="B3014" s="24"/>
      <c r="C3014" s="23"/>
      <c r="D3014" s="23"/>
      <c r="E3014" s="23"/>
      <c r="F3014" s="23"/>
      <c r="G3014" s="23"/>
      <c r="H3014" s="20"/>
      <c r="I3014" s="20"/>
      <c r="J3014" s="20"/>
    </row>
    <row r="3015" spans="1:10" s="3" customFormat="1" x14ac:dyDescent="0.25">
      <c r="A3015" s="24"/>
      <c r="B3015" s="24"/>
      <c r="C3015" s="23"/>
      <c r="D3015" s="23"/>
      <c r="E3015" s="23"/>
      <c r="F3015" s="23"/>
      <c r="G3015" s="23"/>
      <c r="H3015" s="20"/>
      <c r="I3015" s="20"/>
      <c r="J3015" s="20"/>
    </row>
    <row r="3016" spans="1:10" s="3" customFormat="1" x14ac:dyDescent="0.25">
      <c r="A3016" s="24"/>
      <c r="B3016" s="24"/>
      <c r="C3016" s="23"/>
      <c r="D3016" s="23"/>
      <c r="E3016" s="23"/>
      <c r="F3016" s="23"/>
      <c r="G3016" s="23"/>
      <c r="H3016" s="20"/>
      <c r="I3016" s="20"/>
      <c r="J3016" s="20"/>
    </row>
    <row r="3017" spans="1:10" s="3" customFormat="1" x14ac:dyDescent="0.25">
      <c r="A3017" s="24"/>
      <c r="B3017" s="24"/>
      <c r="C3017" s="23"/>
      <c r="D3017" s="23"/>
      <c r="E3017" s="23"/>
      <c r="F3017" s="23"/>
      <c r="G3017" s="23"/>
      <c r="H3017" s="20"/>
      <c r="I3017" s="20"/>
      <c r="J3017" s="20"/>
    </row>
    <row r="3018" spans="1:10" s="3" customFormat="1" x14ac:dyDescent="0.25">
      <c r="A3018" s="24"/>
      <c r="B3018" s="24"/>
      <c r="C3018" s="23"/>
      <c r="D3018" s="23"/>
      <c r="E3018" s="23"/>
      <c r="F3018" s="23"/>
      <c r="G3018" s="23"/>
      <c r="H3018" s="20"/>
      <c r="I3018" s="20"/>
      <c r="J3018" s="20"/>
    </row>
    <row r="3019" spans="1:10" s="3" customFormat="1" x14ac:dyDescent="0.25">
      <c r="A3019" s="24"/>
      <c r="B3019" s="24"/>
      <c r="C3019" s="23"/>
      <c r="D3019" s="23"/>
      <c r="E3019" s="23"/>
      <c r="F3019" s="23"/>
      <c r="G3019" s="23"/>
      <c r="H3019" s="20"/>
      <c r="I3019" s="20"/>
      <c r="J3019" s="20"/>
    </row>
    <row r="3020" spans="1:10" s="3" customFormat="1" x14ac:dyDescent="0.25">
      <c r="A3020" s="24"/>
      <c r="B3020" s="24"/>
      <c r="C3020" s="23"/>
      <c r="D3020" s="23"/>
      <c r="E3020" s="23"/>
      <c r="F3020" s="23"/>
      <c r="G3020" s="23"/>
      <c r="H3020" s="20"/>
      <c r="I3020" s="20"/>
      <c r="J3020" s="20"/>
    </row>
    <row r="3021" spans="1:10" s="3" customFormat="1" x14ac:dyDescent="0.25">
      <c r="A3021" s="24"/>
      <c r="B3021" s="24"/>
      <c r="C3021" s="23"/>
      <c r="D3021" s="23"/>
      <c r="E3021" s="23"/>
      <c r="F3021" s="23"/>
      <c r="G3021" s="23"/>
      <c r="H3021" s="20"/>
      <c r="I3021" s="20"/>
      <c r="J3021" s="20"/>
    </row>
    <row r="3022" spans="1:10" s="3" customFormat="1" x14ac:dyDescent="0.25">
      <c r="A3022" s="24"/>
      <c r="B3022" s="24"/>
      <c r="C3022" s="23"/>
      <c r="D3022" s="23"/>
      <c r="E3022" s="23"/>
      <c r="F3022" s="23"/>
      <c r="G3022" s="23"/>
      <c r="H3022" s="20"/>
      <c r="I3022" s="20"/>
      <c r="J3022" s="20"/>
    </row>
    <row r="3023" spans="1:10" s="3" customFormat="1" x14ac:dyDescent="0.25">
      <c r="A3023" s="24"/>
      <c r="B3023" s="24"/>
      <c r="C3023" s="23"/>
      <c r="D3023" s="23"/>
      <c r="E3023" s="23"/>
      <c r="F3023" s="23"/>
      <c r="G3023" s="23"/>
      <c r="H3023" s="20"/>
      <c r="I3023" s="20"/>
      <c r="J3023" s="20"/>
    </row>
    <row r="3024" spans="1:10" s="3" customFormat="1" x14ac:dyDescent="0.25">
      <c r="A3024" s="24"/>
      <c r="B3024" s="24"/>
      <c r="C3024" s="23"/>
      <c r="D3024" s="23"/>
      <c r="E3024" s="23"/>
      <c r="F3024" s="23"/>
      <c r="G3024" s="23"/>
      <c r="H3024" s="20"/>
      <c r="I3024" s="20"/>
      <c r="J3024" s="20"/>
    </row>
    <row r="3025" spans="1:10" s="3" customFormat="1" x14ac:dyDescent="0.25">
      <c r="A3025" s="24"/>
      <c r="B3025" s="24"/>
      <c r="C3025" s="23"/>
      <c r="D3025" s="23"/>
      <c r="E3025" s="23"/>
      <c r="F3025" s="23"/>
      <c r="G3025" s="23"/>
      <c r="H3025" s="20"/>
      <c r="I3025" s="20"/>
      <c r="J3025" s="20"/>
    </row>
    <row r="3026" spans="1:10" s="3" customFormat="1" x14ac:dyDescent="0.25">
      <c r="A3026" s="24"/>
      <c r="B3026" s="24"/>
      <c r="C3026" s="23"/>
      <c r="D3026" s="23"/>
      <c r="E3026" s="23"/>
      <c r="F3026" s="23"/>
      <c r="G3026" s="23"/>
      <c r="H3026" s="20"/>
      <c r="I3026" s="20"/>
      <c r="J3026" s="20"/>
    </row>
    <row r="3027" spans="1:10" s="3" customFormat="1" x14ac:dyDescent="0.25">
      <c r="A3027" s="24"/>
      <c r="B3027" s="24"/>
      <c r="C3027" s="23"/>
      <c r="D3027" s="23"/>
      <c r="E3027" s="23"/>
      <c r="F3027" s="23"/>
      <c r="G3027" s="23"/>
      <c r="H3027" s="20"/>
      <c r="I3027" s="20"/>
      <c r="J3027" s="20"/>
    </row>
    <row r="3028" spans="1:10" s="3" customFormat="1" x14ac:dyDescent="0.25">
      <c r="A3028" s="24"/>
      <c r="B3028" s="24"/>
      <c r="C3028" s="23"/>
      <c r="D3028" s="23"/>
      <c r="E3028" s="23"/>
      <c r="F3028" s="23"/>
      <c r="G3028" s="23"/>
      <c r="H3028" s="20"/>
      <c r="I3028" s="20"/>
      <c r="J3028" s="20"/>
    </row>
    <row r="3029" spans="1:10" s="3" customFormat="1" x14ac:dyDescent="0.25">
      <c r="A3029" s="24"/>
      <c r="B3029" s="24"/>
      <c r="C3029" s="23"/>
      <c r="D3029" s="23"/>
      <c r="E3029" s="23"/>
      <c r="F3029" s="23"/>
      <c r="G3029" s="23"/>
      <c r="H3029" s="20"/>
      <c r="I3029" s="20"/>
      <c r="J3029" s="20"/>
    </row>
    <row r="3030" spans="1:10" s="3" customFormat="1" x14ac:dyDescent="0.25">
      <c r="A3030" s="24"/>
      <c r="B3030" s="24"/>
      <c r="C3030" s="23"/>
      <c r="D3030" s="23"/>
      <c r="E3030" s="23"/>
      <c r="F3030" s="23"/>
      <c r="G3030" s="23"/>
      <c r="H3030" s="20"/>
      <c r="I3030" s="20"/>
      <c r="J3030" s="20"/>
    </row>
    <row r="3031" spans="1:10" s="3" customFormat="1" x14ac:dyDescent="0.25">
      <c r="A3031" s="24"/>
      <c r="B3031" s="24"/>
      <c r="C3031" s="23"/>
      <c r="D3031" s="23"/>
      <c r="E3031" s="23"/>
      <c r="F3031" s="23"/>
      <c r="G3031" s="23"/>
      <c r="H3031" s="20"/>
      <c r="I3031" s="20"/>
      <c r="J3031" s="20"/>
    </row>
    <row r="3032" spans="1:10" s="3" customFormat="1" x14ac:dyDescent="0.25">
      <c r="A3032" s="24"/>
      <c r="B3032" s="24"/>
      <c r="C3032" s="23"/>
      <c r="D3032" s="23"/>
      <c r="E3032" s="23"/>
      <c r="F3032" s="23"/>
      <c r="G3032" s="23"/>
      <c r="H3032" s="20"/>
      <c r="I3032" s="20"/>
      <c r="J3032" s="20"/>
    </row>
    <row r="3033" spans="1:10" s="3" customFormat="1" x14ac:dyDescent="0.25">
      <c r="A3033" s="24"/>
      <c r="B3033" s="24"/>
      <c r="C3033" s="23"/>
      <c r="D3033" s="23"/>
      <c r="E3033" s="23"/>
      <c r="F3033" s="23"/>
      <c r="G3033" s="23"/>
      <c r="H3033" s="20"/>
      <c r="I3033" s="20"/>
      <c r="J3033" s="20"/>
    </row>
    <row r="3034" spans="1:10" s="3" customFormat="1" x14ac:dyDescent="0.25">
      <c r="A3034" s="24"/>
      <c r="B3034" s="24"/>
      <c r="C3034" s="23"/>
      <c r="D3034" s="23"/>
      <c r="E3034" s="23"/>
      <c r="F3034" s="23"/>
      <c r="G3034" s="23"/>
      <c r="H3034" s="20"/>
      <c r="I3034" s="20"/>
      <c r="J3034" s="20"/>
    </row>
    <row r="3035" spans="1:10" s="3" customFormat="1" x14ac:dyDescent="0.25">
      <c r="A3035" s="24"/>
      <c r="B3035" s="24"/>
      <c r="C3035" s="23"/>
      <c r="D3035" s="23"/>
      <c r="E3035" s="23"/>
      <c r="F3035" s="23"/>
      <c r="G3035" s="23"/>
      <c r="H3035" s="20"/>
      <c r="I3035" s="20"/>
      <c r="J3035" s="20"/>
    </row>
    <row r="3036" spans="1:10" s="3" customFormat="1" x14ac:dyDescent="0.25">
      <c r="A3036" s="24"/>
      <c r="B3036" s="24"/>
      <c r="C3036" s="23"/>
      <c r="D3036" s="23"/>
      <c r="E3036" s="23"/>
      <c r="F3036" s="23"/>
      <c r="G3036" s="23"/>
      <c r="H3036" s="20"/>
      <c r="I3036" s="20"/>
      <c r="J3036" s="20"/>
    </row>
    <row r="3037" spans="1:10" s="3" customFormat="1" x14ac:dyDescent="0.25">
      <c r="A3037" s="24"/>
      <c r="B3037" s="24"/>
      <c r="C3037" s="23"/>
      <c r="D3037" s="23"/>
      <c r="E3037" s="23"/>
      <c r="F3037" s="23"/>
      <c r="G3037" s="23"/>
      <c r="H3037" s="20"/>
      <c r="I3037" s="20"/>
      <c r="J3037" s="20"/>
    </row>
    <row r="3038" spans="1:10" s="3" customFormat="1" x14ac:dyDescent="0.25">
      <c r="A3038" s="24"/>
      <c r="B3038" s="24"/>
      <c r="C3038" s="23"/>
      <c r="D3038" s="23"/>
      <c r="E3038" s="23"/>
      <c r="F3038" s="23"/>
      <c r="G3038" s="23"/>
      <c r="H3038" s="20"/>
      <c r="I3038" s="20"/>
      <c r="J3038" s="20"/>
    </row>
    <row r="3039" spans="1:10" s="3" customFormat="1" x14ac:dyDescent="0.25">
      <c r="A3039" s="24"/>
      <c r="B3039" s="24"/>
      <c r="C3039" s="23"/>
      <c r="D3039" s="23"/>
      <c r="E3039" s="23"/>
      <c r="F3039" s="23"/>
      <c r="G3039" s="23"/>
      <c r="H3039" s="20"/>
      <c r="I3039" s="20"/>
      <c r="J3039" s="20"/>
    </row>
    <row r="3040" spans="1:10" s="3" customFormat="1" x14ac:dyDescent="0.25">
      <c r="A3040" s="24"/>
      <c r="B3040" s="24"/>
      <c r="C3040" s="23"/>
      <c r="D3040" s="23"/>
      <c r="E3040" s="23"/>
      <c r="F3040" s="23"/>
      <c r="G3040" s="23"/>
      <c r="H3040" s="20"/>
      <c r="I3040" s="20"/>
      <c r="J3040" s="20"/>
    </row>
    <row r="3041" spans="1:10" s="3" customFormat="1" x14ac:dyDescent="0.25">
      <c r="A3041" s="24"/>
      <c r="B3041" s="24"/>
      <c r="C3041" s="23"/>
      <c r="D3041" s="23"/>
      <c r="E3041" s="23"/>
      <c r="F3041" s="23"/>
      <c r="G3041" s="23"/>
      <c r="H3041" s="20"/>
      <c r="I3041" s="20"/>
      <c r="J3041" s="20"/>
    </row>
    <row r="3042" spans="1:10" s="3" customFormat="1" x14ac:dyDescent="0.25">
      <c r="A3042" s="24"/>
      <c r="B3042" s="24"/>
      <c r="C3042" s="23"/>
      <c r="D3042" s="23"/>
      <c r="E3042" s="23"/>
      <c r="F3042" s="23"/>
      <c r="G3042" s="23"/>
      <c r="H3042" s="20"/>
      <c r="I3042" s="20"/>
      <c r="J3042" s="20"/>
    </row>
    <row r="3043" spans="1:10" s="3" customFormat="1" x14ac:dyDescent="0.25">
      <c r="A3043" s="24"/>
      <c r="B3043" s="24"/>
      <c r="C3043" s="23"/>
      <c r="D3043" s="23"/>
      <c r="E3043" s="23"/>
      <c r="F3043" s="23"/>
      <c r="G3043" s="23"/>
      <c r="H3043" s="20"/>
      <c r="I3043" s="20"/>
      <c r="J3043" s="20"/>
    </row>
    <row r="3044" spans="1:10" s="3" customFormat="1" x14ac:dyDescent="0.25">
      <c r="A3044" s="24"/>
      <c r="B3044" s="24"/>
      <c r="C3044" s="23"/>
      <c r="D3044" s="23"/>
      <c r="E3044" s="23"/>
      <c r="F3044" s="23"/>
      <c r="G3044" s="23"/>
      <c r="H3044" s="20"/>
      <c r="I3044" s="20"/>
      <c r="J3044" s="20"/>
    </row>
    <row r="3045" spans="1:10" s="3" customFormat="1" x14ac:dyDescent="0.25">
      <c r="A3045" s="24"/>
      <c r="B3045" s="24"/>
      <c r="C3045" s="23"/>
      <c r="D3045" s="23"/>
      <c r="E3045" s="23"/>
      <c r="F3045" s="23"/>
      <c r="G3045" s="23"/>
      <c r="H3045" s="20"/>
      <c r="I3045" s="20"/>
      <c r="J3045" s="20"/>
    </row>
    <row r="3046" spans="1:10" s="3" customFormat="1" x14ac:dyDescent="0.25">
      <c r="A3046" s="24"/>
      <c r="B3046" s="24"/>
      <c r="C3046" s="23"/>
      <c r="D3046" s="23"/>
      <c r="E3046" s="23"/>
      <c r="F3046" s="23"/>
      <c r="G3046" s="23"/>
      <c r="H3046" s="20"/>
      <c r="I3046" s="20"/>
      <c r="J3046" s="20"/>
    </row>
    <row r="3047" spans="1:10" s="3" customFormat="1" x14ac:dyDescent="0.25">
      <c r="A3047" s="24"/>
      <c r="B3047" s="24"/>
      <c r="C3047" s="23"/>
      <c r="D3047" s="23"/>
      <c r="E3047" s="23"/>
      <c r="F3047" s="23"/>
      <c r="G3047" s="23"/>
      <c r="H3047" s="20"/>
      <c r="I3047" s="20"/>
      <c r="J3047" s="20"/>
    </row>
    <row r="3048" spans="1:10" s="3" customFormat="1" x14ac:dyDescent="0.25">
      <c r="A3048" s="24"/>
      <c r="B3048" s="24"/>
      <c r="C3048" s="23"/>
      <c r="D3048" s="23"/>
      <c r="E3048" s="23"/>
      <c r="F3048" s="23"/>
      <c r="G3048" s="23"/>
      <c r="H3048" s="20"/>
      <c r="I3048" s="20"/>
      <c r="J3048" s="20"/>
    </row>
    <row r="3049" spans="1:10" s="3" customFormat="1" x14ac:dyDescent="0.25">
      <c r="A3049" s="24"/>
      <c r="B3049" s="24"/>
      <c r="C3049" s="23"/>
      <c r="D3049" s="23"/>
      <c r="E3049" s="23"/>
      <c r="F3049" s="23"/>
      <c r="G3049" s="23"/>
      <c r="H3049" s="20"/>
      <c r="I3049" s="20"/>
      <c r="J3049" s="20"/>
    </row>
    <row r="3050" spans="1:10" s="3" customFormat="1" x14ac:dyDescent="0.25">
      <c r="A3050" s="24"/>
      <c r="B3050" s="24"/>
      <c r="C3050" s="23"/>
      <c r="D3050" s="23"/>
      <c r="E3050" s="23"/>
      <c r="F3050" s="23"/>
      <c r="G3050" s="23"/>
      <c r="H3050" s="20"/>
      <c r="I3050" s="20"/>
      <c r="J3050" s="20"/>
    </row>
    <row r="3051" spans="1:10" s="3" customFormat="1" x14ac:dyDescent="0.25">
      <c r="A3051" s="24"/>
      <c r="B3051" s="24"/>
      <c r="C3051" s="23"/>
      <c r="D3051" s="23"/>
      <c r="E3051" s="23"/>
      <c r="F3051" s="23"/>
      <c r="G3051" s="23"/>
      <c r="H3051" s="20"/>
      <c r="I3051" s="20"/>
      <c r="J3051" s="20"/>
    </row>
    <row r="3052" spans="1:10" s="3" customFormat="1" x14ac:dyDescent="0.25">
      <c r="A3052" s="24"/>
      <c r="B3052" s="24"/>
      <c r="C3052" s="23"/>
      <c r="D3052" s="23"/>
      <c r="E3052" s="23"/>
      <c r="F3052" s="23"/>
      <c r="G3052" s="23"/>
      <c r="H3052" s="20"/>
      <c r="I3052" s="20"/>
      <c r="J3052" s="20"/>
    </row>
    <row r="3053" spans="1:10" s="3" customFormat="1" x14ac:dyDescent="0.25">
      <c r="A3053" s="24"/>
      <c r="B3053" s="24"/>
      <c r="C3053" s="23"/>
      <c r="D3053" s="23"/>
      <c r="E3053" s="23"/>
      <c r="F3053" s="23"/>
      <c r="G3053" s="23"/>
      <c r="H3053" s="20"/>
      <c r="I3053" s="20"/>
      <c r="J3053" s="20"/>
    </row>
    <row r="3054" spans="1:10" s="3" customFormat="1" x14ac:dyDescent="0.25">
      <c r="A3054" s="24"/>
      <c r="B3054" s="24"/>
      <c r="C3054" s="23"/>
      <c r="D3054" s="23"/>
      <c r="E3054" s="23"/>
      <c r="F3054" s="23"/>
      <c r="G3054" s="23"/>
      <c r="H3054" s="20"/>
      <c r="I3054" s="20"/>
      <c r="J3054" s="20"/>
    </row>
    <row r="3055" spans="1:10" s="3" customFormat="1" x14ac:dyDescent="0.25">
      <c r="A3055" s="24"/>
      <c r="B3055" s="24"/>
      <c r="C3055" s="23"/>
      <c r="D3055" s="23"/>
      <c r="E3055" s="23"/>
      <c r="F3055" s="23"/>
      <c r="G3055" s="23"/>
      <c r="H3055" s="20"/>
      <c r="I3055" s="20"/>
      <c r="J3055" s="20"/>
    </row>
    <row r="3056" spans="1:10" s="3" customFormat="1" x14ac:dyDescent="0.25">
      <c r="A3056" s="24"/>
      <c r="B3056" s="24"/>
      <c r="C3056" s="23"/>
      <c r="D3056" s="23"/>
      <c r="E3056" s="23"/>
      <c r="F3056" s="23"/>
      <c r="G3056" s="23"/>
      <c r="H3056" s="20"/>
      <c r="I3056" s="20"/>
      <c r="J3056" s="20"/>
    </row>
    <row r="3057" spans="1:10" s="3" customFormat="1" x14ac:dyDescent="0.25">
      <c r="A3057" s="24"/>
      <c r="B3057" s="24"/>
      <c r="C3057" s="23"/>
      <c r="D3057" s="23"/>
      <c r="E3057" s="23"/>
      <c r="F3057" s="23"/>
      <c r="G3057" s="23"/>
      <c r="H3057" s="20"/>
      <c r="I3057" s="20"/>
      <c r="J3057" s="20"/>
    </row>
    <row r="3058" spans="1:10" s="3" customFormat="1" x14ac:dyDescent="0.25">
      <c r="A3058" s="24"/>
      <c r="B3058" s="24"/>
      <c r="C3058" s="23"/>
      <c r="D3058" s="23"/>
      <c r="E3058" s="23"/>
      <c r="F3058" s="23"/>
      <c r="G3058" s="23"/>
      <c r="H3058" s="20"/>
      <c r="I3058" s="20"/>
      <c r="J3058" s="20"/>
    </row>
    <row r="3059" spans="1:10" s="3" customFormat="1" x14ac:dyDescent="0.25">
      <c r="A3059" s="24"/>
      <c r="B3059" s="24"/>
      <c r="C3059" s="23"/>
      <c r="D3059" s="23"/>
      <c r="E3059" s="23"/>
      <c r="F3059" s="23"/>
      <c r="G3059" s="23"/>
      <c r="H3059" s="20"/>
      <c r="I3059" s="20"/>
      <c r="J3059" s="20"/>
    </row>
    <row r="3060" spans="1:10" s="3" customFormat="1" x14ac:dyDescent="0.25">
      <c r="A3060" s="24"/>
      <c r="B3060" s="24"/>
      <c r="C3060" s="23"/>
      <c r="D3060" s="23"/>
      <c r="E3060" s="23"/>
      <c r="F3060" s="23"/>
      <c r="G3060" s="23"/>
      <c r="H3060" s="20"/>
      <c r="I3060" s="20"/>
      <c r="J3060" s="20"/>
    </row>
    <row r="3061" spans="1:10" s="3" customFormat="1" x14ac:dyDescent="0.25">
      <c r="A3061" s="24"/>
      <c r="B3061" s="24"/>
      <c r="C3061" s="23"/>
      <c r="D3061" s="23"/>
      <c r="E3061" s="23"/>
      <c r="F3061" s="23"/>
      <c r="G3061" s="23"/>
      <c r="H3061" s="20"/>
      <c r="I3061" s="20"/>
      <c r="J3061" s="20"/>
    </row>
    <row r="3062" spans="1:10" s="3" customFormat="1" x14ac:dyDescent="0.25">
      <c r="A3062" s="24"/>
      <c r="B3062" s="24"/>
      <c r="C3062" s="23"/>
      <c r="D3062" s="23"/>
      <c r="E3062" s="23"/>
      <c r="F3062" s="23"/>
      <c r="G3062" s="23"/>
      <c r="H3062" s="20"/>
      <c r="I3062" s="20"/>
      <c r="J3062" s="20"/>
    </row>
    <row r="3063" spans="1:10" s="3" customFormat="1" x14ac:dyDescent="0.25">
      <c r="A3063" s="24"/>
      <c r="B3063" s="24"/>
      <c r="C3063" s="23"/>
      <c r="D3063" s="23"/>
      <c r="E3063" s="23"/>
      <c r="F3063" s="23"/>
      <c r="G3063" s="23"/>
      <c r="H3063" s="20"/>
      <c r="I3063" s="20"/>
      <c r="J3063" s="20"/>
    </row>
    <row r="3064" spans="1:10" s="3" customFormat="1" x14ac:dyDescent="0.25">
      <c r="A3064" s="24"/>
      <c r="B3064" s="24"/>
      <c r="C3064" s="23"/>
      <c r="D3064" s="23"/>
      <c r="E3064" s="23"/>
      <c r="F3064" s="23"/>
      <c r="G3064" s="23"/>
      <c r="H3064" s="20"/>
      <c r="I3064" s="20"/>
      <c r="J3064" s="20"/>
    </row>
    <row r="3065" spans="1:10" s="3" customFormat="1" x14ac:dyDescent="0.25">
      <c r="A3065" s="24"/>
      <c r="B3065" s="24"/>
      <c r="C3065" s="23"/>
      <c r="D3065" s="23"/>
      <c r="E3065" s="23"/>
      <c r="F3065" s="23"/>
      <c r="G3065" s="23"/>
      <c r="H3065" s="20"/>
      <c r="I3065" s="20"/>
      <c r="J3065" s="20"/>
    </row>
    <row r="3066" spans="1:10" s="3" customFormat="1" x14ac:dyDescent="0.25">
      <c r="A3066" s="24"/>
      <c r="B3066" s="24"/>
      <c r="C3066" s="23"/>
      <c r="D3066" s="23"/>
      <c r="E3066" s="23"/>
      <c r="F3066" s="23"/>
      <c r="G3066" s="23"/>
      <c r="H3066" s="20"/>
      <c r="I3066" s="20"/>
      <c r="J3066" s="20"/>
    </row>
    <row r="3067" spans="1:10" s="3" customFormat="1" x14ac:dyDescent="0.25">
      <c r="A3067" s="24"/>
      <c r="B3067" s="24"/>
      <c r="C3067" s="23"/>
      <c r="D3067" s="23"/>
      <c r="E3067" s="23"/>
      <c r="F3067" s="23"/>
      <c r="G3067" s="23"/>
      <c r="H3067" s="20"/>
      <c r="I3067" s="20"/>
      <c r="J3067" s="20"/>
    </row>
    <row r="3068" spans="1:10" s="3" customFormat="1" x14ac:dyDescent="0.25">
      <c r="A3068" s="24"/>
      <c r="B3068" s="24"/>
      <c r="C3068" s="23"/>
      <c r="D3068" s="23"/>
      <c r="E3068" s="23"/>
      <c r="F3068" s="23"/>
      <c r="G3068" s="23"/>
      <c r="H3068" s="20"/>
      <c r="I3068" s="20"/>
      <c r="J3068" s="20"/>
    </row>
    <row r="3069" spans="1:10" s="3" customFormat="1" x14ac:dyDescent="0.25">
      <c r="A3069" s="24"/>
      <c r="B3069" s="24"/>
      <c r="C3069" s="23"/>
      <c r="D3069" s="23"/>
      <c r="E3069" s="23"/>
      <c r="F3069" s="23"/>
      <c r="G3069" s="23"/>
      <c r="H3069" s="20"/>
      <c r="I3069" s="20"/>
      <c r="J3069" s="20"/>
    </row>
    <row r="3070" spans="1:10" s="3" customFormat="1" x14ac:dyDescent="0.25">
      <c r="A3070" s="24"/>
      <c r="B3070" s="24"/>
      <c r="C3070" s="23"/>
      <c r="D3070" s="23"/>
      <c r="E3070" s="23"/>
      <c r="F3070" s="23"/>
      <c r="G3070" s="23"/>
      <c r="H3070" s="20"/>
      <c r="I3070" s="20"/>
      <c r="J3070" s="20"/>
    </row>
    <row r="3071" spans="1:10" s="3" customFormat="1" x14ac:dyDescent="0.25">
      <c r="A3071" s="24"/>
      <c r="B3071" s="24"/>
      <c r="C3071" s="23"/>
      <c r="D3071" s="23"/>
      <c r="E3071" s="23"/>
      <c r="F3071" s="23"/>
      <c r="G3071" s="23"/>
      <c r="H3071" s="20"/>
      <c r="I3071" s="20"/>
      <c r="J3071" s="20"/>
    </row>
    <row r="3072" spans="1:10" s="3" customFormat="1" x14ac:dyDescent="0.25">
      <c r="A3072" s="24"/>
      <c r="B3072" s="24"/>
      <c r="C3072" s="23"/>
      <c r="D3072" s="23"/>
      <c r="E3072" s="23"/>
      <c r="F3072" s="23"/>
      <c r="G3072" s="23"/>
      <c r="H3072" s="20"/>
      <c r="I3072" s="20"/>
      <c r="J3072" s="20"/>
    </row>
    <row r="3073" spans="1:10" s="3" customFormat="1" x14ac:dyDescent="0.25">
      <c r="A3073" s="24"/>
      <c r="B3073" s="24"/>
      <c r="C3073" s="23"/>
      <c r="D3073" s="23"/>
      <c r="E3073" s="23"/>
      <c r="F3073" s="23"/>
      <c r="G3073" s="23"/>
      <c r="H3073" s="20"/>
      <c r="I3073" s="20"/>
      <c r="J3073" s="20"/>
    </row>
    <row r="3074" spans="1:10" s="3" customFormat="1" x14ac:dyDescent="0.25">
      <c r="A3074" s="24"/>
      <c r="B3074" s="24"/>
      <c r="C3074" s="23"/>
      <c r="D3074" s="23"/>
      <c r="E3074" s="23"/>
      <c r="F3074" s="23"/>
      <c r="G3074" s="23"/>
      <c r="H3074" s="20"/>
      <c r="I3074" s="20"/>
      <c r="J3074" s="20"/>
    </row>
    <row r="3075" spans="1:10" s="3" customFormat="1" x14ac:dyDescent="0.25">
      <c r="A3075" s="24"/>
      <c r="B3075" s="24"/>
      <c r="C3075" s="23"/>
      <c r="D3075" s="23"/>
      <c r="E3075" s="23"/>
      <c r="F3075" s="23"/>
      <c r="G3075" s="23"/>
      <c r="H3075" s="20"/>
      <c r="I3075" s="20"/>
      <c r="J3075" s="20"/>
    </row>
    <row r="3076" spans="1:10" s="3" customFormat="1" x14ac:dyDescent="0.25">
      <c r="A3076" s="24"/>
      <c r="B3076" s="24"/>
      <c r="C3076" s="23"/>
      <c r="D3076" s="23"/>
      <c r="E3076" s="23"/>
      <c r="F3076" s="23"/>
      <c r="G3076" s="23"/>
      <c r="H3076" s="20"/>
      <c r="I3076" s="20"/>
      <c r="J3076" s="20"/>
    </row>
    <row r="3077" spans="1:10" s="3" customFormat="1" x14ac:dyDescent="0.25">
      <c r="A3077" s="24"/>
      <c r="B3077" s="24"/>
      <c r="C3077" s="23"/>
      <c r="D3077" s="23"/>
      <c r="E3077" s="23"/>
      <c r="F3077" s="23"/>
      <c r="G3077" s="23"/>
      <c r="H3077" s="20"/>
      <c r="I3077" s="20"/>
      <c r="J3077" s="20"/>
    </row>
    <row r="3078" spans="1:10" s="3" customFormat="1" x14ac:dyDescent="0.25">
      <c r="A3078" s="24"/>
      <c r="B3078" s="24"/>
      <c r="C3078" s="23"/>
      <c r="D3078" s="23"/>
      <c r="E3078" s="23"/>
      <c r="F3078" s="23"/>
      <c r="G3078" s="23"/>
      <c r="H3078" s="20"/>
      <c r="I3078" s="20"/>
      <c r="J3078" s="20"/>
    </row>
    <row r="3079" spans="1:10" s="3" customFormat="1" x14ac:dyDescent="0.25">
      <c r="A3079" s="24"/>
      <c r="B3079" s="24"/>
      <c r="C3079" s="23"/>
      <c r="D3079" s="23"/>
      <c r="E3079" s="23"/>
      <c r="F3079" s="23"/>
      <c r="G3079" s="23"/>
      <c r="H3079" s="20"/>
      <c r="I3079" s="20"/>
      <c r="J3079" s="20"/>
    </row>
    <row r="3080" spans="1:10" s="3" customFormat="1" x14ac:dyDescent="0.25">
      <c r="A3080" s="24"/>
      <c r="B3080" s="24"/>
      <c r="C3080" s="23"/>
      <c r="D3080" s="23"/>
      <c r="E3080" s="23"/>
      <c r="F3080" s="23"/>
      <c r="G3080" s="23"/>
      <c r="H3080" s="20"/>
      <c r="I3080" s="20"/>
      <c r="J3080" s="20"/>
    </row>
    <row r="3081" spans="1:10" s="3" customFormat="1" x14ac:dyDescent="0.25">
      <c r="A3081" s="24"/>
      <c r="B3081" s="24"/>
      <c r="C3081" s="23"/>
      <c r="D3081" s="23"/>
      <c r="E3081" s="23"/>
      <c r="F3081" s="23"/>
      <c r="G3081" s="23"/>
      <c r="H3081" s="20"/>
      <c r="I3081" s="20"/>
      <c r="J3081" s="20"/>
    </row>
    <row r="3082" spans="1:10" s="3" customFormat="1" x14ac:dyDescent="0.25">
      <c r="A3082" s="24"/>
      <c r="B3082" s="24"/>
      <c r="C3082" s="23"/>
      <c r="D3082" s="23"/>
      <c r="E3082" s="23"/>
      <c r="F3082" s="23"/>
      <c r="G3082" s="23"/>
      <c r="H3082" s="20"/>
      <c r="I3082" s="20"/>
      <c r="J3082" s="20"/>
    </row>
    <row r="3083" spans="1:10" s="3" customFormat="1" x14ac:dyDescent="0.25">
      <c r="A3083" s="24"/>
      <c r="B3083" s="24"/>
      <c r="C3083" s="23"/>
      <c r="D3083" s="23"/>
      <c r="E3083" s="23"/>
      <c r="F3083" s="23"/>
      <c r="G3083" s="23"/>
      <c r="H3083" s="20"/>
      <c r="I3083" s="20"/>
      <c r="J3083" s="20"/>
    </row>
    <row r="3084" spans="1:10" s="3" customFormat="1" x14ac:dyDescent="0.25">
      <c r="A3084" s="24"/>
      <c r="B3084" s="24"/>
      <c r="C3084" s="23"/>
      <c r="D3084" s="23"/>
      <c r="E3084" s="23"/>
      <c r="F3084" s="23"/>
      <c r="G3084" s="23"/>
      <c r="H3084" s="20"/>
      <c r="I3084" s="20"/>
      <c r="J3084" s="20"/>
    </row>
    <row r="3085" spans="1:10" s="3" customFormat="1" x14ac:dyDescent="0.25">
      <c r="A3085" s="24"/>
      <c r="B3085" s="24"/>
      <c r="C3085" s="23"/>
      <c r="D3085" s="23"/>
      <c r="E3085" s="23"/>
      <c r="F3085" s="23"/>
      <c r="G3085" s="23"/>
      <c r="H3085" s="20"/>
      <c r="I3085" s="20"/>
      <c r="J3085" s="20"/>
    </row>
    <row r="3086" spans="1:10" s="3" customFormat="1" x14ac:dyDescent="0.25">
      <c r="A3086" s="24"/>
      <c r="B3086" s="24"/>
      <c r="C3086" s="23"/>
      <c r="D3086" s="23"/>
      <c r="E3086" s="23"/>
      <c r="F3086" s="23"/>
      <c r="G3086" s="23"/>
      <c r="H3086" s="20"/>
      <c r="I3086" s="20"/>
      <c r="J3086" s="20"/>
    </row>
    <row r="3087" spans="1:10" s="3" customFormat="1" x14ac:dyDescent="0.25">
      <c r="A3087" s="24"/>
      <c r="B3087" s="24"/>
      <c r="C3087" s="23"/>
      <c r="D3087" s="23"/>
      <c r="E3087" s="23"/>
      <c r="F3087" s="23"/>
      <c r="G3087" s="23"/>
      <c r="H3087" s="20"/>
      <c r="I3087" s="20"/>
      <c r="J3087" s="20"/>
    </row>
    <row r="3088" spans="1:10" s="3" customFormat="1" x14ac:dyDescent="0.25">
      <c r="A3088" s="24"/>
      <c r="B3088" s="24"/>
      <c r="C3088" s="23"/>
      <c r="D3088" s="23"/>
      <c r="E3088" s="23"/>
      <c r="F3088" s="23"/>
      <c r="G3088" s="23"/>
      <c r="H3088" s="20"/>
      <c r="I3088" s="20"/>
      <c r="J3088" s="20"/>
    </row>
    <row r="3089" spans="1:10" s="3" customFormat="1" x14ac:dyDescent="0.25">
      <c r="A3089" s="24"/>
      <c r="B3089" s="24"/>
      <c r="C3089" s="23"/>
      <c r="D3089" s="23"/>
      <c r="E3089" s="23"/>
      <c r="F3089" s="23"/>
      <c r="G3089" s="23"/>
      <c r="H3089" s="20"/>
      <c r="I3089" s="20"/>
      <c r="J3089" s="20"/>
    </row>
    <row r="3090" spans="1:10" s="3" customFormat="1" x14ac:dyDescent="0.25">
      <c r="A3090" s="24"/>
      <c r="B3090" s="24"/>
      <c r="C3090" s="23"/>
      <c r="D3090" s="23"/>
      <c r="E3090" s="23"/>
      <c r="F3090" s="23"/>
      <c r="G3090" s="23"/>
      <c r="H3090" s="20"/>
      <c r="I3090" s="20"/>
      <c r="J3090" s="20"/>
    </row>
    <row r="3091" spans="1:10" s="3" customFormat="1" x14ac:dyDescent="0.25">
      <c r="A3091" s="24"/>
      <c r="B3091" s="24"/>
      <c r="C3091" s="23"/>
      <c r="D3091" s="23"/>
      <c r="E3091" s="23"/>
      <c r="F3091" s="23"/>
      <c r="G3091" s="23"/>
      <c r="H3091" s="20"/>
      <c r="I3091" s="20"/>
      <c r="J3091" s="20"/>
    </row>
    <row r="3092" spans="1:10" s="3" customFormat="1" x14ac:dyDescent="0.25">
      <c r="A3092" s="24"/>
      <c r="B3092" s="24"/>
      <c r="C3092" s="23"/>
      <c r="D3092" s="23"/>
      <c r="E3092" s="23"/>
      <c r="F3092" s="23"/>
      <c r="G3092" s="23"/>
      <c r="H3092" s="20"/>
      <c r="I3092" s="20"/>
      <c r="J3092" s="20"/>
    </row>
    <row r="3093" spans="1:10" s="3" customFormat="1" x14ac:dyDescent="0.25">
      <c r="A3093" s="24"/>
      <c r="B3093" s="24"/>
      <c r="C3093" s="23"/>
      <c r="D3093" s="23"/>
      <c r="E3093" s="23"/>
      <c r="F3093" s="23"/>
      <c r="G3093" s="23"/>
      <c r="H3093" s="20"/>
      <c r="I3093" s="20"/>
      <c r="J3093" s="20"/>
    </row>
    <row r="3094" spans="1:10" s="3" customFormat="1" x14ac:dyDescent="0.25">
      <c r="A3094" s="24"/>
      <c r="B3094" s="24"/>
      <c r="C3094" s="23"/>
      <c r="D3094" s="23"/>
      <c r="E3094" s="23"/>
      <c r="F3094" s="23"/>
      <c r="G3094" s="23"/>
      <c r="H3094" s="20"/>
      <c r="I3094" s="20"/>
      <c r="J3094" s="20"/>
    </row>
    <row r="3095" spans="1:10" s="3" customFormat="1" x14ac:dyDescent="0.25">
      <c r="A3095" s="24"/>
      <c r="B3095" s="24"/>
      <c r="C3095" s="23"/>
      <c r="D3095" s="23"/>
      <c r="E3095" s="23"/>
      <c r="F3095" s="23"/>
      <c r="G3095" s="23"/>
      <c r="H3095" s="20"/>
      <c r="I3095" s="20"/>
      <c r="J3095" s="20"/>
    </row>
    <row r="3096" spans="1:10" s="3" customFormat="1" x14ac:dyDescent="0.25">
      <c r="A3096" s="24"/>
      <c r="B3096" s="24"/>
      <c r="C3096" s="23"/>
      <c r="D3096" s="23"/>
      <c r="E3096" s="23"/>
      <c r="F3096" s="23"/>
      <c r="G3096" s="23"/>
      <c r="H3096" s="20"/>
      <c r="I3096" s="20"/>
      <c r="J3096" s="20"/>
    </row>
    <row r="3097" spans="1:10" s="3" customFormat="1" x14ac:dyDescent="0.25">
      <c r="A3097" s="24"/>
      <c r="B3097" s="24"/>
      <c r="C3097" s="23"/>
      <c r="D3097" s="23"/>
      <c r="E3097" s="23"/>
      <c r="F3097" s="23"/>
      <c r="G3097" s="23"/>
      <c r="H3097" s="20"/>
      <c r="I3097" s="20"/>
      <c r="J3097" s="20"/>
    </row>
    <row r="3098" spans="1:10" s="3" customFormat="1" x14ac:dyDescent="0.25">
      <c r="A3098" s="24"/>
      <c r="B3098" s="24"/>
      <c r="C3098" s="23"/>
      <c r="D3098" s="23"/>
      <c r="E3098" s="23"/>
      <c r="F3098" s="23"/>
      <c r="G3098" s="23"/>
      <c r="H3098" s="20"/>
      <c r="I3098" s="20"/>
      <c r="J3098" s="20"/>
    </row>
    <row r="3099" spans="1:10" s="3" customFormat="1" x14ac:dyDescent="0.25">
      <c r="A3099" s="24"/>
      <c r="B3099" s="24"/>
      <c r="C3099" s="23"/>
      <c r="D3099" s="23"/>
      <c r="E3099" s="23"/>
      <c r="F3099" s="23"/>
      <c r="G3099" s="23"/>
      <c r="H3099" s="20"/>
      <c r="I3099" s="20"/>
      <c r="J3099" s="20"/>
    </row>
    <row r="3100" spans="1:10" s="3" customFormat="1" x14ac:dyDescent="0.25">
      <c r="A3100" s="24"/>
      <c r="B3100" s="24"/>
      <c r="C3100" s="23"/>
      <c r="D3100" s="23"/>
      <c r="E3100" s="23"/>
      <c r="F3100" s="23"/>
      <c r="G3100" s="23"/>
      <c r="H3100" s="20"/>
      <c r="I3100" s="20"/>
      <c r="J3100" s="20"/>
    </row>
    <row r="3101" spans="1:10" s="3" customFormat="1" x14ac:dyDescent="0.25">
      <c r="A3101" s="24"/>
      <c r="B3101" s="24"/>
      <c r="C3101" s="23"/>
      <c r="D3101" s="23"/>
      <c r="E3101" s="23"/>
      <c r="F3101" s="23"/>
      <c r="G3101" s="23"/>
      <c r="H3101" s="20"/>
      <c r="I3101" s="20"/>
      <c r="J3101" s="20"/>
    </row>
    <row r="3102" spans="1:10" s="3" customFormat="1" x14ac:dyDescent="0.25">
      <c r="A3102" s="24"/>
      <c r="B3102" s="24"/>
      <c r="C3102" s="23"/>
      <c r="D3102" s="23"/>
      <c r="E3102" s="23"/>
      <c r="F3102" s="23"/>
      <c r="G3102" s="23"/>
      <c r="H3102" s="20"/>
      <c r="I3102" s="20"/>
      <c r="J3102" s="20"/>
    </row>
    <row r="3103" spans="1:10" s="3" customFormat="1" x14ac:dyDescent="0.25">
      <c r="A3103" s="24"/>
      <c r="B3103" s="24"/>
      <c r="C3103" s="23"/>
      <c r="D3103" s="23"/>
      <c r="E3103" s="23"/>
      <c r="F3103" s="23"/>
      <c r="G3103" s="23"/>
      <c r="H3103" s="20"/>
      <c r="I3103" s="20"/>
      <c r="J3103" s="20"/>
    </row>
    <row r="3104" spans="1:10" s="3" customFormat="1" x14ac:dyDescent="0.25">
      <c r="A3104" s="24"/>
      <c r="B3104" s="24"/>
      <c r="C3104" s="23"/>
      <c r="D3104" s="23"/>
      <c r="E3104" s="23"/>
      <c r="F3104" s="23"/>
      <c r="G3104" s="23"/>
      <c r="H3104" s="20"/>
      <c r="I3104" s="20"/>
      <c r="J3104" s="20"/>
    </row>
    <row r="3105" spans="1:10" s="3" customFormat="1" x14ac:dyDescent="0.25">
      <c r="A3105" s="24"/>
      <c r="B3105" s="24"/>
      <c r="C3105" s="23"/>
      <c r="D3105" s="23"/>
      <c r="E3105" s="23"/>
      <c r="F3105" s="23"/>
      <c r="G3105" s="23"/>
      <c r="H3105" s="20"/>
      <c r="I3105" s="20"/>
      <c r="J3105" s="20"/>
    </row>
    <row r="3106" spans="1:10" s="3" customFormat="1" x14ac:dyDescent="0.25">
      <c r="A3106" s="24"/>
      <c r="B3106" s="24"/>
      <c r="C3106" s="23"/>
      <c r="D3106" s="23"/>
      <c r="E3106" s="23"/>
      <c r="F3106" s="23"/>
      <c r="G3106" s="23"/>
      <c r="H3106" s="20"/>
      <c r="I3106" s="20"/>
      <c r="J3106" s="20"/>
    </row>
    <row r="3107" spans="1:10" s="3" customFormat="1" x14ac:dyDescent="0.25">
      <c r="A3107" s="24"/>
      <c r="B3107" s="24"/>
      <c r="C3107" s="23"/>
      <c r="D3107" s="23"/>
      <c r="E3107" s="23"/>
      <c r="F3107" s="23"/>
      <c r="G3107" s="23"/>
      <c r="H3107" s="20"/>
      <c r="I3107" s="20"/>
      <c r="J3107" s="20"/>
    </row>
    <row r="3108" spans="1:10" s="3" customFormat="1" x14ac:dyDescent="0.25">
      <c r="A3108" s="24"/>
      <c r="B3108" s="24"/>
      <c r="C3108" s="23"/>
      <c r="D3108" s="23"/>
      <c r="E3108" s="23"/>
      <c r="F3108" s="23"/>
      <c r="G3108" s="23"/>
      <c r="H3108" s="20"/>
      <c r="I3108" s="20"/>
      <c r="J3108" s="20"/>
    </row>
    <row r="3109" spans="1:10" s="3" customFormat="1" x14ac:dyDescent="0.25">
      <c r="A3109" s="24"/>
      <c r="B3109" s="24"/>
      <c r="C3109" s="23"/>
      <c r="D3109" s="23"/>
      <c r="E3109" s="23"/>
      <c r="F3109" s="23"/>
      <c r="G3109" s="23"/>
      <c r="H3109" s="20"/>
      <c r="I3109" s="20"/>
      <c r="J3109" s="20"/>
    </row>
    <row r="3110" spans="1:10" s="3" customFormat="1" x14ac:dyDescent="0.25">
      <c r="A3110" s="24"/>
      <c r="B3110" s="24"/>
      <c r="C3110" s="23"/>
      <c r="D3110" s="23"/>
      <c r="E3110" s="23"/>
      <c r="F3110" s="23"/>
      <c r="G3110" s="23"/>
      <c r="H3110" s="20"/>
      <c r="I3110" s="20"/>
      <c r="J3110" s="20"/>
    </row>
    <row r="3111" spans="1:10" s="3" customFormat="1" x14ac:dyDescent="0.25">
      <c r="A3111" s="24"/>
      <c r="B3111" s="24"/>
      <c r="C3111" s="23"/>
      <c r="D3111" s="23"/>
      <c r="E3111" s="23"/>
      <c r="F3111" s="23"/>
      <c r="G3111" s="23"/>
      <c r="H3111" s="20"/>
      <c r="I3111" s="20"/>
      <c r="J3111" s="20"/>
    </row>
    <row r="3112" spans="1:10" s="3" customFormat="1" x14ac:dyDescent="0.25">
      <c r="A3112" s="24"/>
      <c r="B3112" s="24"/>
      <c r="C3112" s="23"/>
      <c r="D3112" s="23"/>
      <c r="E3112" s="23"/>
      <c r="F3112" s="23"/>
      <c r="G3112" s="23"/>
      <c r="H3112" s="20"/>
      <c r="I3112" s="20"/>
      <c r="J3112" s="20"/>
    </row>
    <row r="3113" spans="1:10" s="3" customFormat="1" x14ac:dyDescent="0.25">
      <c r="A3113" s="24"/>
      <c r="B3113" s="24"/>
      <c r="C3113" s="23"/>
      <c r="D3113" s="23"/>
      <c r="E3113" s="23"/>
      <c r="F3113" s="23"/>
      <c r="G3113" s="23"/>
      <c r="H3113" s="20"/>
      <c r="I3113" s="20"/>
      <c r="J3113" s="20"/>
    </row>
    <row r="3114" spans="1:10" s="3" customFormat="1" x14ac:dyDescent="0.25">
      <c r="A3114" s="24"/>
      <c r="B3114" s="24"/>
      <c r="C3114" s="23"/>
      <c r="D3114" s="23"/>
      <c r="E3114" s="23"/>
      <c r="F3114" s="23"/>
      <c r="G3114" s="23"/>
      <c r="H3114" s="20"/>
      <c r="I3114" s="20"/>
      <c r="J3114" s="20"/>
    </row>
    <row r="3115" spans="1:10" s="3" customFormat="1" x14ac:dyDescent="0.25">
      <c r="A3115" s="24"/>
      <c r="B3115" s="24"/>
      <c r="C3115" s="23"/>
      <c r="D3115" s="23"/>
      <c r="E3115" s="23"/>
      <c r="F3115" s="23"/>
      <c r="G3115" s="23"/>
      <c r="H3115" s="20"/>
      <c r="I3115" s="20"/>
      <c r="J3115" s="20"/>
    </row>
    <row r="3116" spans="1:10" s="3" customFormat="1" x14ac:dyDescent="0.25">
      <c r="A3116" s="24"/>
      <c r="B3116" s="24"/>
      <c r="C3116" s="23"/>
      <c r="D3116" s="23"/>
      <c r="E3116" s="23"/>
      <c r="F3116" s="23"/>
      <c r="G3116" s="23"/>
      <c r="H3116" s="20"/>
      <c r="I3116" s="20"/>
      <c r="J3116" s="20"/>
    </row>
    <row r="3117" spans="1:10" s="3" customFormat="1" x14ac:dyDescent="0.25">
      <c r="A3117" s="24"/>
      <c r="B3117" s="24"/>
      <c r="C3117" s="23"/>
      <c r="D3117" s="23"/>
      <c r="E3117" s="23"/>
      <c r="F3117" s="23"/>
      <c r="G3117" s="23"/>
      <c r="H3117" s="20"/>
      <c r="I3117" s="20"/>
      <c r="J3117" s="20"/>
    </row>
    <row r="3118" spans="1:10" s="3" customFormat="1" x14ac:dyDescent="0.25">
      <c r="A3118" s="24"/>
      <c r="B3118" s="24"/>
      <c r="C3118" s="23"/>
      <c r="D3118" s="23"/>
      <c r="E3118" s="23"/>
      <c r="F3118" s="23"/>
      <c r="G3118" s="23"/>
      <c r="H3118" s="20"/>
      <c r="I3118" s="20"/>
      <c r="J3118" s="20"/>
    </row>
    <row r="3119" spans="1:10" s="3" customFormat="1" x14ac:dyDescent="0.25">
      <c r="A3119" s="24"/>
      <c r="B3119" s="24"/>
      <c r="C3119" s="23"/>
      <c r="D3119" s="23"/>
      <c r="E3119" s="23"/>
      <c r="F3119" s="23"/>
      <c r="G3119" s="23"/>
      <c r="H3119" s="20"/>
      <c r="I3119" s="20"/>
      <c r="J3119" s="20"/>
    </row>
    <row r="3120" spans="1:10" s="3" customFormat="1" x14ac:dyDescent="0.25">
      <c r="A3120" s="24"/>
      <c r="B3120" s="24"/>
      <c r="C3120" s="23"/>
      <c r="D3120" s="23"/>
      <c r="E3120" s="23"/>
      <c r="F3120" s="23"/>
      <c r="G3120" s="23"/>
      <c r="H3120" s="20"/>
      <c r="I3120" s="20"/>
      <c r="J3120" s="20"/>
    </row>
    <row r="3121" spans="1:10" s="3" customFormat="1" x14ac:dyDescent="0.25">
      <c r="A3121" s="24"/>
      <c r="B3121" s="24"/>
      <c r="C3121" s="23"/>
      <c r="D3121" s="23"/>
      <c r="E3121" s="23"/>
      <c r="F3121" s="23"/>
      <c r="G3121" s="23"/>
      <c r="H3121" s="20"/>
      <c r="I3121" s="20"/>
      <c r="J3121" s="20"/>
    </row>
    <row r="3122" spans="1:10" s="3" customFormat="1" x14ac:dyDescent="0.25">
      <c r="A3122" s="24"/>
      <c r="B3122" s="24"/>
      <c r="C3122" s="23"/>
      <c r="D3122" s="23"/>
      <c r="E3122" s="23"/>
      <c r="F3122" s="23"/>
      <c r="G3122" s="23"/>
      <c r="H3122" s="20"/>
      <c r="I3122" s="20"/>
      <c r="J3122" s="20"/>
    </row>
    <row r="3123" spans="1:10" s="3" customFormat="1" x14ac:dyDescent="0.25">
      <c r="A3123" s="24"/>
      <c r="B3123" s="24"/>
      <c r="C3123" s="23"/>
      <c r="D3123" s="23"/>
      <c r="E3123" s="23"/>
      <c r="F3123" s="23"/>
      <c r="G3123" s="23"/>
      <c r="H3123" s="20"/>
      <c r="I3123" s="20"/>
      <c r="J3123" s="20"/>
    </row>
    <row r="3124" spans="1:10" s="3" customFormat="1" x14ac:dyDescent="0.25">
      <c r="A3124" s="24"/>
      <c r="B3124" s="24"/>
      <c r="C3124" s="23"/>
      <c r="D3124" s="23"/>
      <c r="E3124" s="23"/>
      <c r="F3124" s="23"/>
      <c r="G3124" s="23"/>
      <c r="H3124" s="20"/>
      <c r="I3124" s="20"/>
      <c r="J3124" s="20"/>
    </row>
    <row r="3125" spans="1:10" s="3" customFormat="1" x14ac:dyDescent="0.25">
      <c r="A3125" s="24"/>
      <c r="B3125" s="24"/>
      <c r="C3125" s="23"/>
      <c r="D3125" s="23"/>
      <c r="E3125" s="23"/>
      <c r="F3125" s="23"/>
      <c r="G3125" s="23"/>
      <c r="H3125" s="20"/>
      <c r="I3125" s="20"/>
      <c r="J3125" s="20"/>
    </row>
    <row r="3126" spans="1:10" s="3" customFormat="1" x14ac:dyDescent="0.25">
      <c r="A3126" s="24"/>
      <c r="B3126" s="24"/>
      <c r="C3126" s="23"/>
      <c r="D3126" s="23"/>
      <c r="E3126" s="23"/>
      <c r="F3126" s="23"/>
      <c r="G3126" s="23"/>
      <c r="H3126" s="20"/>
      <c r="I3126" s="20"/>
      <c r="J3126" s="20"/>
    </row>
    <row r="3127" spans="1:10" s="3" customFormat="1" x14ac:dyDescent="0.25">
      <c r="A3127" s="24"/>
      <c r="B3127" s="24"/>
      <c r="C3127" s="23"/>
      <c r="D3127" s="23"/>
      <c r="E3127" s="23"/>
      <c r="F3127" s="23"/>
      <c r="G3127" s="23"/>
      <c r="H3127" s="20"/>
      <c r="I3127" s="20"/>
      <c r="J3127" s="20"/>
    </row>
    <row r="3128" spans="1:10" s="3" customFormat="1" x14ac:dyDescent="0.25">
      <c r="A3128" s="24"/>
      <c r="B3128" s="24"/>
      <c r="C3128" s="23"/>
      <c r="D3128" s="23"/>
      <c r="E3128" s="23"/>
      <c r="F3128" s="23"/>
      <c r="G3128" s="23"/>
      <c r="H3128" s="20"/>
      <c r="I3128" s="20"/>
      <c r="J3128" s="20"/>
    </row>
    <row r="3129" spans="1:10" s="3" customFormat="1" x14ac:dyDescent="0.25">
      <c r="A3129" s="24"/>
      <c r="B3129" s="24"/>
      <c r="C3129" s="23"/>
      <c r="D3129" s="23"/>
      <c r="E3129" s="23"/>
      <c r="F3129" s="23"/>
      <c r="G3129" s="23"/>
      <c r="H3129" s="20"/>
      <c r="I3129" s="20"/>
      <c r="J3129" s="20"/>
    </row>
    <row r="3130" spans="1:10" s="3" customFormat="1" x14ac:dyDescent="0.25">
      <c r="A3130" s="24"/>
      <c r="B3130" s="24"/>
      <c r="C3130" s="23"/>
      <c r="D3130" s="23"/>
      <c r="E3130" s="23"/>
      <c r="F3130" s="23"/>
      <c r="G3130" s="23"/>
      <c r="H3130" s="20"/>
      <c r="I3130" s="20"/>
      <c r="J3130" s="20"/>
    </row>
    <row r="3131" spans="1:10" s="3" customFormat="1" x14ac:dyDescent="0.25">
      <c r="A3131" s="24"/>
      <c r="B3131" s="24"/>
      <c r="C3131" s="23"/>
      <c r="D3131" s="23"/>
      <c r="E3131" s="23"/>
      <c r="F3131" s="23"/>
      <c r="G3131" s="23"/>
      <c r="H3131" s="20"/>
      <c r="I3131" s="20"/>
      <c r="J3131" s="20"/>
    </row>
    <row r="3132" spans="1:10" s="3" customFormat="1" x14ac:dyDescent="0.25">
      <c r="A3132" s="24"/>
      <c r="B3132" s="24"/>
      <c r="C3132" s="23"/>
      <c r="D3132" s="23"/>
      <c r="E3132" s="23"/>
      <c r="F3132" s="23"/>
      <c r="G3132" s="23"/>
      <c r="H3132" s="20"/>
      <c r="I3132" s="20"/>
      <c r="J3132" s="20"/>
    </row>
    <row r="3133" spans="1:10" s="3" customFormat="1" x14ac:dyDescent="0.25">
      <c r="A3133" s="24"/>
      <c r="B3133" s="24"/>
      <c r="C3133" s="23"/>
      <c r="D3133" s="23"/>
      <c r="E3133" s="23"/>
      <c r="F3133" s="23"/>
      <c r="G3133" s="23"/>
      <c r="H3133" s="20"/>
      <c r="I3133" s="20"/>
      <c r="J3133" s="20"/>
    </row>
    <row r="3134" spans="1:10" s="3" customFormat="1" x14ac:dyDescent="0.25">
      <c r="A3134" s="24"/>
      <c r="B3134" s="24"/>
      <c r="C3134" s="23"/>
      <c r="D3134" s="23"/>
      <c r="E3134" s="23"/>
      <c r="F3134" s="23"/>
      <c r="G3134" s="23"/>
      <c r="H3134" s="20"/>
      <c r="I3134" s="20"/>
      <c r="J3134" s="20"/>
    </row>
    <row r="3135" spans="1:10" s="3" customFormat="1" x14ac:dyDescent="0.25">
      <c r="A3135" s="24"/>
      <c r="B3135" s="24"/>
      <c r="C3135" s="23"/>
      <c r="D3135" s="23"/>
      <c r="E3135" s="23"/>
      <c r="F3135" s="23"/>
      <c r="G3135" s="23"/>
      <c r="H3135" s="20"/>
      <c r="I3135" s="20"/>
      <c r="J3135" s="20"/>
    </row>
    <row r="3136" spans="1:10" s="3" customFormat="1" x14ac:dyDescent="0.25">
      <c r="A3136" s="24"/>
      <c r="B3136" s="24"/>
      <c r="C3136" s="23"/>
      <c r="D3136" s="23"/>
      <c r="E3136" s="23"/>
      <c r="F3136" s="23"/>
      <c r="G3136" s="23"/>
      <c r="H3136" s="20"/>
      <c r="I3136" s="20"/>
      <c r="J3136" s="20"/>
    </row>
    <row r="3137" spans="1:10" s="3" customFormat="1" x14ac:dyDescent="0.25">
      <c r="A3137" s="24"/>
      <c r="B3137" s="24"/>
      <c r="C3137" s="23"/>
      <c r="D3137" s="23"/>
      <c r="E3137" s="23"/>
      <c r="F3137" s="23"/>
      <c r="G3137" s="23"/>
      <c r="H3137" s="20"/>
      <c r="I3137" s="20"/>
      <c r="J3137" s="20"/>
    </row>
    <row r="3138" spans="1:10" s="3" customFormat="1" x14ac:dyDescent="0.25">
      <c r="A3138" s="24"/>
      <c r="B3138" s="24"/>
      <c r="C3138" s="23"/>
      <c r="D3138" s="23"/>
      <c r="E3138" s="23"/>
      <c r="F3138" s="23"/>
      <c r="G3138" s="23"/>
      <c r="H3138" s="20"/>
      <c r="I3138" s="20"/>
      <c r="J3138" s="20"/>
    </row>
    <row r="3139" spans="1:10" s="3" customFormat="1" x14ac:dyDescent="0.25">
      <c r="A3139" s="24"/>
      <c r="B3139" s="24"/>
      <c r="C3139" s="23"/>
      <c r="D3139" s="23"/>
      <c r="E3139" s="23"/>
      <c r="F3139" s="23"/>
      <c r="G3139" s="23"/>
      <c r="H3139" s="20"/>
      <c r="I3139" s="20"/>
      <c r="J3139" s="20"/>
    </row>
    <row r="3140" spans="1:10" s="3" customFormat="1" x14ac:dyDescent="0.25">
      <c r="A3140" s="24"/>
      <c r="B3140" s="24"/>
      <c r="C3140" s="23"/>
      <c r="D3140" s="23"/>
      <c r="E3140" s="23"/>
      <c r="F3140" s="23"/>
      <c r="G3140" s="23"/>
      <c r="H3140" s="20"/>
      <c r="I3140" s="20"/>
      <c r="J3140" s="20"/>
    </row>
    <row r="3141" spans="1:10" s="3" customFormat="1" x14ac:dyDescent="0.25">
      <c r="A3141" s="24"/>
      <c r="B3141" s="24"/>
      <c r="C3141" s="23"/>
      <c r="D3141" s="23"/>
      <c r="E3141" s="23"/>
      <c r="F3141" s="23"/>
      <c r="G3141" s="23"/>
      <c r="H3141" s="20"/>
      <c r="I3141" s="20"/>
      <c r="J3141" s="20"/>
    </row>
    <row r="3142" spans="1:10" s="3" customFormat="1" x14ac:dyDescent="0.25">
      <c r="A3142" s="24"/>
      <c r="B3142" s="24"/>
      <c r="C3142" s="23"/>
      <c r="D3142" s="23"/>
      <c r="E3142" s="23"/>
      <c r="F3142" s="23"/>
      <c r="G3142" s="23"/>
      <c r="H3142" s="20"/>
      <c r="I3142" s="20"/>
      <c r="J3142" s="20"/>
    </row>
    <row r="3143" spans="1:10" s="3" customFormat="1" x14ac:dyDescent="0.25">
      <c r="A3143" s="24"/>
      <c r="B3143" s="24"/>
      <c r="C3143" s="23"/>
      <c r="D3143" s="23"/>
      <c r="E3143" s="23"/>
      <c r="F3143" s="23"/>
      <c r="G3143" s="23"/>
      <c r="H3143" s="20"/>
      <c r="I3143" s="20"/>
      <c r="J3143" s="20"/>
    </row>
    <row r="3144" spans="1:10" s="3" customFormat="1" x14ac:dyDescent="0.25">
      <c r="A3144" s="24"/>
      <c r="B3144" s="24"/>
      <c r="C3144" s="23"/>
      <c r="D3144" s="23"/>
      <c r="E3144" s="23"/>
      <c r="F3144" s="23"/>
      <c r="G3144" s="23"/>
      <c r="H3144" s="20"/>
      <c r="I3144" s="20"/>
      <c r="J3144" s="20"/>
    </row>
    <row r="3145" spans="1:10" s="3" customFormat="1" x14ac:dyDescent="0.25">
      <c r="A3145" s="24"/>
      <c r="B3145" s="24"/>
      <c r="C3145" s="23"/>
      <c r="D3145" s="23"/>
      <c r="E3145" s="23"/>
      <c r="F3145" s="23"/>
      <c r="G3145" s="23"/>
      <c r="H3145" s="20"/>
      <c r="I3145" s="20"/>
      <c r="J3145" s="20"/>
    </row>
    <row r="3146" spans="1:10" s="3" customFormat="1" x14ac:dyDescent="0.25">
      <c r="A3146" s="24"/>
      <c r="B3146" s="24"/>
      <c r="C3146" s="23"/>
      <c r="D3146" s="23"/>
      <c r="E3146" s="23"/>
      <c r="F3146" s="23"/>
      <c r="G3146" s="23"/>
      <c r="H3146" s="20"/>
      <c r="I3146" s="20"/>
      <c r="J3146" s="20"/>
    </row>
    <row r="3147" spans="1:10" s="3" customFormat="1" x14ac:dyDescent="0.25">
      <c r="A3147" s="24"/>
      <c r="B3147" s="24"/>
      <c r="C3147" s="23"/>
      <c r="D3147" s="23"/>
      <c r="E3147" s="23"/>
      <c r="F3147" s="23"/>
      <c r="G3147" s="23"/>
      <c r="H3147" s="20"/>
      <c r="I3147" s="20"/>
      <c r="J3147" s="20"/>
    </row>
    <row r="3148" spans="1:10" s="3" customFormat="1" x14ac:dyDescent="0.25">
      <c r="A3148" s="24"/>
      <c r="B3148" s="24"/>
      <c r="C3148" s="23"/>
      <c r="D3148" s="23"/>
      <c r="E3148" s="23"/>
      <c r="F3148" s="23"/>
      <c r="G3148" s="23"/>
      <c r="H3148" s="20"/>
      <c r="I3148" s="20"/>
      <c r="J3148" s="20"/>
    </row>
    <row r="3149" spans="1:10" s="3" customFormat="1" x14ac:dyDescent="0.25">
      <c r="A3149" s="24"/>
      <c r="B3149" s="24"/>
      <c r="C3149" s="23"/>
      <c r="D3149" s="23"/>
      <c r="E3149" s="23"/>
      <c r="F3149" s="23"/>
      <c r="G3149" s="23"/>
      <c r="H3149" s="20"/>
      <c r="I3149" s="20"/>
      <c r="J3149" s="20"/>
    </row>
    <row r="3150" spans="1:10" s="3" customFormat="1" x14ac:dyDescent="0.25">
      <c r="A3150" s="24"/>
      <c r="B3150" s="24"/>
      <c r="C3150" s="23"/>
      <c r="D3150" s="23"/>
      <c r="E3150" s="23"/>
      <c r="F3150" s="23"/>
      <c r="G3150" s="23"/>
      <c r="H3150" s="20"/>
      <c r="I3150" s="20"/>
      <c r="J3150" s="20"/>
    </row>
    <row r="3151" spans="1:10" s="3" customFormat="1" x14ac:dyDescent="0.25">
      <c r="A3151" s="24"/>
      <c r="B3151" s="24"/>
      <c r="C3151" s="23"/>
      <c r="D3151" s="23"/>
      <c r="E3151" s="23"/>
      <c r="F3151" s="23"/>
      <c r="G3151" s="23"/>
      <c r="H3151" s="20"/>
      <c r="I3151" s="20"/>
      <c r="J3151" s="20"/>
    </row>
    <row r="3152" spans="1:10" s="3" customFormat="1" x14ac:dyDescent="0.25">
      <c r="A3152" s="24"/>
      <c r="B3152" s="24"/>
      <c r="C3152" s="23"/>
      <c r="D3152" s="23"/>
      <c r="E3152" s="23"/>
      <c r="F3152" s="23"/>
      <c r="G3152" s="23"/>
      <c r="H3152" s="20"/>
      <c r="I3152" s="20"/>
      <c r="J3152" s="20"/>
    </row>
    <row r="3153" spans="1:10" s="3" customFormat="1" x14ac:dyDescent="0.25">
      <c r="A3153" s="24"/>
      <c r="B3153" s="24"/>
      <c r="C3153" s="23"/>
      <c r="D3153" s="23"/>
      <c r="E3153" s="23"/>
      <c r="F3153" s="23"/>
      <c r="G3153" s="23"/>
      <c r="H3153" s="20"/>
      <c r="I3153" s="20"/>
      <c r="J3153" s="20"/>
    </row>
    <row r="3154" spans="1:10" s="3" customFormat="1" x14ac:dyDescent="0.25">
      <c r="A3154" s="24"/>
      <c r="B3154" s="24"/>
      <c r="C3154" s="23"/>
      <c r="D3154" s="23"/>
      <c r="E3154" s="23"/>
      <c r="F3154" s="23"/>
      <c r="G3154" s="23"/>
      <c r="H3154" s="20"/>
      <c r="I3154" s="20"/>
      <c r="J3154" s="20"/>
    </row>
    <row r="3155" spans="1:10" s="3" customFormat="1" x14ac:dyDescent="0.25">
      <c r="A3155" s="24"/>
      <c r="B3155" s="24"/>
      <c r="C3155" s="23"/>
      <c r="D3155" s="23"/>
      <c r="E3155" s="23"/>
      <c r="F3155" s="23"/>
      <c r="G3155" s="23"/>
      <c r="H3155" s="20"/>
      <c r="I3155" s="20"/>
      <c r="J3155" s="20"/>
    </row>
    <row r="3156" spans="1:10" s="3" customFormat="1" x14ac:dyDescent="0.25">
      <c r="A3156" s="24"/>
      <c r="B3156" s="24"/>
      <c r="C3156" s="23"/>
      <c r="D3156" s="23"/>
      <c r="E3156" s="23"/>
      <c r="F3156" s="23"/>
      <c r="G3156" s="23"/>
      <c r="H3156" s="20"/>
      <c r="I3156" s="20"/>
      <c r="J3156" s="20"/>
    </row>
    <row r="3157" spans="1:10" s="3" customFormat="1" x14ac:dyDescent="0.25">
      <c r="A3157" s="24"/>
      <c r="B3157" s="24"/>
      <c r="C3157" s="23"/>
      <c r="D3157" s="23"/>
      <c r="E3157" s="23"/>
      <c r="F3157" s="23"/>
      <c r="G3157" s="23"/>
      <c r="H3157" s="20"/>
      <c r="I3157" s="20"/>
      <c r="J3157" s="20"/>
    </row>
    <row r="3158" spans="1:10" s="3" customFormat="1" x14ac:dyDescent="0.25">
      <c r="A3158" s="24"/>
      <c r="B3158" s="24"/>
      <c r="C3158" s="23"/>
      <c r="D3158" s="23"/>
      <c r="E3158" s="23"/>
      <c r="F3158" s="23"/>
      <c r="G3158" s="23"/>
      <c r="H3158" s="20"/>
      <c r="I3158" s="20"/>
      <c r="J3158" s="20"/>
    </row>
    <row r="3159" spans="1:10" s="3" customFormat="1" x14ac:dyDescent="0.25">
      <c r="A3159" s="24"/>
      <c r="B3159" s="24"/>
      <c r="C3159" s="23"/>
      <c r="D3159" s="23"/>
      <c r="E3159" s="23"/>
      <c r="F3159" s="23"/>
      <c r="G3159" s="23"/>
      <c r="H3159" s="20"/>
      <c r="I3159" s="20"/>
      <c r="J3159" s="20"/>
    </row>
    <row r="3160" spans="1:10" s="3" customFormat="1" x14ac:dyDescent="0.25">
      <c r="A3160" s="24"/>
      <c r="B3160" s="24"/>
      <c r="C3160" s="23"/>
      <c r="D3160" s="23"/>
      <c r="E3160" s="23"/>
      <c r="F3160" s="23"/>
      <c r="G3160" s="23"/>
      <c r="H3160" s="20"/>
      <c r="I3160" s="20"/>
      <c r="J3160" s="20"/>
    </row>
    <row r="3161" spans="1:10" s="3" customFormat="1" x14ac:dyDescent="0.25">
      <c r="A3161" s="24"/>
      <c r="B3161" s="24"/>
      <c r="C3161" s="23"/>
      <c r="D3161" s="23"/>
      <c r="E3161" s="23"/>
      <c r="F3161" s="23"/>
      <c r="G3161" s="23"/>
      <c r="H3161" s="20"/>
      <c r="I3161" s="20"/>
      <c r="J3161" s="20"/>
    </row>
    <row r="3162" spans="1:10" s="3" customFormat="1" x14ac:dyDescent="0.25">
      <c r="A3162" s="24"/>
      <c r="B3162" s="24"/>
      <c r="C3162" s="23"/>
      <c r="D3162" s="23"/>
      <c r="E3162" s="23"/>
      <c r="F3162" s="23"/>
      <c r="G3162" s="23"/>
      <c r="H3162" s="20"/>
      <c r="I3162" s="20"/>
      <c r="J3162" s="20"/>
    </row>
    <row r="3163" spans="1:10" s="3" customFormat="1" x14ac:dyDescent="0.25">
      <c r="A3163" s="24"/>
      <c r="B3163" s="24"/>
      <c r="C3163" s="23"/>
      <c r="D3163" s="23"/>
      <c r="E3163" s="23"/>
      <c r="F3163" s="23"/>
      <c r="G3163" s="23"/>
      <c r="H3163" s="20"/>
      <c r="I3163" s="20"/>
      <c r="J3163" s="20"/>
    </row>
    <row r="3164" spans="1:10" s="3" customFormat="1" x14ac:dyDescent="0.25">
      <c r="A3164" s="24"/>
      <c r="B3164" s="24"/>
      <c r="C3164" s="23"/>
      <c r="D3164" s="23"/>
      <c r="E3164" s="23"/>
      <c r="F3164" s="23"/>
      <c r="G3164" s="23"/>
      <c r="H3164" s="20"/>
      <c r="I3164" s="20"/>
      <c r="J3164" s="20"/>
    </row>
    <row r="3165" spans="1:10" s="3" customFormat="1" x14ac:dyDescent="0.25">
      <c r="A3165" s="24"/>
      <c r="B3165" s="24"/>
      <c r="C3165" s="23"/>
      <c r="D3165" s="23"/>
      <c r="E3165" s="23"/>
      <c r="F3165" s="23"/>
      <c r="G3165" s="23"/>
      <c r="H3165" s="20"/>
      <c r="I3165" s="20"/>
      <c r="J3165" s="20"/>
    </row>
    <row r="3166" spans="1:10" s="3" customFormat="1" x14ac:dyDescent="0.25">
      <c r="A3166" s="24"/>
      <c r="B3166" s="24"/>
      <c r="C3166" s="23"/>
      <c r="D3166" s="23"/>
      <c r="E3166" s="23"/>
      <c r="F3166" s="23"/>
      <c r="G3166" s="23"/>
      <c r="H3166" s="20"/>
      <c r="I3166" s="20"/>
      <c r="J3166" s="20"/>
    </row>
    <row r="3167" spans="1:10" s="3" customFormat="1" x14ac:dyDescent="0.25">
      <c r="A3167" s="24"/>
      <c r="B3167" s="24"/>
      <c r="C3167" s="23"/>
      <c r="D3167" s="23"/>
      <c r="E3167" s="23"/>
      <c r="F3167" s="23"/>
      <c r="G3167" s="23"/>
      <c r="H3167" s="20"/>
      <c r="I3167" s="20"/>
      <c r="J3167" s="20"/>
    </row>
    <row r="3168" spans="1:10" s="3" customFormat="1" x14ac:dyDescent="0.25">
      <c r="A3168" s="24"/>
      <c r="B3168" s="24"/>
      <c r="C3168" s="23"/>
      <c r="D3168" s="23"/>
      <c r="E3168" s="23"/>
      <c r="F3168" s="23"/>
      <c r="G3168" s="23"/>
      <c r="H3168" s="20"/>
      <c r="I3168" s="20"/>
      <c r="J3168" s="20"/>
    </row>
    <row r="3169" spans="1:10" s="3" customFormat="1" x14ac:dyDescent="0.25">
      <c r="A3169" s="24"/>
      <c r="B3169" s="24"/>
      <c r="C3169" s="23"/>
      <c r="D3169" s="23"/>
      <c r="E3169" s="23"/>
      <c r="F3169" s="23"/>
      <c r="G3169" s="23"/>
      <c r="H3169" s="20"/>
      <c r="I3169" s="20"/>
      <c r="J3169" s="20"/>
    </row>
    <row r="3170" spans="1:10" s="3" customFormat="1" x14ac:dyDescent="0.25">
      <c r="A3170" s="24"/>
      <c r="B3170" s="24"/>
      <c r="C3170" s="23"/>
      <c r="D3170" s="23"/>
      <c r="E3170" s="23"/>
      <c r="F3170" s="23"/>
      <c r="G3170" s="23"/>
      <c r="H3170" s="20"/>
      <c r="I3170" s="20"/>
      <c r="J3170" s="20"/>
    </row>
    <row r="3171" spans="1:10" s="3" customFormat="1" x14ac:dyDescent="0.25">
      <c r="A3171" s="24"/>
      <c r="B3171" s="24"/>
      <c r="C3171" s="23"/>
      <c r="D3171" s="23"/>
      <c r="E3171" s="23"/>
      <c r="F3171" s="23"/>
      <c r="G3171" s="23"/>
      <c r="H3171" s="20"/>
      <c r="I3171" s="20"/>
      <c r="J3171" s="20"/>
    </row>
    <row r="3172" spans="1:10" s="3" customFormat="1" x14ac:dyDescent="0.25">
      <c r="A3172" s="24"/>
      <c r="B3172" s="24"/>
      <c r="C3172" s="23"/>
      <c r="D3172" s="23"/>
      <c r="E3172" s="23"/>
      <c r="F3172" s="23"/>
      <c r="G3172" s="23"/>
      <c r="H3172" s="20"/>
      <c r="I3172" s="20"/>
      <c r="J3172" s="20"/>
    </row>
    <row r="3173" spans="1:10" s="3" customFormat="1" x14ac:dyDescent="0.25">
      <c r="A3173" s="24"/>
      <c r="B3173" s="24"/>
      <c r="C3173" s="23"/>
      <c r="D3173" s="23"/>
      <c r="E3173" s="23"/>
      <c r="F3173" s="23"/>
      <c r="G3173" s="23"/>
      <c r="H3173" s="20"/>
      <c r="I3173" s="20"/>
      <c r="J3173" s="20"/>
    </row>
    <row r="3174" spans="1:10" s="3" customFormat="1" x14ac:dyDescent="0.25">
      <c r="A3174" s="24"/>
      <c r="B3174" s="24"/>
      <c r="C3174" s="23"/>
      <c r="D3174" s="23"/>
      <c r="E3174" s="23"/>
      <c r="F3174" s="23"/>
      <c r="G3174" s="23"/>
      <c r="H3174" s="20"/>
      <c r="I3174" s="20"/>
      <c r="J3174" s="20"/>
    </row>
    <row r="3175" spans="1:10" s="3" customFormat="1" x14ac:dyDescent="0.25">
      <c r="A3175" s="24"/>
      <c r="B3175" s="24"/>
      <c r="C3175" s="23"/>
      <c r="D3175" s="23"/>
      <c r="E3175" s="23"/>
      <c r="F3175" s="23"/>
      <c r="G3175" s="23"/>
      <c r="H3175" s="20"/>
      <c r="I3175" s="20"/>
      <c r="J3175" s="20"/>
    </row>
    <row r="3176" spans="1:10" s="3" customFormat="1" x14ac:dyDescent="0.25">
      <c r="A3176" s="24"/>
      <c r="B3176" s="24"/>
      <c r="C3176" s="23"/>
      <c r="D3176" s="23"/>
      <c r="E3176" s="23"/>
      <c r="F3176" s="23"/>
      <c r="G3176" s="23"/>
      <c r="H3176" s="20"/>
      <c r="I3176" s="20"/>
      <c r="J3176" s="20"/>
    </row>
    <row r="3177" spans="1:10" s="3" customFormat="1" x14ac:dyDescent="0.25">
      <c r="A3177" s="24"/>
      <c r="B3177" s="24"/>
      <c r="C3177" s="23"/>
      <c r="D3177" s="23"/>
      <c r="E3177" s="23"/>
      <c r="F3177" s="23"/>
      <c r="G3177" s="23"/>
      <c r="H3177" s="20"/>
      <c r="I3177" s="20"/>
      <c r="J3177" s="20"/>
    </row>
    <row r="3178" spans="1:10" s="3" customFormat="1" x14ac:dyDescent="0.25">
      <c r="A3178" s="24"/>
      <c r="B3178" s="24"/>
      <c r="C3178" s="23"/>
      <c r="D3178" s="23"/>
      <c r="E3178" s="23"/>
      <c r="F3178" s="23"/>
      <c r="G3178" s="23"/>
      <c r="H3178" s="20"/>
      <c r="I3178" s="20"/>
      <c r="J3178" s="20"/>
    </row>
    <row r="3179" spans="1:10" s="3" customFormat="1" x14ac:dyDescent="0.25">
      <c r="A3179" s="24"/>
      <c r="B3179" s="24"/>
      <c r="C3179" s="23"/>
      <c r="D3179" s="23"/>
      <c r="E3179" s="23"/>
      <c r="F3179" s="23"/>
      <c r="G3179" s="23"/>
      <c r="H3179" s="20"/>
      <c r="I3179" s="20"/>
      <c r="J3179" s="20"/>
    </row>
    <row r="3180" spans="1:10" s="3" customFormat="1" x14ac:dyDescent="0.25">
      <c r="A3180" s="24"/>
      <c r="B3180" s="24"/>
      <c r="C3180" s="23"/>
      <c r="D3180" s="23"/>
      <c r="E3180" s="23"/>
      <c r="F3180" s="23"/>
      <c r="G3180" s="23"/>
      <c r="H3180" s="20"/>
      <c r="I3180" s="20"/>
      <c r="J3180" s="20"/>
    </row>
    <row r="3181" spans="1:10" s="3" customFormat="1" x14ac:dyDescent="0.25">
      <c r="A3181" s="24"/>
      <c r="B3181" s="24"/>
      <c r="C3181" s="23"/>
      <c r="D3181" s="23"/>
      <c r="E3181" s="23"/>
      <c r="F3181" s="23"/>
      <c r="G3181" s="23"/>
      <c r="H3181" s="20"/>
      <c r="I3181" s="20"/>
      <c r="J3181" s="20"/>
    </row>
    <row r="3182" spans="1:10" s="3" customFormat="1" x14ac:dyDescent="0.25">
      <c r="A3182" s="24"/>
      <c r="B3182" s="24"/>
      <c r="C3182" s="23"/>
      <c r="D3182" s="23"/>
      <c r="E3182" s="23"/>
      <c r="F3182" s="23"/>
      <c r="G3182" s="23"/>
      <c r="H3182" s="20"/>
      <c r="I3182" s="20"/>
      <c r="J3182" s="20"/>
    </row>
    <row r="3183" spans="1:10" s="3" customFormat="1" x14ac:dyDescent="0.25">
      <c r="A3183" s="24"/>
      <c r="B3183" s="24"/>
      <c r="C3183" s="23"/>
      <c r="D3183" s="23"/>
      <c r="E3183" s="23"/>
      <c r="F3183" s="23"/>
      <c r="G3183" s="23"/>
      <c r="H3183" s="20"/>
      <c r="I3183" s="20"/>
      <c r="J3183" s="20"/>
    </row>
    <row r="3184" spans="1:10" s="3" customFormat="1" x14ac:dyDescent="0.25">
      <c r="A3184" s="24"/>
      <c r="B3184" s="24"/>
      <c r="C3184" s="23"/>
      <c r="D3184" s="23"/>
      <c r="E3184" s="23"/>
      <c r="F3184" s="23"/>
      <c r="G3184" s="23"/>
      <c r="H3184" s="20"/>
      <c r="I3184" s="20"/>
      <c r="J3184" s="20"/>
    </row>
    <row r="3185" spans="1:10" s="3" customFormat="1" x14ac:dyDescent="0.25">
      <c r="A3185" s="24"/>
      <c r="B3185" s="24"/>
      <c r="C3185" s="23"/>
      <c r="D3185" s="23"/>
      <c r="E3185" s="23"/>
      <c r="F3185" s="23"/>
      <c r="G3185" s="23"/>
      <c r="H3185" s="20"/>
      <c r="I3185" s="20"/>
      <c r="J3185" s="20"/>
    </row>
    <row r="3186" spans="1:10" s="3" customFormat="1" x14ac:dyDescent="0.25">
      <c r="A3186" s="24"/>
      <c r="B3186" s="24"/>
      <c r="C3186" s="23"/>
      <c r="D3186" s="23"/>
      <c r="E3186" s="23"/>
      <c r="F3186" s="23"/>
      <c r="G3186" s="23"/>
      <c r="H3186" s="20"/>
      <c r="I3186" s="20"/>
      <c r="J3186" s="20"/>
    </row>
    <row r="3187" spans="1:10" s="3" customFormat="1" x14ac:dyDescent="0.25">
      <c r="A3187" s="24"/>
      <c r="B3187" s="24"/>
      <c r="C3187" s="23"/>
      <c r="D3187" s="23"/>
      <c r="E3187" s="23"/>
      <c r="F3187" s="23"/>
      <c r="G3187" s="23"/>
      <c r="H3187" s="20"/>
      <c r="I3187" s="20"/>
      <c r="J3187" s="20"/>
    </row>
    <row r="3188" spans="1:10" s="3" customFormat="1" x14ac:dyDescent="0.25">
      <c r="A3188" s="24"/>
      <c r="B3188" s="24"/>
      <c r="C3188" s="23"/>
      <c r="D3188" s="23"/>
      <c r="E3188" s="23"/>
      <c r="F3188" s="23"/>
      <c r="G3188" s="23"/>
      <c r="H3188" s="20"/>
      <c r="I3188" s="20"/>
      <c r="J3188" s="20"/>
    </row>
    <row r="3189" spans="1:10" s="3" customFormat="1" x14ac:dyDescent="0.25">
      <c r="A3189" s="24"/>
      <c r="B3189" s="24"/>
      <c r="C3189" s="23"/>
      <c r="D3189" s="23"/>
      <c r="E3189" s="23"/>
      <c r="F3189" s="23"/>
      <c r="G3189" s="23"/>
      <c r="H3189" s="20"/>
      <c r="I3189" s="20"/>
      <c r="J3189" s="20"/>
    </row>
    <row r="3190" spans="1:10" s="3" customFormat="1" x14ac:dyDescent="0.25">
      <c r="A3190" s="24"/>
      <c r="B3190" s="24"/>
      <c r="C3190" s="23"/>
      <c r="D3190" s="23"/>
      <c r="E3190" s="23"/>
      <c r="F3190" s="23"/>
      <c r="G3190" s="23"/>
      <c r="H3190" s="20"/>
      <c r="I3190" s="20"/>
      <c r="J3190" s="20"/>
    </row>
    <row r="3191" spans="1:10" s="3" customFormat="1" x14ac:dyDescent="0.25">
      <c r="A3191" s="24"/>
      <c r="B3191" s="24"/>
      <c r="C3191" s="23"/>
      <c r="D3191" s="23"/>
      <c r="E3191" s="23"/>
      <c r="F3191" s="23"/>
      <c r="G3191" s="23"/>
      <c r="H3191" s="20"/>
      <c r="I3191" s="20"/>
      <c r="J3191" s="20"/>
    </row>
    <row r="3192" spans="1:10" s="3" customFormat="1" x14ac:dyDescent="0.25">
      <c r="A3192" s="24"/>
      <c r="B3192" s="24"/>
      <c r="C3192" s="23"/>
      <c r="D3192" s="23"/>
      <c r="E3192" s="23"/>
      <c r="F3192" s="23"/>
      <c r="G3192" s="23"/>
      <c r="H3192" s="20"/>
      <c r="I3192" s="20"/>
      <c r="J3192" s="20"/>
    </row>
    <row r="3193" spans="1:10" s="3" customFormat="1" x14ac:dyDescent="0.25">
      <c r="A3193" s="24"/>
      <c r="B3193" s="24"/>
      <c r="C3193" s="23"/>
      <c r="D3193" s="23"/>
      <c r="E3193" s="23"/>
      <c r="F3193" s="23"/>
      <c r="G3193" s="23"/>
      <c r="H3193" s="20"/>
      <c r="I3193" s="20"/>
      <c r="J3193" s="20"/>
    </row>
    <row r="3194" spans="1:10" s="3" customFormat="1" x14ac:dyDescent="0.25">
      <c r="A3194" s="24"/>
      <c r="B3194" s="24"/>
      <c r="C3194" s="23"/>
      <c r="D3194" s="23"/>
      <c r="E3194" s="23"/>
      <c r="F3194" s="23"/>
      <c r="G3194" s="23"/>
      <c r="H3194" s="20"/>
      <c r="I3194" s="20"/>
      <c r="J3194" s="20"/>
    </row>
    <row r="3195" spans="1:10" s="3" customFormat="1" x14ac:dyDescent="0.25">
      <c r="A3195" s="24"/>
      <c r="B3195" s="24"/>
      <c r="C3195" s="23"/>
      <c r="D3195" s="23"/>
      <c r="E3195" s="23"/>
      <c r="F3195" s="23"/>
      <c r="G3195" s="23"/>
      <c r="H3195" s="20"/>
      <c r="I3195" s="20"/>
      <c r="J3195" s="20"/>
    </row>
    <row r="3196" spans="1:10" s="3" customFormat="1" x14ac:dyDescent="0.25">
      <c r="A3196" s="24"/>
      <c r="B3196" s="24"/>
      <c r="C3196" s="23"/>
      <c r="D3196" s="23"/>
      <c r="E3196" s="23"/>
      <c r="F3196" s="23"/>
      <c r="G3196" s="23"/>
      <c r="H3196" s="20"/>
      <c r="I3196" s="20"/>
      <c r="J3196" s="20"/>
    </row>
    <row r="3197" spans="1:10" s="3" customFormat="1" x14ac:dyDescent="0.25">
      <c r="A3197" s="24"/>
      <c r="B3197" s="24"/>
      <c r="C3197" s="23"/>
      <c r="D3197" s="23"/>
      <c r="E3197" s="23"/>
      <c r="F3197" s="23"/>
      <c r="G3197" s="23"/>
      <c r="H3197" s="20"/>
      <c r="I3197" s="20"/>
      <c r="J3197" s="20"/>
    </row>
    <row r="3198" spans="1:10" s="3" customFormat="1" x14ac:dyDescent="0.25">
      <c r="A3198" s="24"/>
      <c r="B3198" s="24"/>
      <c r="C3198" s="23"/>
      <c r="D3198" s="23"/>
      <c r="E3198" s="23"/>
      <c r="F3198" s="23"/>
      <c r="G3198" s="23"/>
      <c r="H3198" s="20"/>
      <c r="I3198" s="20"/>
      <c r="J3198" s="20"/>
    </row>
    <row r="3199" spans="1:10" s="3" customFormat="1" x14ac:dyDescent="0.25">
      <c r="A3199" s="24"/>
      <c r="B3199" s="24"/>
      <c r="C3199" s="23"/>
      <c r="D3199" s="23"/>
      <c r="E3199" s="23"/>
      <c r="F3199" s="23"/>
      <c r="G3199" s="23"/>
      <c r="H3199" s="20"/>
      <c r="I3199" s="20"/>
      <c r="J3199" s="20"/>
    </row>
    <row r="3200" spans="1:10" s="3" customFormat="1" x14ac:dyDescent="0.25">
      <c r="A3200" s="24"/>
      <c r="B3200" s="24"/>
      <c r="C3200" s="23"/>
      <c r="D3200" s="23"/>
      <c r="E3200" s="23"/>
      <c r="F3200" s="23"/>
      <c r="G3200" s="23"/>
      <c r="H3200" s="20"/>
      <c r="I3200" s="20"/>
      <c r="J3200" s="20"/>
    </row>
    <row r="3201" spans="1:10" s="3" customFormat="1" x14ac:dyDescent="0.25">
      <c r="A3201" s="24"/>
      <c r="B3201" s="24"/>
      <c r="C3201" s="23"/>
      <c r="D3201" s="23"/>
      <c r="E3201" s="23"/>
      <c r="F3201" s="23"/>
      <c r="G3201" s="23"/>
      <c r="H3201" s="20"/>
      <c r="I3201" s="20"/>
      <c r="J3201" s="20"/>
    </row>
    <row r="3202" spans="1:10" s="3" customFormat="1" x14ac:dyDescent="0.25">
      <c r="A3202" s="24"/>
      <c r="B3202" s="24"/>
      <c r="C3202" s="23"/>
      <c r="D3202" s="23"/>
      <c r="E3202" s="23"/>
      <c r="F3202" s="23"/>
      <c r="G3202" s="23"/>
      <c r="H3202" s="20"/>
      <c r="I3202" s="20"/>
      <c r="J3202" s="20"/>
    </row>
    <row r="3203" spans="1:10" s="3" customFormat="1" x14ac:dyDescent="0.25">
      <c r="A3203" s="24"/>
      <c r="B3203" s="24"/>
      <c r="C3203" s="23"/>
      <c r="D3203" s="23"/>
      <c r="E3203" s="23"/>
      <c r="F3203" s="23"/>
      <c r="G3203" s="23"/>
      <c r="H3203" s="20"/>
      <c r="I3203" s="20"/>
      <c r="J3203" s="20"/>
    </row>
    <row r="3204" spans="1:10" s="3" customFormat="1" x14ac:dyDescent="0.25">
      <c r="A3204" s="24"/>
      <c r="B3204" s="24"/>
      <c r="C3204" s="23"/>
      <c r="D3204" s="23"/>
      <c r="E3204" s="23"/>
      <c r="F3204" s="23"/>
      <c r="G3204" s="23"/>
      <c r="H3204" s="20"/>
      <c r="I3204" s="20"/>
      <c r="J3204" s="20"/>
    </row>
    <row r="3205" spans="1:10" s="3" customFormat="1" x14ac:dyDescent="0.25">
      <c r="A3205" s="24"/>
      <c r="B3205" s="24"/>
      <c r="C3205" s="23"/>
      <c r="D3205" s="23"/>
      <c r="E3205" s="23"/>
      <c r="F3205" s="23"/>
      <c r="G3205" s="23"/>
      <c r="H3205" s="20"/>
      <c r="I3205" s="20"/>
      <c r="J3205" s="20"/>
    </row>
    <row r="3206" spans="1:10" s="3" customFormat="1" x14ac:dyDescent="0.25">
      <c r="A3206" s="24"/>
      <c r="B3206" s="24"/>
      <c r="C3206" s="23"/>
      <c r="D3206" s="23"/>
      <c r="E3206" s="23"/>
      <c r="F3206" s="23"/>
      <c r="G3206" s="23"/>
      <c r="H3206" s="20"/>
      <c r="I3206" s="20"/>
      <c r="J3206" s="20"/>
    </row>
    <row r="3207" spans="1:10" s="3" customFormat="1" x14ac:dyDescent="0.25">
      <c r="A3207" s="24"/>
      <c r="B3207" s="24"/>
      <c r="C3207" s="23"/>
      <c r="D3207" s="23"/>
      <c r="E3207" s="23"/>
      <c r="F3207" s="23"/>
      <c r="G3207" s="23"/>
      <c r="H3207" s="20"/>
      <c r="I3207" s="20"/>
      <c r="J3207" s="20"/>
    </row>
    <row r="3208" spans="1:10" s="3" customFormat="1" x14ac:dyDescent="0.25">
      <c r="A3208" s="24"/>
      <c r="B3208" s="24"/>
      <c r="C3208" s="23"/>
      <c r="D3208" s="23"/>
      <c r="E3208" s="23"/>
      <c r="F3208" s="23"/>
      <c r="G3208" s="23"/>
      <c r="H3208" s="20"/>
      <c r="I3208" s="20"/>
      <c r="J3208" s="20"/>
    </row>
    <row r="3209" spans="1:10" s="3" customFormat="1" x14ac:dyDescent="0.25">
      <c r="A3209" s="24"/>
      <c r="B3209" s="24"/>
      <c r="C3209" s="23"/>
      <c r="D3209" s="23"/>
      <c r="E3209" s="23"/>
      <c r="F3209" s="23"/>
      <c r="G3209" s="23"/>
      <c r="H3209" s="20"/>
      <c r="I3209" s="20"/>
      <c r="J3209" s="20"/>
    </row>
    <row r="3210" spans="1:10" s="3" customFormat="1" x14ac:dyDescent="0.25">
      <c r="A3210" s="24"/>
      <c r="B3210" s="24"/>
      <c r="C3210" s="23"/>
      <c r="D3210" s="23"/>
      <c r="E3210" s="23"/>
      <c r="F3210" s="23"/>
      <c r="G3210" s="23"/>
      <c r="H3210" s="20"/>
      <c r="I3210" s="20"/>
      <c r="J3210" s="20"/>
    </row>
    <row r="3211" spans="1:10" s="3" customFormat="1" x14ac:dyDescent="0.25">
      <c r="A3211" s="24"/>
      <c r="B3211" s="24"/>
      <c r="C3211" s="23"/>
      <c r="D3211" s="23"/>
      <c r="E3211" s="23"/>
      <c r="F3211" s="23"/>
      <c r="G3211" s="23"/>
      <c r="H3211" s="20"/>
      <c r="I3211" s="20"/>
      <c r="J3211" s="20"/>
    </row>
    <row r="3212" spans="1:10" s="3" customFormat="1" x14ac:dyDescent="0.25">
      <c r="A3212" s="24"/>
      <c r="B3212" s="24"/>
      <c r="C3212" s="23"/>
      <c r="D3212" s="23"/>
      <c r="E3212" s="23"/>
      <c r="F3212" s="23"/>
      <c r="G3212" s="23"/>
      <c r="H3212" s="20"/>
      <c r="I3212" s="20"/>
      <c r="J3212" s="20"/>
    </row>
    <row r="3213" spans="1:10" s="3" customFormat="1" x14ac:dyDescent="0.25">
      <c r="A3213" s="24"/>
      <c r="B3213" s="24"/>
      <c r="C3213" s="23"/>
      <c r="D3213" s="23"/>
      <c r="E3213" s="23"/>
      <c r="F3213" s="23"/>
      <c r="G3213" s="23"/>
      <c r="H3213" s="20"/>
      <c r="I3213" s="20"/>
      <c r="J3213" s="20"/>
    </row>
    <row r="3214" spans="1:10" s="3" customFormat="1" x14ac:dyDescent="0.25">
      <c r="A3214" s="24"/>
      <c r="B3214" s="24"/>
      <c r="C3214" s="23"/>
      <c r="D3214" s="23"/>
      <c r="E3214" s="23"/>
      <c r="F3214" s="23"/>
      <c r="G3214" s="23"/>
      <c r="H3214" s="20"/>
      <c r="I3214" s="20"/>
      <c r="J3214" s="20"/>
    </row>
    <row r="3215" spans="1:10" s="3" customFormat="1" x14ac:dyDescent="0.25">
      <c r="A3215" s="24"/>
      <c r="B3215" s="24"/>
      <c r="C3215" s="23"/>
      <c r="D3215" s="23"/>
      <c r="E3215" s="23"/>
      <c r="F3215" s="23"/>
      <c r="G3215" s="23"/>
      <c r="H3215" s="20"/>
      <c r="I3215" s="20"/>
      <c r="J3215" s="20"/>
    </row>
    <row r="3216" spans="1:10" s="3" customFormat="1" x14ac:dyDescent="0.25">
      <c r="A3216" s="24"/>
      <c r="B3216" s="24"/>
      <c r="C3216" s="23"/>
      <c r="D3216" s="23"/>
      <c r="E3216" s="23"/>
      <c r="F3216" s="23"/>
      <c r="G3216" s="23"/>
      <c r="H3216" s="20"/>
      <c r="I3216" s="20"/>
      <c r="J3216" s="20"/>
    </row>
    <row r="3217" spans="1:10" s="3" customFormat="1" x14ac:dyDescent="0.25">
      <c r="A3217" s="24"/>
      <c r="B3217" s="24"/>
      <c r="C3217" s="23"/>
      <c r="D3217" s="23"/>
      <c r="E3217" s="23"/>
      <c r="F3217" s="23"/>
      <c r="G3217" s="23"/>
      <c r="H3217" s="20"/>
      <c r="I3217" s="20"/>
      <c r="J3217" s="20"/>
    </row>
    <row r="3218" spans="1:10" s="3" customFormat="1" x14ac:dyDescent="0.25">
      <c r="A3218" s="24"/>
      <c r="B3218" s="24"/>
      <c r="C3218" s="23"/>
      <c r="D3218" s="23"/>
      <c r="E3218" s="23"/>
      <c r="F3218" s="23"/>
      <c r="G3218" s="23"/>
      <c r="H3218" s="20"/>
      <c r="I3218" s="20"/>
      <c r="J3218" s="20"/>
    </row>
    <row r="3219" spans="1:10" s="3" customFormat="1" x14ac:dyDescent="0.25">
      <c r="A3219" s="24"/>
      <c r="B3219" s="24"/>
      <c r="C3219" s="23"/>
      <c r="D3219" s="23"/>
      <c r="E3219" s="23"/>
      <c r="F3219" s="23"/>
      <c r="G3219" s="23"/>
      <c r="H3219" s="20"/>
      <c r="I3219" s="20"/>
      <c r="J3219" s="20"/>
    </row>
    <row r="3220" spans="1:10" s="3" customFormat="1" x14ac:dyDescent="0.25">
      <c r="A3220" s="24"/>
      <c r="B3220" s="24"/>
      <c r="C3220" s="23"/>
      <c r="D3220" s="23"/>
      <c r="E3220" s="23"/>
      <c r="F3220" s="23"/>
      <c r="G3220" s="23"/>
      <c r="H3220" s="20"/>
      <c r="I3220" s="20"/>
      <c r="J3220" s="20"/>
    </row>
    <row r="3221" spans="1:10" s="3" customFormat="1" x14ac:dyDescent="0.25">
      <c r="A3221" s="24"/>
      <c r="B3221" s="24"/>
      <c r="C3221" s="23"/>
      <c r="D3221" s="23"/>
      <c r="E3221" s="23"/>
      <c r="F3221" s="23"/>
      <c r="G3221" s="23"/>
      <c r="H3221" s="20"/>
      <c r="I3221" s="20"/>
      <c r="J3221" s="20"/>
    </row>
    <row r="3222" spans="1:10" s="3" customFormat="1" x14ac:dyDescent="0.25">
      <c r="A3222" s="24"/>
      <c r="B3222" s="24"/>
      <c r="C3222" s="23"/>
      <c r="D3222" s="23"/>
      <c r="E3222" s="23"/>
      <c r="F3222" s="23"/>
      <c r="G3222" s="23"/>
      <c r="H3222" s="20"/>
      <c r="I3222" s="20"/>
      <c r="J3222" s="20"/>
    </row>
    <row r="3223" spans="1:10" s="3" customFormat="1" x14ac:dyDescent="0.25">
      <c r="A3223" s="24"/>
      <c r="B3223" s="24"/>
      <c r="C3223" s="23"/>
      <c r="D3223" s="23"/>
      <c r="E3223" s="23"/>
      <c r="F3223" s="23"/>
      <c r="G3223" s="23"/>
      <c r="H3223" s="20"/>
      <c r="I3223" s="20"/>
      <c r="J3223" s="20"/>
    </row>
    <row r="3224" spans="1:10" s="3" customFormat="1" x14ac:dyDescent="0.25">
      <c r="A3224" s="24"/>
      <c r="B3224" s="24"/>
      <c r="C3224" s="23"/>
      <c r="D3224" s="23"/>
      <c r="E3224" s="23"/>
      <c r="F3224" s="23"/>
      <c r="G3224" s="23"/>
      <c r="H3224" s="20"/>
      <c r="I3224" s="20"/>
      <c r="J3224" s="20"/>
    </row>
    <row r="3225" spans="1:10" s="3" customFormat="1" x14ac:dyDescent="0.25">
      <c r="A3225" s="24"/>
      <c r="B3225" s="24"/>
      <c r="C3225" s="23"/>
      <c r="D3225" s="23"/>
      <c r="E3225" s="23"/>
      <c r="F3225" s="23"/>
      <c r="G3225" s="23"/>
      <c r="H3225" s="20"/>
      <c r="I3225" s="20"/>
      <c r="J3225" s="20"/>
    </row>
    <row r="3226" spans="1:10" s="3" customFormat="1" x14ac:dyDescent="0.25">
      <c r="A3226" s="24"/>
      <c r="B3226" s="24"/>
      <c r="C3226" s="23"/>
      <c r="D3226" s="23"/>
      <c r="E3226" s="23"/>
      <c r="F3226" s="23"/>
      <c r="G3226" s="23"/>
      <c r="H3226" s="20"/>
      <c r="I3226" s="20"/>
      <c r="J3226" s="20"/>
    </row>
    <row r="3227" spans="1:10" s="3" customFormat="1" x14ac:dyDescent="0.25">
      <c r="A3227" s="24"/>
      <c r="B3227" s="24"/>
      <c r="C3227" s="23"/>
      <c r="D3227" s="23"/>
      <c r="E3227" s="23"/>
      <c r="F3227" s="23"/>
      <c r="G3227" s="23"/>
      <c r="H3227" s="20"/>
      <c r="I3227" s="20"/>
      <c r="J3227" s="20"/>
    </row>
    <row r="3228" spans="1:10" s="3" customFormat="1" x14ac:dyDescent="0.25">
      <c r="A3228" s="24"/>
      <c r="B3228" s="24"/>
      <c r="C3228" s="23"/>
      <c r="D3228" s="23"/>
      <c r="E3228" s="23"/>
      <c r="F3228" s="23"/>
      <c r="G3228" s="23"/>
      <c r="H3228" s="20"/>
      <c r="I3228" s="20"/>
      <c r="J3228" s="20"/>
    </row>
    <row r="3229" spans="1:10" s="3" customFormat="1" x14ac:dyDescent="0.25">
      <c r="A3229" s="24"/>
      <c r="B3229" s="24"/>
      <c r="C3229" s="23"/>
      <c r="D3229" s="23"/>
      <c r="E3229" s="23"/>
      <c r="F3229" s="23"/>
      <c r="G3229" s="23"/>
      <c r="H3229" s="20"/>
      <c r="I3229" s="20"/>
      <c r="J3229" s="20"/>
    </row>
    <row r="3230" spans="1:10" s="3" customFormat="1" x14ac:dyDescent="0.25">
      <c r="A3230" s="24"/>
      <c r="B3230" s="24"/>
      <c r="C3230" s="23"/>
      <c r="D3230" s="23"/>
      <c r="E3230" s="23"/>
      <c r="F3230" s="23"/>
      <c r="G3230" s="23"/>
      <c r="H3230" s="20"/>
      <c r="I3230" s="20"/>
      <c r="J3230" s="20"/>
    </row>
    <row r="3231" spans="1:10" s="3" customFormat="1" x14ac:dyDescent="0.25">
      <c r="A3231" s="24"/>
      <c r="B3231" s="24"/>
      <c r="C3231" s="23"/>
      <c r="D3231" s="23"/>
      <c r="E3231" s="23"/>
      <c r="F3231" s="23"/>
      <c r="G3231" s="23"/>
      <c r="H3231" s="20"/>
      <c r="I3231" s="20"/>
      <c r="J3231" s="20"/>
    </row>
    <row r="3232" spans="1:10" s="3" customFormat="1" x14ac:dyDescent="0.25">
      <c r="A3232" s="24"/>
      <c r="B3232" s="24"/>
      <c r="C3232" s="23"/>
      <c r="D3232" s="23"/>
      <c r="E3232" s="23"/>
      <c r="F3232" s="23"/>
      <c r="G3232" s="23"/>
      <c r="H3232" s="20"/>
      <c r="I3232" s="20"/>
      <c r="J3232" s="20"/>
    </row>
    <row r="3233" spans="1:10" s="3" customFormat="1" x14ac:dyDescent="0.25">
      <c r="A3233" s="24"/>
      <c r="B3233" s="24"/>
      <c r="C3233" s="23"/>
      <c r="D3233" s="23"/>
      <c r="E3233" s="23"/>
      <c r="F3233" s="23"/>
      <c r="G3233" s="23"/>
      <c r="H3233" s="20"/>
      <c r="I3233" s="20"/>
      <c r="J3233" s="20"/>
    </row>
    <row r="3234" spans="1:10" s="3" customFormat="1" x14ac:dyDescent="0.25">
      <c r="A3234" s="24"/>
      <c r="B3234" s="24"/>
      <c r="C3234" s="23"/>
      <c r="D3234" s="23"/>
      <c r="E3234" s="23"/>
      <c r="F3234" s="23"/>
      <c r="G3234" s="23"/>
      <c r="H3234" s="20"/>
      <c r="I3234" s="20"/>
      <c r="J3234" s="20"/>
    </row>
    <row r="3235" spans="1:10" s="3" customFormat="1" x14ac:dyDescent="0.25">
      <c r="A3235" s="24"/>
      <c r="B3235" s="24"/>
      <c r="C3235" s="23"/>
      <c r="D3235" s="23"/>
      <c r="E3235" s="23"/>
      <c r="F3235" s="23"/>
      <c r="G3235" s="23"/>
      <c r="H3235" s="20"/>
      <c r="I3235" s="20"/>
      <c r="J3235" s="20"/>
    </row>
    <row r="3236" spans="1:10" s="3" customFormat="1" x14ac:dyDescent="0.25">
      <c r="A3236" s="24"/>
      <c r="B3236" s="24"/>
      <c r="C3236" s="23"/>
      <c r="D3236" s="23"/>
      <c r="E3236" s="23"/>
      <c r="F3236" s="23"/>
      <c r="G3236" s="23"/>
      <c r="H3236" s="20"/>
      <c r="I3236" s="20"/>
      <c r="J3236" s="20"/>
    </row>
    <row r="3237" spans="1:10" s="3" customFormat="1" x14ac:dyDescent="0.25">
      <c r="A3237" s="24"/>
      <c r="B3237" s="24"/>
      <c r="C3237" s="23"/>
      <c r="D3237" s="23"/>
      <c r="E3237" s="23"/>
      <c r="F3237" s="23"/>
      <c r="G3237" s="23"/>
      <c r="H3237" s="20"/>
      <c r="I3237" s="20"/>
      <c r="J3237" s="20"/>
    </row>
    <row r="3238" spans="1:10" s="3" customFormat="1" x14ac:dyDescent="0.25">
      <c r="A3238" s="24"/>
      <c r="B3238" s="24"/>
      <c r="C3238" s="23"/>
      <c r="D3238" s="23"/>
      <c r="E3238" s="23"/>
      <c r="F3238" s="23"/>
      <c r="G3238" s="23"/>
      <c r="H3238" s="20"/>
      <c r="I3238" s="20"/>
      <c r="J3238" s="20"/>
    </row>
    <row r="3239" spans="1:10" s="3" customFormat="1" x14ac:dyDescent="0.25">
      <c r="A3239" s="24"/>
      <c r="B3239" s="24"/>
      <c r="C3239" s="23"/>
      <c r="D3239" s="23"/>
      <c r="E3239" s="23"/>
      <c r="F3239" s="23"/>
      <c r="G3239" s="23"/>
      <c r="H3239" s="20"/>
      <c r="I3239" s="20"/>
      <c r="J3239" s="20"/>
    </row>
    <row r="3240" spans="1:10" s="3" customFormat="1" x14ac:dyDescent="0.25">
      <c r="A3240" s="24"/>
      <c r="B3240" s="24"/>
      <c r="C3240" s="23"/>
      <c r="D3240" s="23"/>
      <c r="E3240" s="23"/>
      <c r="F3240" s="23"/>
      <c r="G3240" s="23"/>
      <c r="H3240" s="20"/>
      <c r="I3240" s="20"/>
      <c r="J3240" s="20"/>
    </row>
    <row r="3241" spans="1:10" s="3" customFormat="1" x14ac:dyDescent="0.25">
      <c r="A3241" s="24"/>
      <c r="B3241" s="24"/>
      <c r="C3241" s="23"/>
      <c r="D3241" s="23"/>
      <c r="E3241" s="23"/>
      <c r="F3241" s="23"/>
      <c r="G3241" s="23"/>
      <c r="H3241" s="20"/>
      <c r="I3241" s="20"/>
      <c r="J3241" s="20"/>
    </row>
    <row r="3242" spans="1:10" s="3" customFormat="1" x14ac:dyDescent="0.25">
      <c r="A3242" s="24"/>
      <c r="B3242" s="24"/>
      <c r="C3242" s="23"/>
      <c r="D3242" s="23"/>
      <c r="E3242" s="23"/>
      <c r="F3242" s="23"/>
      <c r="G3242" s="23"/>
      <c r="H3242" s="20"/>
      <c r="I3242" s="20"/>
      <c r="J3242" s="20"/>
    </row>
    <row r="3243" spans="1:10" s="3" customFormat="1" x14ac:dyDescent="0.25">
      <c r="A3243" s="24"/>
      <c r="B3243" s="24"/>
      <c r="C3243" s="23"/>
      <c r="D3243" s="23"/>
      <c r="E3243" s="23"/>
      <c r="F3243" s="23"/>
      <c r="G3243" s="23"/>
      <c r="H3243" s="20"/>
      <c r="I3243" s="20"/>
      <c r="J3243" s="20"/>
    </row>
    <row r="3244" spans="1:10" s="3" customFormat="1" x14ac:dyDescent="0.25">
      <c r="A3244" s="24"/>
      <c r="B3244" s="24"/>
      <c r="C3244" s="23"/>
      <c r="D3244" s="23"/>
      <c r="E3244" s="23"/>
      <c r="F3244" s="23"/>
      <c r="G3244" s="23"/>
      <c r="H3244" s="20"/>
      <c r="I3244" s="20"/>
      <c r="J3244" s="20"/>
    </row>
    <row r="3245" spans="1:10" s="3" customFormat="1" x14ac:dyDescent="0.25">
      <c r="A3245" s="24"/>
      <c r="B3245" s="24"/>
      <c r="C3245" s="23"/>
      <c r="D3245" s="23"/>
      <c r="E3245" s="23"/>
      <c r="F3245" s="23"/>
      <c r="G3245" s="23"/>
      <c r="H3245" s="20"/>
      <c r="I3245" s="20"/>
      <c r="J3245" s="20"/>
    </row>
    <row r="3246" spans="1:10" s="3" customFormat="1" x14ac:dyDescent="0.25">
      <c r="A3246" s="24"/>
      <c r="B3246" s="24"/>
      <c r="C3246" s="23"/>
      <c r="D3246" s="23"/>
      <c r="E3246" s="23"/>
      <c r="F3246" s="23"/>
      <c r="G3246" s="23"/>
      <c r="H3246" s="20"/>
      <c r="I3246" s="20"/>
      <c r="J3246" s="20"/>
    </row>
    <row r="3247" spans="1:10" s="3" customFormat="1" x14ac:dyDescent="0.25">
      <c r="A3247" s="24"/>
      <c r="B3247" s="24"/>
      <c r="C3247" s="23"/>
      <c r="D3247" s="23"/>
      <c r="E3247" s="23"/>
      <c r="F3247" s="23"/>
      <c r="G3247" s="23"/>
      <c r="H3247" s="20"/>
      <c r="I3247" s="20"/>
      <c r="J3247" s="20"/>
    </row>
    <row r="3248" spans="1:10" s="3" customFormat="1" x14ac:dyDescent="0.25">
      <c r="A3248" s="24"/>
      <c r="B3248" s="24"/>
      <c r="C3248" s="23"/>
      <c r="D3248" s="23"/>
      <c r="E3248" s="23"/>
      <c r="F3248" s="23"/>
      <c r="G3248" s="23"/>
      <c r="H3248" s="20"/>
      <c r="I3248" s="20"/>
      <c r="J3248" s="20"/>
    </row>
    <row r="3249" spans="1:10" s="3" customFormat="1" x14ac:dyDescent="0.25">
      <c r="A3249" s="24"/>
      <c r="B3249" s="24"/>
      <c r="C3249" s="23"/>
      <c r="D3249" s="23"/>
      <c r="E3249" s="23"/>
      <c r="F3249" s="23"/>
      <c r="G3249" s="23"/>
      <c r="H3249" s="20"/>
      <c r="I3249" s="20"/>
      <c r="J3249" s="20"/>
    </row>
    <row r="3250" spans="1:10" s="3" customFormat="1" x14ac:dyDescent="0.25">
      <c r="A3250" s="24"/>
      <c r="B3250" s="24"/>
      <c r="C3250" s="23"/>
      <c r="D3250" s="23"/>
      <c r="E3250" s="23"/>
      <c r="F3250" s="23"/>
      <c r="G3250" s="23"/>
      <c r="H3250" s="20"/>
      <c r="I3250" s="20"/>
      <c r="J3250" s="20"/>
    </row>
    <row r="3251" spans="1:10" s="3" customFormat="1" x14ac:dyDescent="0.25">
      <c r="A3251" s="24"/>
      <c r="B3251" s="24"/>
      <c r="C3251" s="23"/>
      <c r="D3251" s="23"/>
      <c r="E3251" s="23"/>
      <c r="F3251" s="23"/>
      <c r="G3251" s="23"/>
      <c r="H3251" s="20"/>
      <c r="I3251" s="20"/>
      <c r="J3251" s="20"/>
    </row>
    <row r="3252" spans="1:10" s="3" customFormat="1" x14ac:dyDescent="0.25">
      <c r="A3252" s="24"/>
      <c r="B3252" s="24"/>
      <c r="C3252" s="23"/>
      <c r="D3252" s="23"/>
      <c r="E3252" s="23"/>
      <c r="F3252" s="23"/>
      <c r="G3252" s="23"/>
      <c r="H3252" s="20"/>
      <c r="I3252" s="20"/>
      <c r="J3252" s="20"/>
    </row>
    <row r="3253" spans="1:10" s="3" customFormat="1" x14ac:dyDescent="0.25">
      <c r="A3253" s="24"/>
      <c r="B3253" s="24"/>
      <c r="C3253" s="23"/>
      <c r="D3253" s="23"/>
      <c r="E3253" s="23"/>
      <c r="F3253" s="23"/>
      <c r="G3253" s="23"/>
      <c r="H3253" s="20"/>
      <c r="I3253" s="20"/>
      <c r="J3253" s="20"/>
    </row>
    <row r="3254" spans="1:10" s="3" customFormat="1" x14ac:dyDescent="0.25">
      <c r="A3254" s="24"/>
      <c r="B3254" s="24"/>
      <c r="C3254" s="23"/>
      <c r="D3254" s="23"/>
      <c r="E3254" s="23"/>
      <c r="F3254" s="23"/>
      <c r="G3254" s="23"/>
      <c r="H3254" s="20"/>
      <c r="I3254" s="20"/>
      <c r="J3254" s="20"/>
    </row>
    <row r="3255" spans="1:10" s="3" customFormat="1" x14ac:dyDescent="0.25">
      <c r="A3255" s="24"/>
      <c r="B3255" s="24"/>
      <c r="C3255" s="23"/>
      <c r="D3255" s="23"/>
      <c r="E3255" s="23"/>
      <c r="F3255" s="23"/>
      <c r="G3255" s="23"/>
      <c r="H3255" s="20"/>
      <c r="I3255" s="20"/>
      <c r="J3255" s="20"/>
    </row>
    <row r="3256" spans="1:10" s="3" customFormat="1" x14ac:dyDescent="0.25">
      <c r="A3256" s="24"/>
      <c r="B3256" s="24"/>
      <c r="C3256" s="23"/>
      <c r="D3256" s="23"/>
      <c r="E3256" s="23"/>
      <c r="F3256" s="23"/>
      <c r="G3256" s="23"/>
      <c r="H3256" s="20"/>
      <c r="I3256" s="20"/>
      <c r="J3256" s="20"/>
    </row>
    <row r="3257" spans="1:10" s="3" customFormat="1" x14ac:dyDescent="0.25">
      <c r="A3257" s="24"/>
      <c r="B3257" s="24"/>
      <c r="C3257" s="23"/>
      <c r="D3257" s="23"/>
      <c r="E3257" s="23"/>
      <c r="F3257" s="23"/>
      <c r="G3257" s="23"/>
      <c r="H3257" s="20"/>
      <c r="I3257" s="20"/>
      <c r="J3257" s="20"/>
    </row>
    <row r="3258" spans="1:10" s="3" customFormat="1" x14ac:dyDescent="0.25">
      <c r="A3258" s="24"/>
      <c r="B3258" s="24"/>
      <c r="C3258" s="23"/>
      <c r="D3258" s="23"/>
      <c r="E3258" s="23"/>
      <c r="F3258" s="23"/>
      <c r="G3258" s="23"/>
      <c r="H3258" s="20"/>
      <c r="I3258" s="20"/>
      <c r="J3258" s="20"/>
    </row>
    <row r="3259" spans="1:10" s="3" customFormat="1" x14ac:dyDescent="0.25">
      <c r="A3259" s="24"/>
      <c r="B3259" s="24"/>
      <c r="C3259" s="23"/>
      <c r="D3259" s="23"/>
      <c r="E3259" s="23"/>
      <c r="F3259" s="23"/>
      <c r="G3259" s="23"/>
      <c r="H3259" s="20"/>
      <c r="I3259" s="20"/>
      <c r="J3259" s="20"/>
    </row>
    <row r="3260" spans="1:10" s="3" customFormat="1" x14ac:dyDescent="0.25">
      <c r="A3260" s="24"/>
      <c r="B3260" s="24"/>
      <c r="C3260" s="23"/>
      <c r="D3260" s="23"/>
      <c r="E3260" s="23"/>
      <c r="F3260" s="23"/>
      <c r="G3260" s="23"/>
      <c r="H3260" s="20"/>
      <c r="I3260" s="20"/>
      <c r="J3260" s="20"/>
    </row>
    <row r="3261" spans="1:10" s="3" customFormat="1" x14ac:dyDescent="0.25">
      <c r="A3261" s="24"/>
      <c r="B3261" s="24"/>
      <c r="C3261" s="23"/>
      <c r="D3261" s="23"/>
      <c r="E3261" s="23"/>
      <c r="F3261" s="23"/>
      <c r="G3261" s="23"/>
      <c r="H3261" s="20"/>
      <c r="I3261" s="20"/>
      <c r="J3261" s="20"/>
    </row>
    <row r="3262" spans="1:10" s="3" customFormat="1" x14ac:dyDescent="0.25">
      <c r="A3262" s="24"/>
      <c r="B3262" s="24"/>
      <c r="C3262" s="23"/>
      <c r="D3262" s="23"/>
      <c r="E3262" s="23"/>
      <c r="F3262" s="23"/>
      <c r="G3262" s="23"/>
      <c r="H3262" s="20"/>
      <c r="I3262" s="20"/>
      <c r="J3262" s="20"/>
    </row>
    <row r="3263" spans="1:10" s="3" customFormat="1" x14ac:dyDescent="0.25">
      <c r="A3263" s="24"/>
      <c r="B3263" s="24"/>
      <c r="C3263" s="23"/>
      <c r="D3263" s="23"/>
      <c r="E3263" s="23"/>
      <c r="F3263" s="23"/>
      <c r="G3263" s="23"/>
      <c r="H3263" s="20"/>
      <c r="I3263" s="20"/>
      <c r="J3263" s="20"/>
    </row>
    <row r="3264" spans="1:10" s="3" customFormat="1" x14ac:dyDescent="0.25">
      <c r="A3264" s="24"/>
      <c r="B3264" s="24"/>
      <c r="C3264" s="23"/>
      <c r="D3264" s="23"/>
      <c r="E3264" s="23"/>
      <c r="F3264" s="23"/>
      <c r="G3264" s="23"/>
      <c r="H3264" s="20"/>
      <c r="I3264" s="20"/>
      <c r="J3264" s="20"/>
    </row>
    <row r="3265" spans="1:10" s="3" customFormat="1" x14ac:dyDescent="0.25">
      <c r="A3265" s="24"/>
      <c r="B3265" s="24"/>
      <c r="C3265" s="23"/>
      <c r="D3265" s="23"/>
      <c r="E3265" s="23"/>
      <c r="F3265" s="23"/>
      <c r="G3265" s="23"/>
      <c r="H3265" s="20"/>
      <c r="I3265" s="20"/>
      <c r="J3265" s="20"/>
    </row>
    <row r="3266" spans="1:10" s="3" customFormat="1" x14ac:dyDescent="0.25">
      <c r="A3266" s="24"/>
      <c r="B3266" s="24"/>
      <c r="C3266" s="23"/>
      <c r="D3266" s="23"/>
      <c r="E3266" s="23"/>
      <c r="F3266" s="23"/>
      <c r="G3266" s="23"/>
      <c r="H3266" s="20"/>
      <c r="I3266" s="20"/>
      <c r="J3266" s="20"/>
    </row>
    <row r="3267" spans="1:10" s="3" customFormat="1" x14ac:dyDescent="0.25">
      <c r="A3267" s="24"/>
      <c r="B3267" s="24"/>
      <c r="C3267" s="23"/>
      <c r="D3267" s="23"/>
      <c r="E3267" s="23"/>
      <c r="F3267" s="23"/>
      <c r="G3267" s="23"/>
      <c r="H3267" s="20"/>
      <c r="I3267" s="20"/>
      <c r="J3267" s="20"/>
    </row>
    <row r="3268" spans="1:10" s="3" customFormat="1" x14ac:dyDescent="0.25">
      <c r="A3268" s="24"/>
      <c r="B3268" s="24"/>
      <c r="C3268" s="23"/>
      <c r="D3268" s="23"/>
      <c r="E3268" s="23"/>
      <c r="F3268" s="23"/>
      <c r="G3268" s="23"/>
      <c r="H3268" s="20"/>
      <c r="I3268" s="20"/>
      <c r="J3268" s="20"/>
    </row>
    <row r="3269" spans="1:10" s="3" customFormat="1" x14ac:dyDescent="0.25">
      <c r="A3269" s="24"/>
      <c r="B3269" s="24"/>
      <c r="C3269" s="23"/>
      <c r="D3269" s="23"/>
      <c r="E3269" s="23"/>
      <c r="F3269" s="23"/>
      <c r="G3269" s="23"/>
      <c r="H3269" s="20"/>
      <c r="I3269" s="20"/>
      <c r="J3269" s="20"/>
    </row>
    <row r="3270" spans="1:10" s="3" customFormat="1" x14ac:dyDescent="0.25">
      <c r="A3270" s="24"/>
      <c r="B3270" s="24"/>
      <c r="C3270" s="23"/>
      <c r="D3270" s="23"/>
      <c r="E3270" s="23"/>
      <c r="F3270" s="23"/>
      <c r="G3270" s="23"/>
      <c r="H3270" s="20"/>
      <c r="I3270" s="20"/>
      <c r="J3270" s="20"/>
    </row>
    <row r="3271" spans="1:10" s="3" customFormat="1" x14ac:dyDescent="0.25">
      <c r="A3271" s="24"/>
      <c r="B3271" s="24"/>
      <c r="C3271" s="23"/>
      <c r="D3271" s="23"/>
      <c r="E3271" s="23"/>
      <c r="F3271" s="23"/>
      <c r="G3271" s="23"/>
      <c r="H3271" s="20"/>
      <c r="I3271" s="20"/>
      <c r="J3271" s="20"/>
    </row>
    <row r="3272" spans="1:10" s="3" customFormat="1" x14ac:dyDescent="0.25">
      <c r="A3272" s="24"/>
      <c r="B3272" s="24"/>
      <c r="C3272" s="23"/>
      <c r="D3272" s="23"/>
      <c r="E3272" s="23"/>
      <c r="F3272" s="23"/>
      <c r="G3272" s="23"/>
      <c r="H3272" s="20"/>
      <c r="I3272" s="20"/>
      <c r="J3272" s="20"/>
    </row>
    <row r="3273" spans="1:10" s="3" customFormat="1" x14ac:dyDescent="0.25">
      <c r="A3273" s="24"/>
      <c r="B3273" s="24"/>
      <c r="C3273" s="23"/>
      <c r="D3273" s="23"/>
      <c r="E3273" s="23"/>
      <c r="F3273" s="23"/>
      <c r="G3273" s="23"/>
      <c r="H3273" s="20"/>
      <c r="I3273" s="20"/>
      <c r="J3273" s="20"/>
    </row>
    <row r="3274" spans="1:10" s="3" customFormat="1" x14ac:dyDescent="0.25">
      <c r="A3274" s="24"/>
      <c r="B3274" s="24"/>
      <c r="C3274" s="23"/>
      <c r="D3274" s="23"/>
      <c r="E3274" s="23"/>
      <c r="F3274" s="23"/>
      <c r="G3274" s="23"/>
      <c r="H3274" s="20"/>
      <c r="I3274" s="20"/>
      <c r="J3274" s="20"/>
    </row>
    <row r="3275" spans="1:10" s="3" customFormat="1" x14ac:dyDescent="0.25">
      <c r="A3275" s="24"/>
      <c r="B3275" s="24"/>
      <c r="C3275" s="23"/>
      <c r="D3275" s="23"/>
      <c r="E3275" s="23"/>
      <c r="F3275" s="23"/>
      <c r="G3275" s="23"/>
      <c r="H3275" s="20"/>
      <c r="I3275" s="20"/>
      <c r="J3275" s="20"/>
    </row>
    <row r="3276" spans="1:10" s="3" customFormat="1" x14ac:dyDescent="0.25">
      <c r="A3276" s="24"/>
      <c r="B3276" s="24"/>
      <c r="C3276" s="23"/>
      <c r="D3276" s="23"/>
      <c r="E3276" s="23"/>
      <c r="F3276" s="23"/>
      <c r="G3276" s="23"/>
      <c r="H3276" s="20"/>
      <c r="I3276" s="20"/>
      <c r="J3276" s="20"/>
    </row>
    <row r="3277" spans="1:10" s="3" customFormat="1" x14ac:dyDescent="0.25">
      <c r="A3277" s="24"/>
      <c r="B3277" s="24"/>
      <c r="C3277" s="23"/>
      <c r="D3277" s="23"/>
      <c r="E3277" s="23"/>
      <c r="F3277" s="23"/>
      <c r="G3277" s="23"/>
      <c r="H3277" s="20"/>
      <c r="I3277" s="20"/>
      <c r="J3277" s="20"/>
    </row>
    <row r="3278" spans="1:10" s="3" customFormat="1" x14ac:dyDescent="0.25">
      <c r="A3278" s="24"/>
      <c r="B3278" s="24"/>
      <c r="C3278" s="23"/>
      <c r="D3278" s="23"/>
      <c r="E3278" s="23"/>
      <c r="F3278" s="23"/>
      <c r="G3278" s="23"/>
      <c r="H3278" s="20"/>
      <c r="I3278" s="20"/>
      <c r="J3278" s="20"/>
    </row>
    <row r="3279" spans="1:10" s="3" customFormat="1" x14ac:dyDescent="0.25">
      <c r="A3279" s="24"/>
      <c r="B3279" s="24"/>
      <c r="C3279" s="23"/>
      <c r="D3279" s="23"/>
      <c r="E3279" s="23"/>
      <c r="F3279" s="23"/>
      <c r="G3279" s="23"/>
      <c r="H3279" s="20"/>
      <c r="I3279" s="20"/>
      <c r="J3279" s="20"/>
    </row>
    <row r="3280" spans="1:10" s="3" customFormat="1" x14ac:dyDescent="0.25">
      <c r="A3280" s="24"/>
      <c r="B3280" s="24"/>
      <c r="C3280" s="23"/>
      <c r="D3280" s="23"/>
      <c r="E3280" s="23"/>
      <c r="F3280" s="23"/>
      <c r="G3280" s="23"/>
      <c r="H3280" s="20"/>
      <c r="I3280" s="20"/>
      <c r="J3280" s="20"/>
    </row>
    <row r="3281" spans="1:10" s="3" customFormat="1" x14ac:dyDescent="0.25">
      <c r="A3281" s="24"/>
      <c r="B3281" s="24"/>
      <c r="C3281" s="23"/>
      <c r="D3281" s="23"/>
      <c r="E3281" s="23"/>
      <c r="F3281" s="23"/>
      <c r="G3281" s="23"/>
      <c r="H3281" s="20"/>
      <c r="I3281" s="20"/>
      <c r="J3281" s="20"/>
    </row>
    <row r="3282" spans="1:10" s="3" customFormat="1" x14ac:dyDescent="0.25">
      <c r="A3282" s="24"/>
      <c r="B3282" s="24"/>
      <c r="C3282" s="23"/>
      <c r="D3282" s="23"/>
      <c r="E3282" s="23"/>
      <c r="F3282" s="23"/>
      <c r="G3282" s="23"/>
      <c r="H3282" s="20"/>
      <c r="I3282" s="20"/>
      <c r="J3282" s="20"/>
    </row>
    <row r="3283" spans="1:10" s="3" customFormat="1" x14ac:dyDescent="0.25">
      <c r="A3283" s="24"/>
      <c r="B3283" s="24"/>
      <c r="C3283" s="23"/>
      <c r="D3283" s="23"/>
      <c r="E3283" s="23"/>
      <c r="F3283" s="23"/>
      <c r="G3283" s="23"/>
      <c r="H3283" s="20"/>
      <c r="I3283" s="20"/>
      <c r="J3283" s="20"/>
    </row>
    <row r="3284" spans="1:10" s="3" customFormat="1" x14ac:dyDescent="0.25">
      <c r="A3284" s="24"/>
      <c r="B3284" s="24"/>
      <c r="C3284" s="23"/>
      <c r="D3284" s="23"/>
      <c r="E3284" s="23"/>
      <c r="F3284" s="23"/>
      <c r="G3284" s="23"/>
      <c r="H3284" s="20"/>
      <c r="I3284" s="20"/>
      <c r="J3284" s="20"/>
    </row>
    <row r="3285" spans="1:10" s="3" customFormat="1" x14ac:dyDescent="0.25">
      <c r="A3285" s="24"/>
      <c r="B3285" s="24"/>
      <c r="C3285" s="23"/>
      <c r="D3285" s="23"/>
      <c r="E3285" s="23"/>
      <c r="F3285" s="23"/>
      <c r="G3285" s="23"/>
      <c r="H3285" s="20"/>
      <c r="I3285" s="20"/>
      <c r="J3285" s="20"/>
    </row>
    <row r="3286" spans="1:10" s="3" customFormat="1" x14ac:dyDescent="0.25">
      <c r="A3286" s="24"/>
      <c r="B3286" s="24"/>
      <c r="C3286" s="23"/>
      <c r="D3286" s="23"/>
      <c r="E3286" s="23"/>
      <c r="F3286" s="23"/>
      <c r="G3286" s="23"/>
      <c r="H3286" s="20"/>
      <c r="I3286" s="20"/>
      <c r="J3286" s="20"/>
    </row>
    <row r="3287" spans="1:10" s="3" customFormat="1" x14ac:dyDescent="0.25">
      <c r="A3287" s="24"/>
      <c r="B3287" s="24"/>
      <c r="C3287" s="23"/>
      <c r="D3287" s="23"/>
      <c r="E3287" s="23"/>
      <c r="F3287" s="23"/>
      <c r="G3287" s="23"/>
      <c r="H3287" s="20"/>
      <c r="I3287" s="20"/>
      <c r="J3287" s="20"/>
    </row>
    <row r="3288" spans="1:10" s="3" customFormat="1" x14ac:dyDescent="0.25">
      <c r="A3288" s="24"/>
      <c r="B3288" s="24"/>
      <c r="C3288" s="23"/>
      <c r="D3288" s="23"/>
      <c r="E3288" s="23"/>
      <c r="F3288" s="23"/>
      <c r="G3288" s="23"/>
      <c r="H3288" s="20"/>
      <c r="I3288" s="20"/>
      <c r="J3288" s="20"/>
    </row>
    <row r="3289" spans="1:10" s="3" customFormat="1" x14ac:dyDescent="0.25">
      <c r="A3289" s="24"/>
      <c r="B3289" s="24"/>
      <c r="C3289" s="23"/>
      <c r="D3289" s="23"/>
      <c r="E3289" s="23"/>
      <c r="F3289" s="23"/>
      <c r="G3289" s="23"/>
      <c r="H3289" s="20"/>
      <c r="I3289" s="20"/>
      <c r="J3289" s="20"/>
    </row>
    <row r="3290" spans="1:10" s="3" customFormat="1" x14ac:dyDescent="0.25">
      <c r="A3290" s="24"/>
      <c r="B3290" s="24"/>
      <c r="C3290" s="23"/>
      <c r="D3290" s="23"/>
      <c r="E3290" s="23"/>
      <c r="F3290" s="23"/>
      <c r="G3290" s="23"/>
      <c r="H3290" s="20"/>
      <c r="I3290" s="20"/>
      <c r="J3290" s="20"/>
    </row>
    <row r="3291" spans="1:10" s="3" customFormat="1" x14ac:dyDescent="0.25">
      <c r="A3291" s="24"/>
      <c r="B3291" s="24"/>
      <c r="C3291" s="23"/>
      <c r="D3291" s="23"/>
      <c r="E3291" s="23"/>
      <c r="F3291" s="23"/>
      <c r="G3291" s="23"/>
      <c r="H3291" s="20"/>
      <c r="I3291" s="20"/>
      <c r="J3291" s="20"/>
    </row>
    <row r="3292" spans="1:10" s="3" customFormat="1" x14ac:dyDescent="0.25">
      <c r="A3292" s="24"/>
      <c r="B3292" s="24"/>
      <c r="C3292" s="23"/>
      <c r="D3292" s="23"/>
      <c r="E3292" s="23"/>
      <c r="F3292" s="23"/>
      <c r="G3292" s="23"/>
      <c r="H3292" s="20"/>
      <c r="I3292" s="20"/>
      <c r="J3292" s="20"/>
    </row>
    <row r="3293" spans="1:10" s="3" customFormat="1" x14ac:dyDescent="0.25">
      <c r="A3293" s="24"/>
      <c r="B3293" s="24"/>
      <c r="C3293" s="23"/>
      <c r="D3293" s="23"/>
      <c r="E3293" s="23"/>
      <c r="F3293" s="23"/>
      <c r="G3293" s="23"/>
      <c r="H3293" s="20"/>
      <c r="I3293" s="20"/>
      <c r="J3293" s="20"/>
    </row>
    <row r="3294" spans="1:10" s="3" customFormat="1" x14ac:dyDescent="0.25">
      <c r="A3294" s="24"/>
      <c r="B3294" s="24"/>
      <c r="C3294" s="23"/>
      <c r="D3294" s="23"/>
      <c r="E3294" s="23"/>
      <c r="F3294" s="23"/>
      <c r="G3294" s="23"/>
      <c r="H3294" s="20"/>
      <c r="I3294" s="20"/>
      <c r="J3294" s="20"/>
    </row>
    <row r="3295" spans="1:10" s="3" customFormat="1" x14ac:dyDescent="0.25">
      <c r="A3295" s="24"/>
      <c r="B3295" s="24"/>
      <c r="C3295" s="23"/>
      <c r="D3295" s="23"/>
      <c r="E3295" s="23"/>
      <c r="F3295" s="23"/>
      <c r="G3295" s="23"/>
      <c r="H3295" s="20"/>
      <c r="I3295" s="20"/>
      <c r="J3295" s="20"/>
    </row>
    <row r="3296" spans="1:10" s="3" customFormat="1" x14ac:dyDescent="0.25">
      <c r="A3296" s="24"/>
      <c r="B3296" s="24"/>
      <c r="C3296" s="23"/>
      <c r="D3296" s="23"/>
      <c r="E3296" s="23"/>
      <c r="F3296" s="23"/>
      <c r="G3296" s="23"/>
      <c r="H3296" s="20"/>
      <c r="I3296" s="20"/>
      <c r="J3296" s="20"/>
    </row>
    <row r="3297" spans="1:10" s="3" customFormat="1" x14ac:dyDescent="0.25">
      <c r="A3297" s="24"/>
      <c r="B3297" s="24"/>
      <c r="C3297" s="23"/>
      <c r="D3297" s="23"/>
      <c r="E3297" s="23"/>
      <c r="F3297" s="23"/>
      <c r="G3297" s="23"/>
      <c r="H3297" s="20"/>
      <c r="I3297" s="20"/>
      <c r="J3297" s="20"/>
    </row>
    <row r="3298" spans="1:10" s="3" customFormat="1" x14ac:dyDescent="0.25">
      <c r="A3298" s="24"/>
      <c r="B3298" s="24"/>
      <c r="C3298" s="23"/>
      <c r="D3298" s="23"/>
      <c r="E3298" s="23"/>
      <c r="F3298" s="23"/>
      <c r="G3298" s="23"/>
      <c r="H3298" s="20"/>
      <c r="I3298" s="20"/>
      <c r="J3298" s="20"/>
    </row>
    <row r="3299" spans="1:10" s="3" customFormat="1" x14ac:dyDescent="0.25">
      <c r="A3299" s="24"/>
      <c r="B3299" s="24"/>
      <c r="C3299" s="23"/>
      <c r="D3299" s="23"/>
      <c r="E3299" s="23"/>
      <c r="F3299" s="23"/>
      <c r="G3299" s="23"/>
      <c r="H3299" s="20"/>
      <c r="I3299" s="20"/>
      <c r="J3299" s="20"/>
    </row>
    <row r="3300" spans="1:10" s="3" customFormat="1" x14ac:dyDescent="0.25">
      <c r="A3300" s="24"/>
      <c r="B3300" s="24"/>
      <c r="C3300" s="23"/>
      <c r="D3300" s="23"/>
      <c r="E3300" s="23"/>
      <c r="F3300" s="23"/>
      <c r="G3300" s="23"/>
      <c r="H3300" s="20"/>
      <c r="I3300" s="20"/>
      <c r="J3300" s="20"/>
    </row>
    <row r="3301" spans="1:10" s="3" customFormat="1" x14ac:dyDescent="0.25">
      <c r="A3301" s="24"/>
      <c r="B3301" s="24"/>
      <c r="C3301" s="23"/>
      <c r="D3301" s="23"/>
      <c r="E3301" s="23"/>
      <c r="F3301" s="23"/>
      <c r="G3301" s="23"/>
      <c r="H3301" s="20"/>
      <c r="I3301" s="20"/>
      <c r="J3301" s="20"/>
    </row>
    <row r="3302" spans="1:10" s="3" customFormat="1" x14ac:dyDescent="0.25">
      <c r="A3302" s="24"/>
      <c r="B3302" s="24"/>
      <c r="C3302" s="23"/>
      <c r="D3302" s="23"/>
      <c r="E3302" s="23"/>
      <c r="F3302" s="23"/>
      <c r="G3302" s="23"/>
      <c r="H3302" s="20"/>
      <c r="I3302" s="20"/>
      <c r="J3302" s="20"/>
    </row>
    <row r="3303" spans="1:10" s="3" customFormat="1" x14ac:dyDescent="0.25">
      <c r="A3303" s="24"/>
      <c r="B3303" s="24"/>
      <c r="C3303" s="23"/>
      <c r="D3303" s="23"/>
      <c r="E3303" s="23"/>
      <c r="F3303" s="23"/>
      <c r="G3303" s="23"/>
      <c r="H3303" s="20"/>
      <c r="I3303" s="20"/>
      <c r="J3303" s="20"/>
    </row>
    <row r="3304" spans="1:10" s="3" customFormat="1" x14ac:dyDescent="0.25">
      <c r="A3304" s="24"/>
      <c r="B3304" s="24"/>
      <c r="C3304" s="23"/>
      <c r="D3304" s="23"/>
      <c r="E3304" s="23"/>
      <c r="F3304" s="23"/>
      <c r="G3304" s="23"/>
      <c r="H3304" s="20"/>
      <c r="I3304" s="20"/>
      <c r="J3304" s="20"/>
    </row>
    <row r="3305" spans="1:10" s="3" customFormat="1" x14ac:dyDescent="0.25">
      <c r="A3305" s="24"/>
      <c r="B3305" s="24"/>
      <c r="C3305" s="23"/>
      <c r="D3305" s="23"/>
      <c r="E3305" s="23"/>
      <c r="F3305" s="23"/>
      <c r="G3305" s="23"/>
      <c r="H3305" s="20"/>
      <c r="I3305" s="20"/>
      <c r="J3305" s="20"/>
    </row>
    <row r="3306" spans="1:10" s="3" customFormat="1" x14ac:dyDescent="0.25">
      <c r="A3306" s="24"/>
      <c r="B3306" s="24"/>
      <c r="C3306" s="23"/>
      <c r="D3306" s="23"/>
      <c r="E3306" s="23"/>
      <c r="F3306" s="23"/>
      <c r="G3306" s="23"/>
      <c r="H3306" s="20"/>
      <c r="I3306" s="20"/>
      <c r="J3306" s="20"/>
    </row>
    <row r="3307" spans="1:10" s="3" customFormat="1" x14ac:dyDescent="0.25">
      <c r="A3307" s="24"/>
      <c r="B3307" s="24"/>
      <c r="C3307" s="23"/>
      <c r="D3307" s="23"/>
      <c r="E3307" s="23"/>
      <c r="F3307" s="23"/>
      <c r="G3307" s="23"/>
      <c r="H3307" s="20"/>
      <c r="I3307" s="20"/>
      <c r="J3307" s="20"/>
    </row>
    <row r="3308" spans="1:10" s="3" customFormat="1" x14ac:dyDescent="0.25">
      <c r="A3308" s="24"/>
      <c r="B3308" s="24"/>
      <c r="C3308" s="23"/>
      <c r="D3308" s="23"/>
      <c r="E3308" s="23"/>
      <c r="F3308" s="23"/>
      <c r="G3308" s="23"/>
      <c r="H3308" s="20"/>
      <c r="I3308" s="20"/>
      <c r="J3308" s="20"/>
    </row>
    <row r="3309" spans="1:10" s="3" customFormat="1" x14ac:dyDescent="0.25">
      <c r="A3309" s="24"/>
      <c r="B3309" s="24"/>
      <c r="C3309" s="23"/>
      <c r="D3309" s="23"/>
      <c r="E3309" s="23"/>
      <c r="F3309" s="23"/>
      <c r="G3309" s="23"/>
      <c r="H3309" s="20"/>
      <c r="I3309" s="20"/>
      <c r="J3309" s="20"/>
    </row>
    <row r="3310" spans="1:10" s="3" customFormat="1" x14ac:dyDescent="0.25">
      <c r="A3310" s="24"/>
      <c r="B3310" s="24"/>
      <c r="C3310" s="23"/>
      <c r="D3310" s="23"/>
      <c r="E3310" s="23"/>
      <c r="F3310" s="23"/>
      <c r="G3310" s="23"/>
      <c r="H3310" s="20"/>
      <c r="I3310" s="20"/>
      <c r="J3310" s="20"/>
    </row>
    <row r="3311" spans="1:10" s="3" customFormat="1" x14ac:dyDescent="0.25">
      <c r="A3311" s="24"/>
      <c r="B3311" s="24"/>
      <c r="C3311" s="23"/>
      <c r="D3311" s="23"/>
      <c r="E3311" s="23"/>
      <c r="F3311" s="23"/>
      <c r="G3311" s="23"/>
      <c r="H3311" s="20"/>
      <c r="I3311" s="20"/>
      <c r="J3311" s="20"/>
    </row>
    <row r="3312" spans="1:10" s="3" customFormat="1" x14ac:dyDescent="0.25">
      <c r="A3312" s="24"/>
      <c r="B3312" s="24"/>
      <c r="C3312" s="23"/>
      <c r="D3312" s="23"/>
      <c r="E3312" s="23"/>
      <c r="F3312" s="23"/>
      <c r="G3312" s="23"/>
      <c r="H3312" s="20"/>
      <c r="I3312" s="20"/>
      <c r="J3312" s="20"/>
    </row>
    <row r="3313" spans="1:10" s="3" customFormat="1" x14ac:dyDescent="0.25">
      <c r="A3313" s="24"/>
      <c r="B3313" s="24"/>
      <c r="C3313" s="23"/>
      <c r="D3313" s="23"/>
      <c r="E3313" s="23"/>
      <c r="F3313" s="23"/>
      <c r="G3313" s="23"/>
      <c r="H3313" s="20"/>
      <c r="I3313" s="20"/>
      <c r="J3313" s="20"/>
    </row>
    <row r="3314" spans="1:10" s="3" customFormat="1" x14ac:dyDescent="0.25">
      <c r="A3314" s="24"/>
      <c r="B3314" s="24"/>
      <c r="C3314" s="23"/>
      <c r="D3314" s="23"/>
      <c r="E3314" s="23"/>
      <c r="F3314" s="23"/>
      <c r="G3314" s="23"/>
      <c r="H3314" s="20"/>
      <c r="I3314" s="20"/>
      <c r="J3314" s="20"/>
    </row>
    <row r="3315" spans="1:10" s="3" customFormat="1" x14ac:dyDescent="0.25">
      <c r="A3315" s="24"/>
      <c r="B3315" s="24"/>
      <c r="C3315" s="23"/>
      <c r="D3315" s="23"/>
      <c r="E3315" s="23"/>
      <c r="F3315" s="23"/>
      <c r="G3315" s="23"/>
      <c r="H3315" s="20"/>
      <c r="I3315" s="20"/>
      <c r="J3315" s="20"/>
    </row>
    <row r="3316" spans="1:10" s="3" customFormat="1" x14ac:dyDescent="0.25">
      <c r="A3316" s="24"/>
      <c r="B3316" s="24"/>
      <c r="C3316" s="23"/>
      <c r="D3316" s="23"/>
      <c r="E3316" s="23"/>
      <c r="F3316" s="23"/>
      <c r="G3316" s="23"/>
      <c r="H3316" s="20"/>
      <c r="I3316" s="20"/>
      <c r="J3316" s="20"/>
    </row>
    <row r="3317" spans="1:10" s="3" customFormat="1" x14ac:dyDescent="0.25">
      <c r="A3317" s="24"/>
      <c r="B3317" s="24"/>
      <c r="C3317" s="23"/>
      <c r="D3317" s="23"/>
      <c r="E3317" s="23"/>
      <c r="F3317" s="23"/>
      <c r="G3317" s="23"/>
      <c r="H3317" s="20"/>
      <c r="I3317" s="20"/>
      <c r="J3317" s="20"/>
    </row>
    <row r="3318" spans="1:10" s="3" customFormat="1" x14ac:dyDescent="0.25">
      <c r="A3318" s="24"/>
      <c r="B3318" s="24"/>
      <c r="C3318" s="23"/>
      <c r="D3318" s="23"/>
      <c r="E3318" s="23"/>
      <c r="F3318" s="23"/>
      <c r="G3318" s="23"/>
      <c r="H3318" s="20"/>
      <c r="I3318" s="20"/>
      <c r="J3318" s="20"/>
    </row>
    <row r="3319" spans="1:10" s="3" customFormat="1" x14ac:dyDescent="0.25">
      <c r="A3319" s="24"/>
      <c r="B3319" s="24"/>
      <c r="C3319" s="23"/>
      <c r="D3319" s="23"/>
      <c r="E3319" s="23"/>
      <c r="F3319" s="23"/>
      <c r="G3319" s="23"/>
      <c r="H3319" s="20"/>
      <c r="I3319" s="20"/>
      <c r="J3319" s="20"/>
    </row>
    <row r="3320" spans="1:10" s="3" customFormat="1" x14ac:dyDescent="0.25">
      <c r="A3320" s="24"/>
      <c r="B3320" s="24"/>
      <c r="C3320" s="23"/>
      <c r="D3320" s="23"/>
      <c r="E3320" s="23"/>
      <c r="F3320" s="23"/>
      <c r="G3320" s="23"/>
      <c r="H3320" s="20"/>
      <c r="I3320" s="20"/>
      <c r="J3320" s="20"/>
    </row>
    <row r="3321" spans="1:10" s="3" customFormat="1" x14ac:dyDescent="0.25">
      <c r="A3321" s="24"/>
      <c r="B3321" s="24"/>
      <c r="C3321" s="23"/>
      <c r="D3321" s="23"/>
      <c r="E3321" s="23"/>
      <c r="F3321" s="23"/>
      <c r="G3321" s="23"/>
      <c r="H3321" s="20"/>
      <c r="I3321" s="20"/>
      <c r="J3321" s="20"/>
    </row>
    <row r="3322" spans="1:10" s="3" customFormat="1" x14ac:dyDescent="0.25">
      <c r="A3322" s="24"/>
      <c r="B3322" s="24"/>
      <c r="C3322" s="23"/>
      <c r="D3322" s="23"/>
      <c r="E3322" s="23"/>
      <c r="F3322" s="23"/>
      <c r="G3322" s="23"/>
      <c r="H3322" s="20"/>
      <c r="I3322" s="20"/>
      <c r="J3322" s="20"/>
    </row>
    <row r="3323" spans="1:10" s="3" customFormat="1" x14ac:dyDescent="0.25">
      <c r="A3323" s="24"/>
      <c r="B3323" s="24"/>
      <c r="C3323" s="23"/>
      <c r="D3323" s="23"/>
      <c r="E3323" s="23"/>
      <c r="F3323" s="23"/>
      <c r="G3323" s="23"/>
      <c r="H3323" s="20"/>
      <c r="I3323" s="20"/>
      <c r="J3323" s="20"/>
    </row>
    <row r="3324" spans="1:10" s="3" customFormat="1" x14ac:dyDescent="0.25">
      <c r="A3324" s="24"/>
      <c r="B3324" s="24"/>
      <c r="C3324" s="23"/>
      <c r="D3324" s="23"/>
      <c r="E3324" s="23"/>
      <c r="F3324" s="23"/>
      <c r="G3324" s="23"/>
      <c r="H3324" s="20"/>
      <c r="I3324" s="20"/>
      <c r="J3324" s="20"/>
    </row>
    <row r="3325" spans="1:10" s="3" customFormat="1" x14ac:dyDescent="0.25">
      <c r="A3325" s="24"/>
      <c r="B3325" s="24"/>
      <c r="C3325" s="23"/>
      <c r="D3325" s="23"/>
      <c r="E3325" s="23"/>
      <c r="F3325" s="23"/>
      <c r="G3325" s="23"/>
      <c r="H3325" s="20"/>
      <c r="I3325" s="20"/>
      <c r="J3325" s="20"/>
    </row>
    <row r="3326" spans="1:10" s="3" customFormat="1" x14ac:dyDescent="0.25">
      <c r="A3326" s="24"/>
      <c r="B3326" s="24"/>
      <c r="C3326" s="23"/>
      <c r="D3326" s="23"/>
      <c r="E3326" s="23"/>
      <c r="F3326" s="23"/>
      <c r="G3326" s="23"/>
      <c r="H3326" s="20"/>
      <c r="I3326" s="20"/>
      <c r="J3326" s="20"/>
    </row>
    <row r="3327" spans="1:10" s="3" customFormat="1" x14ac:dyDescent="0.25">
      <c r="A3327" s="24"/>
      <c r="B3327" s="24"/>
      <c r="C3327" s="23"/>
      <c r="D3327" s="23"/>
      <c r="E3327" s="23"/>
      <c r="F3327" s="23"/>
      <c r="G3327" s="23"/>
      <c r="H3327" s="20"/>
      <c r="I3327" s="20"/>
      <c r="J3327" s="20"/>
    </row>
    <row r="3328" spans="1:10" s="3" customFormat="1" x14ac:dyDescent="0.25">
      <c r="A3328" s="24"/>
      <c r="B3328" s="24"/>
      <c r="C3328" s="23"/>
      <c r="D3328" s="23"/>
      <c r="E3328" s="23"/>
      <c r="F3328" s="23"/>
      <c r="G3328" s="23"/>
      <c r="H3328" s="20"/>
      <c r="I3328" s="20"/>
      <c r="J3328" s="20"/>
    </row>
    <row r="3329" spans="1:10" s="3" customFormat="1" x14ac:dyDescent="0.25">
      <c r="A3329" s="24"/>
      <c r="B3329" s="24"/>
      <c r="C3329" s="23"/>
      <c r="D3329" s="23"/>
      <c r="E3329" s="23"/>
      <c r="F3329" s="23"/>
      <c r="G3329" s="23"/>
      <c r="H3329" s="20"/>
      <c r="I3329" s="20"/>
      <c r="J3329" s="20"/>
    </row>
    <row r="3330" spans="1:10" s="3" customFormat="1" x14ac:dyDescent="0.25">
      <c r="A3330" s="24"/>
      <c r="B3330" s="24"/>
      <c r="C3330" s="23"/>
      <c r="D3330" s="23"/>
      <c r="E3330" s="23"/>
      <c r="F3330" s="23"/>
      <c r="G3330" s="23"/>
      <c r="H3330" s="20"/>
      <c r="I3330" s="20"/>
      <c r="J3330" s="20"/>
    </row>
    <row r="3331" spans="1:10" s="3" customFormat="1" x14ac:dyDescent="0.25">
      <c r="A3331" s="24"/>
      <c r="B3331" s="24"/>
      <c r="C3331" s="23"/>
      <c r="D3331" s="23"/>
      <c r="E3331" s="23"/>
      <c r="F3331" s="23"/>
      <c r="G3331" s="23"/>
      <c r="H3331" s="20"/>
      <c r="I3331" s="20"/>
      <c r="J3331" s="20"/>
    </row>
    <row r="3332" spans="1:10" s="3" customFormat="1" x14ac:dyDescent="0.25">
      <c r="A3332" s="24"/>
      <c r="B3332" s="24"/>
      <c r="C3332" s="23"/>
      <c r="D3332" s="23"/>
      <c r="E3332" s="23"/>
      <c r="F3332" s="23"/>
      <c r="G3332" s="23"/>
      <c r="H3332" s="20"/>
      <c r="I3332" s="20"/>
      <c r="J3332" s="20"/>
    </row>
    <row r="3333" spans="1:10" s="3" customFormat="1" x14ac:dyDescent="0.25">
      <c r="A3333" s="24"/>
      <c r="B3333" s="24"/>
      <c r="C3333" s="23"/>
      <c r="D3333" s="23"/>
      <c r="E3333" s="23"/>
      <c r="F3333" s="23"/>
      <c r="G3333" s="23"/>
      <c r="H3333" s="20"/>
      <c r="I3333" s="20"/>
      <c r="J3333" s="20"/>
    </row>
    <row r="3334" spans="1:10" s="3" customFormat="1" x14ac:dyDescent="0.25">
      <c r="A3334" s="24"/>
      <c r="B3334" s="24"/>
      <c r="C3334" s="23"/>
      <c r="D3334" s="23"/>
      <c r="E3334" s="23"/>
      <c r="F3334" s="23"/>
      <c r="G3334" s="23"/>
      <c r="H3334" s="20"/>
      <c r="I3334" s="20"/>
      <c r="J3334" s="20"/>
    </row>
    <row r="3335" spans="1:10" s="3" customFormat="1" x14ac:dyDescent="0.25">
      <c r="A3335" s="24"/>
      <c r="B3335" s="24"/>
      <c r="C3335" s="23"/>
      <c r="D3335" s="23"/>
      <c r="E3335" s="23"/>
      <c r="F3335" s="23"/>
      <c r="G3335" s="23"/>
      <c r="H3335" s="20"/>
      <c r="I3335" s="20"/>
      <c r="J3335" s="20"/>
    </row>
    <row r="3336" spans="1:10" s="3" customFormat="1" x14ac:dyDescent="0.25">
      <c r="A3336" s="24"/>
      <c r="B3336" s="24"/>
      <c r="C3336" s="23"/>
      <c r="D3336" s="23"/>
      <c r="E3336" s="23"/>
      <c r="F3336" s="23"/>
      <c r="G3336" s="23"/>
      <c r="H3336" s="20"/>
      <c r="I3336" s="20"/>
      <c r="J3336" s="20"/>
    </row>
    <row r="3337" spans="1:10" s="3" customFormat="1" x14ac:dyDescent="0.25">
      <c r="A3337" s="24"/>
      <c r="B3337" s="24"/>
      <c r="C3337" s="23"/>
      <c r="D3337" s="23"/>
      <c r="E3337" s="23"/>
      <c r="F3337" s="23"/>
      <c r="G3337" s="23"/>
      <c r="H3337" s="20"/>
      <c r="I3337" s="20"/>
      <c r="J3337" s="20"/>
    </row>
    <row r="3338" spans="1:10" s="3" customFormat="1" x14ac:dyDescent="0.25">
      <c r="A3338" s="24"/>
      <c r="B3338" s="24"/>
      <c r="C3338" s="23"/>
      <c r="D3338" s="23"/>
      <c r="E3338" s="23"/>
      <c r="F3338" s="23"/>
      <c r="G3338" s="23"/>
      <c r="H3338" s="20"/>
      <c r="I3338" s="20"/>
      <c r="J3338" s="20"/>
    </row>
    <row r="3339" spans="1:10" s="3" customFormat="1" x14ac:dyDescent="0.25">
      <c r="A3339" s="24"/>
      <c r="B3339" s="24"/>
      <c r="C3339" s="23"/>
      <c r="D3339" s="23"/>
      <c r="E3339" s="23"/>
      <c r="F3339" s="23"/>
      <c r="G3339" s="23"/>
      <c r="H3339" s="20"/>
      <c r="I3339" s="20"/>
      <c r="J3339" s="20"/>
    </row>
    <row r="3340" spans="1:10" s="3" customFormat="1" x14ac:dyDescent="0.25">
      <c r="A3340" s="24"/>
      <c r="B3340" s="24"/>
      <c r="C3340" s="23"/>
      <c r="D3340" s="23"/>
      <c r="E3340" s="23"/>
      <c r="F3340" s="23"/>
      <c r="G3340" s="23"/>
      <c r="H3340" s="20"/>
      <c r="I3340" s="20"/>
      <c r="J3340" s="20"/>
    </row>
    <row r="3341" spans="1:10" s="3" customFormat="1" x14ac:dyDescent="0.25">
      <c r="A3341" s="24"/>
      <c r="B3341" s="24"/>
      <c r="C3341" s="23"/>
      <c r="D3341" s="23"/>
      <c r="E3341" s="23"/>
      <c r="F3341" s="23"/>
      <c r="G3341" s="23"/>
      <c r="H3341" s="20"/>
      <c r="I3341" s="20"/>
      <c r="J3341" s="20"/>
    </row>
    <row r="3342" spans="1:10" s="3" customFormat="1" x14ac:dyDescent="0.25">
      <c r="A3342" s="24"/>
      <c r="B3342" s="24"/>
      <c r="C3342" s="23"/>
      <c r="D3342" s="23"/>
      <c r="E3342" s="23"/>
      <c r="F3342" s="23"/>
      <c r="G3342" s="23"/>
      <c r="H3342" s="20"/>
      <c r="I3342" s="20"/>
      <c r="J3342" s="20"/>
    </row>
    <row r="3343" spans="1:10" s="3" customFormat="1" x14ac:dyDescent="0.25">
      <c r="A3343" s="24"/>
      <c r="B3343" s="24"/>
      <c r="C3343" s="23"/>
      <c r="D3343" s="23"/>
      <c r="E3343" s="23"/>
      <c r="F3343" s="23"/>
      <c r="G3343" s="23"/>
      <c r="H3343" s="20"/>
      <c r="I3343" s="20"/>
      <c r="J3343" s="20"/>
    </row>
    <row r="3344" spans="1:10" s="3" customFormat="1" x14ac:dyDescent="0.25">
      <c r="A3344" s="24"/>
      <c r="B3344" s="24"/>
      <c r="C3344" s="23"/>
      <c r="D3344" s="23"/>
      <c r="E3344" s="23"/>
      <c r="F3344" s="23"/>
      <c r="G3344" s="23"/>
      <c r="H3344" s="20"/>
      <c r="I3344" s="20"/>
      <c r="J3344" s="20"/>
    </row>
    <row r="3345" spans="1:10" s="3" customFormat="1" x14ac:dyDescent="0.25">
      <c r="A3345" s="24"/>
      <c r="B3345" s="24"/>
      <c r="C3345" s="23"/>
      <c r="D3345" s="23"/>
      <c r="E3345" s="23"/>
      <c r="F3345" s="23"/>
      <c r="G3345" s="23"/>
      <c r="H3345" s="20"/>
      <c r="I3345" s="20"/>
      <c r="J3345" s="20"/>
    </row>
    <row r="3346" spans="1:10" s="3" customFormat="1" x14ac:dyDescent="0.25">
      <c r="A3346" s="24"/>
      <c r="B3346" s="24"/>
      <c r="C3346" s="23"/>
      <c r="D3346" s="23"/>
      <c r="E3346" s="23"/>
      <c r="F3346" s="23"/>
      <c r="G3346" s="23"/>
      <c r="H3346" s="20"/>
      <c r="I3346" s="20"/>
      <c r="J3346" s="20"/>
    </row>
    <row r="3347" spans="1:10" s="3" customFormat="1" x14ac:dyDescent="0.25">
      <c r="A3347" s="24"/>
      <c r="B3347" s="24"/>
      <c r="C3347" s="23"/>
      <c r="D3347" s="23"/>
      <c r="E3347" s="23"/>
      <c r="F3347" s="23"/>
      <c r="G3347" s="23"/>
      <c r="H3347" s="20"/>
      <c r="I3347" s="20"/>
      <c r="J3347" s="20"/>
    </row>
    <row r="3348" spans="1:10" s="3" customFormat="1" x14ac:dyDescent="0.25">
      <c r="A3348" s="24"/>
      <c r="B3348" s="24"/>
      <c r="C3348" s="23"/>
      <c r="D3348" s="23"/>
      <c r="E3348" s="23"/>
      <c r="F3348" s="23"/>
      <c r="G3348" s="23"/>
      <c r="H3348" s="20"/>
      <c r="I3348" s="20"/>
      <c r="J3348" s="20"/>
    </row>
    <row r="3349" spans="1:10" s="3" customFormat="1" x14ac:dyDescent="0.25">
      <c r="A3349" s="24"/>
      <c r="B3349" s="24"/>
      <c r="C3349" s="23"/>
      <c r="D3349" s="23"/>
      <c r="E3349" s="23"/>
      <c r="F3349" s="23"/>
      <c r="G3349" s="23"/>
      <c r="H3349" s="20"/>
      <c r="I3349" s="20"/>
      <c r="J3349" s="20"/>
    </row>
    <row r="3350" spans="1:10" s="3" customFormat="1" x14ac:dyDescent="0.25">
      <c r="A3350" s="24"/>
      <c r="B3350" s="24"/>
      <c r="C3350" s="23"/>
      <c r="D3350" s="23"/>
      <c r="E3350" s="23"/>
      <c r="F3350" s="23"/>
      <c r="G3350" s="23"/>
      <c r="H3350" s="20"/>
      <c r="I3350" s="20"/>
      <c r="J3350" s="20"/>
    </row>
    <row r="3351" spans="1:10" s="3" customFormat="1" x14ac:dyDescent="0.25">
      <c r="A3351" s="24"/>
      <c r="B3351" s="24"/>
      <c r="C3351" s="23"/>
      <c r="D3351" s="23"/>
      <c r="E3351" s="23"/>
      <c r="F3351" s="23"/>
      <c r="G3351" s="23"/>
      <c r="H3351" s="20"/>
      <c r="I3351" s="20"/>
      <c r="J3351" s="20"/>
    </row>
    <row r="3352" spans="1:10" s="3" customFormat="1" x14ac:dyDescent="0.25">
      <c r="A3352" s="24"/>
      <c r="B3352" s="24"/>
      <c r="C3352" s="23"/>
      <c r="D3352" s="23"/>
      <c r="E3352" s="23"/>
      <c r="F3352" s="23"/>
      <c r="G3352" s="23"/>
      <c r="H3352" s="20"/>
      <c r="I3352" s="20"/>
      <c r="J3352" s="20"/>
    </row>
    <row r="3353" spans="1:10" s="3" customFormat="1" x14ac:dyDescent="0.25">
      <c r="A3353" s="24"/>
      <c r="B3353" s="24"/>
      <c r="C3353" s="23"/>
      <c r="D3353" s="23"/>
      <c r="E3353" s="23"/>
      <c r="F3353" s="23"/>
      <c r="G3353" s="23"/>
      <c r="H3353" s="20"/>
      <c r="I3353" s="20"/>
      <c r="J3353" s="20"/>
    </row>
    <row r="3354" spans="1:10" s="3" customFormat="1" x14ac:dyDescent="0.25">
      <c r="A3354" s="24"/>
      <c r="B3354" s="24"/>
      <c r="C3354" s="23"/>
      <c r="D3354" s="23"/>
      <c r="E3354" s="23"/>
      <c r="F3354" s="23"/>
      <c r="G3354" s="23"/>
      <c r="H3354" s="20"/>
      <c r="I3354" s="20"/>
      <c r="J3354" s="20"/>
    </row>
    <row r="3355" spans="1:10" s="3" customFormat="1" x14ac:dyDescent="0.25">
      <c r="A3355" s="24"/>
      <c r="B3355" s="24"/>
      <c r="C3355" s="23"/>
      <c r="D3355" s="23"/>
      <c r="E3355" s="23"/>
      <c r="F3355" s="23"/>
      <c r="G3355" s="23"/>
      <c r="H3355" s="20"/>
      <c r="I3355" s="20"/>
      <c r="J3355" s="20"/>
    </row>
    <row r="3356" spans="1:10" s="3" customFormat="1" x14ac:dyDescent="0.25">
      <c r="A3356" s="24"/>
      <c r="B3356" s="24"/>
      <c r="C3356" s="23"/>
      <c r="D3356" s="23"/>
      <c r="E3356" s="23"/>
      <c r="F3356" s="23"/>
      <c r="G3356" s="23"/>
      <c r="H3356" s="20"/>
      <c r="I3356" s="20"/>
      <c r="J3356" s="20"/>
    </row>
    <row r="3357" spans="1:10" s="3" customFormat="1" x14ac:dyDescent="0.25">
      <c r="A3357" s="24"/>
      <c r="B3357" s="24"/>
      <c r="C3357" s="23"/>
      <c r="D3357" s="23"/>
      <c r="E3357" s="23"/>
      <c r="F3357" s="23"/>
      <c r="G3357" s="23"/>
      <c r="H3357" s="20"/>
      <c r="I3357" s="20"/>
      <c r="J3357" s="20"/>
    </row>
    <row r="3358" spans="1:10" s="3" customFormat="1" x14ac:dyDescent="0.25">
      <c r="A3358" s="24"/>
      <c r="B3358" s="24"/>
      <c r="C3358" s="23"/>
      <c r="D3358" s="23"/>
      <c r="E3358" s="23"/>
      <c r="F3358" s="23"/>
      <c r="G3358" s="23"/>
      <c r="H3358" s="20"/>
      <c r="I3358" s="20"/>
      <c r="J3358" s="20"/>
    </row>
    <row r="3359" spans="1:10" s="3" customFormat="1" x14ac:dyDescent="0.25">
      <c r="A3359" s="24"/>
      <c r="B3359" s="24"/>
      <c r="C3359" s="23"/>
      <c r="D3359" s="23"/>
      <c r="E3359" s="23"/>
      <c r="F3359" s="23"/>
      <c r="G3359" s="23"/>
      <c r="H3359" s="20"/>
      <c r="I3359" s="20"/>
      <c r="J3359" s="20"/>
    </row>
    <row r="3360" spans="1:10" s="3" customFormat="1" x14ac:dyDescent="0.25">
      <c r="A3360" s="24"/>
      <c r="B3360" s="24"/>
      <c r="C3360" s="23"/>
      <c r="D3360" s="23"/>
      <c r="E3360" s="23"/>
      <c r="F3360" s="23"/>
      <c r="G3360" s="23"/>
      <c r="H3360" s="20"/>
      <c r="I3360" s="20"/>
      <c r="J3360" s="20"/>
    </row>
    <row r="3361" spans="1:10" s="3" customFormat="1" x14ac:dyDescent="0.25">
      <c r="A3361" s="24"/>
      <c r="B3361" s="24"/>
      <c r="C3361" s="23"/>
      <c r="D3361" s="23"/>
      <c r="E3361" s="23"/>
      <c r="F3361" s="23"/>
      <c r="G3361" s="23"/>
      <c r="H3361" s="20"/>
      <c r="I3361" s="20"/>
      <c r="J3361" s="20"/>
    </row>
    <row r="3362" spans="1:10" s="3" customFormat="1" x14ac:dyDescent="0.25">
      <c r="A3362" s="24"/>
      <c r="B3362" s="24"/>
      <c r="C3362" s="23"/>
      <c r="D3362" s="23"/>
      <c r="E3362" s="23"/>
      <c r="F3362" s="23"/>
      <c r="G3362" s="23"/>
      <c r="H3362" s="20"/>
      <c r="I3362" s="20"/>
      <c r="J3362" s="20"/>
    </row>
    <row r="3363" spans="1:10" s="3" customFormat="1" x14ac:dyDescent="0.25">
      <c r="A3363" s="24"/>
      <c r="B3363" s="24"/>
      <c r="C3363" s="23"/>
      <c r="D3363" s="23"/>
      <c r="E3363" s="23"/>
      <c r="F3363" s="23"/>
      <c r="G3363" s="23"/>
      <c r="H3363" s="20"/>
      <c r="I3363" s="20"/>
      <c r="J3363" s="20"/>
    </row>
    <row r="3364" spans="1:10" s="3" customFormat="1" x14ac:dyDescent="0.25">
      <c r="A3364" s="24"/>
      <c r="B3364" s="24"/>
      <c r="C3364" s="23"/>
      <c r="D3364" s="23"/>
      <c r="E3364" s="23"/>
      <c r="F3364" s="23"/>
      <c r="G3364" s="23"/>
      <c r="H3364" s="20"/>
      <c r="I3364" s="20"/>
      <c r="J3364" s="20"/>
    </row>
    <row r="3365" spans="1:10" s="3" customFormat="1" x14ac:dyDescent="0.25">
      <c r="A3365" s="24"/>
      <c r="B3365" s="24"/>
      <c r="C3365" s="23"/>
      <c r="D3365" s="23"/>
      <c r="E3365" s="23"/>
      <c r="F3365" s="23"/>
      <c r="G3365" s="23"/>
      <c r="H3365" s="20"/>
      <c r="I3365" s="20"/>
      <c r="J3365" s="20"/>
    </row>
    <row r="3366" spans="1:10" s="3" customFormat="1" x14ac:dyDescent="0.25">
      <c r="A3366" s="24"/>
      <c r="B3366" s="24"/>
      <c r="C3366" s="23"/>
      <c r="D3366" s="23"/>
      <c r="E3366" s="23"/>
      <c r="F3366" s="23"/>
      <c r="G3366" s="23"/>
      <c r="H3366" s="20"/>
      <c r="I3366" s="20"/>
      <c r="J3366" s="20"/>
    </row>
    <row r="3367" spans="1:10" s="3" customFormat="1" x14ac:dyDescent="0.25">
      <c r="A3367" s="24"/>
      <c r="B3367" s="24"/>
      <c r="C3367" s="23"/>
      <c r="D3367" s="23"/>
      <c r="E3367" s="23"/>
      <c r="F3367" s="23"/>
      <c r="G3367" s="23"/>
      <c r="H3367" s="20"/>
      <c r="I3367" s="20"/>
      <c r="J3367" s="20"/>
    </row>
    <row r="3368" spans="1:10" s="3" customFormat="1" x14ac:dyDescent="0.25">
      <c r="A3368" s="24"/>
      <c r="B3368" s="24"/>
      <c r="C3368" s="23"/>
      <c r="D3368" s="23"/>
      <c r="E3368" s="23"/>
      <c r="F3368" s="23"/>
      <c r="G3368" s="23"/>
      <c r="H3368" s="20"/>
      <c r="I3368" s="20"/>
      <c r="J3368" s="20"/>
    </row>
    <row r="3369" spans="1:10" s="3" customFormat="1" x14ac:dyDescent="0.25">
      <c r="A3369" s="24"/>
      <c r="B3369" s="24"/>
      <c r="C3369" s="23"/>
      <c r="D3369" s="23"/>
      <c r="E3369" s="23"/>
      <c r="F3369" s="23"/>
      <c r="G3369" s="23"/>
      <c r="H3369" s="20"/>
      <c r="I3369" s="20"/>
      <c r="J3369" s="20"/>
    </row>
    <row r="3370" spans="1:10" s="3" customFormat="1" x14ac:dyDescent="0.25">
      <c r="A3370" s="24"/>
      <c r="B3370" s="24"/>
      <c r="C3370" s="23"/>
      <c r="D3370" s="23"/>
      <c r="E3370" s="23"/>
      <c r="F3370" s="23"/>
      <c r="G3370" s="23"/>
      <c r="H3370" s="20"/>
      <c r="I3370" s="20"/>
      <c r="J3370" s="20"/>
    </row>
    <row r="3371" spans="1:10" s="3" customFormat="1" x14ac:dyDescent="0.25">
      <c r="A3371" s="24"/>
      <c r="B3371" s="24"/>
      <c r="C3371" s="23"/>
      <c r="D3371" s="23"/>
      <c r="E3371" s="23"/>
      <c r="F3371" s="23"/>
      <c r="G3371" s="23"/>
      <c r="H3371" s="20"/>
      <c r="I3371" s="20"/>
      <c r="J3371" s="20"/>
    </row>
    <row r="3372" spans="1:10" s="3" customFormat="1" x14ac:dyDescent="0.25">
      <c r="A3372" s="24"/>
      <c r="B3372" s="24"/>
      <c r="C3372" s="23"/>
      <c r="D3372" s="23"/>
      <c r="E3372" s="23"/>
      <c r="F3372" s="23"/>
      <c r="G3372" s="23"/>
      <c r="H3372" s="20"/>
      <c r="I3372" s="20"/>
      <c r="J3372" s="20"/>
    </row>
    <row r="3373" spans="1:10" s="3" customFormat="1" x14ac:dyDescent="0.25">
      <c r="A3373" s="24"/>
      <c r="B3373" s="24"/>
      <c r="C3373" s="23"/>
      <c r="D3373" s="23"/>
      <c r="E3373" s="23"/>
      <c r="F3373" s="23"/>
      <c r="G3373" s="23"/>
      <c r="H3373" s="20"/>
      <c r="I3373" s="20"/>
      <c r="J3373" s="20"/>
    </row>
    <row r="3374" spans="1:10" s="3" customFormat="1" x14ac:dyDescent="0.25">
      <c r="A3374" s="24"/>
      <c r="B3374" s="24"/>
      <c r="C3374" s="23"/>
      <c r="D3374" s="23"/>
      <c r="E3374" s="23"/>
      <c r="F3374" s="23"/>
      <c r="G3374" s="23"/>
      <c r="H3374" s="20"/>
      <c r="I3374" s="20"/>
      <c r="J3374" s="20"/>
    </row>
    <row r="3375" spans="1:10" s="3" customFormat="1" x14ac:dyDescent="0.25">
      <c r="A3375" s="24"/>
      <c r="B3375" s="24"/>
      <c r="C3375" s="23"/>
      <c r="D3375" s="23"/>
      <c r="E3375" s="23"/>
      <c r="F3375" s="23"/>
      <c r="G3375" s="23"/>
      <c r="H3375" s="20"/>
      <c r="I3375" s="20"/>
      <c r="J3375" s="20"/>
    </row>
    <row r="3376" spans="1:10" s="3" customFormat="1" x14ac:dyDescent="0.25">
      <c r="A3376" s="24"/>
      <c r="B3376" s="24"/>
      <c r="C3376" s="23"/>
      <c r="D3376" s="23"/>
      <c r="E3376" s="23"/>
      <c r="F3376" s="23"/>
      <c r="G3376" s="23"/>
      <c r="H3376" s="20"/>
      <c r="I3376" s="20"/>
      <c r="J3376" s="20"/>
    </row>
    <row r="3377" spans="1:10" s="3" customFormat="1" x14ac:dyDescent="0.25">
      <c r="A3377" s="24"/>
      <c r="B3377" s="24"/>
      <c r="C3377" s="23"/>
      <c r="D3377" s="23"/>
      <c r="E3377" s="23"/>
      <c r="F3377" s="23"/>
      <c r="G3377" s="23"/>
      <c r="H3377" s="20"/>
      <c r="I3377" s="20"/>
      <c r="J3377" s="20"/>
    </row>
    <row r="3378" spans="1:10" s="3" customFormat="1" x14ac:dyDescent="0.25">
      <c r="A3378" s="24"/>
      <c r="B3378" s="24"/>
      <c r="C3378" s="23"/>
      <c r="D3378" s="23"/>
      <c r="E3378" s="23"/>
      <c r="F3378" s="23"/>
      <c r="G3378" s="23"/>
      <c r="H3378" s="20"/>
      <c r="I3378" s="20"/>
      <c r="J3378" s="20"/>
    </row>
    <row r="3379" spans="1:10" s="3" customFormat="1" x14ac:dyDescent="0.25">
      <c r="A3379" s="24"/>
      <c r="B3379" s="24"/>
      <c r="C3379" s="23"/>
      <c r="D3379" s="23"/>
      <c r="E3379" s="23"/>
      <c r="F3379" s="23"/>
      <c r="G3379" s="23"/>
      <c r="H3379" s="20"/>
      <c r="I3379" s="20"/>
      <c r="J3379" s="20"/>
    </row>
    <row r="3380" spans="1:10" s="3" customFormat="1" x14ac:dyDescent="0.25">
      <c r="A3380" s="24"/>
      <c r="B3380" s="24"/>
      <c r="C3380" s="23"/>
      <c r="D3380" s="23"/>
      <c r="E3380" s="23"/>
      <c r="F3380" s="23"/>
      <c r="G3380" s="23"/>
      <c r="H3380" s="20"/>
      <c r="I3380" s="20"/>
      <c r="J3380" s="20"/>
    </row>
    <row r="3381" spans="1:10" s="3" customFormat="1" x14ac:dyDescent="0.25">
      <c r="A3381" s="24"/>
      <c r="B3381" s="24"/>
      <c r="C3381" s="23"/>
      <c r="D3381" s="23"/>
      <c r="E3381" s="23"/>
      <c r="F3381" s="23"/>
      <c r="G3381" s="23"/>
      <c r="H3381" s="20"/>
      <c r="I3381" s="20"/>
      <c r="J3381" s="20"/>
    </row>
    <row r="3382" spans="1:10" s="3" customFormat="1" x14ac:dyDescent="0.25">
      <c r="A3382" s="24"/>
      <c r="B3382" s="24"/>
      <c r="C3382" s="23"/>
      <c r="D3382" s="23"/>
      <c r="E3382" s="23"/>
      <c r="F3382" s="23"/>
      <c r="G3382" s="23"/>
      <c r="H3382" s="20"/>
      <c r="I3382" s="20"/>
      <c r="J3382" s="20"/>
    </row>
    <row r="3383" spans="1:10" s="3" customFormat="1" x14ac:dyDescent="0.25">
      <c r="A3383" s="24"/>
      <c r="B3383" s="24"/>
      <c r="C3383" s="23"/>
      <c r="D3383" s="23"/>
      <c r="E3383" s="23"/>
      <c r="F3383" s="23"/>
      <c r="G3383" s="23"/>
      <c r="H3383" s="20"/>
      <c r="I3383" s="20"/>
      <c r="J3383" s="20"/>
    </row>
    <row r="3384" spans="1:10" s="3" customFormat="1" x14ac:dyDescent="0.25">
      <c r="A3384" s="24"/>
      <c r="B3384" s="24"/>
      <c r="C3384" s="23"/>
      <c r="D3384" s="23"/>
      <c r="E3384" s="23"/>
      <c r="F3384" s="23"/>
      <c r="G3384" s="23"/>
      <c r="H3384" s="20"/>
      <c r="I3384" s="20"/>
      <c r="J3384" s="20"/>
    </row>
    <row r="3385" spans="1:10" s="3" customFormat="1" x14ac:dyDescent="0.25">
      <c r="A3385" s="24"/>
      <c r="B3385" s="24"/>
      <c r="C3385" s="23"/>
      <c r="D3385" s="23"/>
      <c r="E3385" s="23"/>
      <c r="F3385" s="23"/>
      <c r="G3385" s="23"/>
      <c r="H3385" s="20"/>
      <c r="I3385" s="20"/>
      <c r="J3385" s="20"/>
    </row>
    <row r="3386" spans="1:10" s="3" customFormat="1" x14ac:dyDescent="0.25">
      <c r="A3386" s="24"/>
      <c r="B3386" s="24"/>
      <c r="C3386" s="23"/>
      <c r="D3386" s="23"/>
      <c r="E3386" s="23"/>
      <c r="F3386" s="23"/>
      <c r="G3386" s="23"/>
      <c r="H3386" s="20"/>
      <c r="I3386" s="20"/>
      <c r="J3386" s="20"/>
    </row>
    <row r="3387" spans="1:10" s="3" customFormat="1" x14ac:dyDescent="0.25">
      <c r="A3387" s="24"/>
      <c r="B3387" s="24"/>
      <c r="C3387" s="23"/>
      <c r="D3387" s="23"/>
      <c r="E3387" s="23"/>
      <c r="F3387" s="23"/>
      <c r="G3387" s="23"/>
      <c r="H3387" s="20"/>
      <c r="I3387" s="20"/>
      <c r="J3387" s="20"/>
    </row>
    <row r="3388" spans="1:10" s="3" customFormat="1" x14ac:dyDescent="0.25">
      <c r="A3388" s="24"/>
      <c r="B3388" s="24"/>
      <c r="C3388" s="23"/>
      <c r="D3388" s="23"/>
      <c r="E3388" s="23"/>
      <c r="F3388" s="23"/>
      <c r="G3388" s="23"/>
      <c r="H3388" s="20"/>
      <c r="I3388" s="20"/>
      <c r="J3388" s="20"/>
    </row>
    <row r="3389" spans="1:10" s="3" customFormat="1" x14ac:dyDescent="0.25">
      <c r="A3389" s="24"/>
      <c r="B3389" s="24"/>
      <c r="C3389" s="23"/>
      <c r="D3389" s="23"/>
      <c r="E3389" s="23"/>
      <c r="F3389" s="23"/>
      <c r="G3389" s="23"/>
      <c r="H3389" s="20"/>
      <c r="I3389" s="20"/>
      <c r="J3389" s="20"/>
    </row>
    <row r="3390" spans="1:10" s="3" customFormat="1" x14ac:dyDescent="0.25">
      <c r="A3390" s="24"/>
      <c r="B3390" s="24"/>
      <c r="C3390" s="23"/>
      <c r="D3390" s="23"/>
      <c r="E3390" s="23"/>
      <c r="F3390" s="23"/>
      <c r="G3390" s="23"/>
      <c r="H3390" s="20"/>
      <c r="I3390" s="20"/>
      <c r="J3390" s="20"/>
    </row>
    <row r="3391" spans="1:10" s="3" customFormat="1" x14ac:dyDescent="0.25">
      <c r="A3391" s="24"/>
      <c r="B3391" s="24"/>
      <c r="C3391" s="23"/>
      <c r="D3391" s="23"/>
      <c r="E3391" s="23"/>
      <c r="F3391" s="23"/>
      <c r="G3391" s="23"/>
      <c r="H3391" s="20"/>
      <c r="I3391" s="20"/>
      <c r="J3391" s="20"/>
    </row>
    <row r="3392" spans="1:10" s="3" customFormat="1" x14ac:dyDescent="0.25">
      <c r="A3392" s="24"/>
      <c r="B3392" s="24"/>
      <c r="C3392" s="23"/>
      <c r="D3392" s="23"/>
      <c r="E3392" s="23"/>
      <c r="F3392" s="23"/>
      <c r="G3392" s="23"/>
      <c r="H3392" s="20"/>
      <c r="I3392" s="20"/>
      <c r="J3392" s="20"/>
    </row>
    <row r="3393" spans="1:10" s="3" customFormat="1" x14ac:dyDescent="0.25">
      <c r="A3393" s="24"/>
      <c r="B3393" s="24"/>
      <c r="C3393" s="23"/>
      <c r="D3393" s="23"/>
      <c r="E3393" s="23"/>
      <c r="F3393" s="23"/>
      <c r="G3393" s="23"/>
      <c r="H3393" s="20"/>
      <c r="I3393" s="20"/>
      <c r="J3393" s="20"/>
    </row>
    <row r="3394" spans="1:10" s="3" customFormat="1" x14ac:dyDescent="0.25">
      <c r="A3394" s="24"/>
      <c r="B3394" s="24"/>
      <c r="C3394" s="23"/>
      <c r="D3394" s="23"/>
      <c r="E3394" s="23"/>
      <c r="F3394" s="23"/>
      <c r="G3394" s="23"/>
      <c r="H3394" s="20"/>
      <c r="I3394" s="20"/>
      <c r="J3394" s="20"/>
    </row>
    <row r="3395" spans="1:10" s="3" customFormat="1" x14ac:dyDescent="0.25">
      <c r="A3395" s="24"/>
      <c r="B3395" s="24"/>
      <c r="C3395" s="23"/>
      <c r="D3395" s="23"/>
      <c r="E3395" s="23"/>
      <c r="F3395" s="23"/>
      <c r="G3395" s="23"/>
      <c r="H3395" s="20"/>
      <c r="I3395" s="20"/>
      <c r="J3395" s="20"/>
    </row>
    <row r="3396" spans="1:10" s="3" customFormat="1" x14ac:dyDescent="0.25">
      <c r="A3396" s="24"/>
      <c r="B3396" s="24"/>
      <c r="C3396" s="23"/>
      <c r="D3396" s="23"/>
      <c r="E3396" s="23"/>
      <c r="F3396" s="23"/>
      <c r="G3396" s="23"/>
      <c r="H3396" s="20"/>
      <c r="I3396" s="20"/>
      <c r="J3396" s="20"/>
    </row>
    <row r="3397" spans="1:10" s="3" customFormat="1" x14ac:dyDescent="0.25">
      <c r="A3397" s="24"/>
      <c r="B3397" s="24"/>
      <c r="C3397" s="23"/>
      <c r="D3397" s="23"/>
      <c r="E3397" s="23"/>
      <c r="F3397" s="23"/>
      <c r="G3397" s="23"/>
      <c r="H3397" s="20"/>
      <c r="I3397" s="20"/>
      <c r="J3397" s="20"/>
    </row>
    <row r="3398" spans="1:10" s="3" customFormat="1" x14ac:dyDescent="0.25">
      <c r="A3398" s="24"/>
      <c r="B3398" s="24"/>
      <c r="C3398" s="23"/>
      <c r="D3398" s="23"/>
      <c r="E3398" s="23"/>
      <c r="F3398" s="23"/>
      <c r="G3398" s="23"/>
      <c r="H3398" s="20"/>
      <c r="I3398" s="20"/>
      <c r="J3398" s="20"/>
    </row>
    <row r="3399" spans="1:10" s="3" customFormat="1" x14ac:dyDescent="0.25">
      <c r="A3399" s="24"/>
      <c r="B3399" s="24"/>
      <c r="C3399" s="23"/>
      <c r="D3399" s="23"/>
      <c r="E3399" s="23"/>
      <c r="F3399" s="23"/>
      <c r="G3399" s="23"/>
      <c r="H3399" s="20"/>
      <c r="I3399" s="20"/>
      <c r="J3399" s="20"/>
    </row>
    <row r="3400" spans="1:10" s="3" customFormat="1" x14ac:dyDescent="0.25">
      <c r="A3400" s="24"/>
      <c r="B3400" s="24"/>
      <c r="C3400" s="23"/>
      <c r="D3400" s="23"/>
      <c r="E3400" s="23"/>
      <c r="F3400" s="23"/>
      <c r="G3400" s="23"/>
      <c r="H3400" s="20"/>
      <c r="I3400" s="20"/>
      <c r="J3400" s="20"/>
    </row>
    <row r="3401" spans="1:10" s="3" customFormat="1" x14ac:dyDescent="0.25">
      <c r="A3401" s="24"/>
      <c r="B3401" s="24"/>
      <c r="C3401" s="23"/>
      <c r="D3401" s="23"/>
      <c r="E3401" s="23"/>
      <c r="F3401" s="23"/>
      <c r="G3401" s="23"/>
      <c r="H3401" s="20"/>
      <c r="I3401" s="20"/>
      <c r="J3401" s="20"/>
    </row>
    <row r="3402" spans="1:10" s="3" customFormat="1" x14ac:dyDescent="0.25">
      <c r="A3402" s="24"/>
      <c r="B3402" s="24"/>
      <c r="C3402" s="23"/>
      <c r="D3402" s="23"/>
      <c r="E3402" s="23"/>
      <c r="F3402" s="23"/>
      <c r="G3402" s="23"/>
      <c r="H3402" s="20"/>
      <c r="I3402" s="20"/>
      <c r="J3402" s="20"/>
    </row>
    <row r="3403" spans="1:10" s="3" customFormat="1" x14ac:dyDescent="0.25">
      <c r="A3403" s="24"/>
      <c r="B3403" s="24"/>
      <c r="C3403" s="23"/>
      <c r="D3403" s="23"/>
      <c r="E3403" s="23"/>
      <c r="F3403" s="23"/>
      <c r="G3403" s="23"/>
      <c r="H3403" s="20"/>
      <c r="I3403" s="20"/>
      <c r="J3403" s="20"/>
    </row>
    <row r="3404" spans="1:10" s="3" customFormat="1" x14ac:dyDescent="0.25">
      <c r="A3404" s="24"/>
      <c r="B3404" s="24"/>
      <c r="C3404" s="23"/>
      <c r="D3404" s="23"/>
      <c r="E3404" s="23"/>
      <c r="F3404" s="23"/>
      <c r="G3404" s="23"/>
      <c r="H3404" s="20"/>
      <c r="I3404" s="20"/>
      <c r="J3404" s="20"/>
    </row>
    <row r="3405" spans="1:10" s="3" customFormat="1" x14ac:dyDescent="0.25">
      <c r="A3405" s="24"/>
      <c r="B3405" s="24"/>
      <c r="C3405" s="23"/>
      <c r="D3405" s="23"/>
      <c r="E3405" s="23"/>
      <c r="F3405" s="23"/>
      <c r="G3405" s="23"/>
      <c r="H3405" s="20"/>
      <c r="I3405" s="20"/>
      <c r="J3405" s="20"/>
    </row>
    <row r="3406" spans="1:10" s="3" customFormat="1" x14ac:dyDescent="0.25">
      <c r="A3406" s="24"/>
      <c r="B3406" s="24"/>
      <c r="C3406" s="23"/>
      <c r="D3406" s="23"/>
      <c r="E3406" s="23"/>
      <c r="F3406" s="23"/>
      <c r="G3406" s="23"/>
      <c r="H3406" s="20"/>
      <c r="I3406" s="20"/>
      <c r="J3406" s="20"/>
    </row>
    <row r="3407" spans="1:10" s="3" customFormat="1" x14ac:dyDescent="0.25">
      <c r="A3407" s="24"/>
      <c r="B3407" s="24"/>
      <c r="C3407" s="23"/>
      <c r="D3407" s="23"/>
      <c r="E3407" s="23"/>
      <c r="F3407" s="23"/>
      <c r="G3407" s="23"/>
      <c r="H3407" s="20"/>
      <c r="I3407" s="20"/>
      <c r="J3407" s="20"/>
    </row>
    <row r="3408" spans="1:10" s="3" customFormat="1" x14ac:dyDescent="0.25">
      <c r="A3408" s="24"/>
      <c r="B3408" s="24"/>
      <c r="C3408" s="23"/>
      <c r="D3408" s="23"/>
      <c r="E3408" s="23"/>
      <c r="F3408" s="23"/>
      <c r="G3408" s="23"/>
      <c r="H3408" s="20"/>
      <c r="I3408" s="20"/>
      <c r="J3408" s="20"/>
    </row>
    <row r="3409" spans="1:10" s="3" customFormat="1" x14ac:dyDescent="0.25">
      <c r="A3409" s="24"/>
      <c r="B3409" s="24"/>
      <c r="C3409" s="23"/>
      <c r="D3409" s="23"/>
      <c r="E3409" s="23"/>
      <c r="F3409" s="23"/>
      <c r="G3409" s="23"/>
      <c r="H3409" s="20"/>
      <c r="I3409" s="20"/>
      <c r="J3409" s="20"/>
    </row>
    <row r="3410" spans="1:10" s="3" customFormat="1" x14ac:dyDescent="0.25">
      <c r="A3410" s="24"/>
      <c r="B3410" s="24"/>
      <c r="C3410" s="23"/>
      <c r="D3410" s="23"/>
      <c r="E3410" s="23"/>
      <c r="F3410" s="23"/>
      <c r="G3410" s="23"/>
      <c r="H3410" s="20"/>
      <c r="I3410" s="20"/>
      <c r="J3410" s="20"/>
    </row>
    <row r="3411" spans="1:10" s="3" customFormat="1" x14ac:dyDescent="0.25">
      <c r="A3411" s="24"/>
      <c r="B3411" s="24"/>
      <c r="C3411" s="23"/>
      <c r="D3411" s="23"/>
      <c r="E3411" s="23"/>
      <c r="F3411" s="23"/>
      <c r="G3411" s="23"/>
      <c r="H3411" s="20"/>
      <c r="I3411" s="20"/>
      <c r="J3411" s="20"/>
    </row>
    <row r="3412" spans="1:10" s="3" customFormat="1" x14ac:dyDescent="0.25">
      <c r="A3412" s="24"/>
      <c r="B3412" s="24"/>
      <c r="C3412" s="23"/>
      <c r="D3412" s="23"/>
      <c r="E3412" s="23"/>
      <c r="F3412" s="23"/>
      <c r="G3412" s="23"/>
      <c r="H3412" s="20"/>
      <c r="I3412" s="20"/>
      <c r="J3412" s="20"/>
    </row>
    <row r="3413" spans="1:10" s="3" customFormat="1" x14ac:dyDescent="0.25">
      <c r="A3413" s="24"/>
      <c r="B3413" s="24"/>
      <c r="C3413" s="23"/>
      <c r="D3413" s="23"/>
      <c r="E3413" s="23"/>
      <c r="F3413" s="23"/>
      <c r="G3413" s="23"/>
      <c r="H3413" s="20"/>
      <c r="I3413" s="20"/>
      <c r="J3413" s="20"/>
    </row>
    <row r="3414" spans="1:10" s="3" customFormat="1" x14ac:dyDescent="0.25">
      <c r="A3414" s="24"/>
      <c r="B3414" s="24"/>
      <c r="C3414" s="23"/>
      <c r="D3414" s="23"/>
      <c r="E3414" s="23"/>
      <c r="F3414" s="23"/>
      <c r="G3414" s="23"/>
      <c r="H3414" s="20"/>
      <c r="I3414" s="20"/>
      <c r="J3414" s="20"/>
    </row>
    <row r="3415" spans="1:10" s="3" customFormat="1" x14ac:dyDescent="0.25">
      <c r="A3415" s="24"/>
      <c r="B3415" s="24"/>
      <c r="C3415" s="23"/>
      <c r="D3415" s="23"/>
      <c r="E3415" s="23"/>
      <c r="F3415" s="23"/>
      <c r="G3415" s="23"/>
      <c r="H3415" s="20"/>
      <c r="I3415" s="20"/>
      <c r="J3415" s="20"/>
    </row>
    <row r="3416" spans="1:10" s="3" customFormat="1" x14ac:dyDescent="0.25">
      <c r="A3416" s="24"/>
      <c r="B3416" s="24"/>
      <c r="C3416" s="23"/>
      <c r="D3416" s="23"/>
      <c r="E3416" s="23"/>
      <c r="F3416" s="23"/>
      <c r="G3416" s="23"/>
      <c r="H3416" s="20"/>
      <c r="I3416" s="20"/>
      <c r="J3416" s="20"/>
    </row>
    <row r="3417" spans="1:10" s="3" customFormat="1" x14ac:dyDescent="0.25">
      <c r="A3417" s="24"/>
      <c r="B3417" s="24"/>
      <c r="C3417" s="23"/>
      <c r="D3417" s="23"/>
      <c r="E3417" s="23"/>
      <c r="F3417" s="23"/>
      <c r="G3417" s="23"/>
      <c r="H3417" s="20"/>
      <c r="I3417" s="20"/>
      <c r="J3417" s="20"/>
    </row>
    <row r="3418" spans="1:10" s="3" customFormat="1" x14ac:dyDescent="0.25">
      <c r="A3418" s="24"/>
      <c r="B3418" s="24"/>
      <c r="C3418" s="23"/>
      <c r="D3418" s="23"/>
      <c r="E3418" s="23"/>
      <c r="F3418" s="23"/>
      <c r="G3418" s="23"/>
      <c r="H3418" s="20"/>
      <c r="I3418" s="20"/>
      <c r="J3418" s="20"/>
    </row>
    <row r="3419" spans="1:10" s="3" customFormat="1" x14ac:dyDescent="0.25">
      <c r="A3419" s="24"/>
      <c r="B3419" s="24"/>
      <c r="C3419" s="23"/>
      <c r="D3419" s="23"/>
      <c r="E3419" s="23"/>
      <c r="F3419" s="23"/>
      <c r="G3419" s="23"/>
      <c r="H3419" s="20"/>
      <c r="I3419" s="20"/>
      <c r="J3419" s="20"/>
    </row>
    <row r="3420" spans="1:10" s="3" customFormat="1" x14ac:dyDescent="0.25">
      <c r="A3420" s="24"/>
      <c r="B3420" s="24"/>
      <c r="C3420" s="23"/>
      <c r="D3420" s="23"/>
      <c r="E3420" s="23"/>
      <c r="F3420" s="23"/>
      <c r="G3420" s="23"/>
      <c r="H3420" s="20"/>
      <c r="I3420" s="20"/>
      <c r="J3420" s="20"/>
    </row>
    <row r="3421" spans="1:10" s="3" customFormat="1" x14ac:dyDescent="0.25">
      <c r="A3421" s="24"/>
      <c r="B3421" s="24"/>
      <c r="C3421" s="23"/>
      <c r="D3421" s="23"/>
      <c r="E3421" s="23"/>
      <c r="F3421" s="23"/>
      <c r="G3421" s="23"/>
      <c r="H3421" s="20"/>
      <c r="I3421" s="20"/>
      <c r="J3421" s="20"/>
    </row>
    <row r="3422" spans="1:10" s="3" customFormat="1" x14ac:dyDescent="0.25">
      <c r="A3422" s="24"/>
      <c r="B3422" s="24"/>
      <c r="C3422" s="23"/>
      <c r="D3422" s="23"/>
      <c r="E3422" s="23"/>
      <c r="F3422" s="23"/>
      <c r="G3422" s="23"/>
      <c r="H3422" s="20"/>
      <c r="I3422" s="20"/>
      <c r="J3422" s="20"/>
    </row>
    <row r="3423" spans="1:10" s="3" customFormat="1" x14ac:dyDescent="0.25">
      <c r="A3423" s="24"/>
      <c r="B3423" s="24"/>
      <c r="C3423" s="23"/>
      <c r="D3423" s="23"/>
      <c r="E3423" s="23"/>
      <c r="F3423" s="23"/>
      <c r="G3423" s="23"/>
      <c r="H3423" s="20"/>
      <c r="I3423" s="20"/>
      <c r="J3423" s="20"/>
    </row>
    <row r="3424" spans="1:10" s="3" customFormat="1" x14ac:dyDescent="0.25">
      <c r="A3424" s="24"/>
      <c r="B3424" s="24"/>
      <c r="C3424" s="23"/>
      <c r="D3424" s="23"/>
      <c r="E3424" s="23"/>
      <c r="F3424" s="23"/>
      <c r="G3424" s="23"/>
      <c r="H3424" s="20"/>
      <c r="I3424" s="20"/>
      <c r="J3424" s="20"/>
    </row>
    <row r="3425" spans="1:10" s="3" customFormat="1" x14ac:dyDescent="0.25">
      <c r="A3425" s="24"/>
      <c r="B3425" s="24"/>
      <c r="C3425" s="23"/>
      <c r="D3425" s="23"/>
      <c r="E3425" s="23"/>
      <c r="F3425" s="23"/>
      <c r="G3425" s="23"/>
      <c r="H3425" s="20"/>
      <c r="I3425" s="20"/>
      <c r="J3425" s="20"/>
    </row>
    <row r="3426" spans="1:10" s="3" customFormat="1" x14ac:dyDescent="0.25">
      <c r="A3426" s="24"/>
      <c r="B3426" s="24"/>
      <c r="C3426" s="23"/>
      <c r="D3426" s="23"/>
      <c r="E3426" s="23"/>
      <c r="F3426" s="23"/>
      <c r="G3426" s="23"/>
      <c r="H3426" s="20"/>
      <c r="I3426" s="20"/>
      <c r="J3426" s="20"/>
    </row>
    <row r="3427" spans="1:10" s="3" customFormat="1" x14ac:dyDescent="0.25">
      <c r="A3427" s="24"/>
      <c r="B3427" s="24"/>
      <c r="C3427" s="23"/>
      <c r="D3427" s="23"/>
      <c r="E3427" s="23"/>
      <c r="F3427" s="23"/>
      <c r="G3427" s="23"/>
      <c r="H3427" s="20"/>
      <c r="I3427" s="20"/>
      <c r="J3427" s="20"/>
    </row>
    <row r="3428" spans="1:10" s="3" customFormat="1" x14ac:dyDescent="0.25">
      <c r="A3428" s="24"/>
      <c r="B3428" s="24"/>
      <c r="C3428" s="23"/>
      <c r="D3428" s="23"/>
      <c r="E3428" s="23"/>
      <c r="F3428" s="23"/>
      <c r="G3428" s="23"/>
      <c r="H3428" s="20"/>
      <c r="I3428" s="20"/>
      <c r="J3428" s="20"/>
    </row>
    <row r="3429" spans="1:10" s="3" customFormat="1" x14ac:dyDescent="0.25">
      <c r="A3429" s="24"/>
      <c r="B3429" s="24"/>
      <c r="C3429" s="23"/>
      <c r="D3429" s="23"/>
      <c r="E3429" s="23"/>
      <c r="F3429" s="23"/>
      <c r="G3429" s="23"/>
      <c r="H3429" s="20"/>
      <c r="I3429" s="20"/>
      <c r="J3429" s="20"/>
    </row>
    <row r="3430" spans="1:10" s="3" customFormat="1" x14ac:dyDescent="0.25">
      <c r="A3430" s="24"/>
      <c r="B3430" s="24"/>
      <c r="C3430" s="23"/>
      <c r="D3430" s="23"/>
      <c r="E3430" s="23"/>
      <c r="F3430" s="23"/>
      <c r="G3430" s="23"/>
      <c r="H3430" s="20"/>
      <c r="I3430" s="20"/>
      <c r="J3430" s="20"/>
    </row>
    <row r="3431" spans="1:10" s="3" customFormat="1" x14ac:dyDescent="0.25">
      <c r="A3431" s="24"/>
      <c r="B3431" s="24"/>
      <c r="C3431" s="23"/>
      <c r="D3431" s="23"/>
      <c r="E3431" s="23"/>
      <c r="F3431" s="23"/>
      <c r="G3431" s="23"/>
      <c r="H3431" s="20"/>
      <c r="I3431" s="20"/>
      <c r="J3431" s="20"/>
    </row>
    <row r="3432" spans="1:10" s="3" customFormat="1" x14ac:dyDescent="0.25">
      <c r="A3432" s="24"/>
      <c r="B3432" s="24"/>
      <c r="C3432" s="23"/>
      <c r="D3432" s="23"/>
      <c r="E3432" s="23"/>
      <c r="F3432" s="23"/>
      <c r="G3432" s="23"/>
      <c r="H3432" s="20"/>
      <c r="I3432" s="20"/>
      <c r="J3432" s="20"/>
    </row>
    <row r="3433" spans="1:10" s="3" customFormat="1" x14ac:dyDescent="0.25">
      <c r="A3433" s="24"/>
      <c r="B3433" s="24"/>
      <c r="C3433" s="23"/>
      <c r="D3433" s="23"/>
      <c r="E3433" s="23"/>
      <c r="F3433" s="23"/>
      <c r="G3433" s="23"/>
      <c r="H3433" s="20"/>
      <c r="I3433" s="20"/>
      <c r="J3433" s="20"/>
    </row>
    <row r="3434" spans="1:10" s="3" customFormat="1" x14ac:dyDescent="0.25">
      <c r="A3434" s="24"/>
      <c r="B3434" s="24"/>
      <c r="C3434" s="23"/>
      <c r="D3434" s="23"/>
      <c r="E3434" s="23"/>
      <c r="F3434" s="23"/>
      <c r="G3434" s="23"/>
      <c r="H3434" s="20"/>
      <c r="I3434" s="20"/>
      <c r="J3434" s="20"/>
    </row>
    <row r="3435" spans="1:10" s="3" customFormat="1" x14ac:dyDescent="0.25">
      <c r="A3435" s="24"/>
      <c r="B3435" s="24"/>
      <c r="C3435" s="23"/>
      <c r="D3435" s="23"/>
      <c r="E3435" s="23"/>
      <c r="F3435" s="23"/>
      <c r="G3435" s="23"/>
      <c r="H3435" s="20"/>
      <c r="I3435" s="20"/>
      <c r="J3435" s="20"/>
    </row>
    <row r="3436" spans="1:10" s="3" customFormat="1" x14ac:dyDescent="0.25">
      <c r="A3436" s="24"/>
      <c r="B3436" s="24"/>
      <c r="C3436" s="23"/>
      <c r="D3436" s="23"/>
      <c r="E3436" s="23"/>
      <c r="F3436" s="23"/>
      <c r="G3436" s="23"/>
      <c r="H3436" s="20"/>
      <c r="I3436" s="20"/>
      <c r="J3436" s="20"/>
    </row>
    <row r="3437" spans="1:10" s="3" customFormat="1" x14ac:dyDescent="0.25">
      <c r="A3437" s="24"/>
      <c r="B3437" s="24"/>
      <c r="C3437" s="23"/>
      <c r="D3437" s="23"/>
      <c r="E3437" s="23"/>
      <c r="F3437" s="23"/>
      <c r="G3437" s="23"/>
      <c r="H3437" s="20"/>
      <c r="I3437" s="20"/>
      <c r="J3437" s="20"/>
    </row>
    <row r="3438" spans="1:10" s="3" customFormat="1" x14ac:dyDescent="0.25">
      <c r="A3438" s="24"/>
      <c r="B3438" s="24"/>
      <c r="C3438" s="23"/>
      <c r="D3438" s="23"/>
      <c r="E3438" s="23"/>
      <c r="F3438" s="23"/>
      <c r="G3438" s="23"/>
      <c r="H3438" s="20"/>
      <c r="I3438" s="20"/>
      <c r="J3438" s="20"/>
    </row>
    <row r="3439" spans="1:10" s="3" customFormat="1" x14ac:dyDescent="0.25">
      <c r="A3439" s="24"/>
      <c r="B3439" s="24"/>
      <c r="C3439" s="23"/>
      <c r="D3439" s="23"/>
      <c r="E3439" s="23"/>
      <c r="F3439" s="23"/>
      <c r="G3439" s="23"/>
      <c r="H3439" s="20"/>
      <c r="I3439" s="20"/>
      <c r="J3439" s="20"/>
    </row>
    <row r="3440" spans="1:10" s="3" customFormat="1" x14ac:dyDescent="0.25">
      <c r="A3440" s="24"/>
      <c r="B3440" s="24"/>
      <c r="C3440" s="23"/>
      <c r="D3440" s="23"/>
      <c r="E3440" s="23"/>
      <c r="F3440" s="23"/>
      <c r="G3440" s="23"/>
      <c r="H3440" s="20"/>
      <c r="I3440" s="20"/>
      <c r="J3440" s="20"/>
    </row>
    <row r="3441" spans="1:10" s="3" customFormat="1" x14ac:dyDescent="0.25">
      <c r="A3441" s="24"/>
      <c r="B3441" s="24"/>
      <c r="C3441" s="23"/>
      <c r="D3441" s="23"/>
      <c r="E3441" s="23"/>
      <c r="F3441" s="23"/>
      <c r="G3441" s="23"/>
      <c r="H3441" s="20"/>
      <c r="I3441" s="20"/>
      <c r="J3441" s="20"/>
    </row>
    <row r="3442" spans="1:10" s="3" customFormat="1" x14ac:dyDescent="0.25">
      <c r="A3442" s="24"/>
      <c r="B3442" s="24"/>
      <c r="C3442" s="23"/>
      <c r="D3442" s="23"/>
      <c r="E3442" s="23"/>
      <c r="F3442" s="23"/>
      <c r="G3442" s="23"/>
      <c r="H3442" s="20"/>
      <c r="I3442" s="20"/>
      <c r="J3442" s="20"/>
    </row>
    <row r="3443" spans="1:10" s="3" customFormat="1" x14ac:dyDescent="0.25">
      <c r="A3443" s="24"/>
      <c r="B3443" s="24"/>
      <c r="C3443" s="23"/>
      <c r="D3443" s="23"/>
      <c r="E3443" s="23"/>
      <c r="F3443" s="23"/>
      <c r="G3443" s="23"/>
      <c r="H3443" s="20"/>
      <c r="I3443" s="20"/>
      <c r="J3443" s="20"/>
    </row>
    <row r="3444" spans="1:10" s="3" customFormat="1" x14ac:dyDescent="0.25">
      <c r="A3444" s="24"/>
      <c r="B3444" s="24"/>
      <c r="C3444" s="23"/>
      <c r="D3444" s="23"/>
      <c r="E3444" s="23"/>
      <c r="F3444" s="23"/>
      <c r="G3444" s="23"/>
      <c r="H3444" s="20"/>
      <c r="I3444" s="20"/>
      <c r="J3444" s="20"/>
    </row>
    <row r="3445" spans="1:10" s="3" customFormat="1" x14ac:dyDescent="0.25">
      <c r="A3445" s="24"/>
      <c r="B3445" s="24"/>
      <c r="C3445" s="23"/>
      <c r="D3445" s="23"/>
      <c r="E3445" s="23"/>
      <c r="F3445" s="23"/>
      <c r="G3445" s="23"/>
      <c r="H3445" s="20"/>
      <c r="I3445" s="20"/>
      <c r="J3445" s="20"/>
    </row>
    <row r="3446" spans="1:10" s="3" customFormat="1" x14ac:dyDescent="0.25">
      <c r="A3446" s="24"/>
      <c r="B3446" s="24"/>
      <c r="C3446" s="23"/>
      <c r="D3446" s="23"/>
      <c r="E3446" s="23"/>
      <c r="F3446" s="23"/>
      <c r="G3446" s="23"/>
      <c r="H3446" s="20"/>
      <c r="I3446" s="20"/>
      <c r="J3446" s="20"/>
    </row>
    <row r="3447" spans="1:10" s="3" customFormat="1" x14ac:dyDescent="0.25">
      <c r="A3447" s="24"/>
      <c r="B3447" s="24"/>
      <c r="C3447" s="23"/>
      <c r="D3447" s="23"/>
      <c r="E3447" s="23"/>
      <c r="F3447" s="23"/>
      <c r="G3447" s="23"/>
      <c r="H3447" s="20"/>
      <c r="I3447" s="20"/>
      <c r="J3447" s="20"/>
    </row>
    <row r="3448" spans="1:10" s="3" customFormat="1" x14ac:dyDescent="0.25">
      <c r="A3448" s="24"/>
      <c r="B3448" s="24"/>
      <c r="C3448" s="23"/>
      <c r="D3448" s="23"/>
      <c r="E3448" s="23"/>
      <c r="F3448" s="23"/>
      <c r="G3448" s="23"/>
      <c r="H3448" s="20"/>
      <c r="I3448" s="20"/>
      <c r="J3448" s="20"/>
    </row>
    <row r="3449" spans="1:10" s="3" customFormat="1" x14ac:dyDescent="0.25">
      <c r="A3449" s="24"/>
      <c r="B3449" s="24"/>
      <c r="C3449" s="23"/>
      <c r="D3449" s="23"/>
      <c r="E3449" s="23"/>
      <c r="F3449" s="23"/>
      <c r="G3449" s="23"/>
      <c r="H3449" s="20"/>
      <c r="I3449" s="20"/>
      <c r="J3449" s="20"/>
    </row>
    <row r="3450" spans="1:10" s="3" customFormat="1" x14ac:dyDescent="0.25">
      <c r="A3450" s="24"/>
      <c r="B3450" s="24"/>
      <c r="C3450" s="23"/>
      <c r="D3450" s="23"/>
      <c r="E3450" s="23"/>
      <c r="F3450" s="23"/>
      <c r="G3450" s="23"/>
      <c r="H3450" s="20"/>
      <c r="I3450" s="20"/>
      <c r="J3450" s="20"/>
    </row>
    <row r="3451" spans="1:10" s="3" customFormat="1" x14ac:dyDescent="0.25">
      <c r="A3451" s="24"/>
      <c r="B3451" s="24"/>
      <c r="C3451" s="23"/>
      <c r="D3451" s="23"/>
      <c r="E3451" s="23"/>
      <c r="F3451" s="23"/>
      <c r="G3451" s="23"/>
      <c r="H3451" s="20"/>
      <c r="I3451" s="20"/>
      <c r="J3451" s="20"/>
    </row>
    <row r="3452" spans="1:10" s="3" customFormat="1" x14ac:dyDescent="0.25">
      <c r="A3452" s="24"/>
      <c r="B3452" s="24"/>
      <c r="C3452" s="23"/>
      <c r="D3452" s="23"/>
      <c r="E3452" s="23"/>
      <c r="F3452" s="23"/>
      <c r="G3452" s="23"/>
      <c r="H3452" s="20"/>
      <c r="I3452" s="20"/>
      <c r="J3452" s="20"/>
    </row>
    <row r="3453" spans="1:10" s="3" customFormat="1" x14ac:dyDescent="0.25">
      <c r="A3453" s="24"/>
      <c r="B3453" s="24"/>
      <c r="C3453" s="23"/>
      <c r="D3453" s="23"/>
      <c r="E3453" s="23"/>
      <c r="F3453" s="23"/>
      <c r="G3453" s="23"/>
      <c r="H3453" s="20"/>
      <c r="I3453" s="20"/>
      <c r="J3453" s="20"/>
    </row>
    <row r="3454" spans="1:10" s="3" customFormat="1" x14ac:dyDescent="0.25">
      <c r="A3454" s="24"/>
      <c r="B3454" s="24"/>
      <c r="C3454" s="23"/>
      <c r="D3454" s="23"/>
      <c r="E3454" s="23"/>
      <c r="F3454" s="23"/>
      <c r="G3454" s="23"/>
      <c r="H3454" s="20"/>
      <c r="I3454" s="20"/>
      <c r="J3454" s="20"/>
    </row>
    <row r="3455" spans="1:10" s="3" customFormat="1" x14ac:dyDescent="0.25">
      <c r="A3455" s="24"/>
      <c r="B3455" s="24"/>
      <c r="C3455" s="23"/>
      <c r="D3455" s="23"/>
      <c r="E3455" s="23"/>
      <c r="F3455" s="23"/>
      <c r="G3455" s="23"/>
      <c r="H3455" s="20"/>
      <c r="I3455" s="20"/>
      <c r="J3455" s="20"/>
    </row>
    <row r="3456" spans="1:10" s="3" customFormat="1" x14ac:dyDescent="0.25">
      <c r="A3456" s="24"/>
      <c r="B3456" s="24"/>
      <c r="C3456" s="23"/>
      <c r="D3456" s="23"/>
      <c r="E3456" s="23"/>
      <c r="F3456" s="23"/>
      <c r="G3456" s="23"/>
      <c r="H3456" s="20"/>
      <c r="I3456" s="20"/>
      <c r="J3456" s="20"/>
    </row>
    <row r="3457" spans="1:10" s="3" customFormat="1" x14ac:dyDescent="0.25">
      <c r="A3457" s="24"/>
      <c r="B3457" s="24"/>
      <c r="C3457" s="23"/>
      <c r="D3457" s="23"/>
      <c r="E3457" s="23"/>
      <c r="F3457" s="23"/>
      <c r="G3457" s="23"/>
      <c r="H3457" s="20"/>
      <c r="I3457" s="20"/>
      <c r="J3457" s="20"/>
    </row>
    <row r="3458" spans="1:10" s="3" customFormat="1" x14ac:dyDescent="0.25">
      <c r="A3458" s="24"/>
      <c r="B3458" s="24"/>
      <c r="C3458" s="23"/>
      <c r="D3458" s="23"/>
      <c r="E3458" s="23"/>
      <c r="F3458" s="23"/>
      <c r="G3458" s="23"/>
      <c r="H3458" s="20"/>
      <c r="I3458" s="20"/>
      <c r="J3458" s="20"/>
    </row>
    <row r="3459" spans="1:10" s="3" customFormat="1" x14ac:dyDescent="0.25">
      <c r="A3459" s="24"/>
      <c r="B3459" s="24"/>
      <c r="C3459" s="23"/>
      <c r="D3459" s="23"/>
      <c r="E3459" s="23"/>
      <c r="F3459" s="23"/>
      <c r="G3459" s="23"/>
      <c r="H3459" s="20"/>
      <c r="I3459" s="20"/>
      <c r="J3459" s="20"/>
    </row>
    <row r="3460" spans="1:10" s="3" customFormat="1" x14ac:dyDescent="0.25">
      <c r="A3460" s="24"/>
      <c r="B3460" s="24"/>
      <c r="C3460" s="23"/>
      <c r="D3460" s="23"/>
      <c r="E3460" s="23"/>
      <c r="F3460" s="23"/>
      <c r="G3460" s="23"/>
      <c r="H3460" s="20"/>
      <c r="I3460" s="20"/>
      <c r="J3460" s="20"/>
    </row>
    <row r="3461" spans="1:10" s="3" customFormat="1" x14ac:dyDescent="0.25">
      <c r="A3461" s="24"/>
      <c r="B3461" s="24"/>
      <c r="C3461" s="23"/>
      <c r="D3461" s="23"/>
      <c r="E3461" s="23"/>
      <c r="F3461" s="23"/>
      <c r="G3461" s="23"/>
      <c r="H3461" s="20"/>
      <c r="I3461" s="20"/>
      <c r="J3461" s="20"/>
    </row>
    <row r="3462" spans="1:10" s="3" customFormat="1" x14ac:dyDescent="0.25">
      <c r="A3462" s="24"/>
      <c r="B3462" s="24"/>
      <c r="C3462" s="23"/>
      <c r="D3462" s="23"/>
      <c r="E3462" s="23"/>
      <c r="F3462" s="23"/>
      <c r="G3462" s="23"/>
      <c r="H3462" s="20"/>
      <c r="I3462" s="20"/>
      <c r="J3462" s="20"/>
    </row>
    <row r="3463" spans="1:10" s="3" customFormat="1" x14ac:dyDescent="0.25">
      <c r="A3463" s="24"/>
      <c r="B3463" s="24"/>
      <c r="C3463" s="23"/>
      <c r="D3463" s="23"/>
      <c r="E3463" s="23"/>
      <c r="F3463" s="23"/>
      <c r="G3463" s="23"/>
      <c r="H3463" s="20"/>
      <c r="I3463" s="20"/>
      <c r="J3463" s="20"/>
    </row>
    <row r="3464" spans="1:10" s="3" customFormat="1" x14ac:dyDescent="0.25">
      <c r="A3464" s="24"/>
      <c r="B3464" s="24"/>
      <c r="C3464" s="23"/>
      <c r="D3464" s="23"/>
      <c r="E3464" s="23"/>
      <c r="F3464" s="23"/>
      <c r="G3464" s="23"/>
      <c r="H3464" s="20"/>
      <c r="I3464" s="20"/>
      <c r="J3464" s="20"/>
    </row>
    <row r="3465" spans="1:10" s="3" customFormat="1" x14ac:dyDescent="0.25">
      <c r="A3465" s="24"/>
      <c r="B3465" s="24"/>
      <c r="C3465" s="23"/>
      <c r="D3465" s="23"/>
      <c r="E3465" s="23"/>
      <c r="F3465" s="23"/>
      <c r="G3465" s="23"/>
      <c r="H3465" s="20"/>
      <c r="I3465" s="20"/>
      <c r="J3465" s="20"/>
    </row>
    <row r="3466" spans="1:10" s="3" customFormat="1" x14ac:dyDescent="0.25">
      <c r="A3466" s="24"/>
      <c r="B3466" s="24"/>
      <c r="C3466" s="23"/>
      <c r="D3466" s="23"/>
      <c r="E3466" s="23"/>
      <c r="F3466" s="23"/>
      <c r="G3466" s="23"/>
      <c r="H3466" s="20"/>
      <c r="I3466" s="20"/>
      <c r="J3466" s="20"/>
    </row>
    <row r="3467" spans="1:10" s="3" customFormat="1" x14ac:dyDescent="0.25">
      <c r="A3467" s="24"/>
      <c r="B3467" s="24"/>
      <c r="C3467" s="23"/>
      <c r="D3467" s="23"/>
      <c r="E3467" s="23"/>
      <c r="F3467" s="23"/>
      <c r="G3467" s="23"/>
      <c r="H3467" s="20"/>
      <c r="I3467" s="20"/>
      <c r="J3467" s="20"/>
    </row>
    <row r="3468" spans="1:10" s="3" customFormat="1" x14ac:dyDescent="0.25">
      <c r="A3468" s="24"/>
      <c r="B3468" s="24"/>
      <c r="C3468" s="23"/>
      <c r="D3468" s="23"/>
      <c r="E3468" s="23"/>
      <c r="F3468" s="23"/>
      <c r="G3468" s="23"/>
      <c r="H3468" s="20"/>
      <c r="I3468" s="20"/>
      <c r="J3468" s="20"/>
    </row>
    <row r="3469" spans="1:10" s="3" customFormat="1" x14ac:dyDescent="0.25">
      <c r="A3469" s="24"/>
      <c r="B3469" s="24"/>
      <c r="C3469" s="23"/>
      <c r="D3469" s="23"/>
      <c r="E3469" s="23"/>
      <c r="F3469" s="23"/>
      <c r="G3469" s="23"/>
      <c r="H3469" s="20"/>
      <c r="I3469" s="20"/>
      <c r="J3469" s="20"/>
    </row>
    <row r="3470" spans="1:10" s="3" customFormat="1" x14ac:dyDescent="0.25">
      <c r="A3470" s="24"/>
      <c r="B3470" s="24"/>
      <c r="C3470" s="23"/>
      <c r="D3470" s="23"/>
      <c r="E3470" s="23"/>
      <c r="F3470" s="23"/>
      <c r="G3470" s="23"/>
      <c r="H3470" s="20"/>
      <c r="I3470" s="20"/>
      <c r="J3470" s="20"/>
    </row>
    <row r="3471" spans="1:10" s="3" customFormat="1" x14ac:dyDescent="0.25">
      <c r="A3471" s="24"/>
      <c r="B3471" s="24"/>
      <c r="C3471" s="23"/>
      <c r="D3471" s="23"/>
      <c r="E3471" s="23"/>
      <c r="F3471" s="23"/>
      <c r="G3471" s="23"/>
      <c r="H3471" s="20"/>
      <c r="I3471" s="20"/>
      <c r="J3471" s="20"/>
    </row>
    <row r="3472" spans="1:10" s="3" customFormat="1" x14ac:dyDescent="0.25">
      <c r="A3472" s="24"/>
      <c r="B3472" s="24"/>
      <c r="C3472" s="23"/>
      <c r="D3472" s="23"/>
      <c r="E3472" s="23"/>
      <c r="F3472" s="23"/>
      <c r="G3472" s="23"/>
      <c r="H3472" s="20"/>
      <c r="I3472" s="20"/>
      <c r="J3472" s="20"/>
    </row>
    <row r="3473" spans="1:10" s="3" customFormat="1" x14ac:dyDescent="0.25">
      <c r="A3473" s="24"/>
      <c r="B3473" s="24"/>
      <c r="C3473" s="23"/>
      <c r="D3473" s="23"/>
      <c r="E3473" s="23"/>
      <c r="F3473" s="23"/>
      <c r="G3473" s="23"/>
      <c r="H3473" s="20"/>
      <c r="I3473" s="20"/>
      <c r="J3473" s="20"/>
    </row>
    <row r="3474" spans="1:10" s="3" customFormat="1" x14ac:dyDescent="0.25">
      <c r="A3474" s="24"/>
      <c r="B3474" s="24"/>
      <c r="C3474" s="23"/>
      <c r="D3474" s="23"/>
      <c r="E3474" s="23"/>
      <c r="F3474" s="23"/>
      <c r="G3474" s="23"/>
      <c r="H3474" s="20"/>
      <c r="I3474" s="20"/>
      <c r="J3474" s="20"/>
    </row>
    <row r="3475" spans="1:10" s="3" customFormat="1" x14ac:dyDescent="0.25">
      <c r="A3475" s="24"/>
      <c r="B3475" s="24"/>
      <c r="C3475" s="23"/>
      <c r="D3475" s="23"/>
      <c r="E3475" s="23"/>
      <c r="F3475" s="23"/>
      <c r="G3475" s="23"/>
      <c r="H3475" s="20"/>
      <c r="I3475" s="20"/>
      <c r="J3475" s="20"/>
    </row>
    <row r="3476" spans="1:10" s="3" customFormat="1" x14ac:dyDescent="0.25">
      <c r="A3476" s="24"/>
      <c r="B3476" s="24"/>
      <c r="C3476" s="23"/>
      <c r="D3476" s="23"/>
      <c r="E3476" s="23"/>
      <c r="F3476" s="23"/>
      <c r="G3476" s="23"/>
      <c r="H3476" s="20"/>
      <c r="I3476" s="20"/>
      <c r="J3476" s="20"/>
    </row>
    <row r="3477" spans="1:10" s="3" customFormat="1" x14ac:dyDescent="0.25">
      <c r="A3477" s="24"/>
      <c r="B3477" s="24"/>
      <c r="C3477" s="23"/>
      <c r="D3477" s="23"/>
      <c r="E3477" s="23"/>
      <c r="F3477" s="23"/>
      <c r="G3477" s="23"/>
      <c r="H3477" s="20"/>
      <c r="I3477" s="20"/>
      <c r="J3477" s="20"/>
    </row>
    <row r="3478" spans="1:10" s="3" customFormat="1" x14ac:dyDescent="0.25">
      <c r="A3478" s="24"/>
      <c r="B3478" s="24"/>
      <c r="C3478" s="23"/>
      <c r="D3478" s="23"/>
      <c r="E3478" s="23"/>
      <c r="F3478" s="23"/>
      <c r="G3478" s="23"/>
      <c r="H3478" s="20"/>
      <c r="I3478" s="20"/>
      <c r="J3478" s="20"/>
    </row>
    <row r="3479" spans="1:10" s="3" customFormat="1" x14ac:dyDescent="0.25">
      <c r="A3479" s="24"/>
      <c r="B3479" s="24"/>
      <c r="C3479" s="23"/>
      <c r="D3479" s="23"/>
      <c r="E3479" s="23"/>
      <c r="F3479" s="23"/>
      <c r="G3479" s="23"/>
      <c r="H3479" s="20"/>
      <c r="I3479" s="20"/>
      <c r="J3479" s="20"/>
    </row>
    <row r="3480" spans="1:10" s="3" customFormat="1" x14ac:dyDescent="0.25">
      <c r="A3480" s="24"/>
      <c r="B3480" s="24"/>
      <c r="C3480" s="23"/>
      <c r="D3480" s="23"/>
      <c r="E3480" s="23"/>
      <c r="F3480" s="23"/>
      <c r="G3480" s="23"/>
      <c r="H3480" s="20"/>
      <c r="I3480" s="20"/>
      <c r="J3480" s="20"/>
    </row>
    <row r="3481" spans="1:10" s="3" customFormat="1" x14ac:dyDescent="0.25">
      <c r="A3481" s="24"/>
      <c r="B3481" s="24"/>
      <c r="C3481" s="23"/>
      <c r="D3481" s="23"/>
      <c r="E3481" s="23"/>
      <c r="F3481" s="23"/>
      <c r="G3481" s="23"/>
      <c r="H3481" s="20"/>
      <c r="I3481" s="20"/>
      <c r="J3481" s="20"/>
    </row>
    <row r="3482" spans="1:10" s="3" customFormat="1" x14ac:dyDescent="0.25">
      <c r="A3482" s="24"/>
      <c r="B3482" s="24"/>
      <c r="C3482" s="23"/>
      <c r="D3482" s="23"/>
      <c r="E3482" s="23"/>
      <c r="F3482" s="23"/>
      <c r="G3482" s="23"/>
      <c r="H3482" s="20"/>
      <c r="I3482" s="20"/>
      <c r="J3482" s="20"/>
    </row>
    <row r="3483" spans="1:10" s="3" customFormat="1" x14ac:dyDescent="0.25">
      <c r="A3483" s="24"/>
      <c r="B3483" s="24"/>
      <c r="C3483" s="23"/>
      <c r="D3483" s="23"/>
      <c r="E3483" s="23"/>
      <c r="F3483" s="23"/>
      <c r="G3483" s="23"/>
      <c r="H3483" s="20"/>
      <c r="I3483" s="20"/>
      <c r="J3483" s="20"/>
    </row>
    <row r="3484" spans="1:10" s="3" customFormat="1" x14ac:dyDescent="0.25">
      <c r="A3484" s="24"/>
      <c r="B3484" s="24"/>
      <c r="C3484" s="23"/>
      <c r="D3484" s="23"/>
      <c r="E3484" s="23"/>
      <c r="F3484" s="23"/>
      <c r="G3484" s="23"/>
      <c r="H3484" s="20"/>
      <c r="I3484" s="20"/>
      <c r="J3484" s="20"/>
    </row>
    <row r="3485" spans="1:10" s="3" customFormat="1" x14ac:dyDescent="0.25">
      <c r="A3485" s="24"/>
      <c r="B3485" s="24"/>
      <c r="C3485" s="23"/>
      <c r="D3485" s="23"/>
      <c r="E3485" s="23"/>
      <c r="F3485" s="23"/>
      <c r="G3485" s="23"/>
      <c r="H3485" s="20"/>
      <c r="I3485" s="20"/>
      <c r="J3485" s="20"/>
    </row>
    <row r="3486" spans="1:10" s="3" customFormat="1" x14ac:dyDescent="0.25">
      <c r="A3486" s="24"/>
      <c r="B3486" s="24"/>
      <c r="C3486" s="23"/>
      <c r="D3486" s="23"/>
      <c r="E3486" s="23"/>
      <c r="F3486" s="23"/>
      <c r="G3486" s="23"/>
      <c r="H3486" s="20"/>
      <c r="I3486" s="20"/>
      <c r="J3486" s="20"/>
    </row>
    <row r="3487" spans="1:10" s="3" customFormat="1" x14ac:dyDescent="0.25">
      <c r="A3487" s="24"/>
      <c r="B3487" s="24"/>
      <c r="C3487" s="23"/>
      <c r="D3487" s="23"/>
      <c r="E3487" s="23"/>
      <c r="F3487" s="23"/>
      <c r="G3487" s="23"/>
      <c r="H3487" s="20"/>
      <c r="I3487" s="20"/>
      <c r="J3487" s="20"/>
    </row>
    <row r="3488" spans="1:10" s="3" customFormat="1" x14ac:dyDescent="0.25">
      <c r="A3488" s="24"/>
      <c r="B3488" s="24"/>
      <c r="C3488" s="23"/>
      <c r="D3488" s="23"/>
      <c r="E3488" s="23"/>
      <c r="F3488" s="23"/>
      <c r="G3488" s="23"/>
      <c r="H3488" s="20"/>
      <c r="I3488" s="20"/>
      <c r="J3488" s="20"/>
    </row>
    <row r="3489" spans="1:10" s="3" customFormat="1" x14ac:dyDescent="0.25">
      <c r="A3489" s="24"/>
      <c r="B3489" s="24"/>
      <c r="C3489" s="23"/>
      <c r="D3489" s="23"/>
      <c r="E3489" s="23"/>
      <c r="F3489" s="23"/>
      <c r="G3489" s="23"/>
      <c r="H3489" s="20"/>
      <c r="I3489" s="20"/>
      <c r="J3489" s="20"/>
    </row>
    <row r="3490" spans="1:10" s="3" customFormat="1" x14ac:dyDescent="0.25">
      <c r="A3490" s="24"/>
      <c r="B3490" s="24"/>
      <c r="C3490" s="23"/>
      <c r="D3490" s="23"/>
      <c r="E3490" s="23"/>
      <c r="F3490" s="23"/>
      <c r="G3490" s="23"/>
      <c r="H3490" s="20"/>
      <c r="I3490" s="20"/>
      <c r="J3490" s="20"/>
    </row>
    <row r="3491" spans="1:10" s="3" customFormat="1" x14ac:dyDescent="0.25">
      <c r="A3491" s="24"/>
      <c r="B3491" s="24"/>
      <c r="C3491" s="23"/>
      <c r="D3491" s="23"/>
      <c r="E3491" s="23"/>
      <c r="F3491" s="23"/>
      <c r="G3491" s="23"/>
      <c r="H3491" s="20"/>
      <c r="I3491" s="20"/>
      <c r="J3491" s="20"/>
    </row>
    <row r="3492" spans="1:10" s="3" customFormat="1" x14ac:dyDescent="0.25">
      <c r="A3492" s="24"/>
      <c r="B3492" s="24"/>
      <c r="C3492" s="23"/>
      <c r="D3492" s="23"/>
      <c r="E3492" s="23"/>
      <c r="F3492" s="23"/>
      <c r="G3492" s="23"/>
      <c r="H3492" s="20"/>
      <c r="I3492" s="20"/>
      <c r="J3492" s="20"/>
    </row>
    <row r="3493" spans="1:10" s="3" customFormat="1" x14ac:dyDescent="0.25">
      <c r="A3493" s="24"/>
      <c r="B3493" s="24"/>
      <c r="C3493" s="23"/>
      <c r="D3493" s="23"/>
      <c r="E3493" s="23"/>
      <c r="F3493" s="23"/>
      <c r="G3493" s="23"/>
      <c r="H3493" s="20"/>
      <c r="I3493" s="20"/>
      <c r="J3493" s="20"/>
    </row>
    <row r="3494" spans="1:10" s="3" customFormat="1" x14ac:dyDescent="0.25">
      <c r="A3494" s="24"/>
      <c r="B3494" s="24"/>
      <c r="C3494" s="23"/>
      <c r="D3494" s="23"/>
      <c r="E3494" s="23"/>
      <c r="F3494" s="23"/>
      <c r="G3494" s="23"/>
      <c r="H3494" s="20"/>
      <c r="I3494" s="20"/>
      <c r="J3494" s="20"/>
    </row>
    <row r="3495" spans="1:10" s="3" customFormat="1" x14ac:dyDescent="0.25">
      <c r="A3495" s="24"/>
      <c r="B3495" s="24"/>
      <c r="C3495" s="23"/>
      <c r="D3495" s="23"/>
      <c r="E3495" s="23"/>
      <c r="F3495" s="23"/>
      <c r="G3495" s="23"/>
      <c r="H3495" s="20"/>
      <c r="I3495" s="20"/>
      <c r="J3495" s="20"/>
    </row>
    <row r="3496" spans="1:10" s="3" customFormat="1" x14ac:dyDescent="0.25">
      <c r="A3496" s="24"/>
      <c r="B3496" s="24"/>
      <c r="C3496" s="23"/>
      <c r="D3496" s="23"/>
      <c r="E3496" s="23"/>
      <c r="F3496" s="23"/>
      <c r="G3496" s="23"/>
      <c r="H3496" s="20"/>
      <c r="I3496" s="20"/>
      <c r="J3496" s="20"/>
    </row>
    <row r="3497" spans="1:10" s="3" customFormat="1" x14ac:dyDescent="0.25">
      <c r="A3497" s="24"/>
      <c r="B3497" s="24"/>
      <c r="C3497" s="23"/>
      <c r="D3497" s="23"/>
      <c r="E3497" s="23"/>
      <c r="F3497" s="23"/>
      <c r="G3497" s="23"/>
      <c r="H3497" s="20"/>
      <c r="I3497" s="20"/>
      <c r="J3497" s="20"/>
    </row>
    <row r="3498" spans="1:10" s="3" customFormat="1" x14ac:dyDescent="0.25">
      <c r="A3498" s="24"/>
      <c r="B3498" s="24"/>
      <c r="C3498" s="23"/>
      <c r="D3498" s="23"/>
      <c r="E3498" s="23"/>
      <c r="F3498" s="23"/>
      <c r="G3498" s="23"/>
      <c r="H3498" s="20"/>
      <c r="I3498" s="20"/>
      <c r="J3498" s="20"/>
    </row>
    <row r="3499" spans="1:10" s="3" customFormat="1" x14ac:dyDescent="0.25">
      <c r="A3499" s="24"/>
      <c r="B3499" s="24"/>
      <c r="C3499" s="23"/>
      <c r="D3499" s="23"/>
      <c r="E3499" s="23"/>
      <c r="F3499" s="23"/>
      <c r="G3499" s="23"/>
      <c r="H3499" s="20"/>
      <c r="I3499" s="20"/>
      <c r="J3499" s="20"/>
    </row>
    <row r="3500" spans="1:10" s="3" customFormat="1" x14ac:dyDescent="0.25">
      <c r="A3500" s="24"/>
      <c r="B3500" s="24"/>
      <c r="C3500" s="23"/>
      <c r="D3500" s="23"/>
      <c r="E3500" s="23"/>
      <c r="F3500" s="23"/>
      <c r="G3500" s="23"/>
      <c r="H3500" s="20"/>
      <c r="I3500" s="20"/>
      <c r="J3500" s="20"/>
    </row>
    <row r="3501" spans="1:10" s="3" customFormat="1" x14ac:dyDescent="0.25">
      <c r="A3501" s="24"/>
      <c r="B3501" s="24"/>
      <c r="C3501" s="23"/>
      <c r="D3501" s="23"/>
      <c r="E3501" s="23"/>
      <c r="F3501" s="23"/>
      <c r="G3501" s="23"/>
      <c r="H3501" s="20"/>
      <c r="I3501" s="20"/>
      <c r="J3501" s="20"/>
    </row>
    <row r="3502" spans="1:10" s="3" customFormat="1" x14ac:dyDescent="0.25">
      <c r="A3502" s="24"/>
      <c r="B3502" s="24"/>
      <c r="C3502" s="23"/>
      <c r="D3502" s="23"/>
      <c r="E3502" s="23"/>
      <c r="F3502" s="23"/>
      <c r="G3502" s="23"/>
      <c r="H3502" s="20"/>
      <c r="I3502" s="20"/>
      <c r="J3502" s="20"/>
    </row>
    <row r="3503" spans="1:10" s="3" customFormat="1" x14ac:dyDescent="0.25">
      <c r="A3503" s="24"/>
      <c r="B3503" s="24"/>
      <c r="C3503" s="23"/>
      <c r="D3503" s="23"/>
      <c r="E3503" s="23"/>
      <c r="F3503" s="23"/>
      <c r="G3503" s="23"/>
      <c r="H3503" s="20"/>
      <c r="I3503" s="20"/>
      <c r="J3503" s="20"/>
    </row>
    <row r="3504" spans="1:10" s="3" customFormat="1" x14ac:dyDescent="0.25">
      <c r="A3504" s="24"/>
      <c r="B3504" s="24"/>
      <c r="C3504" s="23"/>
      <c r="D3504" s="23"/>
      <c r="E3504" s="23"/>
      <c r="F3504" s="23"/>
      <c r="G3504" s="23"/>
      <c r="H3504" s="20"/>
      <c r="I3504" s="20"/>
      <c r="J3504" s="20"/>
    </row>
    <row r="3505" spans="1:10" s="3" customFormat="1" x14ac:dyDescent="0.25">
      <c r="A3505" s="24"/>
      <c r="B3505" s="24"/>
      <c r="C3505" s="23"/>
      <c r="D3505" s="23"/>
      <c r="E3505" s="23"/>
      <c r="F3505" s="23"/>
      <c r="G3505" s="23"/>
      <c r="H3505" s="20"/>
      <c r="I3505" s="20"/>
      <c r="J3505" s="20"/>
    </row>
    <row r="3506" spans="1:10" s="3" customFormat="1" x14ac:dyDescent="0.25">
      <c r="A3506" s="24"/>
      <c r="B3506" s="24"/>
      <c r="C3506" s="23"/>
      <c r="D3506" s="23"/>
      <c r="E3506" s="23"/>
      <c r="F3506" s="23"/>
      <c r="G3506" s="23"/>
      <c r="H3506" s="20"/>
      <c r="I3506" s="20"/>
      <c r="J3506" s="20"/>
    </row>
    <row r="3507" spans="1:10" s="3" customFormat="1" x14ac:dyDescent="0.25">
      <c r="A3507" s="24"/>
      <c r="B3507" s="24"/>
      <c r="C3507" s="23"/>
      <c r="D3507" s="23"/>
      <c r="E3507" s="23"/>
      <c r="F3507" s="23"/>
      <c r="G3507" s="23"/>
      <c r="H3507" s="20"/>
      <c r="I3507" s="20"/>
      <c r="J3507" s="20"/>
    </row>
    <row r="3508" spans="1:10" s="3" customFormat="1" x14ac:dyDescent="0.25">
      <c r="A3508" s="24"/>
      <c r="B3508" s="24"/>
      <c r="C3508" s="23"/>
      <c r="D3508" s="23"/>
      <c r="E3508" s="23"/>
      <c r="F3508" s="23"/>
      <c r="G3508" s="23"/>
      <c r="H3508" s="20"/>
      <c r="I3508" s="20"/>
      <c r="J3508" s="20"/>
    </row>
    <row r="3509" spans="1:10" s="3" customFormat="1" x14ac:dyDescent="0.25">
      <c r="A3509" s="24"/>
      <c r="B3509" s="24"/>
      <c r="C3509" s="23"/>
      <c r="D3509" s="23"/>
      <c r="E3509" s="23"/>
      <c r="F3509" s="23"/>
      <c r="G3509" s="23"/>
      <c r="H3509" s="20"/>
      <c r="I3509" s="20"/>
      <c r="J3509" s="20"/>
    </row>
    <row r="3510" spans="1:10" s="3" customFormat="1" x14ac:dyDescent="0.25">
      <c r="A3510" s="24"/>
      <c r="B3510" s="24"/>
      <c r="C3510" s="23"/>
      <c r="D3510" s="23"/>
      <c r="E3510" s="23"/>
      <c r="F3510" s="23"/>
      <c r="G3510" s="23"/>
      <c r="H3510" s="20"/>
      <c r="I3510" s="20"/>
      <c r="J3510" s="20"/>
    </row>
    <row r="3511" spans="1:10" s="3" customFormat="1" x14ac:dyDescent="0.25">
      <c r="A3511" s="24"/>
      <c r="B3511" s="24"/>
      <c r="C3511" s="23"/>
      <c r="D3511" s="23"/>
      <c r="E3511" s="23"/>
      <c r="F3511" s="23"/>
      <c r="G3511" s="23"/>
      <c r="H3511" s="20"/>
      <c r="I3511" s="20"/>
      <c r="J3511" s="20"/>
    </row>
    <row r="3512" spans="1:10" s="3" customFormat="1" x14ac:dyDescent="0.25">
      <c r="A3512" s="24"/>
      <c r="B3512" s="24"/>
      <c r="C3512" s="23"/>
      <c r="D3512" s="23"/>
      <c r="E3512" s="23"/>
      <c r="F3512" s="23"/>
      <c r="G3512" s="23"/>
      <c r="H3512" s="20"/>
      <c r="I3512" s="20"/>
      <c r="J3512" s="20"/>
    </row>
    <row r="3513" spans="1:10" s="3" customFormat="1" x14ac:dyDescent="0.25">
      <c r="A3513" s="24"/>
      <c r="B3513" s="24"/>
      <c r="C3513" s="23"/>
      <c r="D3513" s="23"/>
      <c r="E3513" s="23"/>
      <c r="F3513" s="23"/>
      <c r="G3513" s="23"/>
      <c r="H3513" s="20"/>
      <c r="I3513" s="20"/>
      <c r="J3513" s="20"/>
    </row>
    <row r="3514" spans="1:10" s="3" customFormat="1" x14ac:dyDescent="0.25">
      <c r="A3514" s="24"/>
      <c r="B3514" s="24"/>
      <c r="C3514" s="23"/>
      <c r="D3514" s="23"/>
      <c r="E3514" s="23"/>
      <c r="F3514" s="23"/>
      <c r="G3514" s="23"/>
      <c r="H3514" s="20"/>
      <c r="I3514" s="20"/>
      <c r="J3514" s="20"/>
    </row>
    <row r="3515" spans="1:10" s="3" customFormat="1" x14ac:dyDescent="0.25">
      <c r="A3515" s="24"/>
      <c r="B3515" s="24"/>
      <c r="C3515" s="23"/>
      <c r="D3515" s="23"/>
      <c r="E3515" s="23"/>
      <c r="F3515" s="23"/>
      <c r="G3515" s="23"/>
      <c r="H3515" s="20"/>
      <c r="I3515" s="20"/>
      <c r="J3515" s="20"/>
    </row>
    <row r="3516" spans="1:10" s="3" customFormat="1" x14ac:dyDescent="0.25">
      <c r="A3516" s="24"/>
      <c r="B3516" s="24"/>
      <c r="C3516" s="23"/>
      <c r="D3516" s="23"/>
      <c r="E3516" s="23"/>
      <c r="F3516" s="23"/>
      <c r="G3516" s="23"/>
      <c r="H3516" s="20"/>
      <c r="I3516" s="20"/>
      <c r="J3516" s="20"/>
    </row>
    <row r="3517" spans="1:10" s="3" customFormat="1" x14ac:dyDescent="0.25">
      <c r="A3517" s="24"/>
      <c r="B3517" s="24"/>
      <c r="C3517" s="23"/>
      <c r="D3517" s="23"/>
      <c r="E3517" s="23"/>
      <c r="F3517" s="23"/>
      <c r="G3517" s="23"/>
      <c r="H3517" s="20"/>
      <c r="I3517" s="20"/>
      <c r="J3517" s="20"/>
    </row>
    <row r="3518" spans="1:10" s="3" customFormat="1" x14ac:dyDescent="0.25">
      <c r="A3518" s="24"/>
      <c r="B3518" s="24"/>
      <c r="C3518" s="23"/>
      <c r="D3518" s="23"/>
      <c r="E3518" s="23"/>
      <c r="F3518" s="23"/>
      <c r="G3518" s="23"/>
      <c r="H3518" s="20"/>
      <c r="I3518" s="20"/>
      <c r="J3518" s="20"/>
    </row>
    <row r="3519" spans="1:10" s="3" customFormat="1" x14ac:dyDescent="0.25">
      <c r="A3519" s="24"/>
      <c r="B3519" s="24"/>
      <c r="C3519" s="23"/>
      <c r="D3519" s="23"/>
      <c r="E3519" s="23"/>
      <c r="F3519" s="23"/>
      <c r="G3519" s="23"/>
      <c r="H3519" s="20"/>
      <c r="I3519" s="20"/>
      <c r="J3519" s="20"/>
    </row>
    <row r="3520" spans="1:10" s="3" customFormat="1" x14ac:dyDescent="0.25">
      <c r="A3520" s="24"/>
      <c r="B3520" s="24"/>
      <c r="C3520" s="23"/>
      <c r="D3520" s="23"/>
      <c r="E3520" s="23"/>
      <c r="F3520" s="23"/>
      <c r="G3520" s="23"/>
      <c r="H3520" s="20"/>
      <c r="I3520" s="20"/>
      <c r="J3520" s="20"/>
    </row>
    <row r="3521" spans="1:10" s="3" customFormat="1" x14ac:dyDescent="0.25">
      <c r="A3521" s="24"/>
      <c r="B3521" s="24"/>
      <c r="C3521" s="23"/>
      <c r="D3521" s="23"/>
      <c r="E3521" s="23"/>
      <c r="F3521" s="23"/>
      <c r="G3521" s="23"/>
      <c r="H3521" s="20"/>
      <c r="I3521" s="20"/>
      <c r="J3521" s="20"/>
    </row>
    <row r="3522" spans="1:10" s="3" customFormat="1" x14ac:dyDescent="0.25">
      <c r="A3522" s="24"/>
      <c r="B3522" s="24"/>
      <c r="C3522" s="23"/>
      <c r="D3522" s="23"/>
      <c r="E3522" s="23"/>
      <c r="F3522" s="23"/>
      <c r="G3522" s="23"/>
      <c r="H3522" s="20"/>
      <c r="I3522" s="20"/>
      <c r="J3522" s="20"/>
    </row>
    <row r="3523" spans="1:10" s="3" customFormat="1" x14ac:dyDescent="0.25">
      <c r="A3523" s="24"/>
      <c r="B3523" s="24"/>
      <c r="C3523" s="23"/>
      <c r="D3523" s="23"/>
      <c r="E3523" s="23"/>
      <c r="F3523" s="23"/>
      <c r="G3523" s="23"/>
      <c r="H3523" s="20"/>
      <c r="I3523" s="20"/>
      <c r="J3523" s="20"/>
    </row>
    <row r="3524" spans="1:10" s="3" customFormat="1" x14ac:dyDescent="0.25">
      <c r="A3524" s="24"/>
      <c r="B3524" s="24"/>
      <c r="C3524" s="23"/>
      <c r="D3524" s="23"/>
      <c r="E3524" s="23"/>
      <c r="F3524" s="23"/>
      <c r="G3524" s="23"/>
      <c r="H3524" s="20"/>
      <c r="I3524" s="20"/>
      <c r="J3524" s="20"/>
    </row>
    <row r="3525" spans="1:10" s="3" customFormat="1" x14ac:dyDescent="0.25">
      <c r="A3525" s="24"/>
      <c r="B3525" s="24"/>
      <c r="C3525" s="23"/>
      <c r="D3525" s="23"/>
      <c r="E3525" s="23"/>
      <c r="F3525" s="23"/>
      <c r="G3525" s="23"/>
      <c r="H3525" s="20"/>
      <c r="I3525" s="20"/>
      <c r="J3525" s="20"/>
    </row>
    <row r="3526" spans="1:10" s="3" customFormat="1" x14ac:dyDescent="0.25">
      <c r="A3526" s="24"/>
      <c r="B3526" s="24"/>
      <c r="C3526" s="23"/>
      <c r="D3526" s="23"/>
      <c r="E3526" s="23"/>
      <c r="F3526" s="23"/>
      <c r="G3526" s="23"/>
      <c r="H3526" s="20"/>
      <c r="I3526" s="20"/>
      <c r="J3526" s="20"/>
    </row>
    <row r="3527" spans="1:10" s="3" customFormat="1" x14ac:dyDescent="0.25">
      <c r="A3527" s="24"/>
      <c r="B3527" s="24"/>
      <c r="C3527" s="23"/>
      <c r="D3527" s="23"/>
      <c r="E3527" s="23"/>
      <c r="F3527" s="23"/>
      <c r="G3527" s="23"/>
      <c r="H3527" s="20"/>
      <c r="I3527" s="20"/>
      <c r="J3527" s="20"/>
    </row>
    <row r="3528" spans="1:10" s="3" customFormat="1" x14ac:dyDescent="0.25">
      <c r="A3528" s="24"/>
      <c r="B3528" s="24"/>
      <c r="C3528" s="23"/>
      <c r="D3528" s="23"/>
      <c r="E3528" s="23"/>
      <c r="F3528" s="23"/>
      <c r="G3528" s="23"/>
      <c r="H3528" s="20"/>
      <c r="I3528" s="20"/>
      <c r="J3528" s="20"/>
    </row>
    <row r="3529" spans="1:10" s="3" customFormat="1" x14ac:dyDescent="0.25">
      <c r="A3529" s="24"/>
      <c r="B3529" s="24"/>
      <c r="C3529" s="23"/>
      <c r="D3529" s="23"/>
      <c r="E3529" s="23"/>
      <c r="F3529" s="23"/>
      <c r="G3529" s="23"/>
      <c r="H3529" s="20"/>
      <c r="I3529" s="20"/>
      <c r="J3529" s="20"/>
    </row>
    <row r="3530" spans="1:10" s="3" customFormat="1" x14ac:dyDescent="0.25">
      <c r="A3530" s="24"/>
      <c r="B3530" s="24"/>
      <c r="C3530" s="23"/>
      <c r="D3530" s="23"/>
      <c r="E3530" s="23"/>
      <c r="F3530" s="23"/>
      <c r="G3530" s="23"/>
      <c r="H3530" s="20"/>
      <c r="I3530" s="20"/>
      <c r="J3530" s="20"/>
    </row>
    <row r="3531" spans="1:10" s="3" customFormat="1" x14ac:dyDescent="0.25">
      <c r="A3531" s="24"/>
      <c r="B3531" s="24"/>
      <c r="C3531" s="23"/>
      <c r="D3531" s="23"/>
      <c r="E3531" s="23"/>
      <c r="F3531" s="23"/>
      <c r="G3531" s="23"/>
      <c r="H3531" s="20"/>
      <c r="I3531" s="20"/>
      <c r="J3531" s="20"/>
    </row>
    <row r="3532" spans="1:10" s="3" customFormat="1" x14ac:dyDescent="0.25">
      <c r="A3532" s="24"/>
      <c r="B3532" s="24"/>
      <c r="C3532" s="23"/>
      <c r="D3532" s="23"/>
      <c r="E3532" s="23"/>
      <c r="F3532" s="23"/>
      <c r="G3532" s="23"/>
      <c r="H3532" s="20"/>
      <c r="I3532" s="20"/>
      <c r="J3532" s="20"/>
    </row>
    <row r="3533" spans="1:10" s="3" customFormat="1" x14ac:dyDescent="0.25">
      <c r="A3533" s="24"/>
      <c r="B3533" s="24"/>
      <c r="C3533" s="23"/>
      <c r="D3533" s="23"/>
      <c r="E3533" s="23"/>
      <c r="F3533" s="23"/>
      <c r="G3533" s="23"/>
      <c r="H3533" s="20"/>
      <c r="I3533" s="20"/>
      <c r="J3533" s="20"/>
    </row>
    <row r="3534" spans="1:10" s="3" customFormat="1" x14ac:dyDescent="0.25">
      <c r="A3534" s="24"/>
      <c r="B3534" s="24"/>
      <c r="C3534" s="23"/>
      <c r="D3534" s="23"/>
      <c r="E3534" s="23"/>
      <c r="F3534" s="23"/>
      <c r="G3534" s="23"/>
      <c r="H3534" s="20"/>
      <c r="I3534" s="20"/>
      <c r="J3534" s="20"/>
    </row>
    <row r="3535" spans="1:10" s="3" customFormat="1" x14ac:dyDescent="0.25">
      <c r="A3535" s="24"/>
      <c r="B3535" s="24"/>
      <c r="C3535" s="23"/>
      <c r="D3535" s="23"/>
      <c r="E3535" s="23"/>
      <c r="F3535" s="23"/>
      <c r="G3535" s="23"/>
      <c r="H3535" s="20"/>
      <c r="I3535" s="20"/>
      <c r="J3535" s="20"/>
    </row>
    <row r="3536" spans="1:10" s="3" customFormat="1" x14ac:dyDescent="0.25">
      <c r="A3536" s="24"/>
      <c r="B3536" s="24"/>
      <c r="C3536" s="23"/>
      <c r="D3536" s="23"/>
      <c r="E3536" s="23"/>
      <c r="F3536" s="23"/>
      <c r="G3536" s="23"/>
      <c r="H3536" s="20"/>
      <c r="I3536" s="20"/>
      <c r="J3536" s="20"/>
    </row>
    <row r="3537" spans="1:10" s="3" customFormat="1" x14ac:dyDescent="0.25">
      <c r="A3537" s="24"/>
      <c r="B3537" s="24"/>
      <c r="C3537" s="23"/>
      <c r="D3537" s="23"/>
      <c r="E3537" s="23"/>
      <c r="F3537" s="23"/>
      <c r="G3537" s="23"/>
      <c r="H3537" s="20"/>
      <c r="I3537" s="20"/>
      <c r="J3537" s="20"/>
    </row>
    <row r="3538" spans="1:10" s="3" customFormat="1" x14ac:dyDescent="0.25">
      <c r="A3538" s="24"/>
      <c r="B3538" s="24"/>
      <c r="C3538" s="23"/>
      <c r="D3538" s="23"/>
      <c r="E3538" s="23"/>
      <c r="F3538" s="23"/>
      <c r="G3538" s="23"/>
      <c r="H3538" s="20"/>
      <c r="I3538" s="20"/>
      <c r="J3538" s="20"/>
    </row>
    <row r="3539" spans="1:10" s="3" customFormat="1" x14ac:dyDescent="0.25">
      <c r="A3539" s="24"/>
      <c r="B3539" s="24"/>
      <c r="C3539" s="23"/>
      <c r="D3539" s="23"/>
      <c r="E3539" s="23"/>
      <c r="F3539" s="23"/>
      <c r="G3539" s="23"/>
      <c r="H3539" s="20"/>
      <c r="I3539" s="20"/>
      <c r="J3539" s="20"/>
    </row>
    <row r="3540" spans="1:10" s="3" customFormat="1" x14ac:dyDescent="0.25">
      <c r="A3540" s="24"/>
      <c r="B3540" s="24"/>
      <c r="C3540" s="23"/>
      <c r="D3540" s="23"/>
      <c r="E3540" s="23"/>
      <c r="F3540" s="23"/>
      <c r="G3540" s="23"/>
      <c r="H3540" s="20"/>
      <c r="I3540" s="20"/>
      <c r="J3540" s="20"/>
    </row>
    <row r="3541" spans="1:10" s="3" customFormat="1" x14ac:dyDescent="0.25">
      <c r="A3541" s="24"/>
      <c r="B3541" s="24"/>
      <c r="C3541" s="23"/>
      <c r="D3541" s="23"/>
      <c r="E3541" s="23"/>
      <c r="F3541" s="23"/>
      <c r="G3541" s="23"/>
      <c r="H3541" s="20"/>
      <c r="I3541" s="20"/>
      <c r="J3541" s="20"/>
    </row>
    <row r="3542" spans="1:10" s="3" customFormat="1" x14ac:dyDescent="0.25">
      <c r="A3542" s="24"/>
      <c r="B3542" s="24"/>
      <c r="C3542" s="23"/>
      <c r="D3542" s="23"/>
      <c r="E3542" s="23"/>
      <c r="F3542" s="23"/>
      <c r="G3542" s="23"/>
      <c r="H3542" s="20"/>
      <c r="I3542" s="20"/>
      <c r="J3542" s="20"/>
    </row>
    <row r="3543" spans="1:10" s="3" customFormat="1" x14ac:dyDescent="0.25">
      <c r="A3543" s="24"/>
      <c r="B3543" s="24"/>
      <c r="C3543" s="23"/>
      <c r="D3543" s="23"/>
      <c r="E3543" s="23"/>
      <c r="F3543" s="23"/>
      <c r="G3543" s="23"/>
      <c r="H3543" s="20"/>
      <c r="I3543" s="20"/>
      <c r="J3543" s="20"/>
    </row>
    <row r="3544" spans="1:10" s="3" customFormat="1" x14ac:dyDescent="0.25">
      <c r="A3544" s="24"/>
      <c r="B3544" s="24"/>
      <c r="C3544" s="23"/>
      <c r="D3544" s="23"/>
      <c r="E3544" s="23"/>
      <c r="F3544" s="23"/>
      <c r="G3544" s="23"/>
      <c r="H3544" s="20"/>
      <c r="I3544" s="20"/>
      <c r="J3544" s="20"/>
    </row>
    <row r="3545" spans="1:10" s="3" customFormat="1" x14ac:dyDescent="0.25">
      <c r="A3545" s="24"/>
      <c r="B3545" s="24"/>
      <c r="C3545" s="23"/>
      <c r="D3545" s="23"/>
      <c r="E3545" s="23"/>
      <c r="F3545" s="23"/>
      <c r="G3545" s="23"/>
      <c r="H3545" s="20"/>
      <c r="I3545" s="20"/>
      <c r="J3545" s="20"/>
    </row>
    <row r="3546" spans="1:10" s="3" customFormat="1" x14ac:dyDescent="0.25">
      <c r="A3546" s="24"/>
      <c r="B3546" s="24"/>
      <c r="C3546" s="23"/>
      <c r="D3546" s="23"/>
      <c r="E3546" s="23"/>
      <c r="F3546" s="23"/>
      <c r="G3546" s="23"/>
      <c r="H3546" s="20"/>
      <c r="I3546" s="20"/>
      <c r="J3546" s="20"/>
    </row>
    <row r="3547" spans="1:10" s="3" customFormat="1" x14ac:dyDescent="0.25">
      <c r="A3547" s="24"/>
      <c r="B3547" s="24"/>
      <c r="C3547" s="23"/>
      <c r="D3547" s="23"/>
      <c r="E3547" s="23"/>
      <c r="F3547" s="23"/>
      <c r="G3547" s="23"/>
      <c r="H3547" s="20"/>
      <c r="I3547" s="20"/>
      <c r="J3547" s="20"/>
    </row>
    <row r="3548" spans="1:10" s="3" customFormat="1" x14ac:dyDescent="0.25">
      <c r="A3548" s="24"/>
      <c r="B3548" s="24"/>
      <c r="C3548" s="23"/>
      <c r="D3548" s="23"/>
      <c r="E3548" s="23"/>
      <c r="F3548" s="23"/>
      <c r="G3548" s="23"/>
      <c r="H3548" s="20"/>
      <c r="I3548" s="20"/>
      <c r="J3548" s="20"/>
    </row>
    <row r="3549" spans="1:10" s="3" customFormat="1" x14ac:dyDescent="0.25">
      <c r="A3549" s="24"/>
      <c r="B3549" s="24"/>
      <c r="C3549" s="23"/>
      <c r="D3549" s="23"/>
      <c r="E3549" s="23"/>
      <c r="F3549" s="23"/>
      <c r="G3549" s="23"/>
      <c r="H3549" s="20"/>
      <c r="I3549" s="20"/>
      <c r="J3549" s="20"/>
    </row>
    <row r="3550" spans="1:10" s="3" customFormat="1" x14ac:dyDescent="0.25">
      <c r="A3550" s="24"/>
      <c r="B3550" s="24"/>
      <c r="C3550" s="23"/>
      <c r="D3550" s="23"/>
      <c r="E3550" s="23"/>
      <c r="F3550" s="23"/>
      <c r="G3550" s="23"/>
      <c r="H3550" s="20"/>
      <c r="I3550" s="20"/>
      <c r="J3550" s="20"/>
    </row>
    <row r="3551" spans="1:10" s="3" customFormat="1" x14ac:dyDescent="0.25">
      <c r="A3551" s="24"/>
      <c r="B3551" s="24"/>
      <c r="C3551" s="23"/>
      <c r="D3551" s="23"/>
      <c r="E3551" s="23"/>
      <c r="F3551" s="23"/>
      <c r="G3551" s="23"/>
      <c r="H3551" s="20"/>
      <c r="I3551" s="20"/>
      <c r="J3551" s="20"/>
    </row>
    <row r="3552" spans="1:10" s="3" customFormat="1" x14ac:dyDescent="0.25">
      <c r="A3552" s="24"/>
      <c r="B3552" s="24"/>
      <c r="C3552" s="23"/>
      <c r="D3552" s="23"/>
      <c r="E3552" s="23"/>
      <c r="F3552" s="23"/>
      <c r="G3552" s="23"/>
      <c r="H3552" s="20"/>
      <c r="I3552" s="20"/>
      <c r="J3552" s="20"/>
    </row>
    <row r="3553" spans="1:10" s="3" customFormat="1" x14ac:dyDescent="0.25">
      <c r="A3553" s="24"/>
      <c r="B3553" s="24"/>
      <c r="C3553" s="23"/>
      <c r="D3553" s="23"/>
      <c r="E3553" s="23"/>
      <c r="F3553" s="23"/>
      <c r="G3553" s="23"/>
      <c r="H3553" s="20"/>
      <c r="I3553" s="20"/>
      <c r="J3553" s="20"/>
    </row>
    <row r="3554" spans="1:10" s="3" customFormat="1" x14ac:dyDescent="0.25">
      <c r="A3554" s="24"/>
      <c r="B3554" s="24"/>
      <c r="C3554" s="23"/>
      <c r="D3554" s="23"/>
      <c r="E3554" s="23"/>
      <c r="F3554" s="23"/>
      <c r="G3554" s="23"/>
      <c r="H3554" s="20"/>
      <c r="I3554" s="20"/>
      <c r="J3554" s="20"/>
    </row>
    <row r="3555" spans="1:10" s="3" customFormat="1" x14ac:dyDescent="0.25">
      <c r="A3555" s="24"/>
      <c r="B3555" s="24"/>
      <c r="C3555" s="23"/>
      <c r="D3555" s="23"/>
      <c r="E3555" s="23"/>
      <c r="F3555" s="23"/>
      <c r="G3555" s="23"/>
      <c r="H3555" s="20"/>
      <c r="I3555" s="20"/>
      <c r="J3555" s="20"/>
    </row>
    <row r="3556" spans="1:10" s="3" customFormat="1" x14ac:dyDescent="0.25">
      <c r="A3556" s="24"/>
      <c r="B3556" s="24"/>
      <c r="C3556" s="23"/>
      <c r="D3556" s="23"/>
      <c r="E3556" s="23"/>
      <c r="F3556" s="23"/>
      <c r="G3556" s="23"/>
      <c r="H3556" s="20"/>
      <c r="I3556" s="20"/>
      <c r="J3556" s="20"/>
    </row>
    <row r="3557" spans="1:10" s="3" customFormat="1" x14ac:dyDescent="0.25">
      <c r="A3557" s="24"/>
      <c r="B3557" s="24"/>
      <c r="C3557" s="23"/>
      <c r="D3557" s="23"/>
      <c r="E3557" s="23"/>
      <c r="F3557" s="23"/>
      <c r="G3557" s="23"/>
      <c r="H3557" s="20"/>
      <c r="I3557" s="20"/>
      <c r="J3557" s="20"/>
    </row>
    <row r="3558" spans="1:10" s="3" customFormat="1" x14ac:dyDescent="0.25">
      <c r="A3558" s="24"/>
      <c r="B3558" s="24"/>
      <c r="C3558" s="23"/>
      <c r="D3558" s="23"/>
      <c r="E3558" s="23"/>
      <c r="F3558" s="23"/>
      <c r="G3558" s="23"/>
      <c r="H3558" s="20"/>
      <c r="I3558" s="20"/>
      <c r="J3558" s="20"/>
    </row>
    <row r="3559" spans="1:10" s="3" customFormat="1" x14ac:dyDescent="0.25">
      <c r="A3559" s="24"/>
      <c r="B3559" s="24"/>
      <c r="C3559" s="23"/>
      <c r="D3559" s="23"/>
      <c r="E3559" s="23"/>
      <c r="F3559" s="23"/>
      <c r="G3559" s="23"/>
      <c r="H3559" s="20"/>
      <c r="I3559" s="20"/>
      <c r="J3559" s="20"/>
    </row>
    <row r="3560" spans="1:10" s="3" customFormat="1" x14ac:dyDescent="0.25">
      <c r="A3560" s="24"/>
      <c r="B3560" s="24"/>
      <c r="C3560" s="23"/>
      <c r="D3560" s="23"/>
      <c r="E3560" s="23"/>
      <c r="F3560" s="23"/>
      <c r="G3560" s="23"/>
      <c r="H3560" s="20"/>
      <c r="I3560" s="20"/>
      <c r="J3560" s="20"/>
    </row>
    <row r="3561" spans="1:10" s="3" customFormat="1" x14ac:dyDescent="0.25">
      <c r="A3561" s="24"/>
      <c r="B3561" s="24"/>
      <c r="C3561" s="23"/>
      <c r="D3561" s="23"/>
      <c r="E3561" s="23"/>
      <c r="F3561" s="23"/>
      <c r="G3561" s="23"/>
      <c r="H3561" s="20"/>
      <c r="I3561" s="20"/>
      <c r="J3561" s="20"/>
    </row>
    <row r="3562" spans="1:10" s="3" customFormat="1" x14ac:dyDescent="0.25">
      <c r="A3562" s="24"/>
      <c r="B3562" s="24"/>
      <c r="C3562" s="23"/>
      <c r="D3562" s="23"/>
      <c r="E3562" s="23"/>
      <c r="F3562" s="23"/>
      <c r="G3562" s="23"/>
      <c r="H3562" s="20"/>
      <c r="I3562" s="20"/>
      <c r="J3562" s="20"/>
    </row>
    <row r="3563" spans="1:10" s="3" customFormat="1" x14ac:dyDescent="0.25">
      <c r="A3563" s="24"/>
      <c r="B3563" s="24"/>
      <c r="C3563" s="23"/>
      <c r="D3563" s="23"/>
      <c r="E3563" s="23"/>
      <c r="F3563" s="23"/>
      <c r="G3563" s="23"/>
      <c r="H3563" s="20"/>
      <c r="I3563" s="20"/>
      <c r="J3563" s="20"/>
    </row>
    <row r="3564" spans="1:10" s="3" customFormat="1" x14ac:dyDescent="0.25">
      <c r="A3564" s="24"/>
      <c r="B3564" s="24"/>
      <c r="C3564" s="23"/>
      <c r="D3564" s="23"/>
      <c r="E3564" s="23"/>
      <c r="F3564" s="23"/>
      <c r="G3564" s="23"/>
      <c r="H3564" s="20"/>
      <c r="I3564" s="20"/>
      <c r="J3564" s="20"/>
    </row>
    <row r="3565" spans="1:10" s="3" customFormat="1" x14ac:dyDescent="0.25">
      <c r="A3565" s="24"/>
      <c r="B3565" s="24"/>
      <c r="C3565" s="23"/>
      <c r="D3565" s="23"/>
      <c r="E3565" s="23"/>
      <c r="F3565" s="23"/>
      <c r="G3565" s="23"/>
      <c r="H3565" s="20"/>
      <c r="I3565" s="20"/>
      <c r="J3565" s="20"/>
    </row>
    <row r="3566" spans="1:10" s="3" customFormat="1" x14ac:dyDescent="0.25">
      <c r="A3566" s="24"/>
      <c r="B3566" s="24"/>
      <c r="C3566" s="23"/>
      <c r="D3566" s="23"/>
      <c r="E3566" s="23"/>
      <c r="F3566" s="23"/>
      <c r="G3566" s="23"/>
      <c r="H3566" s="20"/>
      <c r="I3566" s="20"/>
      <c r="J3566" s="20"/>
    </row>
    <row r="3567" spans="1:10" s="3" customFormat="1" x14ac:dyDescent="0.25">
      <c r="A3567" s="24"/>
      <c r="B3567" s="24"/>
      <c r="C3567" s="23"/>
      <c r="D3567" s="23"/>
      <c r="E3567" s="23"/>
      <c r="F3567" s="23"/>
      <c r="G3567" s="23"/>
      <c r="H3567" s="20"/>
      <c r="I3567" s="20"/>
      <c r="J3567" s="20"/>
    </row>
    <row r="3568" spans="1:10" s="3" customFormat="1" x14ac:dyDescent="0.25">
      <c r="A3568" s="24"/>
      <c r="B3568" s="24"/>
      <c r="C3568" s="23"/>
      <c r="D3568" s="23"/>
      <c r="E3568" s="23"/>
      <c r="F3568" s="23"/>
      <c r="G3568" s="23"/>
      <c r="H3568" s="20"/>
      <c r="I3568" s="20"/>
      <c r="J3568" s="20"/>
    </row>
    <row r="3569" spans="1:10" s="3" customFormat="1" x14ac:dyDescent="0.25">
      <c r="A3569" s="24"/>
      <c r="B3569" s="24"/>
      <c r="C3569" s="23"/>
      <c r="D3569" s="23"/>
      <c r="E3569" s="23"/>
      <c r="F3569" s="23"/>
      <c r="G3569" s="23"/>
      <c r="H3569" s="20"/>
      <c r="I3569" s="20"/>
      <c r="J3569" s="20"/>
    </row>
    <row r="3570" spans="1:10" s="3" customFormat="1" x14ac:dyDescent="0.25">
      <c r="A3570" s="24"/>
      <c r="B3570" s="24"/>
      <c r="C3570" s="23"/>
      <c r="D3570" s="23"/>
      <c r="E3570" s="23"/>
      <c r="F3570" s="23"/>
      <c r="G3570" s="23"/>
      <c r="H3570" s="20"/>
      <c r="I3570" s="20"/>
      <c r="J3570" s="20"/>
    </row>
    <row r="3571" spans="1:10" s="3" customFormat="1" x14ac:dyDescent="0.25">
      <c r="A3571" s="24"/>
      <c r="B3571" s="24"/>
      <c r="C3571" s="23"/>
      <c r="D3571" s="23"/>
      <c r="E3571" s="23"/>
      <c r="F3571" s="23"/>
      <c r="G3571" s="23"/>
      <c r="H3571" s="20"/>
      <c r="I3571" s="20"/>
      <c r="J3571" s="20"/>
    </row>
    <row r="3572" spans="1:10" s="3" customFormat="1" x14ac:dyDescent="0.25">
      <c r="A3572" s="24"/>
      <c r="B3572" s="24"/>
      <c r="C3572" s="23"/>
      <c r="D3572" s="23"/>
      <c r="E3572" s="23"/>
      <c r="F3572" s="23"/>
      <c r="G3572" s="23"/>
      <c r="H3572" s="20"/>
      <c r="I3572" s="20"/>
      <c r="J3572" s="20"/>
    </row>
    <row r="3573" spans="1:10" s="3" customFormat="1" x14ac:dyDescent="0.25">
      <c r="A3573" s="24"/>
      <c r="B3573" s="24"/>
      <c r="C3573" s="23"/>
      <c r="D3573" s="23"/>
      <c r="E3573" s="23"/>
      <c r="F3573" s="23"/>
      <c r="G3573" s="23"/>
      <c r="H3573" s="20"/>
      <c r="I3573" s="20"/>
      <c r="J3573" s="20"/>
    </row>
    <row r="3574" spans="1:10" s="3" customFormat="1" x14ac:dyDescent="0.25">
      <c r="A3574" s="24"/>
      <c r="B3574" s="24"/>
      <c r="C3574" s="23"/>
      <c r="D3574" s="23"/>
      <c r="E3574" s="23"/>
      <c r="F3574" s="23"/>
      <c r="G3574" s="23"/>
      <c r="H3574" s="20"/>
      <c r="I3574" s="20"/>
      <c r="J3574" s="20"/>
    </row>
    <row r="3575" spans="1:10" s="3" customFormat="1" x14ac:dyDescent="0.25">
      <c r="A3575" s="24"/>
      <c r="B3575" s="24"/>
      <c r="C3575" s="23"/>
      <c r="D3575" s="23"/>
      <c r="E3575" s="23"/>
      <c r="F3575" s="23"/>
      <c r="G3575" s="23"/>
      <c r="H3575" s="20"/>
      <c r="I3575" s="20"/>
      <c r="J3575" s="20"/>
    </row>
    <row r="3576" spans="1:10" s="3" customFormat="1" x14ac:dyDescent="0.25">
      <c r="A3576" s="24"/>
      <c r="B3576" s="24"/>
      <c r="C3576" s="23"/>
      <c r="D3576" s="23"/>
      <c r="E3576" s="23"/>
      <c r="F3576" s="23"/>
      <c r="G3576" s="23"/>
      <c r="H3576" s="20"/>
      <c r="I3576" s="20"/>
      <c r="J3576" s="20"/>
    </row>
    <row r="3577" spans="1:10" s="3" customFormat="1" x14ac:dyDescent="0.25">
      <c r="A3577" s="24"/>
      <c r="B3577" s="24"/>
      <c r="C3577" s="23"/>
      <c r="D3577" s="23"/>
      <c r="E3577" s="23"/>
      <c r="F3577" s="23"/>
      <c r="G3577" s="23"/>
      <c r="H3577" s="20"/>
      <c r="I3577" s="20"/>
      <c r="J3577" s="20"/>
    </row>
    <row r="3578" spans="1:10" s="3" customFormat="1" x14ac:dyDescent="0.25">
      <c r="A3578" s="24"/>
      <c r="B3578" s="24"/>
      <c r="C3578" s="23"/>
      <c r="D3578" s="23"/>
      <c r="E3578" s="23"/>
      <c r="F3578" s="23"/>
      <c r="G3578" s="23"/>
      <c r="H3578" s="20"/>
      <c r="I3578" s="20"/>
      <c r="J3578" s="20"/>
    </row>
    <row r="3579" spans="1:10" s="3" customFormat="1" x14ac:dyDescent="0.25">
      <c r="A3579" s="24"/>
      <c r="B3579" s="24"/>
      <c r="C3579" s="23"/>
      <c r="D3579" s="23"/>
      <c r="E3579" s="23"/>
      <c r="F3579" s="23"/>
      <c r="G3579" s="23"/>
      <c r="H3579" s="20"/>
      <c r="I3579" s="20"/>
      <c r="J3579" s="20"/>
    </row>
    <row r="3580" spans="1:10" s="3" customFormat="1" x14ac:dyDescent="0.25">
      <c r="A3580" s="24"/>
      <c r="B3580" s="24"/>
      <c r="C3580" s="23"/>
      <c r="D3580" s="23"/>
      <c r="E3580" s="23"/>
      <c r="F3580" s="23"/>
      <c r="G3580" s="23"/>
      <c r="H3580" s="20"/>
      <c r="I3580" s="20"/>
      <c r="J3580" s="20"/>
    </row>
    <row r="3581" spans="1:10" s="3" customFormat="1" x14ac:dyDescent="0.25">
      <c r="A3581" s="24"/>
      <c r="B3581" s="24"/>
      <c r="C3581" s="23"/>
      <c r="D3581" s="23"/>
      <c r="E3581" s="23"/>
      <c r="F3581" s="23"/>
      <c r="G3581" s="23"/>
      <c r="H3581" s="20"/>
      <c r="I3581" s="20"/>
      <c r="J3581" s="20"/>
    </row>
    <row r="3582" spans="1:10" s="3" customFormat="1" x14ac:dyDescent="0.25">
      <c r="A3582" s="24"/>
      <c r="B3582" s="24"/>
      <c r="C3582" s="23"/>
      <c r="D3582" s="23"/>
      <c r="E3582" s="23"/>
      <c r="F3582" s="23"/>
      <c r="G3582" s="23"/>
      <c r="H3582" s="20"/>
      <c r="I3582" s="20"/>
      <c r="J3582" s="20"/>
    </row>
    <row r="3583" spans="1:10" s="3" customFormat="1" x14ac:dyDescent="0.25">
      <c r="A3583" s="24"/>
      <c r="B3583" s="24"/>
      <c r="C3583" s="23"/>
      <c r="D3583" s="23"/>
      <c r="E3583" s="23"/>
      <c r="F3583" s="23"/>
      <c r="G3583" s="23"/>
      <c r="H3583" s="20"/>
      <c r="I3583" s="20"/>
      <c r="J3583" s="20"/>
    </row>
    <row r="3584" spans="1:10" s="3" customFormat="1" x14ac:dyDescent="0.25">
      <c r="A3584" s="24"/>
      <c r="B3584" s="24"/>
      <c r="C3584" s="23"/>
      <c r="D3584" s="23"/>
      <c r="E3584" s="23"/>
      <c r="F3584" s="23"/>
      <c r="G3584" s="23"/>
      <c r="H3584" s="20"/>
      <c r="I3584" s="20"/>
      <c r="J3584" s="20"/>
    </row>
    <row r="3585" spans="1:10" s="3" customFormat="1" x14ac:dyDescent="0.25">
      <c r="A3585" s="24"/>
      <c r="B3585" s="24"/>
      <c r="C3585" s="23"/>
      <c r="D3585" s="23"/>
      <c r="E3585" s="23"/>
      <c r="F3585" s="23"/>
      <c r="G3585" s="23"/>
      <c r="H3585" s="20"/>
      <c r="I3585" s="20"/>
      <c r="J3585" s="20"/>
    </row>
    <row r="3586" spans="1:10" s="3" customFormat="1" x14ac:dyDescent="0.25">
      <c r="A3586" s="24"/>
      <c r="B3586" s="24"/>
      <c r="C3586" s="23"/>
      <c r="D3586" s="23"/>
      <c r="E3586" s="23"/>
      <c r="F3586" s="23"/>
      <c r="G3586" s="23"/>
      <c r="H3586" s="20"/>
      <c r="I3586" s="20"/>
      <c r="J3586" s="20"/>
    </row>
    <row r="3587" spans="1:10" s="3" customFormat="1" x14ac:dyDescent="0.25">
      <c r="A3587" s="24"/>
      <c r="B3587" s="24"/>
      <c r="C3587" s="23"/>
      <c r="D3587" s="23"/>
      <c r="E3587" s="23"/>
      <c r="F3587" s="23"/>
      <c r="G3587" s="23"/>
      <c r="H3587" s="20"/>
      <c r="I3587" s="20"/>
      <c r="J3587" s="20"/>
    </row>
    <row r="3588" spans="1:10" s="3" customFormat="1" x14ac:dyDescent="0.25">
      <c r="A3588" s="24"/>
      <c r="B3588" s="24"/>
      <c r="C3588" s="23"/>
      <c r="D3588" s="23"/>
      <c r="E3588" s="23"/>
      <c r="F3588" s="23"/>
      <c r="G3588" s="23"/>
      <c r="H3588" s="20"/>
      <c r="I3588" s="20"/>
      <c r="J3588" s="20"/>
    </row>
    <row r="3589" spans="1:10" s="3" customFormat="1" x14ac:dyDescent="0.25">
      <c r="A3589" s="24"/>
      <c r="B3589" s="24"/>
      <c r="C3589" s="23"/>
      <c r="D3589" s="23"/>
      <c r="E3589" s="23"/>
      <c r="F3589" s="23"/>
      <c r="G3589" s="23"/>
      <c r="H3589" s="20"/>
      <c r="I3589" s="20"/>
      <c r="J3589" s="20"/>
    </row>
    <row r="3590" spans="1:10" s="3" customFormat="1" x14ac:dyDescent="0.25">
      <c r="A3590" s="24"/>
      <c r="B3590" s="24"/>
      <c r="C3590" s="23"/>
      <c r="D3590" s="23"/>
      <c r="E3590" s="23"/>
      <c r="F3590" s="23"/>
      <c r="G3590" s="23"/>
      <c r="H3590" s="20"/>
      <c r="I3590" s="20"/>
      <c r="J3590" s="20"/>
    </row>
    <row r="3591" spans="1:10" s="3" customFormat="1" x14ac:dyDescent="0.25">
      <c r="A3591" s="24"/>
      <c r="B3591" s="24"/>
      <c r="C3591" s="23"/>
      <c r="D3591" s="23"/>
      <c r="E3591" s="23"/>
      <c r="F3591" s="23"/>
      <c r="G3591" s="23"/>
      <c r="H3591" s="20"/>
      <c r="I3591" s="20"/>
      <c r="J3591" s="20"/>
    </row>
    <row r="3592" spans="1:10" s="3" customFormat="1" x14ac:dyDescent="0.25">
      <c r="A3592" s="24"/>
      <c r="B3592" s="24"/>
      <c r="C3592" s="23"/>
      <c r="D3592" s="23"/>
      <c r="E3592" s="23"/>
      <c r="F3592" s="23"/>
      <c r="G3592" s="23"/>
      <c r="H3592" s="20"/>
      <c r="I3592" s="20"/>
      <c r="J3592" s="20"/>
    </row>
    <row r="3593" spans="1:10" s="3" customFormat="1" x14ac:dyDescent="0.25">
      <c r="A3593" s="24"/>
      <c r="B3593" s="24"/>
      <c r="C3593" s="23"/>
      <c r="D3593" s="23"/>
      <c r="E3593" s="23"/>
      <c r="F3593" s="23"/>
      <c r="G3593" s="23"/>
      <c r="H3593" s="20"/>
      <c r="I3593" s="20"/>
      <c r="J3593" s="20"/>
    </row>
    <row r="3594" spans="1:10" s="3" customFormat="1" x14ac:dyDescent="0.25">
      <c r="A3594" s="24"/>
      <c r="B3594" s="24"/>
      <c r="C3594" s="23"/>
      <c r="D3594" s="23"/>
      <c r="E3594" s="23"/>
      <c r="F3594" s="23"/>
      <c r="G3594" s="23"/>
      <c r="H3594" s="20"/>
      <c r="I3594" s="20"/>
      <c r="J3594" s="20"/>
    </row>
    <row r="3595" spans="1:10" s="3" customFormat="1" x14ac:dyDescent="0.25">
      <c r="A3595" s="24"/>
      <c r="B3595" s="24"/>
      <c r="C3595" s="23"/>
      <c r="D3595" s="23"/>
      <c r="E3595" s="23"/>
      <c r="F3595" s="23"/>
      <c r="G3595" s="23"/>
      <c r="H3595" s="20"/>
      <c r="I3595" s="20"/>
      <c r="J3595" s="20"/>
    </row>
    <row r="3596" spans="1:10" s="3" customFormat="1" x14ac:dyDescent="0.25">
      <c r="A3596" s="24"/>
      <c r="B3596" s="24"/>
      <c r="C3596" s="23"/>
      <c r="D3596" s="23"/>
      <c r="E3596" s="23"/>
      <c r="F3596" s="23"/>
      <c r="G3596" s="23"/>
      <c r="H3596" s="20"/>
      <c r="I3596" s="20"/>
      <c r="J3596" s="20"/>
    </row>
    <row r="3597" spans="1:10" s="3" customFormat="1" x14ac:dyDescent="0.25">
      <c r="A3597" s="24"/>
      <c r="B3597" s="24"/>
      <c r="C3597" s="23"/>
      <c r="D3597" s="23"/>
      <c r="E3597" s="23"/>
      <c r="F3597" s="23"/>
      <c r="G3597" s="23"/>
      <c r="H3597" s="20"/>
      <c r="I3597" s="20"/>
      <c r="J3597" s="20"/>
    </row>
    <row r="3598" spans="1:10" s="3" customFormat="1" x14ac:dyDescent="0.25">
      <c r="A3598" s="24"/>
      <c r="B3598" s="24"/>
      <c r="C3598" s="23"/>
      <c r="D3598" s="23"/>
      <c r="E3598" s="23"/>
      <c r="F3598" s="23"/>
      <c r="G3598" s="23"/>
      <c r="H3598" s="20"/>
      <c r="I3598" s="20"/>
      <c r="J3598" s="20"/>
    </row>
    <row r="3599" spans="1:10" s="3" customFormat="1" x14ac:dyDescent="0.25">
      <c r="A3599" s="24"/>
      <c r="B3599" s="24"/>
      <c r="C3599" s="23"/>
      <c r="D3599" s="23"/>
      <c r="E3599" s="23"/>
      <c r="F3599" s="23"/>
      <c r="G3599" s="23"/>
      <c r="H3599" s="20"/>
      <c r="I3599" s="20"/>
      <c r="J3599" s="20"/>
    </row>
    <row r="3600" spans="1:10" s="3" customFormat="1" x14ac:dyDescent="0.25">
      <c r="A3600" s="24"/>
      <c r="B3600" s="24"/>
      <c r="C3600" s="23"/>
      <c r="D3600" s="23"/>
      <c r="E3600" s="23"/>
      <c r="F3600" s="23"/>
      <c r="G3600" s="23"/>
      <c r="H3600" s="20"/>
      <c r="I3600" s="20"/>
      <c r="J3600" s="20"/>
    </row>
    <row r="3601" spans="1:10" s="3" customFormat="1" x14ac:dyDescent="0.25">
      <c r="A3601" s="24"/>
      <c r="B3601" s="24"/>
      <c r="C3601" s="23"/>
      <c r="D3601" s="23"/>
      <c r="E3601" s="23"/>
      <c r="F3601" s="23"/>
      <c r="G3601" s="23"/>
      <c r="H3601" s="20"/>
      <c r="I3601" s="20"/>
      <c r="J3601" s="20"/>
    </row>
    <row r="3602" spans="1:10" s="3" customFormat="1" x14ac:dyDescent="0.25">
      <c r="A3602" s="24"/>
      <c r="B3602" s="24"/>
      <c r="C3602" s="23"/>
      <c r="D3602" s="23"/>
      <c r="E3602" s="23"/>
      <c r="F3602" s="23"/>
      <c r="G3602" s="23"/>
      <c r="H3602" s="20"/>
      <c r="I3602" s="20"/>
      <c r="J3602" s="20"/>
    </row>
    <row r="3603" spans="1:10" s="3" customFormat="1" x14ac:dyDescent="0.25">
      <c r="A3603" s="24"/>
      <c r="B3603" s="24"/>
      <c r="C3603" s="23"/>
      <c r="D3603" s="23"/>
      <c r="E3603" s="23"/>
      <c r="F3603" s="23"/>
      <c r="G3603" s="23"/>
      <c r="H3603" s="20"/>
      <c r="I3603" s="20"/>
      <c r="J3603" s="20"/>
    </row>
    <row r="3604" spans="1:10" s="3" customFormat="1" x14ac:dyDescent="0.25">
      <c r="A3604" s="24"/>
      <c r="B3604" s="24"/>
      <c r="C3604" s="23"/>
      <c r="D3604" s="23"/>
      <c r="E3604" s="23"/>
      <c r="F3604" s="23"/>
      <c r="G3604" s="23"/>
      <c r="H3604" s="20"/>
      <c r="I3604" s="20"/>
      <c r="J3604" s="20"/>
    </row>
    <row r="3605" spans="1:10" s="3" customFormat="1" x14ac:dyDescent="0.25">
      <c r="A3605" s="24"/>
      <c r="B3605" s="24"/>
      <c r="C3605" s="23"/>
      <c r="D3605" s="23"/>
      <c r="E3605" s="23"/>
      <c r="F3605" s="23"/>
      <c r="G3605" s="23"/>
      <c r="H3605" s="20"/>
      <c r="I3605" s="20"/>
      <c r="J3605" s="20"/>
    </row>
    <row r="3606" spans="1:10" s="3" customFormat="1" x14ac:dyDescent="0.25">
      <c r="A3606" s="24"/>
      <c r="B3606" s="24"/>
      <c r="C3606" s="23"/>
      <c r="D3606" s="23"/>
      <c r="E3606" s="23"/>
      <c r="F3606" s="23"/>
      <c r="G3606" s="23"/>
      <c r="H3606" s="20"/>
      <c r="I3606" s="20"/>
      <c r="J3606" s="20"/>
    </row>
    <row r="3607" spans="1:10" s="3" customFormat="1" x14ac:dyDescent="0.25">
      <c r="A3607" s="24"/>
      <c r="B3607" s="24"/>
      <c r="C3607" s="23"/>
      <c r="D3607" s="23"/>
      <c r="E3607" s="23"/>
      <c r="F3607" s="23"/>
      <c r="G3607" s="23"/>
      <c r="H3607" s="20"/>
      <c r="I3607" s="20"/>
      <c r="J3607" s="20"/>
    </row>
    <row r="3608" spans="1:10" s="3" customFormat="1" x14ac:dyDescent="0.25">
      <c r="A3608" s="24"/>
      <c r="B3608" s="24"/>
      <c r="C3608" s="23"/>
      <c r="D3608" s="23"/>
      <c r="E3608" s="23"/>
      <c r="F3608" s="23"/>
      <c r="G3608" s="23"/>
      <c r="H3608" s="20"/>
      <c r="I3608" s="20"/>
      <c r="J3608" s="20"/>
    </row>
    <row r="3609" spans="1:10" s="3" customFormat="1" x14ac:dyDescent="0.25">
      <c r="A3609" s="24"/>
      <c r="B3609" s="24"/>
      <c r="C3609" s="23"/>
      <c r="D3609" s="23"/>
      <c r="E3609" s="23"/>
      <c r="F3609" s="23"/>
      <c r="G3609" s="23"/>
      <c r="H3609" s="20"/>
      <c r="I3609" s="20"/>
      <c r="J3609" s="20"/>
    </row>
    <row r="3610" spans="1:10" s="3" customFormat="1" x14ac:dyDescent="0.25">
      <c r="A3610" s="24"/>
      <c r="B3610" s="24"/>
      <c r="C3610" s="23"/>
      <c r="D3610" s="23"/>
      <c r="E3610" s="23"/>
      <c r="F3610" s="23"/>
      <c r="G3610" s="23"/>
      <c r="H3610" s="20"/>
      <c r="I3610" s="20"/>
      <c r="J3610" s="20"/>
    </row>
    <row r="3611" spans="1:10" s="3" customFormat="1" x14ac:dyDescent="0.25">
      <c r="A3611" s="24"/>
      <c r="B3611" s="24"/>
      <c r="C3611" s="23"/>
      <c r="D3611" s="23"/>
      <c r="E3611" s="23"/>
      <c r="F3611" s="23"/>
      <c r="G3611" s="23"/>
      <c r="H3611" s="20"/>
      <c r="I3611" s="20"/>
      <c r="J3611" s="20"/>
    </row>
    <row r="3612" spans="1:10" s="3" customFormat="1" x14ac:dyDescent="0.25">
      <c r="A3612" s="24"/>
      <c r="B3612" s="24"/>
      <c r="C3612" s="23"/>
      <c r="D3612" s="23"/>
      <c r="E3612" s="23"/>
      <c r="F3612" s="23"/>
      <c r="G3612" s="23"/>
      <c r="H3612" s="20"/>
      <c r="I3612" s="20"/>
      <c r="J3612" s="20"/>
    </row>
    <row r="3613" spans="1:10" s="3" customFormat="1" x14ac:dyDescent="0.25">
      <c r="A3613" s="24"/>
      <c r="B3613" s="24"/>
      <c r="C3613" s="23"/>
      <c r="D3613" s="23"/>
      <c r="E3613" s="23"/>
      <c r="F3613" s="23"/>
      <c r="G3613" s="23"/>
      <c r="H3613" s="20"/>
      <c r="I3613" s="20"/>
      <c r="J3613" s="20"/>
    </row>
    <row r="3614" spans="1:10" s="3" customFormat="1" x14ac:dyDescent="0.25">
      <c r="A3614" s="24"/>
      <c r="B3614" s="24"/>
      <c r="C3614" s="23"/>
      <c r="D3614" s="23"/>
      <c r="E3614" s="23"/>
      <c r="F3614" s="23"/>
      <c r="G3614" s="23"/>
      <c r="H3614" s="20"/>
      <c r="I3614" s="20"/>
      <c r="J3614" s="20"/>
    </row>
    <row r="3615" spans="1:10" s="3" customFormat="1" x14ac:dyDescent="0.25">
      <c r="A3615" s="24"/>
      <c r="B3615" s="24"/>
      <c r="C3615" s="23"/>
      <c r="D3615" s="23"/>
      <c r="E3615" s="23"/>
      <c r="F3615" s="23"/>
      <c r="G3615" s="23"/>
      <c r="H3615" s="20"/>
      <c r="I3615" s="20"/>
      <c r="J3615" s="20"/>
    </row>
    <row r="3616" spans="1:10" s="3" customFormat="1" x14ac:dyDescent="0.25">
      <c r="A3616" s="24"/>
      <c r="B3616" s="24"/>
      <c r="C3616" s="23"/>
      <c r="D3616" s="23"/>
      <c r="E3616" s="23"/>
      <c r="F3616" s="23"/>
      <c r="G3616" s="23"/>
      <c r="H3616" s="20"/>
      <c r="I3616" s="20"/>
      <c r="J3616" s="20"/>
    </row>
    <row r="3617" spans="1:10" s="3" customFormat="1" x14ac:dyDescent="0.25">
      <c r="A3617" s="24"/>
      <c r="B3617" s="24"/>
      <c r="C3617" s="23"/>
      <c r="D3617" s="23"/>
      <c r="E3617" s="23"/>
      <c r="F3617" s="23"/>
      <c r="G3617" s="23"/>
      <c r="H3617" s="20"/>
      <c r="I3617" s="20"/>
      <c r="J3617" s="20"/>
    </row>
    <row r="3618" spans="1:10" s="3" customFormat="1" x14ac:dyDescent="0.25">
      <c r="A3618" s="24"/>
      <c r="B3618" s="24"/>
      <c r="C3618" s="23"/>
      <c r="D3618" s="23"/>
      <c r="E3618" s="23"/>
      <c r="F3618" s="23"/>
      <c r="G3618" s="23"/>
      <c r="H3618" s="20"/>
      <c r="I3618" s="20"/>
      <c r="J3618" s="20"/>
    </row>
    <row r="3619" spans="1:10" s="3" customFormat="1" x14ac:dyDescent="0.25">
      <c r="A3619" s="24"/>
      <c r="B3619" s="24"/>
      <c r="C3619" s="23"/>
      <c r="D3619" s="23"/>
      <c r="E3619" s="23"/>
      <c r="F3619" s="23"/>
      <c r="G3619" s="23"/>
      <c r="H3619" s="20"/>
      <c r="I3619" s="20"/>
      <c r="J3619" s="20"/>
    </row>
    <row r="3620" spans="1:10" s="3" customFormat="1" x14ac:dyDescent="0.25">
      <c r="A3620" s="24"/>
      <c r="B3620" s="24"/>
      <c r="C3620" s="23"/>
      <c r="D3620" s="23"/>
      <c r="E3620" s="23"/>
      <c r="F3620" s="23"/>
      <c r="G3620" s="23"/>
      <c r="H3620" s="20"/>
      <c r="I3620" s="20"/>
      <c r="J3620" s="20"/>
    </row>
    <row r="3621" spans="1:10" s="3" customFormat="1" x14ac:dyDescent="0.25">
      <c r="A3621" s="24"/>
      <c r="B3621" s="24"/>
      <c r="C3621" s="23"/>
      <c r="D3621" s="23"/>
      <c r="E3621" s="23"/>
      <c r="F3621" s="23"/>
      <c r="G3621" s="23"/>
      <c r="H3621" s="20"/>
      <c r="I3621" s="20"/>
      <c r="J3621" s="20"/>
    </row>
    <row r="3622" spans="1:10" s="3" customFormat="1" x14ac:dyDescent="0.25">
      <c r="A3622" s="24"/>
      <c r="B3622" s="24"/>
      <c r="C3622" s="23"/>
      <c r="D3622" s="23"/>
      <c r="E3622" s="23"/>
      <c r="F3622" s="23"/>
      <c r="G3622" s="23"/>
      <c r="H3622" s="20"/>
      <c r="I3622" s="20"/>
      <c r="J3622" s="20"/>
    </row>
    <row r="3623" spans="1:10" s="3" customFormat="1" x14ac:dyDescent="0.25">
      <c r="A3623" s="24"/>
      <c r="B3623" s="24"/>
      <c r="C3623" s="23"/>
      <c r="D3623" s="23"/>
      <c r="E3623" s="23"/>
      <c r="F3623" s="23"/>
      <c r="G3623" s="23"/>
      <c r="H3623" s="20"/>
      <c r="I3623" s="20"/>
      <c r="J3623" s="20"/>
    </row>
    <row r="3624" spans="1:10" s="3" customFormat="1" x14ac:dyDescent="0.25">
      <c r="A3624" s="24"/>
      <c r="B3624" s="24"/>
      <c r="C3624" s="23"/>
      <c r="D3624" s="23"/>
      <c r="E3624" s="23"/>
      <c r="F3624" s="23"/>
      <c r="G3624" s="23"/>
      <c r="H3624" s="20"/>
      <c r="I3624" s="20"/>
      <c r="J3624" s="20"/>
    </row>
    <row r="3625" spans="1:10" s="3" customFormat="1" x14ac:dyDescent="0.25">
      <c r="A3625" s="24"/>
      <c r="B3625" s="24"/>
      <c r="C3625" s="23"/>
      <c r="D3625" s="23"/>
      <c r="E3625" s="23"/>
      <c r="F3625" s="23"/>
      <c r="G3625" s="23"/>
      <c r="H3625" s="20"/>
      <c r="I3625" s="20"/>
      <c r="J3625" s="20"/>
    </row>
    <row r="3626" spans="1:10" s="3" customFormat="1" x14ac:dyDescent="0.25">
      <c r="A3626" s="24"/>
      <c r="B3626" s="24"/>
      <c r="C3626" s="23"/>
      <c r="D3626" s="23"/>
      <c r="E3626" s="23"/>
      <c r="F3626" s="23"/>
      <c r="G3626" s="23"/>
      <c r="H3626" s="20"/>
      <c r="I3626" s="20"/>
      <c r="J3626" s="20"/>
    </row>
    <row r="3627" spans="1:10" s="3" customFormat="1" x14ac:dyDescent="0.25">
      <c r="A3627" s="24"/>
      <c r="B3627" s="24"/>
      <c r="C3627" s="23"/>
      <c r="D3627" s="23"/>
      <c r="E3627" s="23"/>
      <c r="F3627" s="23"/>
      <c r="G3627" s="23"/>
      <c r="H3627" s="20"/>
      <c r="I3627" s="20"/>
      <c r="J3627" s="20"/>
    </row>
    <row r="3628" spans="1:10" s="3" customFormat="1" x14ac:dyDescent="0.25">
      <c r="A3628" s="24"/>
      <c r="B3628" s="24"/>
      <c r="C3628" s="23"/>
      <c r="D3628" s="23"/>
      <c r="E3628" s="23"/>
      <c r="F3628" s="23"/>
      <c r="G3628" s="23"/>
      <c r="H3628" s="20"/>
      <c r="I3628" s="20"/>
      <c r="J3628" s="20"/>
    </row>
    <row r="3629" spans="1:10" s="3" customFormat="1" x14ac:dyDescent="0.25">
      <c r="A3629" s="24"/>
      <c r="B3629" s="24"/>
      <c r="C3629" s="23"/>
      <c r="D3629" s="23"/>
      <c r="E3629" s="23"/>
      <c r="F3629" s="23"/>
      <c r="G3629" s="23"/>
      <c r="H3629" s="20"/>
      <c r="I3629" s="20"/>
      <c r="J3629" s="20"/>
    </row>
    <row r="3630" spans="1:10" s="3" customFormat="1" x14ac:dyDescent="0.25">
      <c r="A3630" s="24"/>
      <c r="B3630" s="24"/>
      <c r="C3630" s="23"/>
      <c r="D3630" s="23"/>
      <c r="E3630" s="23"/>
      <c r="F3630" s="23"/>
      <c r="G3630" s="23"/>
      <c r="H3630" s="20"/>
      <c r="I3630" s="20"/>
      <c r="J3630" s="20"/>
    </row>
    <row r="3631" spans="1:10" s="3" customFormat="1" x14ac:dyDescent="0.25">
      <c r="A3631" s="24"/>
      <c r="B3631" s="24"/>
      <c r="C3631" s="23"/>
      <c r="D3631" s="23"/>
      <c r="E3631" s="23"/>
      <c r="F3631" s="23"/>
      <c r="G3631" s="23"/>
      <c r="H3631" s="20"/>
      <c r="I3631" s="20"/>
      <c r="J3631" s="20"/>
    </row>
    <row r="3632" spans="1:10" s="3" customFormat="1" x14ac:dyDescent="0.25">
      <c r="A3632" s="24"/>
      <c r="B3632" s="24"/>
      <c r="C3632" s="23"/>
      <c r="D3632" s="23"/>
      <c r="E3632" s="23"/>
      <c r="F3632" s="23"/>
      <c r="G3632" s="23"/>
      <c r="H3632" s="20"/>
      <c r="I3632" s="20"/>
      <c r="J3632" s="20"/>
    </row>
    <row r="3633" spans="1:10" s="3" customFormat="1" x14ac:dyDescent="0.25">
      <c r="A3633" s="24"/>
      <c r="B3633" s="24"/>
      <c r="C3633" s="23"/>
      <c r="D3633" s="23"/>
      <c r="E3633" s="23"/>
      <c r="F3633" s="23"/>
      <c r="G3633" s="23"/>
      <c r="H3633" s="20"/>
      <c r="I3633" s="20"/>
      <c r="J3633" s="20"/>
    </row>
    <row r="3634" spans="1:10" s="3" customFormat="1" x14ac:dyDescent="0.25">
      <c r="A3634" s="24"/>
      <c r="B3634" s="24"/>
      <c r="C3634" s="23"/>
      <c r="D3634" s="23"/>
      <c r="E3634" s="23"/>
      <c r="F3634" s="23"/>
      <c r="G3634" s="23"/>
      <c r="H3634" s="20"/>
      <c r="I3634" s="20"/>
      <c r="J3634" s="20"/>
    </row>
    <row r="3635" spans="1:10" s="3" customFormat="1" x14ac:dyDescent="0.25">
      <c r="A3635" s="24"/>
      <c r="B3635" s="24"/>
      <c r="C3635" s="23"/>
      <c r="D3635" s="23"/>
      <c r="E3635" s="23"/>
      <c r="F3635" s="23"/>
      <c r="G3635" s="23"/>
      <c r="H3635" s="20"/>
      <c r="I3635" s="20"/>
      <c r="J3635" s="20"/>
    </row>
    <row r="3636" spans="1:10" s="3" customFormat="1" x14ac:dyDescent="0.25">
      <c r="A3636" s="24"/>
      <c r="B3636" s="24"/>
      <c r="C3636" s="23"/>
      <c r="D3636" s="23"/>
      <c r="E3636" s="23"/>
      <c r="F3636" s="23"/>
      <c r="G3636" s="23"/>
      <c r="H3636" s="20"/>
      <c r="I3636" s="20"/>
      <c r="J3636" s="20"/>
    </row>
    <row r="3637" spans="1:10" s="3" customFormat="1" x14ac:dyDescent="0.25">
      <c r="A3637" s="24"/>
      <c r="B3637" s="24"/>
      <c r="C3637" s="23"/>
      <c r="D3637" s="23"/>
      <c r="E3637" s="23"/>
      <c r="F3637" s="23"/>
      <c r="G3637" s="23"/>
      <c r="H3637" s="20"/>
      <c r="I3637" s="20"/>
      <c r="J3637" s="20"/>
    </row>
    <row r="3638" spans="1:10" s="3" customFormat="1" x14ac:dyDescent="0.25">
      <c r="A3638" s="24"/>
      <c r="B3638" s="24"/>
      <c r="C3638" s="23"/>
      <c r="D3638" s="23"/>
      <c r="E3638" s="23"/>
      <c r="F3638" s="23"/>
      <c r="G3638" s="23"/>
      <c r="H3638" s="20"/>
      <c r="I3638" s="20"/>
      <c r="J3638" s="20"/>
    </row>
    <row r="3639" spans="1:10" s="3" customFormat="1" x14ac:dyDescent="0.25">
      <c r="A3639" s="24"/>
      <c r="B3639" s="24"/>
      <c r="C3639" s="23"/>
      <c r="D3639" s="23"/>
      <c r="E3639" s="23"/>
      <c r="F3639" s="23"/>
      <c r="G3639" s="23"/>
      <c r="H3639" s="20"/>
      <c r="I3639" s="20"/>
      <c r="J3639" s="20"/>
    </row>
    <row r="3640" spans="1:10" s="3" customFormat="1" x14ac:dyDescent="0.25">
      <c r="A3640" s="24"/>
      <c r="B3640" s="24"/>
      <c r="C3640" s="23"/>
      <c r="D3640" s="23"/>
      <c r="E3640" s="23"/>
      <c r="F3640" s="23"/>
      <c r="G3640" s="23"/>
      <c r="H3640" s="20"/>
      <c r="I3640" s="20"/>
      <c r="J3640" s="20"/>
    </row>
    <row r="3641" spans="1:10" s="3" customFormat="1" x14ac:dyDescent="0.25">
      <c r="A3641" s="24"/>
      <c r="B3641" s="24"/>
      <c r="C3641" s="23"/>
      <c r="D3641" s="23"/>
      <c r="E3641" s="23"/>
      <c r="F3641" s="23"/>
      <c r="G3641" s="23"/>
      <c r="H3641" s="20"/>
      <c r="I3641" s="20"/>
      <c r="J3641" s="20"/>
    </row>
    <row r="3642" spans="1:10" s="3" customFormat="1" x14ac:dyDescent="0.25">
      <c r="A3642" s="24"/>
      <c r="B3642" s="24"/>
      <c r="C3642" s="23"/>
      <c r="D3642" s="23"/>
      <c r="E3642" s="23"/>
      <c r="F3642" s="23"/>
      <c r="G3642" s="23"/>
      <c r="H3642" s="20"/>
      <c r="I3642" s="20"/>
      <c r="J3642" s="20"/>
    </row>
    <row r="3643" spans="1:10" s="3" customFormat="1" x14ac:dyDescent="0.25">
      <c r="A3643" s="24"/>
      <c r="B3643" s="24"/>
      <c r="C3643" s="23"/>
      <c r="D3643" s="23"/>
      <c r="E3643" s="23"/>
      <c r="F3643" s="23"/>
      <c r="G3643" s="23"/>
      <c r="H3643" s="20"/>
      <c r="I3643" s="20"/>
      <c r="J3643" s="20"/>
    </row>
    <row r="3644" spans="1:10" s="3" customFormat="1" x14ac:dyDescent="0.25">
      <c r="A3644" s="24"/>
      <c r="B3644" s="24"/>
      <c r="C3644" s="23"/>
      <c r="D3644" s="23"/>
      <c r="E3644" s="23"/>
      <c r="F3644" s="23"/>
      <c r="G3644" s="23"/>
      <c r="H3644" s="20"/>
      <c r="I3644" s="20"/>
      <c r="J3644" s="20"/>
    </row>
    <row r="3645" spans="1:10" s="3" customFormat="1" x14ac:dyDescent="0.25">
      <c r="A3645" s="24"/>
      <c r="B3645" s="24"/>
      <c r="C3645" s="23"/>
      <c r="D3645" s="23"/>
      <c r="E3645" s="23"/>
      <c r="F3645" s="23"/>
      <c r="G3645" s="23"/>
      <c r="H3645" s="20"/>
      <c r="I3645" s="20"/>
      <c r="J3645" s="20"/>
    </row>
    <row r="3646" spans="1:10" s="3" customFormat="1" x14ac:dyDescent="0.25">
      <c r="A3646" s="24"/>
      <c r="B3646" s="24"/>
      <c r="C3646" s="23"/>
      <c r="D3646" s="23"/>
      <c r="E3646" s="23"/>
      <c r="F3646" s="23"/>
      <c r="G3646" s="23"/>
      <c r="H3646" s="20"/>
      <c r="I3646" s="20"/>
      <c r="J3646" s="20"/>
    </row>
    <row r="3647" spans="1:10" s="3" customFormat="1" x14ac:dyDescent="0.25">
      <c r="A3647" s="24"/>
      <c r="B3647" s="24"/>
      <c r="C3647" s="23"/>
      <c r="D3647" s="23"/>
      <c r="E3647" s="23"/>
      <c r="F3647" s="23"/>
      <c r="G3647" s="23"/>
      <c r="H3647" s="20"/>
      <c r="I3647" s="20"/>
      <c r="J3647" s="20"/>
    </row>
    <row r="3648" spans="1:10" s="3" customFormat="1" x14ac:dyDescent="0.25">
      <c r="A3648" s="24"/>
      <c r="B3648" s="24"/>
      <c r="C3648" s="23"/>
      <c r="D3648" s="23"/>
      <c r="E3648" s="23"/>
      <c r="F3648" s="23"/>
      <c r="G3648" s="23"/>
      <c r="H3648" s="20"/>
      <c r="I3648" s="20"/>
      <c r="J3648" s="20"/>
    </row>
    <row r="3649" spans="1:10" s="3" customFormat="1" x14ac:dyDescent="0.25">
      <c r="A3649" s="24"/>
      <c r="B3649" s="24"/>
      <c r="C3649" s="23"/>
      <c r="D3649" s="23"/>
      <c r="E3649" s="23"/>
      <c r="F3649" s="23"/>
      <c r="G3649" s="23"/>
      <c r="H3649" s="20"/>
      <c r="I3649" s="20"/>
      <c r="J3649" s="20"/>
    </row>
    <row r="3650" spans="1:10" s="3" customFormat="1" x14ac:dyDescent="0.25">
      <c r="A3650" s="24"/>
      <c r="B3650" s="24"/>
      <c r="C3650" s="23"/>
      <c r="D3650" s="23"/>
      <c r="E3650" s="23"/>
      <c r="F3650" s="23"/>
      <c r="G3650" s="23"/>
      <c r="H3650" s="20"/>
      <c r="I3650" s="20"/>
      <c r="J3650" s="20"/>
    </row>
    <row r="3651" spans="1:10" s="3" customFormat="1" x14ac:dyDescent="0.25">
      <c r="A3651" s="24"/>
      <c r="B3651" s="24"/>
      <c r="C3651" s="23"/>
      <c r="D3651" s="23"/>
      <c r="E3651" s="23"/>
      <c r="F3651" s="23"/>
      <c r="G3651" s="23"/>
      <c r="H3651" s="20"/>
      <c r="I3651" s="20"/>
      <c r="J3651" s="20"/>
    </row>
    <row r="3652" spans="1:10" s="3" customFormat="1" x14ac:dyDescent="0.25">
      <c r="A3652" s="24"/>
      <c r="B3652" s="24"/>
      <c r="C3652" s="23"/>
      <c r="D3652" s="23"/>
      <c r="E3652" s="23"/>
      <c r="F3652" s="23"/>
      <c r="G3652" s="23"/>
      <c r="H3652" s="20"/>
      <c r="I3652" s="20"/>
      <c r="J3652" s="20"/>
    </row>
    <row r="3653" spans="1:10" s="3" customFormat="1" x14ac:dyDescent="0.25">
      <c r="A3653" s="24"/>
      <c r="B3653" s="24"/>
      <c r="C3653" s="23"/>
      <c r="D3653" s="23"/>
      <c r="E3653" s="23"/>
      <c r="F3653" s="23"/>
      <c r="G3653" s="23"/>
      <c r="H3653" s="20"/>
      <c r="I3653" s="20"/>
      <c r="J3653" s="20"/>
    </row>
    <row r="3654" spans="1:10" s="3" customFormat="1" x14ac:dyDescent="0.25">
      <c r="A3654" s="24"/>
      <c r="B3654" s="24"/>
      <c r="C3654" s="23"/>
      <c r="D3654" s="23"/>
      <c r="E3654" s="23"/>
      <c r="F3654" s="23"/>
      <c r="G3654" s="23"/>
      <c r="H3654" s="20"/>
      <c r="I3654" s="20"/>
      <c r="J3654" s="20"/>
    </row>
    <row r="3655" spans="1:10" s="3" customFormat="1" x14ac:dyDescent="0.25">
      <c r="A3655" s="24"/>
      <c r="B3655" s="24"/>
      <c r="C3655" s="23"/>
      <c r="D3655" s="23"/>
      <c r="E3655" s="23"/>
      <c r="F3655" s="23"/>
      <c r="G3655" s="23"/>
      <c r="H3655" s="20"/>
      <c r="I3655" s="20"/>
      <c r="J3655" s="20"/>
    </row>
    <row r="3656" spans="1:10" s="3" customFormat="1" x14ac:dyDescent="0.25">
      <c r="A3656" s="24"/>
      <c r="B3656" s="24"/>
      <c r="C3656" s="23"/>
      <c r="D3656" s="23"/>
      <c r="E3656" s="23"/>
      <c r="F3656" s="23"/>
      <c r="G3656" s="23"/>
      <c r="H3656" s="20"/>
      <c r="I3656" s="20"/>
      <c r="J3656" s="20"/>
    </row>
    <row r="3657" spans="1:10" s="3" customFormat="1" x14ac:dyDescent="0.25">
      <c r="A3657" s="24"/>
      <c r="B3657" s="24"/>
      <c r="C3657" s="23"/>
      <c r="D3657" s="23"/>
      <c r="E3657" s="23"/>
      <c r="F3657" s="23"/>
      <c r="G3657" s="23"/>
      <c r="H3657" s="20"/>
      <c r="I3657" s="20"/>
      <c r="J3657" s="20"/>
    </row>
    <row r="3658" spans="1:10" s="3" customFormat="1" x14ac:dyDescent="0.25">
      <c r="A3658" s="24"/>
      <c r="B3658" s="24"/>
      <c r="C3658" s="23"/>
      <c r="D3658" s="23"/>
      <c r="E3658" s="23"/>
      <c r="F3658" s="23"/>
      <c r="G3658" s="23"/>
      <c r="H3658" s="20"/>
      <c r="I3658" s="20"/>
      <c r="J3658" s="20"/>
    </row>
    <row r="3659" spans="1:10" s="3" customFormat="1" x14ac:dyDescent="0.25">
      <c r="A3659" s="24"/>
      <c r="B3659" s="24"/>
      <c r="C3659" s="23"/>
      <c r="D3659" s="23"/>
      <c r="E3659" s="23"/>
      <c r="F3659" s="23"/>
      <c r="G3659" s="23"/>
      <c r="H3659" s="20"/>
      <c r="I3659" s="20"/>
      <c r="J3659" s="20"/>
    </row>
    <row r="3660" spans="1:10" s="3" customFormat="1" x14ac:dyDescent="0.25">
      <c r="A3660" s="24"/>
      <c r="B3660" s="24"/>
      <c r="C3660" s="23"/>
      <c r="D3660" s="23"/>
      <c r="E3660" s="23"/>
      <c r="F3660" s="23"/>
      <c r="G3660" s="23"/>
      <c r="H3660" s="20"/>
      <c r="I3660" s="20"/>
      <c r="J3660" s="20"/>
    </row>
    <row r="3661" spans="1:10" s="3" customFormat="1" x14ac:dyDescent="0.25">
      <c r="A3661" s="24"/>
      <c r="B3661" s="24"/>
      <c r="C3661" s="23"/>
      <c r="D3661" s="23"/>
      <c r="E3661" s="23"/>
      <c r="F3661" s="23"/>
      <c r="G3661" s="23"/>
      <c r="H3661" s="20"/>
      <c r="I3661" s="20"/>
      <c r="J3661" s="20"/>
    </row>
    <row r="3662" spans="1:10" s="3" customFormat="1" x14ac:dyDescent="0.25">
      <c r="A3662" s="24"/>
      <c r="B3662" s="24"/>
      <c r="C3662" s="23"/>
      <c r="D3662" s="23"/>
      <c r="E3662" s="23"/>
      <c r="F3662" s="23"/>
      <c r="G3662" s="23"/>
      <c r="H3662" s="20"/>
      <c r="I3662" s="20"/>
      <c r="J3662" s="20"/>
    </row>
    <row r="3663" spans="1:10" s="3" customFormat="1" x14ac:dyDescent="0.25">
      <c r="A3663" s="24"/>
      <c r="B3663" s="24"/>
      <c r="C3663" s="23"/>
      <c r="D3663" s="23"/>
      <c r="E3663" s="23"/>
      <c r="F3663" s="23"/>
      <c r="G3663" s="23"/>
      <c r="H3663" s="20"/>
      <c r="I3663" s="20"/>
      <c r="J3663" s="20"/>
    </row>
    <row r="3664" spans="1:10" s="3" customFormat="1" x14ac:dyDescent="0.25">
      <c r="A3664" s="24"/>
      <c r="B3664" s="24"/>
      <c r="C3664" s="23"/>
      <c r="D3664" s="23"/>
      <c r="E3664" s="23"/>
      <c r="F3664" s="23"/>
      <c r="G3664" s="23"/>
      <c r="H3664" s="20"/>
      <c r="I3664" s="20"/>
      <c r="J3664" s="20"/>
    </row>
    <row r="3665" spans="1:10" s="3" customFormat="1" x14ac:dyDescent="0.25">
      <c r="A3665" s="24"/>
      <c r="B3665" s="24"/>
      <c r="C3665" s="23"/>
      <c r="D3665" s="23"/>
      <c r="E3665" s="23"/>
      <c r="F3665" s="23"/>
      <c r="G3665" s="23"/>
      <c r="H3665" s="20"/>
      <c r="I3665" s="20"/>
      <c r="J3665" s="20"/>
    </row>
    <row r="3666" spans="1:10" s="3" customFormat="1" x14ac:dyDescent="0.25">
      <c r="A3666" s="24"/>
      <c r="B3666" s="24"/>
      <c r="C3666" s="23"/>
      <c r="D3666" s="23"/>
      <c r="E3666" s="23"/>
      <c r="F3666" s="23"/>
      <c r="G3666" s="23"/>
      <c r="H3666" s="20"/>
      <c r="I3666" s="20"/>
      <c r="J3666" s="20"/>
    </row>
    <row r="3667" spans="1:10" s="3" customFormat="1" x14ac:dyDescent="0.25">
      <c r="A3667" s="24"/>
      <c r="B3667" s="24"/>
      <c r="C3667" s="23"/>
      <c r="D3667" s="23"/>
      <c r="E3667" s="23"/>
      <c r="F3667" s="23"/>
      <c r="G3667" s="23"/>
      <c r="H3667" s="20"/>
      <c r="I3667" s="20"/>
      <c r="J3667" s="20"/>
    </row>
    <row r="3668" spans="1:10" s="3" customFormat="1" x14ac:dyDescent="0.25">
      <c r="A3668" s="24"/>
      <c r="B3668" s="24"/>
      <c r="C3668" s="23"/>
      <c r="D3668" s="23"/>
      <c r="E3668" s="23"/>
      <c r="F3668" s="23"/>
      <c r="G3668" s="23"/>
      <c r="H3668" s="20"/>
      <c r="I3668" s="20"/>
      <c r="J3668" s="20"/>
    </row>
    <row r="3669" spans="1:10" s="3" customFormat="1" x14ac:dyDescent="0.25">
      <c r="A3669" s="24"/>
      <c r="B3669" s="24"/>
      <c r="C3669" s="23"/>
      <c r="D3669" s="23"/>
      <c r="E3669" s="23"/>
      <c r="F3669" s="23"/>
      <c r="G3669" s="23"/>
      <c r="H3669" s="20"/>
      <c r="I3669" s="20"/>
      <c r="J3669" s="20"/>
    </row>
    <row r="3670" spans="1:10" s="3" customFormat="1" x14ac:dyDescent="0.25">
      <c r="A3670" s="24"/>
      <c r="B3670" s="24"/>
      <c r="C3670" s="23"/>
      <c r="D3670" s="23"/>
      <c r="E3670" s="23"/>
      <c r="F3670" s="23"/>
      <c r="G3670" s="23"/>
      <c r="H3670" s="20"/>
      <c r="I3670" s="20"/>
      <c r="J3670" s="20"/>
    </row>
    <row r="3671" spans="1:10" s="3" customFormat="1" x14ac:dyDescent="0.25">
      <c r="A3671" s="24"/>
      <c r="B3671" s="24"/>
      <c r="C3671" s="23"/>
      <c r="D3671" s="23"/>
      <c r="E3671" s="23"/>
      <c r="F3671" s="23"/>
      <c r="G3671" s="23"/>
      <c r="H3671" s="20"/>
      <c r="I3671" s="20"/>
      <c r="J3671" s="20"/>
    </row>
    <row r="3672" spans="1:10" s="3" customFormat="1" x14ac:dyDescent="0.25">
      <c r="A3672" s="24"/>
      <c r="B3672" s="24"/>
      <c r="C3672" s="23"/>
      <c r="D3672" s="23"/>
      <c r="E3672" s="23"/>
      <c r="F3672" s="23"/>
      <c r="G3672" s="23"/>
      <c r="H3672" s="20"/>
      <c r="I3672" s="20"/>
      <c r="J3672" s="20"/>
    </row>
    <row r="3673" spans="1:10" s="3" customFormat="1" x14ac:dyDescent="0.25">
      <c r="A3673" s="24"/>
      <c r="B3673" s="24"/>
      <c r="C3673" s="23"/>
      <c r="D3673" s="23"/>
      <c r="E3673" s="23"/>
      <c r="F3673" s="23"/>
      <c r="G3673" s="23"/>
      <c r="H3673" s="20"/>
      <c r="I3673" s="20"/>
      <c r="J3673" s="20"/>
    </row>
    <row r="3674" spans="1:10" s="3" customFormat="1" x14ac:dyDescent="0.25">
      <c r="A3674" s="24"/>
      <c r="B3674" s="24"/>
      <c r="C3674" s="23"/>
      <c r="D3674" s="23"/>
      <c r="E3674" s="23"/>
      <c r="F3674" s="23"/>
      <c r="G3674" s="23"/>
      <c r="H3674" s="20"/>
      <c r="I3674" s="20"/>
      <c r="J3674" s="20"/>
    </row>
    <row r="3675" spans="1:10" s="3" customFormat="1" x14ac:dyDescent="0.25">
      <c r="A3675" s="24"/>
      <c r="B3675" s="24"/>
      <c r="C3675" s="23"/>
      <c r="D3675" s="23"/>
      <c r="E3675" s="23"/>
      <c r="F3675" s="23"/>
      <c r="G3675" s="23"/>
      <c r="H3675" s="20"/>
      <c r="I3675" s="20"/>
      <c r="J3675" s="20"/>
    </row>
    <row r="3676" spans="1:10" s="3" customFormat="1" x14ac:dyDescent="0.25">
      <c r="A3676" s="24"/>
      <c r="B3676" s="24"/>
      <c r="C3676" s="23"/>
      <c r="D3676" s="23"/>
      <c r="E3676" s="23"/>
      <c r="F3676" s="23"/>
      <c r="G3676" s="23"/>
      <c r="H3676" s="20"/>
      <c r="I3676" s="20"/>
      <c r="J3676" s="20"/>
    </row>
    <row r="3677" spans="1:10" s="3" customFormat="1" x14ac:dyDescent="0.25">
      <c r="A3677" s="24"/>
      <c r="B3677" s="24"/>
      <c r="C3677" s="23"/>
      <c r="D3677" s="23"/>
      <c r="E3677" s="23"/>
      <c r="F3677" s="23"/>
      <c r="G3677" s="23"/>
      <c r="H3677" s="20"/>
      <c r="I3677" s="20"/>
      <c r="J3677" s="20"/>
    </row>
    <row r="3678" spans="1:10" s="3" customFormat="1" x14ac:dyDescent="0.25">
      <c r="A3678" s="24"/>
      <c r="B3678" s="24"/>
      <c r="C3678" s="23"/>
      <c r="D3678" s="23"/>
      <c r="E3678" s="23"/>
      <c r="F3678" s="23"/>
      <c r="G3678" s="23"/>
      <c r="H3678" s="20"/>
      <c r="I3678" s="20"/>
      <c r="J3678" s="20"/>
    </row>
    <row r="3679" spans="1:10" s="3" customFormat="1" x14ac:dyDescent="0.25">
      <c r="A3679" s="24"/>
      <c r="B3679" s="24"/>
      <c r="C3679" s="23"/>
      <c r="D3679" s="23"/>
      <c r="E3679" s="23"/>
      <c r="F3679" s="23"/>
      <c r="G3679" s="23"/>
      <c r="H3679" s="20"/>
      <c r="I3679" s="20"/>
      <c r="J3679" s="20"/>
    </row>
    <row r="3680" spans="1:10" s="3" customFormat="1" x14ac:dyDescent="0.25">
      <c r="A3680" s="24"/>
      <c r="B3680" s="24"/>
      <c r="C3680" s="23"/>
      <c r="D3680" s="23"/>
      <c r="E3680" s="23"/>
      <c r="F3680" s="23"/>
      <c r="G3680" s="23"/>
      <c r="H3680" s="20"/>
      <c r="I3680" s="20"/>
      <c r="J3680" s="20"/>
    </row>
    <row r="3681" spans="1:10" s="3" customFormat="1" x14ac:dyDescent="0.25">
      <c r="A3681" s="24"/>
      <c r="B3681" s="24"/>
      <c r="C3681" s="23"/>
      <c r="D3681" s="23"/>
      <c r="E3681" s="23"/>
      <c r="F3681" s="23"/>
      <c r="G3681" s="23"/>
      <c r="H3681" s="20"/>
      <c r="I3681" s="20"/>
      <c r="J3681" s="20"/>
    </row>
    <row r="3682" spans="1:10" s="3" customFormat="1" x14ac:dyDescent="0.25">
      <c r="A3682" s="24"/>
      <c r="B3682" s="24"/>
      <c r="C3682" s="23"/>
      <c r="D3682" s="23"/>
      <c r="E3682" s="23"/>
      <c r="F3682" s="23"/>
      <c r="G3682" s="23"/>
      <c r="H3682" s="20"/>
      <c r="I3682" s="20"/>
      <c r="J3682" s="20"/>
    </row>
    <row r="3683" spans="1:10" s="3" customFormat="1" x14ac:dyDescent="0.25">
      <c r="A3683" s="24"/>
      <c r="B3683" s="24"/>
      <c r="C3683" s="23"/>
      <c r="D3683" s="23"/>
      <c r="E3683" s="23"/>
      <c r="F3683" s="23"/>
      <c r="G3683" s="23"/>
      <c r="H3683" s="20"/>
      <c r="I3683" s="20"/>
      <c r="J3683" s="20"/>
    </row>
    <row r="3684" spans="1:10" s="3" customFormat="1" x14ac:dyDescent="0.25">
      <c r="A3684" s="24"/>
      <c r="B3684" s="24"/>
      <c r="C3684" s="23"/>
      <c r="D3684" s="23"/>
      <c r="E3684" s="23"/>
      <c r="F3684" s="23"/>
      <c r="G3684" s="23"/>
      <c r="H3684" s="20"/>
      <c r="I3684" s="20"/>
      <c r="J3684" s="20"/>
    </row>
    <row r="3685" spans="1:10" s="3" customFormat="1" x14ac:dyDescent="0.25">
      <c r="A3685" s="24"/>
      <c r="B3685" s="24"/>
      <c r="C3685" s="23"/>
      <c r="D3685" s="23"/>
      <c r="E3685" s="23"/>
      <c r="F3685" s="23"/>
      <c r="G3685" s="23"/>
      <c r="H3685" s="20"/>
      <c r="I3685" s="20"/>
      <c r="J3685" s="20"/>
    </row>
    <row r="3686" spans="1:10" s="3" customFormat="1" x14ac:dyDescent="0.25">
      <c r="A3686" s="24"/>
      <c r="B3686" s="24"/>
      <c r="C3686" s="23"/>
      <c r="D3686" s="23"/>
      <c r="E3686" s="23"/>
      <c r="F3686" s="23"/>
      <c r="G3686" s="23"/>
      <c r="H3686" s="20"/>
      <c r="I3686" s="20"/>
      <c r="J3686" s="20"/>
    </row>
    <row r="3687" spans="1:10" s="3" customFormat="1" x14ac:dyDescent="0.25">
      <c r="A3687" s="24"/>
      <c r="B3687" s="24"/>
      <c r="C3687" s="23"/>
      <c r="D3687" s="23"/>
      <c r="E3687" s="23"/>
      <c r="F3687" s="23"/>
      <c r="G3687" s="23"/>
      <c r="H3687" s="20"/>
      <c r="I3687" s="20"/>
      <c r="J3687" s="20"/>
    </row>
    <row r="3688" spans="1:10" s="3" customFormat="1" x14ac:dyDescent="0.25">
      <c r="A3688" s="24"/>
      <c r="B3688" s="24"/>
      <c r="C3688" s="23"/>
      <c r="D3688" s="23"/>
      <c r="E3688" s="23"/>
      <c r="F3688" s="23"/>
      <c r="G3688" s="23"/>
      <c r="H3688" s="20"/>
      <c r="I3688" s="20"/>
      <c r="J3688" s="20"/>
    </row>
    <row r="3689" spans="1:10" s="3" customFormat="1" x14ac:dyDescent="0.25">
      <c r="A3689" s="24"/>
      <c r="B3689" s="24"/>
      <c r="C3689" s="23"/>
      <c r="D3689" s="23"/>
      <c r="E3689" s="23"/>
      <c r="F3689" s="23"/>
      <c r="G3689" s="23"/>
      <c r="H3689" s="20"/>
      <c r="I3689" s="20"/>
      <c r="J3689" s="20"/>
    </row>
    <row r="3690" spans="1:10" s="3" customFormat="1" x14ac:dyDescent="0.25">
      <c r="A3690" s="24"/>
      <c r="B3690" s="24"/>
      <c r="C3690" s="23"/>
      <c r="D3690" s="23"/>
      <c r="E3690" s="23"/>
      <c r="F3690" s="23"/>
      <c r="G3690" s="23"/>
      <c r="H3690" s="20"/>
      <c r="I3690" s="20"/>
      <c r="J3690" s="20"/>
    </row>
    <row r="3691" spans="1:10" s="3" customFormat="1" x14ac:dyDescent="0.25">
      <c r="A3691" s="24"/>
      <c r="B3691" s="24"/>
      <c r="C3691" s="23"/>
      <c r="D3691" s="23"/>
      <c r="E3691" s="23"/>
      <c r="F3691" s="23"/>
      <c r="G3691" s="23"/>
      <c r="H3691" s="20"/>
      <c r="I3691" s="20"/>
      <c r="J3691" s="20"/>
    </row>
    <row r="3692" spans="1:10" s="3" customFormat="1" x14ac:dyDescent="0.25">
      <c r="A3692" s="24"/>
      <c r="B3692" s="24"/>
      <c r="C3692" s="23"/>
      <c r="D3692" s="23"/>
      <c r="E3692" s="23"/>
      <c r="F3692" s="23"/>
      <c r="G3692" s="23"/>
      <c r="H3692" s="20"/>
      <c r="I3692" s="20"/>
      <c r="J3692" s="20"/>
    </row>
    <row r="3693" spans="1:10" s="3" customFormat="1" x14ac:dyDescent="0.25">
      <c r="A3693" s="24"/>
      <c r="B3693" s="24"/>
      <c r="C3693" s="23"/>
      <c r="D3693" s="23"/>
      <c r="E3693" s="23"/>
      <c r="F3693" s="23"/>
      <c r="G3693" s="23"/>
      <c r="H3693" s="20"/>
      <c r="I3693" s="20"/>
      <c r="J3693" s="20"/>
    </row>
    <row r="3694" spans="1:10" s="3" customFormat="1" x14ac:dyDescent="0.25">
      <c r="A3694" s="24"/>
      <c r="B3694" s="24"/>
      <c r="C3694" s="23"/>
      <c r="D3694" s="23"/>
      <c r="E3694" s="23"/>
      <c r="F3694" s="23"/>
      <c r="G3694" s="23"/>
      <c r="H3694" s="20"/>
      <c r="I3694" s="20"/>
      <c r="J3694" s="20"/>
    </row>
    <row r="3695" spans="1:10" s="3" customFormat="1" x14ac:dyDescent="0.25">
      <c r="A3695" s="24"/>
      <c r="B3695" s="24"/>
      <c r="C3695" s="23"/>
      <c r="D3695" s="23"/>
      <c r="E3695" s="23"/>
      <c r="F3695" s="23"/>
      <c r="G3695" s="23"/>
      <c r="H3695" s="20"/>
      <c r="I3695" s="20"/>
      <c r="J3695" s="20"/>
    </row>
    <row r="3696" spans="1:10" s="3" customFormat="1" x14ac:dyDescent="0.25">
      <c r="A3696" s="24"/>
      <c r="B3696" s="24"/>
      <c r="C3696" s="23"/>
      <c r="D3696" s="23"/>
      <c r="E3696" s="23"/>
      <c r="F3696" s="23"/>
      <c r="G3696" s="23"/>
      <c r="H3696" s="20"/>
      <c r="I3696" s="20"/>
      <c r="J3696" s="20"/>
    </row>
    <row r="3697" spans="1:10" s="3" customFormat="1" x14ac:dyDescent="0.25">
      <c r="A3697" s="24"/>
      <c r="B3697" s="24"/>
      <c r="C3697" s="23"/>
      <c r="D3697" s="23"/>
      <c r="E3697" s="23"/>
      <c r="F3697" s="23"/>
      <c r="G3697" s="23"/>
      <c r="H3697" s="20"/>
      <c r="I3697" s="20"/>
      <c r="J3697" s="20"/>
    </row>
    <row r="3698" spans="1:10" s="3" customFormat="1" x14ac:dyDescent="0.25">
      <c r="A3698" s="24"/>
      <c r="B3698" s="24"/>
      <c r="C3698" s="23"/>
      <c r="D3698" s="23"/>
      <c r="E3698" s="23"/>
      <c r="F3698" s="23"/>
      <c r="G3698" s="23"/>
      <c r="H3698" s="20"/>
      <c r="I3698" s="20"/>
      <c r="J3698" s="20"/>
    </row>
    <row r="3699" spans="1:10" s="3" customFormat="1" x14ac:dyDescent="0.25">
      <c r="A3699" s="24"/>
      <c r="B3699" s="24"/>
      <c r="C3699" s="23"/>
      <c r="D3699" s="23"/>
      <c r="E3699" s="23"/>
      <c r="F3699" s="23"/>
      <c r="G3699" s="23"/>
      <c r="H3699" s="20"/>
      <c r="I3699" s="20"/>
      <c r="J3699" s="20"/>
    </row>
    <row r="3700" spans="1:10" s="3" customFormat="1" x14ac:dyDescent="0.25">
      <c r="A3700" s="24"/>
      <c r="B3700" s="24"/>
      <c r="C3700" s="23"/>
      <c r="D3700" s="23"/>
      <c r="E3700" s="23"/>
      <c r="F3700" s="23"/>
      <c r="G3700" s="23"/>
      <c r="H3700" s="20"/>
      <c r="I3700" s="20"/>
      <c r="J3700" s="20"/>
    </row>
    <row r="3701" spans="1:10" s="3" customFormat="1" x14ac:dyDescent="0.25">
      <c r="A3701" s="24"/>
      <c r="B3701" s="24"/>
      <c r="C3701" s="23"/>
      <c r="D3701" s="23"/>
      <c r="E3701" s="23"/>
      <c r="F3701" s="23"/>
      <c r="G3701" s="23"/>
      <c r="H3701" s="20"/>
      <c r="I3701" s="20"/>
      <c r="J3701" s="20"/>
    </row>
    <row r="3702" spans="1:10" s="3" customFormat="1" x14ac:dyDescent="0.25">
      <c r="A3702" s="24"/>
      <c r="B3702" s="24"/>
      <c r="C3702" s="23"/>
      <c r="D3702" s="23"/>
      <c r="E3702" s="23"/>
      <c r="F3702" s="23"/>
      <c r="G3702" s="23"/>
      <c r="H3702" s="20"/>
      <c r="I3702" s="20"/>
      <c r="J3702" s="20"/>
    </row>
    <row r="3703" spans="1:10" s="3" customFormat="1" x14ac:dyDescent="0.25">
      <c r="A3703" s="24"/>
      <c r="B3703" s="24"/>
      <c r="C3703" s="23"/>
      <c r="D3703" s="23"/>
      <c r="E3703" s="23"/>
      <c r="F3703" s="23"/>
      <c r="G3703" s="23"/>
      <c r="H3703" s="20"/>
      <c r="I3703" s="20"/>
      <c r="J3703" s="20"/>
    </row>
    <row r="3704" spans="1:10" s="3" customFormat="1" x14ac:dyDescent="0.25">
      <c r="A3704" s="24"/>
      <c r="B3704" s="24"/>
      <c r="C3704" s="23"/>
      <c r="D3704" s="23"/>
      <c r="E3704" s="23"/>
      <c r="F3704" s="23"/>
      <c r="G3704" s="23"/>
      <c r="H3704" s="20"/>
      <c r="I3704" s="20"/>
      <c r="J3704" s="20"/>
    </row>
    <row r="3705" spans="1:10" s="3" customFormat="1" x14ac:dyDescent="0.25">
      <c r="A3705" s="24"/>
      <c r="B3705" s="24"/>
      <c r="C3705" s="23"/>
      <c r="D3705" s="23"/>
      <c r="E3705" s="23"/>
      <c r="F3705" s="23"/>
      <c r="G3705" s="23"/>
      <c r="H3705" s="20"/>
      <c r="I3705" s="20"/>
      <c r="J3705" s="20"/>
    </row>
    <row r="3706" spans="1:10" s="3" customFormat="1" x14ac:dyDescent="0.25">
      <c r="A3706" s="24"/>
      <c r="B3706" s="24"/>
      <c r="C3706" s="23"/>
      <c r="D3706" s="23"/>
      <c r="E3706" s="23"/>
      <c r="F3706" s="23"/>
      <c r="G3706" s="23"/>
      <c r="H3706" s="20"/>
      <c r="I3706" s="20"/>
      <c r="J3706" s="20"/>
    </row>
    <row r="3707" spans="1:10" s="3" customFormat="1" x14ac:dyDescent="0.25">
      <c r="A3707" s="24"/>
      <c r="B3707" s="24"/>
      <c r="C3707" s="23"/>
      <c r="D3707" s="23"/>
      <c r="E3707" s="23"/>
      <c r="F3707" s="23"/>
      <c r="G3707" s="23"/>
      <c r="H3707" s="20"/>
      <c r="I3707" s="20"/>
      <c r="J3707" s="20"/>
    </row>
    <row r="3708" spans="1:10" s="3" customFormat="1" x14ac:dyDescent="0.25">
      <c r="A3708" s="24"/>
      <c r="B3708" s="24"/>
      <c r="C3708" s="23"/>
      <c r="D3708" s="23"/>
      <c r="E3708" s="23"/>
      <c r="F3708" s="23"/>
      <c r="G3708" s="23"/>
      <c r="H3708" s="20"/>
      <c r="I3708" s="20"/>
      <c r="J3708" s="20"/>
    </row>
    <row r="3709" spans="1:10" s="3" customFormat="1" x14ac:dyDescent="0.25">
      <c r="A3709" s="24"/>
      <c r="B3709" s="24"/>
      <c r="C3709" s="23"/>
      <c r="D3709" s="23"/>
      <c r="E3709" s="23"/>
      <c r="F3709" s="23"/>
      <c r="G3709" s="23"/>
      <c r="H3709" s="20"/>
      <c r="I3709" s="20"/>
      <c r="J3709" s="20"/>
    </row>
    <row r="3710" spans="1:10" s="3" customFormat="1" x14ac:dyDescent="0.25">
      <c r="A3710" s="24"/>
      <c r="B3710" s="24"/>
      <c r="C3710" s="23"/>
      <c r="D3710" s="23"/>
      <c r="E3710" s="23"/>
      <c r="F3710" s="23"/>
      <c r="G3710" s="23"/>
      <c r="H3710" s="20"/>
      <c r="I3710" s="20"/>
      <c r="J3710" s="20"/>
    </row>
    <row r="3711" spans="1:10" s="3" customFormat="1" x14ac:dyDescent="0.25">
      <c r="A3711" s="24"/>
      <c r="B3711" s="24"/>
      <c r="C3711" s="23"/>
      <c r="D3711" s="23"/>
      <c r="E3711" s="23"/>
      <c r="F3711" s="23"/>
      <c r="G3711" s="23"/>
      <c r="H3711" s="20"/>
      <c r="I3711" s="20"/>
      <c r="J3711" s="20"/>
    </row>
    <row r="3712" spans="1:10" s="3" customFormat="1" x14ac:dyDescent="0.25">
      <c r="A3712" s="24"/>
      <c r="B3712" s="24"/>
      <c r="C3712" s="23"/>
      <c r="D3712" s="23"/>
      <c r="E3712" s="23"/>
      <c r="F3712" s="23"/>
      <c r="G3712" s="23"/>
      <c r="H3712" s="20"/>
      <c r="I3712" s="20"/>
      <c r="J3712" s="20"/>
    </row>
    <row r="3713" spans="1:10" s="3" customFormat="1" x14ac:dyDescent="0.25">
      <c r="A3713" s="24"/>
      <c r="B3713" s="24"/>
      <c r="C3713" s="23"/>
      <c r="D3713" s="23"/>
      <c r="E3713" s="23"/>
      <c r="F3713" s="23"/>
      <c r="G3713" s="23"/>
      <c r="H3713" s="20"/>
      <c r="I3713" s="20"/>
      <c r="J3713" s="20"/>
    </row>
    <row r="3714" spans="1:10" s="3" customFormat="1" x14ac:dyDescent="0.25">
      <c r="A3714" s="24"/>
      <c r="B3714" s="24"/>
      <c r="C3714" s="23"/>
      <c r="D3714" s="23"/>
      <c r="E3714" s="23"/>
      <c r="F3714" s="23"/>
      <c r="G3714" s="23"/>
      <c r="H3714" s="20"/>
      <c r="I3714" s="20"/>
      <c r="J3714" s="20"/>
    </row>
    <row r="3715" spans="1:10" s="3" customFormat="1" x14ac:dyDescent="0.25">
      <c r="A3715" s="24"/>
      <c r="B3715" s="24"/>
      <c r="C3715" s="23"/>
      <c r="D3715" s="23"/>
      <c r="E3715" s="23"/>
      <c r="F3715" s="23"/>
      <c r="G3715" s="23"/>
      <c r="H3715" s="20"/>
      <c r="I3715" s="20"/>
      <c r="J3715" s="20"/>
    </row>
    <row r="3716" spans="1:10" s="3" customFormat="1" x14ac:dyDescent="0.25">
      <c r="A3716" s="24"/>
      <c r="B3716" s="24"/>
      <c r="C3716" s="23"/>
      <c r="D3716" s="23"/>
      <c r="E3716" s="23"/>
      <c r="F3716" s="23"/>
      <c r="G3716" s="23"/>
      <c r="H3716" s="20"/>
      <c r="I3716" s="20"/>
      <c r="J3716" s="20"/>
    </row>
    <row r="3717" spans="1:10" s="3" customFormat="1" x14ac:dyDescent="0.25">
      <c r="A3717" s="24"/>
      <c r="B3717" s="24"/>
      <c r="C3717" s="23"/>
      <c r="D3717" s="23"/>
      <c r="E3717" s="23"/>
      <c r="F3717" s="23"/>
      <c r="G3717" s="23"/>
      <c r="H3717" s="20"/>
      <c r="I3717" s="20"/>
      <c r="J3717" s="20"/>
    </row>
    <row r="3718" spans="1:10" s="3" customFormat="1" x14ac:dyDescent="0.25">
      <c r="A3718" s="24"/>
      <c r="B3718" s="24"/>
      <c r="C3718" s="23"/>
      <c r="D3718" s="23"/>
      <c r="E3718" s="23"/>
      <c r="F3718" s="23"/>
      <c r="G3718" s="23"/>
      <c r="H3718" s="20"/>
      <c r="I3718" s="20"/>
      <c r="J3718" s="20"/>
    </row>
    <row r="3719" spans="1:10" s="3" customFormat="1" x14ac:dyDescent="0.25">
      <c r="A3719" s="24"/>
      <c r="B3719" s="24"/>
      <c r="C3719" s="23"/>
      <c r="D3719" s="23"/>
      <c r="E3719" s="23"/>
      <c r="F3719" s="23"/>
      <c r="G3719" s="23"/>
      <c r="H3719" s="20"/>
      <c r="I3719" s="20"/>
      <c r="J3719" s="20"/>
    </row>
    <row r="3720" spans="1:10" s="3" customFormat="1" x14ac:dyDescent="0.25">
      <c r="A3720" s="24"/>
      <c r="B3720" s="24"/>
      <c r="C3720" s="23"/>
      <c r="D3720" s="23"/>
      <c r="E3720" s="23"/>
      <c r="F3720" s="23"/>
      <c r="G3720" s="23"/>
      <c r="H3720" s="20"/>
      <c r="I3720" s="20"/>
      <c r="J3720" s="20"/>
    </row>
    <row r="3721" spans="1:10" s="3" customFormat="1" x14ac:dyDescent="0.25">
      <c r="A3721" s="24"/>
      <c r="B3721" s="24"/>
      <c r="C3721" s="23"/>
      <c r="D3721" s="23"/>
      <c r="E3721" s="23"/>
      <c r="F3721" s="23"/>
      <c r="G3721" s="23"/>
      <c r="H3721" s="20"/>
      <c r="I3721" s="20"/>
      <c r="J3721" s="20"/>
    </row>
    <row r="3722" spans="1:10" s="3" customFormat="1" x14ac:dyDescent="0.25">
      <c r="A3722" s="24"/>
      <c r="B3722" s="24"/>
      <c r="C3722" s="23"/>
      <c r="D3722" s="23"/>
      <c r="E3722" s="23"/>
      <c r="F3722" s="23"/>
      <c r="G3722" s="23"/>
      <c r="H3722" s="20"/>
      <c r="I3722" s="20"/>
      <c r="J3722" s="20"/>
    </row>
    <row r="3723" spans="1:10" s="3" customFormat="1" x14ac:dyDescent="0.25">
      <c r="A3723" s="24"/>
      <c r="B3723" s="24"/>
      <c r="C3723" s="23"/>
      <c r="D3723" s="23"/>
      <c r="E3723" s="23"/>
      <c r="F3723" s="23"/>
      <c r="G3723" s="23"/>
      <c r="H3723" s="20"/>
      <c r="I3723" s="20"/>
      <c r="J3723" s="20"/>
    </row>
    <row r="3724" spans="1:10" s="3" customFormat="1" x14ac:dyDescent="0.25">
      <c r="A3724" s="24"/>
      <c r="B3724" s="24"/>
      <c r="C3724" s="23"/>
      <c r="D3724" s="23"/>
      <c r="E3724" s="23"/>
      <c r="F3724" s="23"/>
      <c r="G3724" s="23"/>
      <c r="H3724" s="20"/>
      <c r="I3724" s="20"/>
      <c r="J3724" s="20"/>
    </row>
    <row r="3725" spans="1:10" s="3" customFormat="1" x14ac:dyDescent="0.25">
      <c r="A3725" s="24"/>
      <c r="B3725" s="24"/>
      <c r="C3725" s="23"/>
      <c r="D3725" s="23"/>
      <c r="E3725" s="23"/>
      <c r="F3725" s="23"/>
      <c r="G3725" s="23"/>
      <c r="H3725" s="20"/>
      <c r="I3725" s="20"/>
      <c r="J3725" s="20"/>
    </row>
    <row r="3726" spans="1:10" s="3" customFormat="1" x14ac:dyDescent="0.25">
      <c r="A3726" s="24"/>
      <c r="B3726" s="24"/>
      <c r="C3726" s="23"/>
      <c r="D3726" s="23"/>
      <c r="E3726" s="23"/>
      <c r="F3726" s="23"/>
      <c r="G3726" s="23"/>
      <c r="H3726" s="20"/>
      <c r="I3726" s="20"/>
      <c r="J3726" s="20"/>
    </row>
    <row r="3727" spans="1:10" s="3" customFormat="1" x14ac:dyDescent="0.25">
      <c r="A3727" s="24"/>
      <c r="B3727" s="24"/>
      <c r="C3727" s="23"/>
      <c r="D3727" s="23"/>
      <c r="E3727" s="23"/>
      <c r="F3727" s="23"/>
      <c r="G3727" s="23"/>
      <c r="H3727" s="20"/>
      <c r="I3727" s="20"/>
      <c r="J3727" s="20"/>
    </row>
    <row r="3728" spans="1:10" s="3" customFormat="1" x14ac:dyDescent="0.25">
      <c r="A3728" s="24"/>
      <c r="B3728" s="24"/>
      <c r="C3728" s="23"/>
      <c r="D3728" s="23"/>
      <c r="E3728" s="23"/>
      <c r="F3728" s="23"/>
      <c r="G3728" s="23"/>
      <c r="H3728" s="20"/>
      <c r="I3728" s="20"/>
      <c r="J3728" s="20"/>
    </row>
    <row r="3729" spans="1:10" s="3" customFormat="1" x14ac:dyDescent="0.25">
      <c r="A3729" s="24"/>
      <c r="B3729" s="24"/>
      <c r="C3729" s="23"/>
      <c r="D3729" s="23"/>
      <c r="E3729" s="23"/>
      <c r="F3729" s="23"/>
      <c r="G3729" s="23"/>
      <c r="H3729" s="20"/>
      <c r="I3729" s="20"/>
      <c r="J3729" s="20"/>
    </row>
    <row r="3730" spans="1:10" s="3" customFormat="1" x14ac:dyDescent="0.25">
      <c r="A3730" s="24"/>
      <c r="B3730" s="24"/>
      <c r="C3730" s="23"/>
      <c r="D3730" s="23"/>
      <c r="E3730" s="23"/>
      <c r="F3730" s="23"/>
      <c r="G3730" s="23"/>
      <c r="H3730" s="20"/>
      <c r="I3730" s="20"/>
      <c r="J3730" s="20"/>
    </row>
    <row r="3731" spans="1:10" s="3" customFormat="1" x14ac:dyDescent="0.25">
      <c r="A3731" s="24"/>
      <c r="B3731" s="24"/>
      <c r="C3731" s="23"/>
      <c r="D3731" s="23"/>
      <c r="E3731" s="23"/>
      <c r="F3731" s="23"/>
      <c r="G3731" s="23"/>
      <c r="H3731" s="20"/>
      <c r="I3731" s="20"/>
      <c r="J3731" s="20"/>
    </row>
    <row r="3732" spans="1:10" s="3" customFormat="1" x14ac:dyDescent="0.25">
      <c r="A3732" s="24"/>
      <c r="B3732" s="24"/>
      <c r="C3732" s="23"/>
      <c r="D3732" s="23"/>
      <c r="E3732" s="23"/>
      <c r="F3732" s="23"/>
      <c r="G3732" s="23"/>
      <c r="H3732" s="20"/>
      <c r="I3732" s="20"/>
      <c r="J3732" s="20"/>
    </row>
    <row r="3733" spans="1:10" s="3" customFormat="1" x14ac:dyDescent="0.25">
      <c r="A3733" s="24"/>
      <c r="B3733" s="24"/>
      <c r="C3733" s="23"/>
      <c r="D3733" s="23"/>
      <c r="E3733" s="23"/>
      <c r="F3733" s="23"/>
      <c r="G3733" s="23"/>
      <c r="H3733" s="20"/>
      <c r="I3733" s="20"/>
      <c r="J3733" s="20"/>
    </row>
    <row r="3734" spans="1:10" s="3" customFormat="1" x14ac:dyDescent="0.25">
      <c r="A3734" s="24"/>
      <c r="B3734" s="24"/>
      <c r="C3734" s="23"/>
      <c r="D3734" s="23"/>
      <c r="E3734" s="23"/>
      <c r="F3734" s="23"/>
      <c r="G3734" s="23"/>
      <c r="H3734" s="20"/>
      <c r="I3734" s="20"/>
      <c r="J3734" s="20"/>
    </row>
    <row r="3735" spans="1:10" s="3" customFormat="1" x14ac:dyDescent="0.25">
      <c r="A3735" s="24"/>
      <c r="B3735" s="24"/>
      <c r="C3735" s="23"/>
      <c r="D3735" s="23"/>
      <c r="E3735" s="23"/>
      <c r="F3735" s="23"/>
      <c r="G3735" s="23"/>
      <c r="H3735" s="20"/>
      <c r="I3735" s="20"/>
      <c r="J3735" s="20"/>
    </row>
    <row r="3736" spans="1:10" s="3" customFormat="1" x14ac:dyDescent="0.25">
      <c r="A3736" s="24"/>
      <c r="B3736" s="24"/>
      <c r="C3736" s="23"/>
      <c r="D3736" s="23"/>
      <c r="E3736" s="23"/>
      <c r="F3736" s="23"/>
      <c r="G3736" s="23"/>
      <c r="H3736" s="20"/>
      <c r="I3736" s="20"/>
      <c r="J3736" s="20"/>
    </row>
    <row r="3737" spans="1:10" s="3" customFormat="1" x14ac:dyDescent="0.25">
      <c r="A3737" s="24"/>
      <c r="B3737" s="24"/>
      <c r="C3737" s="23"/>
      <c r="D3737" s="23"/>
      <c r="E3737" s="23"/>
      <c r="F3737" s="23"/>
      <c r="G3737" s="23"/>
      <c r="H3737" s="20"/>
      <c r="I3737" s="20"/>
      <c r="J3737" s="20"/>
    </row>
    <row r="3738" spans="1:10" s="3" customFormat="1" x14ac:dyDescent="0.25">
      <c r="A3738" s="24"/>
      <c r="B3738" s="24"/>
      <c r="C3738" s="23"/>
      <c r="D3738" s="23"/>
      <c r="E3738" s="23"/>
      <c r="F3738" s="23"/>
      <c r="G3738" s="23"/>
      <c r="H3738" s="20"/>
      <c r="I3738" s="20"/>
      <c r="J3738" s="20"/>
    </row>
    <row r="3739" spans="1:10" s="3" customFormat="1" x14ac:dyDescent="0.25">
      <c r="A3739" s="24"/>
      <c r="B3739" s="24"/>
      <c r="C3739" s="23"/>
      <c r="D3739" s="23"/>
      <c r="E3739" s="23"/>
      <c r="F3739" s="23"/>
      <c r="G3739" s="23"/>
      <c r="H3739" s="20"/>
      <c r="I3739" s="20"/>
      <c r="J3739" s="20"/>
    </row>
    <row r="3740" spans="1:10" s="3" customFormat="1" x14ac:dyDescent="0.25">
      <c r="A3740" s="24"/>
      <c r="B3740" s="24"/>
      <c r="C3740" s="23"/>
      <c r="D3740" s="23"/>
      <c r="E3740" s="23"/>
      <c r="F3740" s="23"/>
      <c r="G3740" s="23"/>
      <c r="H3740" s="20"/>
      <c r="I3740" s="20"/>
      <c r="J3740" s="20"/>
    </row>
    <row r="3741" spans="1:10" s="3" customFormat="1" x14ac:dyDescent="0.25">
      <c r="A3741" s="24"/>
      <c r="B3741" s="24"/>
      <c r="C3741" s="23"/>
      <c r="D3741" s="23"/>
      <c r="E3741" s="23"/>
      <c r="F3741" s="23"/>
      <c r="G3741" s="23"/>
      <c r="H3741" s="20"/>
      <c r="I3741" s="20"/>
      <c r="J3741" s="20"/>
    </row>
    <row r="3742" spans="1:10" s="3" customFormat="1" x14ac:dyDescent="0.25">
      <c r="A3742" s="24"/>
      <c r="B3742" s="24"/>
      <c r="C3742" s="23"/>
      <c r="D3742" s="23"/>
      <c r="E3742" s="23"/>
      <c r="F3742" s="23"/>
      <c r="G3742" s="23"/>
      <c r="H3742" s="20"/>
      <c r="I3742" s="20"/>
      <c r="J3742" s="20"/>
    </row>
    <row r="3743" spans="1:10" s="3" customFormat="1" x14ac:dyDescent="0.25">
      <c r="A3743" s="24"/>
      <c r="B3743" s="24"/>
      <c r="C3743" s="23"/>
      <c r="D3743" s="23"/>
      <c r="E3743" s="23"/>
      <c r="F3743" s="23"/>
      <c r="G3743" s="23"/>
      <c r="H3743" s="20"/>
      <c r="I3743" s="20"/>
      <c r="J3743" s="20"/>
    </row>
    <row r="3744" spans="1:10" s="3" customFormat="1" x14ac:dyDescent="0.25">
      <c r="A3744" s="24"/>
      <c r="B3744" s="24"/>
      <c r="C3744" s="23"/>
      <c r="D3744" s="23"/>
      <c r="E3744" s="23"/>
      <c r="F3744" s="23"/>
      <c r="G3744" s="23"/>
      <c r="H3744" s="20"/>
      <c r="I3744" s="20"/>
      <c r="J3744" s="20"/>
    </row>
    <row r="3745" spans="1:10" s="3" customFormat="1" x14ac:dyDescent="0.25">
      <c r="A3745" s="24"/>
      <c r="B3745" s="24"/>
      <c r="C3745" s="23"/>
      <c r="D3745" s="23"/>
      <c r="E3745" s="23"/>
      <c r="F3745" s="23"/>
      <c r="G3745" s="23"/>
      <c r="H3745" s="20"/>
      <c r="I3745" s="20"/>
      <c r="J3745" s="20"/>
    </row>
    <row r="3746" spans="1:10" s="3" customFormat="1" x14ac:dyDescent="0.25">
      <c r="A3746" s="24"/>
      <c r="B3746" s="24"/>
      <c r="C3746" s="23"/>
      <c r="D3746" s="23"/>
      <c r="E3746" s="23"/>
      <c r="F3746" s="23"/>
      <c r="G3746" s="23"/>
      <c r="H3746" s="20"/>
      <c r="I3746" s="20"/>
      <c r="J3746" s="20"/>
    </row>
    <row r="3747" spans="1:10" s="3" customFormat="1" x14ac:dyDescent="0.25">
      <c r="A3747" s="24"/>
      <c r="B3747" s="24"/>
      <c r="C3747" s="23"/>
      <c r="D3747" s="23"/>
      <c r="E3747" s="23"/>
      <c r="F3747" s="23"/>
      <c r="G3747" s="23"/>
      <c r="H3747" s="20"/>
      <c r="I3747" s="20"/>
      <c r="J3747" s="20"/>
    </row>
    <row r="3748" spans="1:10" s="3" customFormat="1" x14ac:dyDescent="0.25">
      <c r="A3748" s="24"/>
      <c r="B3748" s="24"/>
      <c r="C3748" s="23"/>
      <c r="D3748" s="23"/>
      <c r="E3748" s="23"/>
      <c r="F3748" s="23"/>
      <c r="G3748" s="23"/>
      <c r="H3748" s="20"/>
      <c r="I3748" s="20"/>
      <c r="J3748" s="20"/>
    </row>
    <row r="3749" spans="1:10" s="3" customFormat="1" x14ac:dyDescent="0.25">
      <c r="A3749" s="24"/>
      <c r="B3749" s="24"/>
      <c r="C3749" s="23"/>
      <c r="D3749" s="23"/>
      <c r="E3749" s="23"/>
      <c r="F3749" s="23"/>
      <c r="G3749" s="23"/>
      <c r="H3749" s="20"/>
      <c r="I3749" s="20"/>
      <c r="J3749" s="20"/>
    </row>
    <row r="3750" spans="1:10" s="3" customFormat="1" x14ac:dyDescent="0.25">
      <c r="A3750" s="24"/>
      <c r="B3750" s="24"/>
      <c r="C3750" s="23"/>
      <c r="D3750" s="23"/>
      <c r="E3750" s="23"/>
      <c r="F3750" s="23"/>
      <c r="G3750" s="23"/>
      <c r="H3750" s="20"/>
      <c r="I3750" s="20"/>
      <c r="J3750" s="20"/>
    </row>
    <row r="3751" spans="1:10" s="3" customFormat="1" x14ac:dyDescent="0.25">
      <c r="A3751" s="24"/>
      <c r="B3751" s="24"/>
      <c r="C3751" s="23"/>
      <c r="D3751" s="23"/>
      <c r="E3751" s="23"/>
      <c r="F3751" s="23"/>
      <c r="G3751" s="23"/>
      <c r="H3751" s="20"/>
      <c r="I3751" s="20"/>
      <c r="J3751" s="20"/>
    </row>
    <row r="3752" spans="1:10" s="3" customFormat="1" x14ac:dyDescent="0.25">
      <c r="A3752" s="24"/>
      <c r="B3752" s="24"/>
      <c r="C3752" s="23"/>
      <c r="D3752" s="23"/>
      <c r="E3752" s="23"/>
      <c r="F3752" s="23"/>
      <c r="G3752" s="23"/>
      <c r="H3752" s="20"/>
      <c r="I3752" s="20"/>
      <c r="J3752" s="20"/>
    </row>
    <row r="3753" spans="1:10" s="3" customFormat="1" x14ac:dyDescent="0.25">
      <c r="A3753" s="24"/>
      <c r="B3753" s="24"/>
      <c r="C3753" s="23"/>
      <c r="D3753" s="23"/>
      <c r="E3753" s="23"/>
      <c r="F3753" s="23"/>
      <c r="G3753" s="23"/>
      <c r="H3753" s="20"/>
      <c r="I3753" s="20"/>
      <c r="J3753" s="20"/>
    </row>
    <row r="3754" spans="1:10" s="3" customFormat="1" x14ac:dyDescent="0.25">
      <c r="A3754" s="24"/>
      <c r="B3754" s="24"/>
      <c r="C3754" s="23"/>
      <c r="D3754" s="23"/>
      <c r="E3754" s="23"/>
      <c r="F3754" s="23"/>
      <c r="G3754" s="23"/>
      <c r="H3754" s="20"/>
      <c r="I3754" s="20"/>
      <c r="J3754" s="20"/>
    </row>
    <row r="3755" spans="1:10" s="3" customFormat="1" x14ac:dyDescent="0.25">
      <c r="A3755" s="24"/>
      <c r="B3755" s="24"/>
      <c r="C3755" s="23"/>
      <c r="D3755" s="23"/>
      <c r="E3755" s="23"/>
      <c r="F3755" s="23"/>
      <c r="G3755" s="23"/>
      <c r="H3755" s="20"/>
      <c r="I3755" s="20"/>
      <c r="J3755" s="20"/>
    </row>
    <row r="3756" spans="1:10" s="3" customFormat="1" x14ac:dyDescent="0.25">
      <c r="A3756" s="24"/>
      <c r="B3756" s="24"/>
      <c r="C3756" s="23"/>
      <c r="D3756" s="23"/>
      <c r="E3756" s="23"/>
      <c r="F3756" s="23"/>
      <c r="G3756" s="23"/>
      <c r="H3756" s="20"/>
      <c r="I3756" s="20"/>
      <c r="J3756" s="20"/>
    </row>
    <row r="3757" spans="1:10" s="3" customFormat="1" x14ac:dyDescent="0.25">
      <c r="A3757" s="24"/>
      <c r="B3757" s="24"/>
      <c r="C3757" s="23"/>
      <c r="D3757" s="23"/>
      <c r="E3757" s="23"/>
      <c r="F3757" s="23"/>
      <c r="G3757" s="23"/>
      <c r="H3757" s="20"/>
      <c r="I3757" s="20"/>
      <c r="J3757" s="20"/>
    </row>
    <row r="3758" spans="1:10" s="3" customFormat="1" x14ac:dyDescent="0.25">
      <c r="A3758" s="24"/>
      <c r="B3758" s="24"/>
      <c r="C3758" s="23"/>
      <c r="D3758" s="23"/>
      <c r="E3758" s="23"/>
      <c r="F3758" s="23"/>
      <c r="G3758" s="23"/>
      <c r="H3758" s="20"/>
      <c r="I3758" s="20"/>
      <c r="J3758" s="20"/>
    </row>
    <row r="3759" spans="1:10" s="3" customFormat="1" x14ac:dyDescent="0.25">
      <c r="A3759" s="24"/>
      <c r="B3759" s="24"/>
      <c r="C3759" s="23"/>
      <c r="D3759" s="23"/>
      <c r="E3759" s="23"/>
      <c r="F3759" s="23"/>
      <c r="G3759" s="23"/>
      <c r="H3759" s="20"/>
      <c r="I3759" s="20"/>
      <c r="J3759" s="20"/>
    </row>
    <row r="3760" spans="1:10" s="3" customFormat="1" x14ac:dyDescent="0.25">
      <c r="A3760" s="24"/>
      <c r="B3760" s="24"/>
      <c r="C3760" s="23"/>
      <c r="D3760" s="23"/>
      <c r="E3760" s="23"/>
      <c r="F3760" s="23"/>
      <c r="G3760" s="23"/>
      <c r="H3760" s="20"/>
      <c r="I3760" s="20"/>
      <c r="J3760" s="20"/>
    </row>
    <row r="3761" spans="1:10" s="3" customFormat="1" x14ac:dyDescent="0.25">
      <c r="A3761" s="24"/>
      <c r="B3761" s="24"/>
      <c r="C3761" s="23"/>
      <c r="D3761" s="23"/>
      <c r="E3761" s="23"/>
      <c r="F3761" s="23"/>
      <c r="G3761" s="23"/>
      <c r="H3761" s="20"/>
      <c r="I3761" s="20"/>
      <c r="J3761" s="20"/>
    </row>
    <row r="3762" spans="1:10" s="3" customFormat="1" x14ac:dyDescent="0.25">
      <c r="A3762" s="24"/>
      <c r="B3762" s="24"/>
      <c r="C3762" s="23"/>
      <c r="D3762" s="23"/>
      <c r="E3762" s="23"/>
      <c r="F3762" s="23"/>
      <c r="G3762" s="23"/>
      <c r="H3762" s="20"/>
      <c r="I3762" s="20"/>
      <c r="J3762" s="20"/>
    </row>
    <row r="3763" spans="1:10" s="3" customFormat="1" x14ac:dyDescent="0.25">
      <c r="A3763" s="24"/>
      <c r="B3763" s="24"/>
      <c r="C3763" s="23"/>
      <c r="D3763" s="23"/>
      <c r="E3763" s="23"/>
      <c r="F3763" s="23"/>
      <c r="G3763" s="23"/>
      <c r="H3763" s="20"/>
      <c r="I3763" s="20"/>
      <c r="J3763" s="20"/>
    </row>
    <row r="3764" spans="1:10" s="3" customFormat="1" x14ac:dyDescent="0.25">
      <c r="A3764" s="24"/>
      <c r="B3764" s="24"/>
      <c r="C3764" s="23"/>
      <c r="D3764" s="23"/>
      <c r="E3764" s="23"/>
      <c r="F3764" s="23"/>
      <c r="G3764" s="23"/>
      <c r="H3764" s="20"/>
      <c r="I3764" s="20"/>
      <c r="J3764" s="20"/>
    </row>
    <row r="3765" spans="1:10" s="3" customFormat="1" x14ac:dyDescent="0.25">
      <c r="A3765" s="24"/>
      <c r="B3765" s="24"/>
      <c r="C3765" s="23"/>
      <c r="D3765" s="23"/>
      <c r="E3765" s="23"/>
      <c r="F3765" s="23"/>
      <c r="G3765" s="23"/>
      <c r="H3765" s="20"/>
      <c r="I3765" s="20"/>
      <c r="J3765" s="20"/>
    </row>
    <row r="3766" spans="1:10" s="3" customFormat="1" x14ac:dyDescent="0.25">
      <c r="A3766" s="24"/>
      <c r="B3766" s="24"/>
      <c r="C3766" s="23"/>
      <c r="D3766" s="23"/>
      <c r="E3766" s="23"/>
      <c r="F3766" s="23"/>
      <c r="G3766" s="23"/>
      <c r="H3766" s="20"/>
      <c r="I3766" s="20"/>
      <c r="J3766" s="20"/>
    </row>
    <row r="3767" spans="1:10" s="3" customFormat="1" x14ac:dyDescent="0.25">
      <c r="A3767" s="24"/>
      <c r="B3767" s="24"/>
      <c r="C3767" s="23"/>
      <c r="D3767" s="23"/>
      <c r="E3767" s="23"/>
      <c r="F3767" s="23"/>
      <c r="G3767" s="23"/>
      <c r="H3767" s="20"/>
      <c r="I3767" s="20"/>
      <c r="J3767" s="20"/>
    </row>
    <row r="3768" spans="1:10" s="3" customFormat="1" x14ac:dyDescent="0.25">
      <c r="A3768" s="24"/>
      <c r="B3768" s="24"/>
      <c r="C3768" s="23"/>
      <c r="D3768" s="23"/>
      <c r="E3768" s="23"/>
      <c r="F3768" s="23"/>
      <c r="G3768" s="23"/>
      <c r="H3768" s="20"/>
      <c r="I3768" s="20"/>
      <c r="J3768" s="20"/>
    </row>
    <row r="3769" spans="1:10" s="3" customFormat="1" x14ac:dyDescent="0.25">
      <c r="A3769" s="24"/>
      <c r="B3769" s="24"/>
      <c r="C3769" s="23"/>
      <c r="D3769" s="23"/>
      <c r="E3769" s="23"/>
      <c r="F3769" s="23"/>
      <c r="G3769" s="23"/>
      <c r="H3769" s="20"/>
      <c r="I3769" s="20"/>
      <c r="J3769" s="20"/>
    </row>
    <row r="3770" spans="1:10" s="3" customFormat="1" x14ac:dyDescent="0.25">
      <c r="A3770" s="24"/>
      <c r="B3770" s="24"/>
      <c r="C3770" s="23"/>
      <c r="D3770" s="23"/>
      <c r="E3770" s="23"/>
      <c r="F3770" s="23"/>
      <c r="G3770" s="23"/>
      <c r="H3770" s="20"/>
      <c r="I3770" s="20"/>
      <c r="J3770" s="20"/>
    </row>
    <row r="3771" spans="1:10" s="3" customFormat="1" x14ac:dyDescent="0.25">
      <c r="A3771" s="24"/>
      <c r="B3771" s="24"/>
      <c r="C3771" s="23"/>
      <c r="D3771" s="23"/>
      <c r="E3771" s="23"/>
      <c r="F3771" s="23"/>
      <c r="G3771" s="23"/>
      <c r="H3771" s="20"/>
      <c r="I3771" s="20"/>
      <c r="J3771" s="20"/>
    </row>
    <row r="3772" spans="1:10" s="3" customFormat="1" x14ac:dyDescent="0.25">
      <c r="A3772" s="24"/>
      <c r="B3772" s="24"/>
      <c r="C3772" s="23"/>
      <c r="D3772" s="23"/>
      <c r="E3772" s="23"/>
      <c r="F3772" s="23"/>
      <c r="G3772" s="23"/>
      <c r="H3772" s="20"/>
      <c r="I3772" s="20"/>
      <c r="J3772" s="20"/>
    </row>
    <row r="3773" spans="1:10" s="3" customFormat="1" x14ac:dyDescent="0.25">
      <c r="A3773" s="24"/>
      <c r="B3773" s="24"/>
      <c r="C3773" s="23"/>
      <c r="D3773" s="23"/>
      <c r="E3773" s="23"/>
      <c r="F3773" s="23"/>
      <c r="G3773" s="23"/>
      <c r="H3773" s="20"/>
      <c r="I3773" s="20"/>
      <c r="J3773" s="20"/>
    </row>
    <row r="3774" spans="1:10" s="3" customFormat="1" x14ac:dyDescent="0.25">
      <c r="A3774" s="24"/>
      <c r="B3774" s="24"/>
      <c r="C3774" s="23"/>
      <c r="D3774" s="23"/>
      <c r="E3774" s="23"/>
      <c r="F3774" s="23"/>
      <c r="G3774" s="23"/>
      <c r="H3774" s="20"/>
      <c r="I3774" s="20"/>
      <c r="J3774" s="20"/>
    </row>
    <row r="3775" spans="1:10" s="3" customFormat="1" x14ac:dyDescent="0.25">
      <c r="A3775" s="24"/>
      <c r="B3775" s="24"/>
      <c r="C3775" s="23"/>
      <c r="D3775" s="23"/>
      <c r="E3775" s="23"/>
      <c r="F3775" s="23"/>
      <c r="G3775" s="23"/>
      <c r="H3775" s="20"/>
      <c r="I3775" s="20"/>
      <c r="J3775" s="20"/>
    </row>
    <row r="3776" spans="1:10" s="3" customFormat="1" x14ac:dyDescent="0.25">
      <c r="A3776" s="24"/>
      <c r="B3776" s="24"/>
      <c r="C3776" s="23"/>
      <c r="D3776" s="23"/>
      <c r="E3776" s="23"/>
      <c r="F3776" s="23"/>
      <c r="G3776" s="23"/>
      <c r="H3776" s="20"/>
      <c r="I3776" s="20"/>
      <c r="J3776" s="20"/>
    </row>
    <row r="3777" spans="1:10" s="3" customFormat="1" x14ac:dyDescent="0.25">
      <c r="A3777" s="24"/>
      <c r="B3777" s="24"/>
      <c r="C3777" s="23"/>
      <c r="D3777" s="23"/>
      <c r="E3777" s="23"/>
      <c r="F3777" s="23"/>
      <c r="G3777" s="23"/>
      <c r="H3777" s="20"/>
      <c r="I3777" s="20"/>
      <c r="J3777" s="20"/>
    </row>
    <row r="3778" spans="1:10" s="3" customFormat="1" x14ac:dyDescent="0.25">
      <c r="A3778" s="24"/>
      <c r="B3778" s="24"/>
      <c r="C3778" s="23"/>
      <c r="D3778" s="23"/>
      <c r="E3778" s="23"/>
      <c r="F3778" s="23"/>
      <c r="G3778" s="23"/>
      <c r="H3778" s="20"/>
      <c r="I3778" s="20"/>
      <c r="J3778" s="20"/>
    </row>
    <row r="3779" spans="1:10" s="3" customFormat="1" x14ac:dyDescent="0.25">
      <c r="A3779" s="24"/>
      <c r="B3779" s="24"/>
      <c r="C3779" s="23"/>
      <c r="D3779" s="23"/>
      <c r="E3779" s="23"/>
      <c r="F3779" s="23"/>
      <c r="G3779" s="23"/>
      <c r="H3779" s="20"/>
      <c r="I3779" s="20"/>
      <c r="J3779" s="20"/>
    </row>
    <row r="3780" spans="1:10" s="3" customFormat="1" x14ac:dyDescent="0.25">
      <c r="A3780" s="24"/>
      <c r="B3780" s="24"/>
      <c r="C3780" s="23"/>
      <c r="D3780" s="23"/>
      <c r="E3780" s="23"/>
      <c r="F3780" s="23"/>
      <c r="G3780" s="23"/>
      <c r="H3780" s="20"/>
      <c r="I3780" s="20"/>
      <c r="J3780" s="20"/>
    </row>
    <row r="3781" spans="1:10" s="3" customFormat="1" x14ac:dyDescent="0.25">
      <c r="A3781" s="24"/>
      <c r="B3781" s="24"/>
      <c r="C3781" s="23"/>
      <c r="D3781" s="23"/>
      <c r="E3781" s="23"/>
      <c r="F3781" s="23"/>
      <c r="G3781" s="23"/>
      <c r="H3781" s="20"/>
      <c r="I3781" s="20"/>
      <c r="J3781" s="20"/>
    </row>
    <row r="3782" spans="1:10" s="3" customFormat="1" x14ac:dyDescent="0.25">
      <c r="A3782" s="24"/>
      <c r="B3782" s="24"/>
      <c r="C3782" s="23"/>
      <c r="D3782" s="23"/>
      <c r="E3782" s="23"/>
      <c r="F3782" s="23"/>
      <c r="G3782" s="23"/>
      <c r="H3782" s="20"/>
      <c r="I3782" s="20"/>
      <c r="J3782" s="20"/>
    </row>
    <row r="3783" spans="1:10" s="3" customFormat="1" x14ac:dyDescent="0.25">
      <c r="A3783" s="24"/>
      <c r="B3783" s="24"/>
      <c r="C3783" s="23"/>
      <c r="D3783" s="23"/>
      <c r="E3783" s="23"/>
      <c r="F3783" s="23"/>
      <c r="G3783" s="23"/>
      <c r="H3783" s="20"/>
      <c r="I3783" s="20"/>
      <c r="J3783" s="20"/>
    </row>
    <row r="3784" spans="1:10" s="3" customFormat="1" x14ac:dyDescent="0.25">
      <c r="A3784" s="24"/>
      <c r="B3784" s="24"/>
      <c r="C3784" s="23"/>
      <c r="D3784" s="23"/>
      <c r="E3784" s="23"/>
      <c r="F3784" s="23"/>
      <c r="G3784" s="23"/>
      <c r="H3784" s="20"/>
      <c r="I3784" s="20"/>
      <c r="J3784" s="20"/>
    </row>
    <row r="3785" spans="1:10" s="3" customFormat="1" x14ac:dyDescent="0.25">
      <c r="A3785" s="24"/>
      <c r="B3785" s="24"/>
      <c r="C3785" s="23"/>
      <c r="D3785" s="23"/>
      <c r="E3785" s="23"/>
      <c r="F3785" s="23"/>
      <c r="G3785" s="23"/>
      <c r="H3785" s="20"/>
      <c r="I3785" s="20"/>
      <c r="J3785" s="20"/>
    </row>
    <row r="3786" spans="1:10" s="3" customFormat="1" x14ac:dyDescent="0.25">
      <c r="A3786" s="24"/>
      <c r="B3786" s="24"/>
      <c r="C3786" s="23"/>
      <c r="D3786" s="23"/>
      <c r="E3786" s="23"/>
      <c r="F3786" s="23"/>
      <c r="G3786" s="23"/>
      <c r="H3786" s="20"/>
      <c r="I3786" s="20"/>
      <c r="J3786" s="20"/>
    </row>
    <row r="3787" spans="1:10" s="3" customFormat="1" x14ac:dyDescent="0.25">
      <c r="A3787" s="24"/>
      <c r="B3787" s="24"/>
      <c r="C3787" s="23"/>
      <c r="D3787" s="23"/>
      <c r="E3787" s="23"/>
      <c r="F3787" s="23"/>
      <c r="G3787" s="23"/>
      <c r="H3787" s="20"/>
      <c r="I3787" s="20"/>
      <c r="J3787" s="20"/>
    </row>
    <row r="3788" spans="1:10" s="3" customFormat="1" x14ac:dyDescent="0.25">
      <c r="A3788" s="24"/>
      <c r="B3788" s="24"/>
      <c r="C3788" s="23"/>
      <c r="D3788" s="23"/>
      <c r="E3788" s="23"/>
      <c r="F3788" s="23"/>
      <c r="G3788" s="23"/>
      <c r="H3788" s="20"/>
      <c r="I3788" s="20"/>
      <c r="J3788" s="20"/>
    </row>
    <row r="3789" spans="1:10" s="3" customFormat="1" x14ac:dyDescent="0.25">
      <c r="A3789" s="24"/>
      <c r="B3789" s="24"/>
      <c r="C3789" s="23"/>
      <c r="D3789" s="23"/>
      <c r="E3789" s="23"/>
      <c r="F3789" s="23"/>
      <c r="G3789" s="23"/>
      <c r="H3789" s="20"/>
      <c r="I3789" s="20"/>
      <c r="J3789" s="20"/>
    </row>
    <row r="3790" spans="1:10" s="3" customFormat="1" x14ac:dyDescent="0.25">
      <c r="A3790" s="24"/>
      <c r="B3790" s="24"/>
      <c r="C3790" s="23"/>
      <c r="D3790" s="23"/>
      <c r="E3790" s="23"/>
      <c r="F3790" s="23"/>
      <c r="G3790" s="23"/>
      <c r="H3790" s="20"/>
      <c r="I3790" s="20"/>
      <c r="J3790" s="20"/>
    </row>
    <row r="3791" spans="1:10" s="3" customFormat="1" x14ac:dyDescent="0.25">
      <c r="A3791" s="24"/>
      <c r="B3791" s="24"/>
      <c r="C3791" s="23"/>
      <c r="D3791" s="23"/>
      <c r="E3791" s="23"/>
      <c r="F3791" s="23"/>
      <c r="G3791" s="23"/>
      <c r="H3791" s="20"/>
      <c r="I3791" s="20"/>
      <c r="J3791" s="20"/>
    </row>
    <row r="3792" spans="1:10" s="3" customFormat="1" x14ac:dyDescent="0.25">
      <c r="A3792" s="24"/>
      <c r="B3792" s="24"/>
      <c r="C3792" s="23"/>
      <c r="D3792" s="23"/>
      <c r="E3792" s="23"/>
      <c r="F3792" s="23"/>
      <c r="G3792" s="23"/>
      <c r="H3792" s="20"/>
      <c r="I3792" s="20"/>
      <c r="J3792" s="20"/>
    </row>
    <row r="3793" spans="1:10" s="3" customFormat="1" x14ac:dyDescent="0.25">
      <c r="A3793" s="24"/>
      <c r="B3793" s="24"/>
      <c r="C3793" s="23"/>
      <c r="D3793" s="23"/>
      <c r="E3793" s="23"/>
      <c r="F3793" s="23"/>
      <c r="G3793" s="23"/>
      <c r="H3793" s="20"/>
      <c r="I3793" s="20"/>
      <c r="J3793" s="20"/>
    </row>
    <row r="3794" spans="1:10" s="3" customFormat="1" x14ac:dyDescent="0.25">
      <c r="A3794" s="24"/>
      <c r="B3794" s="24"/>
      <c r="C3794" s="23"/>
      <c r="D3794" s="23"/>
      <c r="E3794" s="23"/>
      <c r="F3794" s="23"/>
      <c r="G3794" s="23"/>
      <c r="H3794" s="20"/>
      <c r="I3794" s="20"/>
      <c r="J3794" s="20"/>
    </row>
    <row r="3795" spans="1:10" s="3" customFormat="1" x14ac:dyDescent="0.25">
      <c r="A3795" s="24"/>
      <c r="B3795" s="24"/>
      <c r="C3795" s="23"/>
      <c r="D3795" s="23"/>
      <c r="E3795" s="23"/>
      <c r="F3795" s="23"/>
      <c r="G3795" s="23"/>
      <c r="H3795" s="20"/>
      <c r="I3795" s="20"/>
      <c r="J3795" s="20"/>
    </row>
    <row r="3796" spans="1:10" s="3" customFormat="1" x14ac:dyDescent="0.25">
      <c r="A3796" s="24"/>
      <c r="B3796" s="24"/>
      <c r="C3796" s="23"/>
      <c r="D3796" s="23"/>
      <c r="E3796" s="23"/>
      <c r="F3796" s="23"/>
      <c r="G3796" s="23"/>
      <c r="H3796" s="20"/>
      <c r="I3796" s="20"/>
      <c r="J3796" s="20"/>
    </row>
    <row r="3797" spans="1:10" s="3" customFormat="1" x14ac:dyDescent="0.25">
      <c r="A3797" s="24"/>
      <c r="B3797" s="24"/>
      <c r="C3797" s="23"/>
      <c r="D3797" s="23"/>
      <c r="E3797" s="23"/>
      <c r="F3797" s="23"/>
      <c r="G3797" s="23"/>
      <c r="H3797" s="20"/>
      <c r="I3797" s="20"/>
      <c r="J3797" s="20"/>
    </row>
    <row r="3798" spans="1:10" s="3" customFormat="1" x14ac:dyDescent="0.25">
      <c r="A3798" s="24"/>
      <c r="B3798" s="24"/>
      <c r="C3798" s="23"/>
      <c r="D3798" s="23"/>
      <c r="E3798" s="23"/>
      <c r="F3798" s="23"/>
      <c r="G3798" s="23"/>
      <c r="H3798" s="20"/>
      <c r="I3798" s="20"/>
      <c r="J3798" s="20"/>
    </row>
    <row r="3799" spans="1:10" s="3" customFormat="1" x14ac:dyDescent="0.25">
      <c r="A3799" s="24"/>
      <c r="B3799" s="24"/>
      <c r="C3799" s="23"/>
      <c r="D3799" s="23"/>
      <c r="E3799" s="23"/>
      <c r="F3799" s="23"/>
      <c r="G3799" s="23"/>
      <c r="H3799" s="20"/>
      <c r="I3799" s="20"/>
      <c r="J3799" s="20"/>
    </row>
    <row r="3800" spans="1:10" s="3" customFormat="1" x14ac:dyDescent="0.25">
      <c r="A3800" s="24"/>
      <c r="B3800" s="24"/>
      <c r="C3800" s="23"/>
      <c r="D3800" s="23"/>
      <c r="E3800" s="23"/>
      <c r="F3800" s="23"/>
      <c r="G3800" s="23"/>
      <c r="H3800" s="20"/>
      <c r="I3800" s="20"/>
      <c r="J3800" s="20"/>
    </row>
    <row r="3801" spans="1:10" s="3" customFormat="1" x14ac:dyDescent="0.25">
      <c r="A3801" s="24"/>
      <c r="B3801" s="24"/>
      <c r="C3801" s="23"/>
      <c r="D3801" s="23"/>
      <c r="E3801" s="23"/>
      <c r="F3801" s="23"/>
      <c r="G3801" s="23"/>
      <c r="H3801" s="20"/>
      <c r="I3801" s="20"/>
      <c r="J3801" s="20"/>
    </row>
    <row r="3802" spans="1:10" s="3" customFormat="1" x14ac:dyDescent="0.25">
      <c r="A3802" s="24"/>
      <c r="B3802" s="24"/>
      <c r="C3802" s="23"/>
      <c r="D3802" s="23"/>
      <c r="E3802" s="23"/>
      <c r="F3802" s="23"/>
      <c r="G3802" s="23"/>
      <c r="H3802" s="20"/>
      <c r="I3802" s="20"/>
      <c r="J3802" s="20"/>
    </row>
    <row r="3803" spans="1:10" s="3" customFormat="1" x14ac:dyDescent="0.25">
      <c r="A3803" s="24"/>
      <c r="B3803" s="24"/>
      <c r="C3803" s="23"/>
      <c r="D3803" s="23"/>
      <c r="E3803" s="23"/>
      <c r="F3803" s="23"/>
      <c r="G3803" s="23"/>
      <c r="H3803" s="20"/>
      <c r="I3803" s="20"/>
      <c r="J3803" s="20"/>
    </row>
    <row r="3804" spans="1:10" s="3" customFormat="1" x14ac:dyDescent="0.25">
      <c r="A3804" s="24"/>
      <c r="B3804" s="24"/>
      <c r="C3804" s="23"/>
      <c r="D3804" s="23"/>
      <c r="E3804" s="23"/>
      <c r="F3804" s="23"/>
      <c r="G3804" s="23"/>
      <c r="H3804" s="20"/>
      <c r="I3804" s="20"/>
      <c r="J3804" s="20"/>
    </row>
    <row r="3805" spans="1:10" s="3" customFormat="1" x14ac:dyDescent="0.25">
      <c r="A3805" s="24"/>
      <c r="B3805" s="24"/>
      <c r="C3805" s="23"/>
      <c r="D3805" s="23"/>
      <c r="E3805" s="23"/>
      <c r="F3805" s="23"/>
      <c r="G3805" s="23"/>
      <c r="H3805" s="20"/>
      <c r="I3805" s="20"/>
      <c r="J3805" s="20"/>
    </row>
    <row r="3806" spans="1:10" s="3" customFormat="1" x14ac:dyDescent="0.25">
      <c r="A3806" s="24"/>
      <c r="B3806" s="24"/>
      <c r="C3806" s="23"/>
      <c r="D3806" s="23"/>
      <c r="E3806" s="23"/>
      <c r="F3806" s="23"/>
      <c r="G3806" s="23"/>
      <c r="H3806" s="20"/>
      <c r="I3806" s="20"/>
      <c r="J3806" s="20"/>
    </row>
    <row r="3807" spans="1:10" s="3" customFormat="1" x14ac:dyDescent="0.25">
      <c r="A3807" s="24"/>
      <c r="B3807" s="24"/>
      <c r="C3807" s="23"/>
      <c r="D3807" s="23"/>
      <c r="E3807" s="23"/>
      <c r="F3807" s="23"/>
      <c r="G3807" s="23"/>
      <c r="H3807" s="20"/>
      <c r="I3807" s="20"/>
      <c r="J3807" s="20"/>
    </row>
    <row r="3808" spans="1:10" s="3" customFormat="1" x14ac:dyDescent="0.25">
      <c r="A3808" s="24"/>
      <c r="B3808" s="24"/>
      <c r="C3808" s="23"/>
      <c r="D3808" s="23"/>
      <c r="E3808" s="23"/>
      <c r="F3808" s="23"/>
      <c r="G3808" s="23"/>
      <c r="H3808" s="20"/>
      <c r="I3808" s="20"/>
      <c r="J3808" s="20"/>
    </row>
    <row r="3809" spans="1:10" s="3" customFormat="1" x14ac:dyDescent="0.25">
      <c r="A3809" s="24"/>
      <c r="B3809" s="24"/>
      <c r="C3809" s="23"/>
      <c r="D3809" s="23"/>
      <c r="E3809" s="23"/>
      <c r="F3809" s="23"/>
      <c r="G3809" s="23"/>
      <c r="H3809" s="20"/>
      <c r="I3809" s="20"/>
      <c r="J3809" s="20"/>
    </row>
    <row r="3810" spans="1:10" s="3" customFormat="1" x14ac:dyDescent="0.25">
      <c r="A3810" s="24"/>
      <c r="B3810" s="24"/>
      <c r="C3810" s="23"/>
      <c r="D3810" s="23"/>
      <c r="E3810" s="23"/>
      <c r="F3810" s="23"/>
      <c r="G3810" s="23"/>
      <c r="H3810" s="20"/>
      <c r="I3810" s="20"/>
      <c r="J3810" s="20"/>
    </row>
    <row r="3811" spans="1:10" s="3" customFormat="1" x14ac:dyDescent="0.25">
      <c r="A3811" s="24"/>
      <c r="B3811" s="24"/>
      <c r="C3811" s="23"/>
      <c r="D3811" s="23"/>
      <c r="E3811" s="23"/>
      <c r="F3811" s="23"/>
      <c r="G3811" s="23"/>
      <c r="H3811" s="20"/>
      <c r="I3811" s="20"/>
      <c r="J3811" s="20"/>
    </row>
    <row r="3812" spans="1:10" s="3" customFormat="1" x14ac:dyDescent="0.25">
      <c r="A3812" s="24"/>
      <c r="B3812" s="24"/>
      <c r="C3812" s="23"/>
      <c r="D3812" s="23"/>
      <c r="E3812" s="23"/>
      <c r="F3812" s="23"/>
      <c r="G3812" s="23"/>
      <c r="H3812" s="20"/>
      <c r="I3812" s="20"/>
      <c r="J3812" s="20"/>
    </row>
    <row r="3813" spans="1:10" s="3" customFormat="1" x14ac:dyDescent="0.25">
      <c r="A3813" s="24"/>
      <c r="B3813" s="24"/>
      <c r="C3813" s="23"/>
      <c r="D3813" s="23"/>
      <c r="E3813" s="23"/>
      <c r="F3813" s="23"/>
      <c r="G3813" s="23"/>
      <c r="H3813" s="20"/>
      <c r="I3813" s="20"/>
      <c r="J3813" s="20"/>
    </row>
    <row r="3814" spans="1:10" s="3" customFormat="1" x14ac:dyDescent="0.25">
      <c r="A3814" s="24"/>
      <c r="B3814" s="24"/>
      <c r="C3814" s="23"/>
      <c r="D3814" s="23"/>
      <c r="E3814" s="23"/>
      <c r="F3814" s="23"/>
      <c r="G3814" s="23"/>
      <c r="H3814" s="20"/>
      <c r="I3814" s="20"/>
      <c r="J3814" s="20"/>
    </row>
    <row r="3815" spans="1:10" s="3" customFormat="1" x14ac:dyDescent="0.25">
      <c r="A3815" s="24"/>
      <c r="B3815" s="24"/>
      <c r="C3815" s="23"/>
      <c r="D3815" s="23"/>
      <c r="E3815" s="23"/>
      <c r="F3815" s="23"/>
      <c r="G3815" s="23"/>
      <c r="H3815" s="20"/>
      <c r="I3815" s="20"/>
      <c r="J3815" s="20"/>
    </row>
    <row r="3816" spans="1:10" s="3" customFormat="1" x14ac:dyDescent="0.25">
      <c r="A3816" s="24"/>
      <c r="B3816" s="24"/>
      <c r="C3816" s="23"/>
      <c r="D3816" s="23"/>
      <c r="E3816" s="23"/>
      <c r="F3816" s="23"/>
      <c r="G3816" s="23"/>
      <c r="H3816" s="20"/>
      <c r="I3816" s="20"/>
      <c r="J3816" s="20"/>
    </row>
    <row r="3817" spans="1:10" s="3" customFormat="1" x14ac:dyDescent="0.25">
      <c r="A3817" s="24"/>
      <c r="B3817" s="24"/>
      <c r="C3817" s="23"/>
      <c r="D3817" s="23"/>
      <c r="E3817" s="23"/>
      <c r="F3817" s="23"/>
      <c r="G3817" s="23"/>
      <c r="H3817" s="20"/>
      <c r="I3817" s="20"/>
      <c r="J3817" s="20"/>
    </row>
    <row r="3818" spans="1:10" s="3" customFormat="1" x14ac:dyDescent="0.25">
      <c r="A3818" s="24"/>
      <c r="B3818" s="24"/>
      <c r="C3818" s="23"/>
      <c r="D3818" s="23"/>
      <c r="E3818" s="23"/>
      <c r="F3818" s="23"/>
      <c r="G3818" s="23"/>
      <c r="H3818" s="20"/>
      <c r="I3818" s="20"/>
      <c r="J3818" s="20"/>
    </row>
    <row r="3819" spans="1:10" s="3" customFormat="1" x14ac:dyDescent="0.25">
      <c r="A3819" s="24"/>
      <c r="B3819" s="24"/>
      <c r="C3819" s="23"/>
      <c r="D3819" s="23"/>
      <c r="E3819" s="23"/>
      <c r="F3819" s="23"/>
      <c r="G3819" s="23"/>
      <c r="H3819" s="20"/>
      <c r="I3819" s="20"/>
      <c r="J3819" s="20"/>
    </row>
    <row r="3820" spans="1:10" s="3" customFormat="1" x14ac:dyDescent="0.25">
      <c r="A3820" s="24"/>
      <c r="B3820" s="24"/>
      <c r="C3820" s="23"/>
      <c r="D3820" s="23"/>
      <c r="E3820" s="23"/>
      <c r="F3820" s="23"/>
      <c r="G3820" s="23"/>
      <c r="H3820" s="20"/>
      <c r="I3820" s="20"/>
      <c r="J3820" s="20"/>
    </row>
    <row r="3821" spans="1:10" s="3" customFormat="1" x14ac:dyDescent="0.25">
      <c r="A3821" s="24"/>
      <c r="B3821" s="24"/>
      <c r="C3821" s="23"/>
      <c r="D3821" s="23"/>
      <c r="E3821" s="23"/>
      <c r="F3821" s="23"/>
      <c r="G3821" s="23"/>
      <c r="H3821" s="20"/>
      <c r="I3821" s="20"/>
      <c r="J3821" s="20"/>
    </row>
    <row r="3822" spans="1:10" s="3" customFormat="1" x14ac:dyDescent="0.25">
      <c r="A3822" s="24"/>
      <c r="B3822" s="24"/>
      <c r="C3822" s="23"/>
      <c r="D3822" s="23"/>
      <c r="E3822" s="23"/>
      <c r="F3822" s="23"/>
      <c r="G3822" s="23"/>
      <c r="H3822" s="20"/>
      <c r="I3822" s="20"/>
      <c r="J3822" s="20"/>
    </row>
    <row r="3823" spans="1:10" s="3" customFormat="1" x14ac:dyDescent="0.25">
      <c r="A3823" s="24"/>
      <c r="B3823" s="24"/>
      <c r="C3823" s="23"/>
      <c r="D3823" s="23"/>
      <c r="E3823" s="23"/>
      <c r="F3823" s="23"/>
      <c r="G3823" s="23"/>
      <c r="H3823" s="20"/>
      <c r="I3823" s="20"/>
      <c r="J3823" s="20"/>
    </row>
    <row r="3824" spans="1:10" s="3" customFormat="1" x14ac:dyDescent="0.25">
      <c r="A3824" s="24"/>
      <c r="B3824" s="24"/>
      <c r="C3824" s="23"/>
      <c r="D3824" s="23"/>
      <c r="E3824" s="23"/>
      <c r="F3824" s="23"/>
      <c r="G3824" s="23"/>
      <c r="H3824" s="20"/>
      <c r="I3824" s="20"/>
      <c r="J3824" s="20"/>
    </row>
    <row r="3825" spans="1:10" s="3" customFormat="1" x14ac:dyDescent="0.25">
      <c r="A3825" s="24"/>
      <c r="B3825" s="24"/>
      <c r="C3825" s="23"/>
      <c r="D3825" s="23"/>
      <c r="E3825" s="23"/>
      <c r="F3825" s="23"/>
      <c r="G3825" s="23"/>
      <c r="H3825" s="20"/>
      <c r="I3825" s="20"/>
      <c r="J3825" s="20"/>
    </row>
    <row r="3826" spans="1:10" s="3" customFormat="1" x14ac:dyDescent="0.25">
      <c r="A3826" s="24"/>
      <c r="B3826" s="24"/>
      <c r="C3826" s="23"/>
      <c r="D3826" s="23"/>
      <c r="E3826" s="23"/>
      <c r="F3826" s="23"/>
      <c r="G3826" s="23"/>
      <c r="H3826" s="20"/>
      <c r="I3826" s="20"/>
      <c r="J3826" s="20"/>
    </row>
    <row r="3827" spans="1:10" s="3" customFormat="1" x14ac:dyDescent="0.25">
      <c r="A3827" s="24"/>
      <c r="B3827" s="24"/>
      <c r="C3827" s="23"/>
      <c r="D3827" s="23"/>
      <c r="E3827" s="23"/>
      <c r="F3827" s="23"/>
      <c r="G3827" s="23"/>
      <c r="H3827" s="20"/>
      <c r="I3827" s="20"/>
      <c r="J3827" s="20"/>
    </row>
    <row r="3828" spans="1:10" s="3" customFormat="1" x14ac:dyDescent="0.25">
      <c r="A3828" s="24"/>
      <c r="B3828" s="24"/>
      <c r="C3828" s="23"/>
      <c r="D3828" s="23"/>
      <c r="E3828" s="23"/>
      <c r="F3828" s="23"/>
      <c r="G3828" s="23"/>
      <c r="H3828" s="20"/>
      <c r="I3828" s="20"/>
      <c r="J3828" s="20"/>
    </row>
    <row r="3829" spans="1:10" s="3" customFormat="1" x14ac:dyDescent="0.25">
      <c r="A3829" s="24"/>
      <c r="B3829" s="24"/>
      <c r="C3829" s="23"/>
      <c r="D3829" s="23"/>
      <c r="E3829" s="23"/>
      <c r="F3829" s="23"/>
      <c r="G3829" s="23"/>
      <c r="H3829" s="20"/>
      <c r="I3829" s="20"/>
      <c r="J3829" s="20"/>
    </row>
    <row r="3830" spans="1:10" s="3" customFormat="1" x14ac:dyDescent="0.25">
      <c r="A3830" s="24"/>
      <c r="B3830" s="24"/>
      <c r="C3830" s="23"/>
      <c r="D3830" s="23"/>
      <c r="E3830" s="23"/>
      <c r="F3830" s="23"/>
      <c r="G3830" s="23"/>
      <c r="H3830" s="20"/>
      <c r="I3830" s="20"/>
      <c r="J3830" s="20"/>
    </row>
    <row r="3831" spans="1:10" s="3" customFormat="1" x14ac:dyDescent="0.25">
      <c r="A3831" s="24"/>
      <c r="B3831" s="24"/>
      <c r="C3831" s="23"/>
      <c r="D3831" s="23"/>
      <c r="E3831" s="23"/>
      <c r="F3831" s="23"/>
      <c r="G3831" s="23"/>
      <c r="H3831" s="20"/>
      <c r="I3831" s="20"/>
      <c r="J3831" s="20"/>
    </row>
    <row r="3832" spans="1:10" s="3" customFormat="1" x14ac:dyDescent="0.25">
      <c r="A3832" s="24"/>
      <c r="B3832" s="24"/>
      <c r="C3832" s="23"/>
      <c r="D3832" s="23"/>
      <c r="E3832" s="23"/>
      <c r="F3832" s="23"/>
      <c r="G3832" s="23"/>
      <c r="H3832" s="20"/>
      <c r="I3832" s="20"/>
      <c r="J3832" s="20"/>
    </row>
    <row r="3833" spans="1:10" s="3" customFormat="1" x14ac:dyDescent="0.25">
      <c r="A3833" s="24"/>
      <c r="B3833" s="24"/>
      <c r="C3833" s="23"/>
      <c r="D3833" s="23"/>
      <c r="E3833" s="23"/>
      <c r="F3833" s="23"/>
      <c r="G3833" s="23"/>
      <c r="H3833" s="20"/>
      <c r="I3833" s="20"/>
      <c r="J3833" s="20"/>
    </row>
    <row r="3834" spans="1:10" s="3" customFormat="1" x14ac:dyDescent="0.25">
      <c r="A3834" s="24"/>
      <c r="B3834" s="24"/>
      <c r="C3834" s="23"/>
      <c r="D3834" s="23"/>
      <c r="E3834" s="23"/>
      <c r="F3834" s="23"/>
      <c r="G3834" s="23"/>
      <c r="H3834" s="20"/>
      <c r="I3834" s="20"/>
      <c r="J3834" s="20"/>
    </row>
    <row r="3835" spans="1:10" s="3" customFormat="1" x14ac:dyDescent="0.25">
      <c r="A3835" s="24"/>
      <c r="B3835" s="24"/>
      <c r="C3835" s="23"/>
      <c r="D3835" s="23"/>
      <c r="E3835" s="23"/>
      <c r="F3835" s="23"/>
      <c r="G3835" s="23"/>
      <c r="H3835" s="20"/>
      <c r="I3835" s="20"/>
      <c r="J3835" s="20"/>
    </row>
    <row r="3836" spans="1:10" s="3" customFormat="1" x14ac:dyDescent="0.25">
      <c r="A3836" s="24"/>
      <c r="B3836" s="24"/>
      <c r="C3836" s="23"/>
      <c r="D3836" s="23"/>
      <c r="E3836" s="23"/>
      <c r="F3836" s="23"/>
      <c r="G3836" s="23"/>
      <c r="H3836" s="20"/>
      <c r="I3836" s="20"/>
      <c r="J3836" s="20"/>
    </row>
    <row r="3837" spans="1:10" s="3" customFormat="1" x14ac:dyDescent="0.25">
      <c r="A3837" s="24"/>
      <c r="B3837" s="24"/>
      <c r="C3837" s="23"/>
      <c r="D3837" s="23"/>
      <c r="E3837" s="23"/>
      <c r="F3837" s="23"/>
      <c r="G3837" s="23"/>
      <c r="H3837" s="20"/>
      <c r="I3837" s="20"/>
      <c r="J3837" s="20"/>
    </row>
    <row r="3838" spans="1:10" s="3" customFormat="1" x14ac:dyDescent="0.25">
      <c r="A3838" s="24"/>
      <c r="B3838" s="24"/>
      <c r="C3838" s="23"/>
      <c r="D3838" s="23"/>
      <c r="E3838" s="23"/>
      <c r="F3838" s="23"/>
      <c r="G3838" s="23"/>
      <c r="H3838" s="20"/>
      <c r="I3838" s="20"/>
      <c r="J3838" s="20"/>
    </row>
    <row r="3839" spans="1:10" s="3" customFormat="1" x14ac:dyDescent="0.25">
      <c r="A3839" s="24"/>
      <c r="B3839" s="24"/>
      <c r="C3839" s="23"/>
      <c r="D3839" s="23"/>
      <c r="E3839" s="23"/>
      <c r="F3839" s="23"/>
      <c r="G3839" s="23"/>
      <c r="H3839" s="20"/>
      <c r="I3839" s="20"/>
      <c r="J3839" s="20"/>
    </row>
    <row r="3840" spans="1:10" s="3" customFormat="1" x14ac:dyDescent="0.25">
      <c r="A3840" s="24"/>
      <c r="B3840" s="24"/>
      <c r="C3840" s="23"/>
      <c r="D3840" s="23"/>
      <c r="E3840" s="23"/>
      <c r="F3840" s="23"/>
      <c r="G3840" s="23"/>
      <c r="H3840" s="20"/>
      <c r="I3840" s="20"/>
      <c r="J3840" s="20"/>
    </row>
    <row r="3841" spans="1:10" s="3" customFormat="1" x14ac:dyDescent="0.25">
      <c r="A3841" s="24"/>
      <c r="B3841" s="24"/>
      <c r="C3841" s="23"/>
      <c r="D3841" s="23"/>
      <c r="E3841" s="23"/>
      <c r="F3841" s="23"/>
      <c r="G3841" s="23"/>
      <c r="H3841" s="20"/>
      <c r="I3841" s="20"/>
      <c r="J3841" s="20"/>
    </row>
    <row r="3842" spans="1:10" s="3" customFormat="1" x14ac:dyDescent="0.25">
      <c r="A3842" s="24"/>
      <c r="B3842" s="24"/>
      <c r="C3842" s="23"/>
      <c r="D3842" s="23"/>
      <c r="E3842" s="23"/>
      <c r="F3842" s="23"/>
      <c r="G3842" s="23"/>
      <c r="H3842" s="20"/>
      <c r="I3842" s="20"/>
      <c r="J3842" s="20"/>
    </row>
    <row r="3843" spans="1:10" s="3" customFormat="1" x14ac:dyDescent="0.25">
      <c r="A3843" s="24"/>
      <c r="B3843" s="24"/>
      <c r="C3843" s="23"/>
      <c r="D3843" s="23"/>
      <c r="E3843" s="23"/>
      <c r="F3843" s="23"/>
      <c r="G3843" s="23"/>
      <c r="H3843" s="20"/>
      <c r="I3843" s="20"/>
      <c r="J3843" s="20"/>
    </row>
    <row r="3844" spans="1:10" s="3" customFormat="1" x14ac:dyDescent="0.25">
      <c r="A3844" s="24"/>
      <c r="B3844" s="24"/>
      <c r="C3844" s="23"/>
      <c r="D3844" s="23"/>
      <c r="E3844" s="23"/>
      <c r="F3844" s="23"/>
      <c r="G3844" s="23"/>
      <c r="H3844" s="20"/>
      <c r="I3844" s="20"/>
      <c r="J3844" s="20"/>
    </row>
    <row r="3845" spans="1:10" s="3" customFormat="1" x14ac:dyDescent="0.25">
      <c r="A3845" s="24"/>
      <c r="B3845" s="24"/>
      <c r="C3845" s="23"/>
      <c r="D3845" s="23"/>
      <c r="E3845" s="23"/>
      <c r="F3845" s="23"/>
      <c r="G3845" s="23"/>
      <c r="H3845" s="20"/>
      <c r="I3845" s="20"/>
      <c r="J3845" s="20"/>
    </row>
    <row r="3846" spans="1:10" s="3" customFormat="1" x14ac:dyDescent="0.25">
      <c r="A3846" s="24"/>
      <c r="B3846" s="24"/>
      <c r="C3846" s="23"/>
      <c r="D3846" s="23"/>
      <c r="E3846" s="23"/>
      <c r="F3846" s="23"/>
      <c r="G3846" s="23"/>
      <c r="H3846" s="20"/>
      <c r="I3846" s="20"/>
      <c r="J3846" s="20"/>
    </row>
    <row r="3847" spans="1:10" s="3" customFormat="1" x14ac:dyDescent="0.25">
      <c r="A3847" s="24"/>
      <c r="B3847" s="24"/>
      <c r="C3847" s="23"/>
      <c r="D3847" s="23"/>
      <c r="E3847" s="23"/>
      <c r="F3847" s="23"/>
      <c r="G3847" s="23"/>
      <c r="H3847" s="20"/>
      <c r="I3847" s="20"/>
      <c r="J3847" s="20"/>
    </row>
    <row r="3848" spans="1:10" s="3" customFormat="1" x14ac:dyDescent="0.25">
      <c r="A3848" s="24"/>
      <c r="B3848" s="24"/>
      <c r="C3848" s="23"/>
      <c r="D3848" s="23"/>
      <c r="E3848" s="23"/>
      <c r="F3848" s="23"/>
      <c r="G3848" s="23"/>
      <c r="H3848" s="20"/>
      <c r="I3848" s="20"/>
      <c r="J3848" s="20"/>
    </row>
    <row r="3849" spans="1:10" s="3" customFormat="1" x14ac:dyDescent="0.25">
      <c r="A3849" s="24"/>
      <c r="B3849" s="24"/>
      <c r="C3849" s="23"/>
      <c r="D3849" s="23"/>
      <c r="E3849" s="23"/>
      <c r="F3849" s="23"/>
      <c r="G3849" s="23"/>
      <c r="H3849" s="20"/>
      <c r="I3849" s="20"/>
      <c r="J3849" s="20"/>
    </row>
    <row r="3850" spans="1:10" s="3" customFormat="1" x14ac:dyDescent="0.25">
      <c r="A3850" s="24"/>
      <c r="B3850" s="24"/>
      <c r="C3850" s="23"/>
      <c r="D3850" s="23"/>
      <c r="E3850" s="23"/>
      <c r="F3850" s="23"/>
      <c r="G3850" s="23"/>
      <c r="H3850" s="20"/>
      <c r="I3850" s="20"/>
      <c r="J3850" s="20"/>
    </row>
    <row r="3851" spans="1:10" s="3" customFormat="1" x14ac:dyDescent="0.25">
      <c r="A3851" s="24"/>
      <c r="B3851" s="24"/>
      <c r="C3851" s="23"/>
      <c r="D3851" s="23"/>
      <c r="E3851" s="23"/>
      <c r="F3851" s="23"/>
      <c r="G3851" s="23"/>
      <c r="H3851" s="20"/>
      <c r="I3851" s="20"/>
      <c r="J3851" s="20"/>
    </row>
    <row r="3852" spans="1:10" s="3" customFormat="1" x14ac:dyDescent="0.25">
      <c r="A3852" s="24"/>
      <c r="B3852" s="24"/>
      <c r="C3852" s="23"/>
      <c r="D3852" s="23"/>
      <c r="E3852" s="23"/>
      <c r="F3852" s="23"/>
      <c r="G3852" s="23"/>
      <c r="H3852" s="20"/>
      <c r="I3852" s="20"/>
      <c r="J3852" s="20"/>
    </row>
    <row r="3853" spans="1:10" s="3" customFormat="1" x14ac:dyDescent="0.25">
      <c r="A3853" s="24"/>
      <c r="B3853" s="24"/>
      <c r="C3853" s="23"/>
      <c r="D3853" s="23"/>
      <c r="E3853" s="23"/>
      <c r="F3853" s="23"/>
      <c r="G3853" s="23"/>
      <c r="H3853" s="20"/>
      <c r="I3853" s="20"/>
      <c r="J3853" s="20"/>
    </row>
    <row r="3854" spans="1:10" s="3" customFormat="1" x14ac:dyDescent="0.25">
      <c r="A3854" s="24"/>
      <c r="B3854" s="24"/>
      <c r="C3854" s="23"/>
      <c r="D3854" s="23"/>
      <c r="E3854" s="23"/>
      <c r="F3854" s="23"/>
      <c r="G3854" s="23"/>
      <c r="H3854" s="20"/>
      <c r="I3854" s="20"/>
      <c r="J3854" s="20"/>
    </row>
    <row r="3855" spans="1:10" s="3" customFormat="1" x14ac:dyDescent="0.25">
      <c r="A3855" s="24"/>
      <c r="B3855" s="24"/>
      <c r="C3855" s="23"/>
      <c r="D3855" s="23"/>
      <c r="E3855" s="23"/>
      <c r="F3855" s="23"/>
      <c r="G3855" s="23"/>
      <c r="H3855" s="20"/>
      <c r="I3855" s="20"/>
      <c r="J3855" s="20"/>
    </row>
    <row r="3856" spans="1:10" s="3" customFormat="1" x14ac:dyDescent="0.25">
      <c r="A3856" s="24"/>
      <c r="B3856" s="24"/>
      <c r="C3856" s="23"/>
      <c r="D3856" s="23"/>
      <c r="E3856" s="23"/>
      <c r="F3856" s="23"/>
      <c r="G3856" s="23"/>
      <c r="H3856" s="20"/>
      <c r="I3856" s="20"/>
      <c r="J3856" s="20"/>
    </row>
    <row r="3857" spans="1:10" s="3" customFormat="1" x14ac:dyDescent="0.25">
      <c r="A3857" s="24"/>
      <c r="B3857" s="24"/>
      <c r="C3857" s="23"/>
      <c r="D3857" s="23"/>
      <c r="E3857" s="23"/>
      <c r="F3857" s="23"/>
      <c r="G3857" s="23"/>
      <c r="H3857" s="20"/>
      <c r="I3857" s="20"/>
      <c r="J3857" s="20"/>
    </row>
    <row r="3858" spans="1:10" s="3" customFormat="1" x14ac:dyDescent="0.25">
      <c r="A3858" s="24"/>
      <c r="B3858" s="24"/>
      <c r="C3858" s="23"/>
      <c r="D3858" s="23"/>
      <c r="E3858" s="23"/>
      <c r="F3858" s="23"/>
      <c r="G3858" s="23"/>
      <c r="H3858" s="20"/>
      <c r="I3858" s="20"/>
      <c r="J3858" s="20"/>
    </row>
    <row r="3859" spans="1:10" s="3" customFormat="1" x14ac:dyDescent="0.25">
      <c r="A3859" s="24"/>
      <c r="B3859" s="24"/>
      <c r="C3859" s="23"/>
      <c r="D3859" s="23"/>
      <c r="E3859" s="23"/>
      <c r="F3859" s="23"/>
      <c r="G3859" s="23"/>
      <c r="H3859" s="20"/>
      <c r="I3859" s="20"/>
      <c r="J3859" s="20"/>
    </row>
    <row r="3860" spans="1:10" s="3" customFormat="1" x14ac:dyDescent="0.25">
      <c r="A3860" s="24"/>
      <c r="B3860" s="24"/>
      <c r="C3860" s="23"/>
      <c r="D3860" s="23"/>
      <c r="E3860" s="23"/>
      <c r="F3860" s="23"/>
      <c r="G3860" s="23"/>
      <c r="H3860" s="20"/>
      <c r="I3860" s="20"/>
      <c r="J3860" s="20"/>
    </row>
    <row r="3861" spans="1:10" s="3" customFormat="1" x14ac:dyDescent="0.25">
      <c r="A3861" s="24"/>
      <c r="B3861" s="24"/>
      <c r="C3861" s="23"/>
      <c r="D3861" s="23"/>
      <c r="E3861" s="23"/>
      <c r="F3861" s="23"/>
      <c r="G3861" s="23"/>
      <c r="H3861" s="20"/>
      <c r="I3861" s="20"/>
      <c r="J3861" s="20"/>
    </row>
    <row r="3862" spans="1:10" s="3" customFormat="1" x14ac:dyDescent="0.25">
      <c r="A3862" s="24"/>
      <c r="B3862" s="24"/>
      <c r="C3862" s="23"/>
      <c r="D3862" s="23"/>
      <c r="E3862" s="23"/>
      <c r="F3862" s="23"/>
      <c r="G3862" s="23"/>
      <c r="H3862" s="20"/>
      <c r="I3862" s="20"/>
      <c r="J3862" s="20"/>
    </row>
    <row r="3863" spans="1:10" s="3" customFormat="1" x14ac:dyDescent="0.25">
      <c r="A3863" s="24"/>
      <c r="B3863" s="24"/>
      <c r="C3863" s="23"/>
      <c r="D3863" s="23"/>
      <c r="E3863" s="23"/>
      <c r="F3863" s="23"/>
      <c r="G3863" s="23"/>
      <c r="H3863" s="20"/>
      <c r="I3863" s="20"/>
      <c r="J3863" s="20"/>
    </row>
    <row r="3864" spans="1:10" s="3" customFormat="1" x14ac:dyDescent="0.25">
      <c r="A3864" s="24"/>
      <c r="B3864" s="24"/>
      <c r="C3864" s="23"/>
      <c r="D3864" s="23"/>
      <c r="E3864" s="23"/>
      <c r="F3864" s="23"/>
      <c r="G3864" s="23"/>
      <c r="H3864" s="20"/>
      <c r="I3864" s="20"/>
      <c r="J3864" s="20"/>
    </row>
    <row r="3865" spans="1:10" s="3" customFormat="1" x14ac:dyDescent="0.25">
      <c r="A3865" s="24"/>
      <c r="B3865" s="24"/>
      <c r="C3865" s="23"/>
      <c r="D3865" s="23"/>
      <c r="E3865" s="23"/>
      <c r="F3865" s="23"/>
      <c r="G3865" s="23"/>
      <c r="H3865" s="20"/>
      <c r="I3865" s="20"/>
      <c r="J3865" s="20"/>
    </row>
    <row r="3866" spans="1:10" s="3" customFormat="1" x14ac:dyDescent="0.25">
      <c r="A3866" s="24"/>
      <c r="B3866" s="24"/>
      <c r="C3866" s="23"/>
      <c r="D3866" s="23"/>
      <c r="E3866" s="23"/>
      <c r="F3866" s="23"/>
      <c r="G3866" s="23"/>
      <c r="H3866" s="20"/>
      <c r="I3866" s="20"/>
      <c r="J3866" s="20"/>
    </row>
    <row r="3867" spans="1:10" s="3" customFormat="1" x14ac:dyDescent="0.25">
      <c r="A3867" s="24"/>
      <c r="B3867" s="24"/>
      <c r="C3867" s="23"/>
      <c r="D3867" s="23"/>
      <c r="E3867" s="23"/>
      <c r="F3867" s="23"/>
      <c r="G3867" s="23"/>
      <c r="H3867" s="20"/>
      <c r="I3867" s="20"/>
      <c r="J3867" s="20"/>
    </row>
    <row r="3868" spans="1:10" s="3" customFormat="1" x14ac:dyDescent="0.25">
      <c r="A3868" s="24"/>
      <c r="B3868" s="24"/>
      <c r="C3868" s="23"/>
      <c r="D3868" s="23"/>
      <c r="E3868" s="23"/>
      <c r="F3868" s="23"/>
      <c r="G3868" s="23"/>
      <c r="H3868" s="20"/>
      <c r="I3868" s="20"/>
      <c r="J3868" s="20"/>
    </row>
    <row r="3869" spans="1:10" s="3" customFormat="1" x14ac:dyDescent="0.25">
      <c r="A3869" s="24"/>
      <c r="B3869" s="24"/>
      <c r="C3869" s="23"/>
      <c r="D3869" s="23"/>
      <c r="E3869" s="23"/>
      <c r="F3869" s="23"/>
      <c r="G3869" s="23"/>
      <c r="H3869" s="20"/>
      <c r="I3869" s="20"/>
      <c r="J3869" s="20"/>
    </row>
    <row r="3870" spans="1:10" s="3" customFormat="1" x14ac:dyDescent="0.25">
      <c r="A3870" s="24"/>
      <c r="B3870" s="24"/>
      <c r="C3870" s="23"/>
      <c r="D3870" s="23"/>
      <c r="E3870" s="23"/>
      <c r="F3870" s="23"/>
      <c r="G3870" s="23"/>
      <c r="H3870" s="20"/>
      <c r="I3870" s="20"/>
      <c r="J3870" s="20"/>
    </row>
    <row r="3871" spans="1:10" s="3" customFormat="1" x14ac:dyDescent="0.25">
      <c r="A3871" s="24"/>
      <c r="B3871" s="24"/>
      <c r="C3871" s="23"/>
      <c r="D3871" s="23"/>
      <c r="E3871" s="23"/>
      <c r="F3871" s="23"/>
      <c r="G3871" s="23"/>
      <c r="H3871" s="20"/>
      <c r="I3871" s="20"/>
      <c r="J3871" s="20"/>
    </row>
    <row r="3872" spans="1:10" s="3" customFormat="1" x14ac:dyDescent="0.25">
      <c r="A3872" s="24"/>
      <c r="B3872" s="24"/>
      <c r="C3872" s="23"/>
      <c r="D3872" s="23"/>
      <c r="E3872" s="23"/>
      <c r="F3872" s="23"/>
      <c r="G3872" s="23"/>
      <c r="H3872" s="20"/>
      <c r="I3872" s="20"/>
      <c r="J3872" s="20"/>
    </row>
    <row r="3873" spans="1:10" s="3" customFormat="1" x14ac:dyDescent="0.25">
      <c r="A3873" s="24"/>
      <c r="B3873" s="24"/>
      <c r="C3873" s="23"/>
      <c r="D3873" s="23"/>
      <c r="E3873" s="23"/>
      <c r="F3873" s="23"/>
      <c r="G3873" s="23"/>
      <c r="H3873" s="20"/>
      <c r="I3873" s="20"/>
      <c r="J3873" s="20"/>
    </row>
    <row r="3874" spans="1:10" s="3" customFormat="1" x14ac:dyDescent="0.25">
      <c r="A3874" s="24"/>
      <c r="B3874" s="24"/>
      <c r="C3874" s="23"/>
      <c r="D3874" s="23"/>
      <c r="E3874" s="23"/>
      <c r="F3874" s="23"/>
      <c r="G3874" s="23"/>
      <c r="H3874" s="20"/>
      <c r="I3874" s="20"/>
      <c r="J3874" s="20"/>
    </row>
    <row r="3875" spans="1:10" s="3" customFormat="1" x14ac:dyDescent="0.25">
      <c r="A3875" s="24"/>
      <c r="B3875" s="24"/>
      <c r="C3875" s="23"/>
      <c r="D3875" s="23"/>
      <c r="E3875" s="23"/>
      <c r="F3875" s="23"/>
      <c r="G3875" s="23"/>
      <c r="H3875" s="20"/>
      <c r="I3875" s="20"/>
      <c r="J3875" s="20"/>
    </row>
    <row r="3876" spans="1:10" s="3" customFormat="1" x14ac:dyDescent="0.25">
      <c r="A3876" s="24"/>
      <c r="B3876" s="24"/>
      <c r="C3876" s="23"/>
      <c r="D3876" s="23"/>
      <c r="E3876" s="23"/>
      <c r="F3876" s="23"/>
      <c r="G3876" s="23"/>
      <c r="H3876" s="20"/>
      <c r="I3876" s="20"/>
      <c r="J3876" s="20"/>
    </row>
    <row r="3877" spans="1:10" s="3" customFormat="1" x14ac:dyDescent="0.25">
      <c r="A3877" s="24"/>
      <c r="B3877" s="24"/>
      <c r="C3877" s="23"/>
      <c r="D3877" s="23"/>
      <c r="E3877" s="23"/>
      <c r="F3877" s="23"/>
      <c r="G3877" s="23"/>
      <c r="H3877" s="20"/>
      <c r="I3877" s="20"/>
      <c r="J3877" s="20"/>
    </row>
    <row r="3878" spans="1:10" s="3" customFormat="1" x14ac:dyDescent="0.25">
      <c r="A3878" s="24"/>
      <c r="B3878" s="24"/>
      <c r="C3878" s="23"/>
      <c r="D3878" s="23"/>
      <c r="E3878" s="23"/>
      <c r="F3878" s="23"/>
      <c r="G3878" s="23"/>
      <c r="H3878" s="20"/>
      <c r="I3878" s="20"/>
      <c r="J3878" s="20"/>
    </row>
    <row r="3879" spans="1:10" s="3" customFormat="1" x14ac:dyDescent="0.25">
      <c r="A3879" s="24"/>
      <c r="B3879" s="24"/>
      <c r="C3879" s="23"/>
      <c r="D3879" s="23"/>
      <c r="E3879" s="23"/>
      <c r="F3879" s="23"/>
      <c r="G3879" s="23"/>
      <c r="H3879" s="20"/>
      <c r="I3879" s="20"/>
      <c r="J3879" s="20"/>
    </row>
    <row r="3880" spans="1:10" s="3" customFormat="1" x14ac:dyDescent="0.25">
      <c r="A3880" s="24"/>
      <c r="B3880" s="24"/>
      <c r="C3880" s="23"/>
      <c r="D3880" s="23"/>
      <c r="E3880" s="23"/>
      <c r="F3880" s="23"/>
      <c r="G3880" s="23"/>
      <c r="H3880" s="20"/>
      <c r="I3880" s="20"/>
      <c r="J3880" s="20"/>
    </row>
    <row r="3881" spans="1:10" s="3" customFormat="1" x14ac:dyDescent="0.25">
      <c r="A3881" s="24"/>
      <c r="B3881" s="24"/>
      <c r="C3881" s="23"/>
      <c r="D3881" s="23"/>
      <c r="E3881" s="23"/>
      <c r="F3881" s="23"/>
      <c r="G3881" s="23"/>
      <c r="H3881" s="20"/>
      <c r="I3881" s="20"/>
      <c r="J3881" s="20"/>
    </row>
    <row r="3882" spans="1:10" s="3" customFormat="1" x14ac:dyDescent="0.25">
      <c r="A3882" s="24"/>
      <c r="B3882" s="24"/>
      <c r="C3882" s="23"/>
      <c r="D3882" s="23"/>
      <c r="E3882" s="23"/>
      <c r="F3882" s="23"/>
      <c r="G3882" s="23"/>
      <c r="H3882" s="20"/>
      <c r="I3882" s="20"/>
      <c r="J3882" s="20"/>
    </row>
    <row r="3883" spans="1:10" s="3" customFormat="1" x14ac:dyDescent="0.25">
      <c r="A3883" s="24"/>
      <c r="B3883" s="24"/>
      <c r="C3883" s="23"/>
      <c r="D3883" s="23"/>
      <c r="E3883" s="23"/>
      <c r="F3883" s="23"/>
      <c r="G3883" s="23"/>
      <c r="H3883" s="20"/>
      <c r="I3883" s="20"/>
      <c r="J3883" s="20"/>
    </row>
    <row r="3884" spans="1:10" s="3" customFormat="1" x14ac:dyDescent="0.25">
      <c r="A3884" s="24"/>
      <c r="B3884" s="24"/>
      <c r="C3884" s="23"/>
      <c r="D3884" s="23"/>
      <c r="E3884" s="23"/>
      <c r="F3884" s="23"/>
      <c r="G3884" s="23"/>
      <c r="H3884" s="20"/>
      <c r="I3884" s="20"/>
      <c r="J3884" s="20"/>
    </row>
    <row r="3885" spans="1:10" s="3" customFormat="1" x14ac:dyDescent="0.25">
      <c r="A3885" s="24"/>
      <c r="B3885" s="24"/>
      <c r="C3885" s="23"/>
      <c r="D3885" s="23"/>
      <c r="E3885" s="23"/>
      <c r="F3885" s="23"/>
      <c r="G3885" s="23"/>
      <c r="H3885" s="20"/>
      <c r="I3885" s="20"/>
      <c r="J3885" s="20"/>
    </row>
    <row r="3886" spans="1:10" s="3" customFormat="1" x14ac:dyDescent="0.25">
      <c r="A3886" s="24"/>
      <c r="B3886" s="24"/>
      <c r="C3886" s="23"/>
      <c r="D3886" s="23"/>
      <c r="E3886" s="23"/>
      <c r="F3886" s="23"/>
      <c r="G3886" s="23"/>
      <c r="H3886" s="20"/>
      <c r="I3886" s="20"/>
      <c r="J3886" s="20"/>
    </row>
    <row r="3887" spans="1:10" s="3" customFormat="1" x14ac:dyDescent="0.25">
      <c r="A3887" s="24"/>
      <c r="B3887" s="24"/>
      <c r="C3887" s="23"/>
      <c r="D3887" s="23"/>
      <c r="E3887" s="23"/>
      <c r="F3887" s="23"/>
      <c r="G3887" s="23"/>
      <c r="H3887" s="20"/>
      <c r="I3887" s="20"/>
      <c r="J3887" s="20"/>
    </row>
    <row r="3888" spans="1:10" s="3" customFormat="1" x14ac:dyDescent="0.25">
      <c r="A3888" s="24"/>
      <c r="B3888" s="24"/>
      <c r="C3888" s="23"/>
      <c r="D3888" s="23"/>
      <c r="E3888" s="23"/>
      <c r="F3888" s="23"/>
      <c r="G3888" s="23"/>
      <c r="H3888" s="20"/>
      <c r="I3888" s="20"/>
      <c r="J3888" s="20"/>
    </row>
    <row r="3889" spans="1:10" s="3" customFormat="1" x14ac:dyDescent="0.25">
      <c r="A3889" s="24"/>
      <c r="B3889" s="24"/>
      <c r="C3889" s="23"/>
      <c r="D3889" s="23"/>
      <c r="E3889" s="23"/>
      <c r="F3889" s="23"/>
      <c r="G3889" s="23"/>
      <c r="H3889" s="20"/>
      <c r="I3889" s="20"/>
      <c r="J3889" s="20"/>
    </row>
    <row r="3890" spans="1:10" s="3" customFormat="1" x14ac:dyDescent="0.25">
      <c r="A3890" s="24"/>
      <c r="B3890" s="24"/>
      <c r="C3890" s="23"/>
      <c r="D3890" s="23"/>
      <c r="E3890" s="23"/>
      <c r="F3890" s="23"/>
      <c r="G3890" s="23"/>
      <c r="H3890" s="20"/>
      <c r="I3890" s="20"/>
      <c r="J3890" s="20"/>
    </row>
    <row r="3891" spans="1:10" s="3" customFormat="1" x14ac:dyDescent="0.25">
      <c r="A3891" s="24"/>
      <c r="B3891" s="24"/>
      <c r="C3891" s="23"/>
      <c r="D3891" s="23"/>
      <c r="E3891" s="23"/>
      <c r="F3891" s="23"/>
      <c r="G3891" s="23"/>
      <c r="H3891" s="20"/>
      <c r="I3891" s="20"/>
      <c r="J3891" s="20"/>
    </row>
    <row r="3892" spans="1:10" s="3" customFormat="1" x14ac:dyDescent="0.25">
      <c r="A3892" s="24"/>
      <c r="B3892" s="24"/>
      <c r="C3892" s="23"/>
      <c r="D3892" s="23"/>
      <c r="E3892" s="23"/>
      <c r="F3892" s="23"/>
      <c r="G3892" s="23"/>
      <c r="H3892" s="20"/>
      <c r="I3892" s="20"/>
      <c r="J3892" s="20"/>
    </row>
    <row r="3893" spans="1:10" s="3" customFormat="1" x14ac:dyDescent="0.25">
      <c r="A3893" s="24"/>
      <c r="B3893" s="24"/>
      <c r="C3893" s="23"/>
      <c r="D3893" s="23"/>
      <c r="E3893" s="23"/>
      <c r="F3893" s="23"/>
      <c r="G3893" s="23"/>
      <c r="H3893" s="20"/>
      <c r="I3893" s="20"/>
      <c r="J3893" s="20"/>
    </row>
    <row r="3894" spans="1:10" s="3" customFormat="1" x14ac:dyDescent="0.25">
      <c r="A3894" s="24"/>
      <c r="B3894" s="24"/>
      <c r="C3894" s="23"/>
      <c r="D3894" s="23"/>
      <c r="E3894" s="23"/>
      <c r="F3894" s="23"/>
      <c r="G3894" s="23"/>
      <c r="H3894" s="20"/>
      <c r="I3894" s="20"/>
      <c r="J3894" s="20"/>
    </row>
    <row r="3895" spans="1:10" s="3" customFormat="1" x14ac:dyDescent="0.25">
      <c r="A3895" s="24"/>
      <c r="B3895" s="24"/>
      <c r="C3895" s="23"/>
      <c r="D3895" s="23"/>
      <c r="E3895" s="23"/>
      <c r="F3895" s="23"/>
      <c r="G3895" s="23"/>
      <c r="H3895" s="20"/>
      <c r="I3895" s="20"/>
      <c r="J3895" s="20"/>
    </row>
    <row r="3896" spans="1:10" s="3" customFormat="1" x14ac:dyDescent="0.25">
      <c r="A3896" s="24"/>
      <c r="B3896" s="24"/>
      <c r="C3896" s="23"/>
      <c r="D3896" s="23"/>
      <c r="E3896" s="23"/>
      <c r="F3896" s="23"/>
      <c r="G3896" s="23"/>
      <c r="H3896" s="20"/>
      <c r="I3896" s="20"/>
      <c r="J3896" s="20"/>
    </row>
    <row r="3897" spans="1:10" s="3" customFormat="1" x14ac:dyDescent="0.25">
      <c r="A3897" s="24"/>
      <c r="B3897" s="24"/>
      <c r="C3897" s="23"/>
      <c r="D3897" s="23"/>
      <c r="E3897" s="23"/>
      <c r="F3897" s="23"/>
      <c r="G3897" s="23"/>
      <c r="H3897" s="20"/>
      <c r="I3897" s="20"/>
      <c r="J3897" s="20"/>
    </row>
    <row r="3898" spans="1:10" s="3" customFormat="1" x14ac:dyDescent="0.25">
      <c r="A3898" s="24"/>
      <c r="B3898" s="24"/>
      <c r="C3898" s="23"/>
      <c r="D3898" s="23"/>
      <c r="E3898" s="23"/>
      <c r="F3898" s="23"/>
      <c r="G3898" s="23"/>
      <c r="H3898" s="20"/>
      <c r="I3898" s="20"/>
      <c r="J3898" s="20"/>
    </row>
    <row r="3899" spans="1:10" s="3" customFormat="1" x14ac:dyDescent="0.25">
      <c r="A3899" s="24"/>
      <c r="B3899" s="24"/>
      <c r="C3899" s="23"/>
      <c r="D3899" s="23"/>
      <c r="E3899" s="23"/>
      <c r="F3899" s="23"/>
      <c r="G3899" s="23"/>
      <c r="H3899" s="20"/>
      <c r="I3899" s="20"/>
      <c r="J3899" s="20"/>
    </row>
    <row r="3900" spans="1:10" s="3" customFormat="1" x14ac:dyDescent="0.25">
      <c r="A3900" s="24"/>
      <c r="B3900" s="24"/>
      <c r="C3900" s="23"/>
      <c r="D3900" s="23"/>
      <c r="E3900" s="23"/>
      <c r="F3900" s="23"/>
      <c r="G3900" s="23"/>
      <c r="H3900" s="20"/>
      <c r="I3900" s="20"/>
      <c r="J3900" s="20"/>
    </row>
    <row r="3901" spans="1:10" s="3" customFormat="1" x14ac:dyDescent="0.25">
      <c r="A3901" s="24"/>
      <c r="B3901" s="24"/>
      <c r="C3901" s="23"/>
      <c r="D3901" s="23"/>
      <c r="E3901" s="23"/>
      <c r="F3901" s="23"/>
      <c r="G3901" s="23"/>
      <c r="H3901" s="20"/>
      <c r="I3901" s="20"/>
      <c r="J3901" s="20"/>
    </row>
    <row r="3902" spans="1:10" s="3" customFormat="1" x14ac:dyDescent="0.25">
      <c r="A3902" s="24"/>
      <c r="B3902" s="24"/>
      <c r="C3902" s="23"/>
      <c r="D3902" s="23"/>
      <c r="E3902" s="23"/>
      <c r="F3902" s="23"/>
      <c r="G3902" s="23"/>
      <c r="H3902" s="20"/>
      <c r="I3902" s="20"/>
      <c r="J3902" s="20"/>
    </row>
    <row r="3903" spans="1:10" s="3" customFormat="1" x14ac:dyDescent="0.25">
      <c r="A3903" s="24"/>
      <c r="B3903" s="24"/>
      <c r="C3903" s="23"/>
      <c r="D3903" s="23"/>
      <c r="E3903" s="23"/>
      <c r="F3903" s="23"/>
      <c r="G3903" s="23"/>
      <c r="H3903" s="20"/>
      <c r="I3903" s="20"/>
      <c r="J3903" s="20"/>
    </row>
    <row r="3904" spans="1:10" s="3" customFormat="1" x14ac:dyDescent="0.25">
      <c r="A3904" s="24"/>
      <c r="B3904" s="24"/>
      <c r="C3904" s="23"/>
      <c r="D3904" s="23"/>
      <c r="E3904" s="23"/>
      <c r="F3904" s="23"/>
      <c r="G3904" s="23"/>
      <c r="H3904" s="20"/>
      <c r="I3904" s="20"/>
      <c r="J3904" s="20"/>
    </row>
    <row r="3905" spans="1:10" s="3" customFormat="1" x14ac:dyDescent="0.25">
      <c r="A3905" s="24"/>
      <c r="B3905" s="24"/>
      <c r="C3905" s="23"/>
      <c r="D3905" s="23"/>
      <c r="E3905" s="23"/>
      <c r="F3905" s="23"/>
      <c r="G3905" s="23"/>
      <c r="H3905" s="20"/>
      <c r="I3905" s="20"/>
      <c r="J3905" s="20"/>
    </row>
    <row r="3906" spans="1:10" s="3" customFormat="1" x14ac:dyDescent="0.25">
      <c r="A3906" s="24"/>
      <c r="B3906" s="24"/>
      <c r="C3906" s="23"/>
      <c r="D3906" s="23"/>
      <c r="E3906" s="23"/>
      <c r="F3906" s="23"/>
      <c r="G3906" s="23"/>
      <c r="H3906" s="20"/>
      <c r="I3906" s="20"/>
      <c r="J3906" s="20"/>
    </row>
    <row r="3907" spans="1:10" s="3" customFormat="1" x14ac:dyDescent="0.25">
      <c r="A3907" s="24"/>
      <c r="B3907" s="24"/>
      <c r="C3907" s="23"/>
      <c r="D3907" s="23"/>
      <c r="E3907" s="23"/>
      <c r="F3907" s="23"/>
      <c r="G3907" s="23"/>
      <c r="H3907" s="20"/>
      <c r="I3907" s="20"/>
      <c r="J3907" s="20"/>
    </row>
    <row r="3908" spans="1:10" s="3" customFormat="1" x14ac:dyDescent="0.25">
      <c r="A3908" s="24"/>
      <c r="B3908" s="24"/>
      <c r="C3908" s="23"/>
      <c r="D3908" s="23"/>
      <c r="E3908" s="23"/>
      <c r="F3908" s="23"/>
      <c r="G3908" s="23"/>
      <c r="H3908" s="20"/>
      <c r="I3908" s="20"/>
      <c r="J3908" s="20"/>
    </row>
    <row r="3909" spans="1:10" s="3" customFormat="1" x14ac:dyDescent="0.25">
      <c r="A3909" s="24"/>
      <c r="B3909" s="24"/>
      <c r="C3909" s="23"/>
      <c r="D3909" s="23"/>
      <c r="E3909" s="23"/>
      <c r="F3909" s="23"/>
      <c r="G3909" s="23"/>
      <c r="H3909" s="20"/>
      <c r="I3909" s="20"/>
      <c r="J3909" s="20"/>
    </row>
    <row r="3910" spans="1:10" s="3" customFormat="1" x14ac:dyDescent="0.25">
      <c r="A3910" s="24"/>
      <c r="B3910" s="24"/>
      <c r="C3910" s="23"/>
      <c r="D3910" s="23"/>
      <c r="E3910" s="23"/>
      <c r="F3910" s="23"/>
      <c r="G3910" s="23"/>
      <c r="H3910" s="20"/>
      <c r="I3910" s="20"/>
      <c r="J3910" s="20"/>
    </row>
    <row r="3911" spans="1:10" s="3" customFormat="1" x14ac:dyDescent="0.25">
      <c r="A3911" s="24"/>
      <c r="B3911" s="24"/>
      <c r="C3911" s="23"/>
      <c r="D3911" s="23"/>
      <c r="E3911" s="23"/>
      <c r="F3911" s="23"/>
      <c r="G3911" s="23"/>
      <c r="H3911" s="20"/>
      <c r="I3911" s="20"/>
      <c r="J3911" s="20"/>
    </row>
    <row r="3912" spans="1:10" s="3" customFormat="1" x14ac:dyDescent="0.25">
      <c r="A3912" s="24"/>
      <c r="B3912" s="24"/>
      <c r="C3912" s="23"/>
      <c r="D3912" s="23"/>
      <c r="E3912" s="23"/>
      <c r="F3912" s="23"/>
      <c r="G3912" s="23"/>
      <c r="H3912" s="20"/>
      <c r="I3912" s="20"/>
      <c r="J3912" s="20"/>
    </row>
    <row r="3913" spans="1:10" s="3" customFormat="1" x14ac:dyDescent="0.25">
      <c r="A3913" s="24"/>
      <c r="B3913" s="24"/>
      <c r="C3913" s="23"/>
      <c r="D3913" s="23"/>
      <c r="E3913" s="23"/>
      <c r="F3913" s="23"/>
      <c r="G3913" s="23"/>
      <c r="H3913" s="20"/>
      <c r="I3913" s="20"/>
      <c r="J3913" s="20"/>
    </row>
    <row r="3914" spans="1:10" s="3" customFormat="1" x14ac:dyDescent="0.25">
      <c r="A3914" s="24"/>
      <c r="B3914" s="24"/>
      <c r="C3914" s="23"/>
      <c r="D3914" s="23"/>
      <c r="E3914" s="23"/>
      <c r="F3914" s="23"/>
      <c r="G3914" s="23"/>
      <c r="H3914" s="20"/>
      <c r="I3914" s="20"/>
      <c r="J3914" s="20"/>
    </row>
    <row r="3915" spans="1:10" s="3" customFormat="1" x14ac:dyDescent="0.25">
      <c r="A3915" s="24"/>
      <c r="B3915" s="24"/>
      <c r="C3915" s="23"/>
      <c r="D3915" s="23"/>
      <c r="E3915" s="23"/>
      <c r="F3915" s="23"/>
      <c r="G3915" s="23"/>
      <c r="H3915" s="20"/>
      <c r="I3915" s="20"/>
      <c r="J3915" s="20"/>
    </row>
    <row r="3916" spans="1:10" s="3" customFormat="1" x14ac:dyDescent="0.25">
      <c r="A3916" s="24"/>
      <c r="B3916" s="24"/>
      <c r="C3916" s="23"/>
      <c r="D3916" s="23"/>
      <c r="E3916" s="23"/>
      <c r="F3916" s="23"/>
      <c r="G3916" s="23"/>
      <c r="H3916" s="20"/>
      <c r="I3916" s="20"/>
      <c r="J3916" s="20"/>
    </row>
    <row r="3917" spans="1:10" s="3" customFormat="1" x14ac:dyDescent="0.25">
      <c r="A3917" s="24"/>
      <c r="B3917" s="24"/>
      <c r="C3917" s="23"/>
      <c r="D3917" s="23"/>
      <c r="E3917" s="23"/>
      <c r="F3917" s="23"/>
      <c r="G3917" s="23"/>
      <c r="H3917" s="20"/>
      <c r="I3917" s="20"/>
      <c r="J3917" s="20"/>
    </row>
    <row r="3918" spans="1:10" s="3" customFormat="1" x14ac:dyDescent="0.25">
      <c r="A3918" s="24"/>
      <c r="B3918" s="24"/>
      <c r="C3918" s="23"/>
      <c r="D3918" s="23"/>
      <c r="E3918" s="23"/>
      <c r="F3918" s="23"/>
      <c r="G3918" s="23"/>
      <c r="H3918" s="20"/>
      <c r="I3918" s="20"/>
      <c r="J3918" s="20"/>
    </row>
    <row r="3919" spans="1:10" s="3" customFormat="1" x14ac:dyDescent="0.25">
      <c r="A3919" s="24"/>
      <c r="B3919" s="24"/>
      <c r="C3919" s="23"/>
      <c r="D3919" s="23"/>
      <c r="E3919" s="23"/>
      <c r="F3919" s="23"/>
      <c r="G3919" s="23"/>
      <c r="H3919" s="20"/>
      <c r="I3919" s="20"/>
      <c r="J3919" s="20"/>
    </row>
    <row r="3920" spans="1:10" s="3" customFormat="1" x14ac:dyDescent="0.25">
      <c r="A3920" s="24"/>
      <c r="B3920" s="24"/>
      <c r="C3920" s="23"/>
      <c r="D3920" s="23"/>
      <c r="E3920" s="23"/>
      <c r="F3920" s="23"/>
      <c r="G3920" s="23"/>
      <c r="H3920" s="20"/>
      <c r="I3920" s="20"/>
      <c r="J3920" s="20"/>
    </row>
    <row r="3921" spans="1:10" s="3" customFormat="1" x14ac:dyDescent="0.25">
      <c r="A3921" s="24"/>
      <c r="B3921" s="24"/>
      <c r="C3921" s="23"/>
      <c r="D3921" s="23"/>
      <c r="E3921" s="23"/>
      <c r="F3921" s="23"/>
      <c r="G3921" s="23"/>
      <c r="H3921" s="20"/>
      <c r="I3921" s="20"/>
      <c r="J3921" s="20"/>
    </row>
    <row r="3922" spans="1:10" s="3" customFormat="1" x14ac:dyDescent="0.25">
      <c r="A3922" s="24"/>
      <c r="B3922" s="24"/>
      <c r="C3922" s="23"/>
      <c r="D3922" s="23"/>
      <c r="E3922" s="23"/>
      <c r="F3922" s="23"/>
      <c r="G3922" s="23"/>
      <c r="H3922" s="20"/>
      <c r="I3922" s="20"/>
      <c r="J3922" s="20"/>
    </row>
    <row r="3923" spans="1:10" s="3" customFormat="1" x14ac:dyDescent="0.25">
      <c r="A3923" s="24"/>
      <c r="B3923" s="24"/>
      <c r="C3923" s="23"/>
      <c r="D3923" s="23"/>
      <c r="E3923" s="23"/>
      <c r="F3923" s="23"/>
      <c r="G3923" s="23"/>
      <c r="H3923" s="20"/>
      <c r="I3923" s="20"/>
      <c r="J3923" s="20"/>
    </row>
    <row r="3924" spans="1:10" s="3" customFormat="1" x14ac:dyDescent="0.25">
      <c r="A3924" s="24"/>
      <c r="B3924" s="24"/>
      <c r="C3924" s="23"/>
      <c r="D3924" s="23"/>
      <c r="E3924" s="23"/>
      <c r="F3924" s="23"/>
      <c r="G3924" s="23"/>
      <c r="H3924" s="20"/>
      <c r="I3924" s="20"/>
      <c r="J3924" s="20"/>
    </row>
    <row r="3925" spans="1:10" s="3" customFormat="1" x14ac:dyDescent="0.25">
      <c r="A3925" s="24"/>
      <c r="B3925" s="24"/>
      <c r="C3925" s="23"/>
      <c r="D3925" s="23"/>
      <c r="E3925" s="23"/>
      <c r="F3925" s="23"/>
      <c r="G3925" s="23"/>
      <c r="H3925" s="20"/>
      <c r="I3925" s="20"/>
      <c r="J3925" s="20"/>
    </row>
    <row r="3926" spans="1:10" s="3" customFormat="1" x14ac:dyDescent="0.25">
      <c r="A3926" s="24"/>
      <c r="B3926" s="24"/>
      <c r="C3926" s="23"/>
      <c r="D3926" s="23"/>
      <c r="E3926" s="23"/>
      <c r="F3926" s="23"/>
      <c r="G3926" s="23"/>
      <c r="H3926" s="20"/>
      <c r="I3926" s="20"/>
      <c r="J3926" s="20"/>
    </row>
    <row r="3927" spans="1:10" s="3" customFormat="1" x14ac:dyDescent="0.25">
      <c r="A3927" s="24"/>
      <c r="B3927" s="24"/>
      <c r="C3927" s="23"/>
      <c r="D3927" s="23"/>
      <c r="E3927" s="23"/>
      <c r="F3927" s="23"/>
      <c r="G3927" s="23"/>
      <c r="H3927" s="20"/>
      <c r="I3927" s="20"/>
      <c r="J3927" s="20"/>
    </row>
    <row r="3928" spans="1:10" s="3" customFormat="1" x14ac:dyDescent="0.25">
      <c r="A3928" s="24"/>
      <c r="B3928" s="24"/>
      <c r="C3928" s="23"/>
      <c r="D3928" s="23"/>
      <c r="E3928" s="23"/>
      <c r="F3928" s="23"/>
      <c r="G3928" s="23"/>
      <c r="H3928" s="20"/>
      <c r="I3928" s="20"/>
      <c r="J3928" s="20"/>
    </row>
    <row r="3929" spans="1:10" s="3" customFormat="1" x14ac:dyDescent="0.25">
      <c r="A3929" s="24"/>
      <c r="B3929" s="24"/>
      <c r="C3929" s="23"/>
      <c r="D3929" s="23"/>
      <c r="E3929" s="23"/>
      <c r="F3929" s="23"/>
      <c r="G3929" s="23"/>
      <c r="H3929" s="20"/>
      <c r="I3929" s="20"/>
      <c r="J3929" s="20"/>
    </row>
    <row r="3930" spans="1:10" s="3" customFormat="1" x14ac:dyDescent="0.25">
      <c r="A3930" s="24"/>
      <c r="B3930" s="24"/>
      <c r="C3930" s="23"/>
      <c r="D3930" s="23"/>
      <c r="E3930" s="23"/>
      <c r="F3930" s="23"/>
      <c r="G3930" s="23"/>
      <c r="H3930" s="20"/>
      <c r="I3930" s="20"/>
      <c r="J3930" s="20"/>
    </row>
    <row r="3931" spans="1:10" s="3" customFormat="1" x14ac:dyDescent="0.25">
      <c r="A3931" s="24"/>
      <c r="B3931" s="24"/>
      <c r="C3931" s="23"/>
      <c r="D3931" s="23"/>
      <c r="E3931" s="23"/>
      <c r="F3931" s="23"/>
      <c r="G3931" s="23"/>
      <c r="H3931" s="20"/>
      <c r="I3931" s="20"/>
      <c r="J3931" s="20"/>
    </row>
    <row r="3932" spans="1:10" s="3" customFormat="1" x14ac:dyDescent="0.25">
      <c r="A3932" s="24"/>
      <c r="B3932" s="24"/>
      <c r="C3932" s="23"/>
      <c r="D3932" s="23"/>
      <c r="E3932" s="23"/>
      <c r="F3932" s="23"/>
      <c r="G3932" s="23"/>
      <c r="H3932" s="20"/>
      <c r="I3932" s="20"/>
      <c r="J3932" s="20"/>
    </row>
    <row r="3933" spans="1:10" s="3" customFormat="1" x14ac:dyDescent="0.25">
      <c r="A3933" s="24"/>
      <c r="B3933" s="24"/>
      <c r="C3933" s="23"/>
      <c r="D3933" s="23"/>
      <c r="E3933" s="23"/>
      <c r="F3933" s="23"/>
      <c r="G3933" s="23"/>
      <c r="H3933" s="20"/>
      <c r="I3933" s="20"/>
      <c r="J3933" s="20"/>
    </row>
    <row r="3934" spans="1:10" s="3" customFormat="1" x14ac:dyDescent="0.25">
      <c r="A3934" s="24"/>
      <c r="B3934" s="24"/>
      <c r="C3934" s="23"/>
      <c r="D3934" s="23"/>
      <c r="E3934" s="23"/>
      <c r="F3934" s="23"/>
      <c r="G3934" s="23"/>
      <c r="H3934" s="20"/>
      <c r="I3934" s="20"/>
      <c r="J3934" s="20"/>
    </row>
    <row r="3935" spans="1:10" s="3" customFormat="1" x14ac:dyDescent="0.25">
      <c r="A3935" s="24"/>
      <c r="B3935" s="24"/>
      <c r="C3935" s="23"/>
      <c r="D3935" s="23"/>
      <c r="E3935" s="23"/>
      <c r="F3935" s="23"/>
      <c r="G3935" s="23"/>
      <c r="H3935" s="20"/>
      <c r="I3935" s="20"/>
      <c r="J3935" s="20"/>
    </row>
    <row r="3936" spans="1:10" s="3" customFormat="1" x14ac:dyDescent="0.25">
      <c r="A3936" s="24"/>
      <c r="B3936" s="24"/>
      <c r="C3936" s="23"/>
      <c r="D3936" s="23"/>
      <c r="E3936" s="23"/>
      <c r="F3936" s="23"/>
      <c r="G3936" s="23"/>
      <c r="H3936" s="20"/>
      <c r="I3936" s="20"/>
      <c r="J3936" s="20"/>
    </row>
    <row r="3937" spans="1:10" s="3" customFormat="1" x14ac:dyDescent="0.25">
      <c r="A3937" s="24"/>
      <c r="B3937" s="24"/>
      <c r="C3937" s="23"/>
      <c r="D3937" s="23"/>
      <c r="E3937" s="23"/>
      <c r="F3937" s="23"/>
      <c r="G3937" s="23"/>
      <c r="H3937" s="20"/>
      <c r="I3937" s="20"/>
      <c r="J3937" s="20"/>
    </row>
    <row r="3938" spans="1:10" s="3" customFormat="1" x14ac:dyDescent="0.25">
      <c r="A3938" s="24"/>
      <c r="B3938" s="24"/>
      <c r="C3938" s="23"/>
      <c r="D3938" s="23"/>
      <c r="E3938" s="23"/>
      <c r="F3938" s="23"/>
      <c r="G3938" s="23"/>
      <c r="H3938" s="20"/>
      <c r="I3938" s="20"/>
      <c r="J3938" s="20"/>
    </row>
    <row r="3939" spans="1:10" s="3" customFormat="1" x14ac:dyDescent="0.25">
      <c r="A3939" s="24"/>
      <c r="B3939" s="24"/>
      <c r="C3939" s="23"/>
      <c r="D3939" s="23"/>
      <c r="E3939" s="23"/>
      <c r="F3939" s="23"/>
      <c r="G3939" s="23"/>
      <c r="H3939" s="20"/>
      <c r="I3939" s="20"/>
      <c r="J3939" s="20"/>
    </row>
    <row r="3940" spans="1:10" s="3" customFormat="1" x14ac:dyDescent="0.25">
      <c r="A3940" s="24"/>
      <c r="B3940" s="24"/>
      <c r="C3940" s="23"/>
      <c r="D3940" s="23"/>
      <c r="E3940" s="23"/>
      <c r="F3940" s="23"/>
      <c r="G3940" s="23"/>
      <c r="H3940" s="20"/>
      <c r="I3940" s="20"/>
      <c r="J3940" s="20"/>
    </row>
    <row r="3941" spans="1:10" s="3" customFormat="1" x14ac:dyDescent="0.25">
      <c r="A3941" s="24"/>
      <c r="B3941" s="24"/>
      <c r="C3941" s="23"/>
      <c r="D3941" s="23"/>
      <c r="E3941" s="23"/>
      <c r="F3941" s="23"/>
      <c r="G3941" s="23"/>
      <c r="H3941" s="20"/>
      <c r="I3941" s="20"/>
      <c r="J3941" s="20"/>
    </row>
    <row r="3942" spans="1:10" s="3" customFormat="1" x14ac:dyDescent="0.25">
      <c r="A3942" s="24"/>
      <c r="B3942" s="24"/>
      <c r="C3942" s="23"/>
      <c r="D3942" s="23"/>
      <c r="E3942" s="23"/>
      <c r="F3942" s="23"/>
      <c r="G3942" s="23"/>
      <c r="H3942" s="20"/>
      <c r="I3942" s="20"/>
      <c r="J3942" s="20"/>
    </row>
    <row r="3943" spans="1:10" s="3" customFormat="1" x14ac:dyDescent="0.25">
      <c r="A3943" s="24"/>
      <c r="B3943" s="24"/>
      <c r="C3943" s="23"/>
      <c r="D3943" s="23"/>
      <c r="E3943" s="23"/>
      <c r="F3943" s="23"/>
      <c r="G3943" s="23"/>
      <c r="H3943" s="20"/>
      <c r="I3943" s="20"/>
      <c r="J3943" s="20"/>
    </row>
    <row r="3944" spans="1:10" s="3" customFormat="1" x14ac:dyDescent="0.25">
      <c r="A3944" s="24"/>
      <c r="B3944" s="24"/>
      <c r="C3944" s="23"/>
      <c r="D3944" s="23"/>
      <c r="E3944" s="23"/>
      <c r="F3944" s="23"/>
      <c r="G3944" s="23"/>
      <c r="H3944" s="20"/>
      <c r="I3944" s="20"/>
      <c r="J3944" s="20"/>
    </row>
    <row r="3945" spans="1:10" s="3" customFormat="1" x14ac:dyDescent="0.25">
      <c r="A3945" s="24"/>
      <c r="B3945" s="24"/>
      <c r="C3945" s="23"/>
      <c r="D3945" s="23"/>
      <c r="E3945" s="23"/>
      <c r="F3945" s="23"/>
      <c r="G3945" s="23"/>
      <c r="H3945" s="20"/>
      <c r="I3945" s="20"/>
      <c r="J3945" s="20"/>
    </row>
    <row r="3946" spans="1:10" s="3" customFormat="1" x14ac:dyDescent="0.25">
      <c r="A3946" s="24"/>
      <c r="B3946" s="24"/>
      <c r="C3946" s="23"/>
      <c r="D3946" s="23"/>
      <c r="E3946" s="23"/>
      <c r="F3946" s="23"/>
      <c r="G3946" s="23"/>
      <c r="H3946" s="20"/>
      <c r="I3946" s="20"/>
      <c r="J3946" s="20"/>
    </row>
    <row r="3947" spans="1:10" s="3" customFormat="1" x14ac:dyDescent="0.25">
      <c r="A3947" s="24"/>
      <c r="B3947" s="24"/>
      <c r="C3947" s="23"/>
      <c r="D3947" s="23"/>
      <c r="E3947" s="23"/>
      <c r="F3947" s="23"/>
      <c r="G3947" s="23"/>
      <c r="H3947" s="20"/>
      <c r="I3947" s="20"/>
      <c r="J3947" s="20"/>
    </row>
    <row r="3948" spans="1:10" s="3" customFormat="1" x14ac:dyDescent="0.25">
      <c r="A3948" s="24"/>
      <c r="B3948" s="24"/>
      <c r="C3948" s="23"/>
      <c r="D3948" s="23"/>
      <c r="E3948" s="23"/>
      <c r="F3948" s="23"/>
      <c r="G3948" s="23"/>
      <c r="H3948" s="20"/>
      <c r="I3948" s="20"/>
      <c r="J3948" s="20"/>
    </row>
    <row r="3949" spans="1:10" s="3" customFormat="1" x14ac:dyDescent="0.25">
      <c r="A3949" s="24"/>
      <c r="B3949" s="24"/>
      <c r="C3949" s="23"/>
      <c r="D3949" s="23"/>
      <c r="E3949" s="23"/>
      <c r="F3949" s="23"/>
      <c r="G3949" s="23"/>
      <c r="H3949" s="20"/>
      <c r="I3949" s="20"/>
      <c r="J3949" s="20"/>
    </row>
    <row r="3950" spans="1:10" s="3" customFormat="1" x14ac:dyDescent="0.25">
      <c r="A3950" s="24"/>
      <c r="B3950" s="24"/>
      <c r="C3950" s="23"/>
      <c r="D3950" s="23"/>
      <c r="E3950" s="23"/>
      <c r="F3950" s="23"/>
      <c r="G3950" s="23"/>
      <c r="H3950" s="20"/>
      <c r="I3950" s="20"/>
      <c r="J3950" s="20"/>
    </row>
    <row r="3951" spans="1:10" s="3" customFormat="1" x14ac:dyDescent="0.25">
      <c r="A3951" s="24"/>
      <c r="B3951" s="24"/>
      <c r="C3951" s="23"/>
      <c r="D3951" s="23"/>
      <c r="E3951" s="23"/>
      <c r="F3951" s="23"/>
      <c r="G3951" s="23"/>
      <c r="H3951" s="20"/>
      <c r="I3951" s="20"/>
      <c r="J3951" s="20"/>
    </row>
    <row r="3952" spans="1:10" s="3" customFormat="1" x14ac:dyDescent="0.25">
      <c r="A3952" s="24"/>
      <c r="B3952" s="24"/>
      <c r="C3952" s="23"/>
      <c r="D3952" s="23"/>
      <c r="E3952" s="23"/>
      <c r="F3952" s="23"/>
      <c r="G3952" s="23"/>
      <c r="H3952" s="20"/>
      <c r="I3952" s="20"/>
      <c r="J3952" s="20"/>
    </row>
    <row r="3953" spans="1:10" s="3" customFormat="1" x14ac:dyDescent="0.25">
      <c r="A3953" s="24"/>
      <c r="B3953" s="24"/>
      <c r="C3953" s="23"/>
      <c r="D3953" s="23"/>
      <c r="E3953" s="23"/>
      <c r="F3953" s="23"/>
      <c r="G3953" s="23"/>
      <c r="H3953" s="20"/>
      <c r="I3953" s="20"/>
      <c r="J3953" s="20"/>
    </row>
    <row r="3954" spans="1:10" s="3" customFormat="1" x14ac:dyDescent="0.25">
      <c r="A3954" s="24"/>
      <c r="B3954" s="24"/>
      <c r="C3954" s="23"/>
      <c r="D3954" s="23"/>
      <c r="E3954" s="23"/>
      <c r="F3954" s="23"/>
      <c r="G3954" s="23"/>
      <c r="H3954" s="20"/>
      <c r="I3954" s="20"/>
      <c r="J3954" s="20"/>
    </row>
    <row r="3955" spans="1:10" s="3" customFormat="1" x14ac:dyDescent="0.25">
      <c r="A3955" s="24"/>
      <c r="B3955" s="24"/>
      <c r="C3955" s="23"/>
      <c r="D3955" s="23"/>
      <c r="E3955" s="23"/>
      <c r="F3955" s="23"/>
      <c r="G3955" s="23"/>
      <c r="H3955" s="20"/>
      <c r="I3955" s="20"/>
      <c r="J3955" s="20"/>
    </row>
    <row r="3956" spans="1:10" s="3" customFormat="1" x14ac:dyDescent="0.25">
      <c r="A3956" s="24"/>
      <c r="B3956" s="24"/>
      <c r="C3956" s="23"/>
      <c r="D3956" s="23"/>
      <c r="E3956" s="23"/>
      <c r="F3956" s="23"/>
      <c r="G3956" s="23"/>
      <c r="H3956" s="20"/>
      <c r="I3956" s="20"/>
      <c r="J3956" s="20"/>
    </row>
    <row r="3957" spans="1:10" s="3" customFormat="1" x14ac:dyDescent="0.25">
      <c r="A3957" s="24"/>
      <c r="B3957" s="24"/>
      <c r="C3957" s="23"/>
      <c r="D3957" s="23"/>
      <c r="E3957" s="23"/>
      <c r="F3957" s="23"/>
      <c r="G3957" s="23"/>
      <c r="H3957" s="20"/>
      <c r="I3957" s="20"/>
      <c r="J3957" s="20"/>
    </row>
    <row r="3958" spans="1:10" s="3" customFormat="1" x14ac:dyDescent="0.25">
      <c r="A3958" s="24"/>
      <c r="B3958" s="24"/>
      <c r="C3958" s="23"/>
      <c r="D3958" s="23"/>
      <c r="E3958" s="23"/>
      <c r="F3958" s="23"/>
      <c r="G3958" s="23"/>
      <c r="H3958" s="20"/>
      <c r="I3958" s="20"/>
      <c r="J3958" s="20"/>
    </row>
    <row r="3959" spans="1:10" s="3" customFormat="1" x14ac:dyDescent="0.25">
      <c r="A3959" s="24"/>
      <c r="B3959" s="24"/>
      <c r="C3959" s="23"/>
      <c r="D3959" s="23"/>
      <c r="E3959" s="23"/>
      <c r="F3959" s="23"/>
      <c r="G3959" s="23"/>
      <c r="H3959" s="20"/>
      <c r="I3959" s="20"/>
      <c r="J3959" s="20"/>
    </row>
    <row r="3960" spans="1:10" s="3" customFormat="1" x14ac:dyDescent="0.25">
      <c r="A3960" s="24"/>
      <c r="B3960" s="24"/>
      <c r="C3960" s="23"/>
      <c r="D3960" s="23"/>
      <c r="E3960" s="23"/>
      <c r="F3960" s="23"/>
      <c r="G3960" s="23"/>
      <c r="H3960" s="20"/>
      <c r="I3960" s="20"/>
      <c r="J3960" s="20"/>
    </row>
    <row r="3961" spans="1:10" s="3" customFormat="1" x14ac:dyDescent="0.25">
      <c r="A3961" s="24"/>
      <c r="B3961" s="24"/>
      <c r="C3961" s="23"/>
      <c r="D3961" s="23"/>
      <c r="E3961" s="23"/>
      <c r="F3961" s="23"/>
      <c r="G3961" s="23"/>
      <c r="H3961" s="20"/>
      <c r="I3961" s="20"/>
      <c r="J3961" s="20"/>
    </row>
    <row r="3962" spans="1:10" s="3" customFormat="1" x14ac:dyDescent="0.25">
      <c r="A3962" s="24"/>
      <c r="B3962" s="24"/>
      <c r="C3962" s="23"/>
      <c r="D3962" s="23"/>
      <c r="E3962" s="23"/>
      <c r="F3962" s="23"/>
      <c r="G3962" s="23"/>
      <c r="H3962" s="20"/>
      <c r="I3962" s="20"/>
      <c r="J3962" s="20"/>
    </row>
    <row r="3963" spans="1:10" s="3" customFormat="1" x14ac:dyDescent="0.25">
      <c r="A3963" s="24"/>
      <c r="B3963" s="24"/>
      <c r="C3963" s="23"/>
      <c r="D3963" s="23"/>
      <c r="E3963" s="23"/>
      <c r="F3963" s="23"/>
      <c r="G3963" s="23"/>
      <c r="H3963" s="20"/>
      <c r="I3963" s="20"/>
      <c r="J3963" s="20"/>
    </row>
    <row r="3964" spans="1:10" s="3" customFormat="1" x14ac:dyDescent="0.25">
      <c r="A3964" s="24"/>
      <c r="B3964" s="24"/>
      <c r="C3964" s="23"/>
      <c r="D3964" s="23"/>
      <c r="E3964" s="23"/>
      <c r="F3964" s="23"/>
      <c r="G3964" s="23"/>
      <c r="H3964" s="20"/>
      <c r="I3964" s="20"/>
      <c r="J3964" s="20"/>
    </row>
    <row r="3965" spans="1:10" s="3" customFormat="1" x14ac:dyDescent="0.25">
      <c r="A3965" s="24"/>
      <c r="B3965" s="24"/>
      <c r="C3965" s="23"/>
      <c r="D3965" s="23"/>
      <c r="E3965" s="23"/>
      <c r="F3965" s="23"/>
      <c r="G3965" s="23"/>
      <c r="H3965" s="20"/>
      <c r="I3965" s="20"/>
      <c r="J3965" s="20"/>
    </row>
    <row r="3966" spans="1:10" s="3" customFormat="1" x14ac:dyDescent="0.25">
      <c r="A3966" s="24"/>
      <c r="B3966" s="24"/>
      <c r="C3966" s="23"/>
      <c r="D3966" s="23"/>
      <c r="E3966" s="23"/>
      <c r="F3966" s="23"/>
      <c r="G3966" s="23"/>
      <c r="H3966" s="20"/>
      <c r="I3966" s="20"/>
      <c r="J3966" s="20"/>
    </row>
    <row r="3967" spans="1:10" s="3" customFormat="1" x14ac:dyDescent="0.25">
      <c r="A3967" s="24"/>
      <c r="B3967" s="24"/>
      <c r="C3967" s="23"/>
      <c r="D3967" s="23"/>
      <c r="E3967" s="23"/>
      <c r="F3967" s="23"/>
      <c r="G3967" s="23"/>
      <c r="H3967" s="20"/>
      <c r="I3967" s="20"/>
      <c r="J3967" s="20"/>
    </row>
    <row r="3968" spans="1:10" s="3" customFormat="1" x14ac:dyDescent="0.25">
      <c r="A3968" s="24"/>
      <c r="B3968" s="24"/>
      <c r="C3968" s="23"/>
      <c r="D3968" s="23"/>
      <c r="E3968" s="23"/>
      <c r="F3968" s="23"/>
      <c r="G3968" s="23"/>
      <c r="H3968" s="20"/>
      <c r="I3968" s="20"/>
      <c r="J3968" s="20"/>
    </row>
    <row r="3969" spans="1:10" s="3" customFormat="1" x14ac:dyDescent="0.25">
      <c r="A3969" s="24"/>
      <c r="B3969" s="24"/>
      <c r="C3969" s="23"/>
      <c r="D3969" s="23"/>
      <c r="E3969" s="23"/>
      <c r="F3969" s="23"/>
      <c r="G3969" s="23"/>
      <c r="H3969" s="20"/>
      <c r="I3969" s="20"/>
      <c r="J3969" s="20"/>
    </row>
    <row r="3970" spans="1:10" s="3" customFormat="1" x14ac:dyDescent="0.25">
      <c r="A3970" s="24"/>
      <c r="B3970" s="24"/>
      <c r="C3970" s="23"/>
      <c r="D3970" s="23"/>
      <c r="E3970" s="23"/>
      <c r="F3970" s="23"/>
      <c r="G3970" s="23"/>
      <c r="H3970" s="20"/>
      <c r="I3970" s="20"/>
      <c r="J3970" s="20"/>
    </row>
    <row r="3971" spans="1:10" s="3" customFormat="1" x14ac:dyDescent="0.25">
      <c r="A3971" s="24"/>
      <c r="B3971" s="24"/>
      <c r="C3971" s="23"/>
      <c r="D3971" s="23"/>
      <c r="E3971" s="23"/>
      <c r="F3971" s="23"/>
      <c r="G3971" s="23"/>
      <c r="H3971" s="20"/>
      <c r="I3971" s="20"/>
      <c r="J3971" s="20"/>
    </row>
    <row r="3972" spans="1:10" s="3" customFormat="1" x14ac:dyDescent="0.25">
      <c r="A3972" s="24"/>
      <c r="B3972" s="24"/>
      <c r="C3972" s="23"/>
      <c r="D3972" s="23"/>
      <c r="E3972" s="23"/>
      <c r="F3972" s="23"/>
      <c r="G3972" s="23"/>
      <c r="H3972" s="20"/>
      <c r="I3972" s="20"/>
      <c r="J3972" s="20"/>
    </row>
    <row r="3973" spans="1:10" s="3" customFormat="1" x14ac:dyDescent="0.25">
      <c r="A3973" s="24"/>
      <c r="B3973" s="24"/>
      <c r="C3973" s="23"/>
      <c r="D3973" s="23"/>
      <c r="E3973" s="23"/>
      <c r="F3973" s="23"/>
      <c r="G3973" s="23"/>
      <c r="H3973" s="20"/>
      <c r="I3973" s="20"/>
      <c r="J3973" s="20"/>
    </row>
    <row r="3974" spans="1:10" s="3" customFormat="1" x14ac:dyDescent="0.25">
      <c r="A3974" s="24"/>
      <c r="B3974" s="24"/>
      <c r="C3974" s="23"/>
      <c r="D3974" s="23"/>
      <c r="E3974" s="23"/>
      <c r="F3974" s="23"/>
      <c r="G3974" s="23"/>
      <c r="H3974" s="20"/>
      <c r="I3974" s="20"/>
      <c r="J3974" s="20"/>
    </row>
    <row r="3975" spans="1:10" s="3" customFormat="1" x14ac:dyDescent="0.25">
      <c r="A3975" s="24"/>
      <c r="B3975" s="24"/>
      <c r="C3975" s="23"/>
      <c r="D3975" s="23"/>
      <c r="E3975" s="23"/>
      <c r="F3975" s="23"/>
      <c r="G3975" s="23"/>
      <c r="H3975" s="20"/>
      <c r="I3975" s="20"/>
      <c r="J3975" s="20"/>
    </row>
    <row r="3976" spans="1:10" s="3" customFormat="1" x14ac:dyDescent="0.25">
      <c r="A3976" s="24"/>
      <c r="B3976" s="24"/>
      <c r="C3976" s="23"/>
      <c r="D3976" s="23"/>
      <c r="E3976" s="23"/>
      <c r="F3976" s="23"/>
      <c r="G3976" s="23"/>
      <c r="H3976" s="20"/>
      <c r="I3976" s="20"/>
      <c r="J3976" s="20"/>
    </row>
    <row r="3977" spans="1:10" s="3" customFormat="1" x14ac:dyDescent="0.25">
      <c r="A3977" s="24"/>
      <c r="B3977" s="24"/>
      <c r="C3977" s="23"/>
      <c r="D3977" s="23"/>
      <c r="E3977" s="23"/>
      <c r="F3977" s="23"/>
      <c r="G3977" s="23"/>
      <c r="H3977" s="20"/>
      <c r="I3977" s="20"/>
      <c r="J3977" s="20"/>
    </row>
    <row r="3978" spans="1:10" s="3" customFormat="1" x14ac:dyDescent="0.25">
      <c r="A3978" s="24"/>
      <c r="B3978" s="24"/>
      <c r="C3978" s="23"/>
      <c r="D3978" s="23"/>
      <c r="E3978" s="23"/>
      <c r="F3978" s="23"/>
      <c r="G3978" s="23"/>
      <c r="H3978" s="20"/>
      <c r="I3978" s="20"/>
      <c r="J3978" s="20"/>
    </row>
    <row r="3979" spans="1:10" s="3" customFormat="1" x14ac:dyDescent="0.25">
      <c r="A3979" s="24"/>
      <c r="B3979" s="24"/>
      <c r="C3979" s="23"/>
      <c r="D3979" s="23"/>
      <c r="E3979" s="23"/>
      <c r="F3979" s="23"/>
      <c r="G3979" s="23"/>
      <c r="H3979" s="20"/>
      <c r="I3979" s="20"/>
      <c r="J3979" s="20"/>
    </row>
    <row r="3980" spans="1:10" s="3" customFormat="1" x14ac:dyDescent="0.25">
      <c r="A3980" s="24"/>
      <c r="B3980" s="24"/>
      <c r="C3980" s="23"/>
      <c r="D3980" s="23"/>
      <c r="E3980" s="23"/>
      <c r="F3980" s="23"/>
      <c r="G3980" s="23"/>
      <c r="H3980" s="20"/>
      <c r="I3980" s="20"/>
      <c r="J3980" s="20"/>
    </row>
    <row r="3981" spans="1:10" s="3" customFormat="1" x14ac:dyDescent="0.25">
      <c r="A3981" s="24"/>
      <c r="B3981" s="24"/>
      <c r="C3981" s="23"/>
      <c r="D3981" s="23"/>
      <c r="E3981" s="23"/>
      <c r="F3981" s="23"/>
      <c r="G3981" s="23"/>
      <c r="H3981" s="20"/>
      <c r="I3981" s="20"/>
      <c r="J3981" s="20"/>
    </row>
    <row r="3982" spans="1:10" s="3" customFormat="1" x14ac:dyDescent="0.25">
      <c r="A3982" s="24"/>
      <c r="B3982" s="24"/>
      <c r="C3982" s="23"/>
      <c r="D3982" s="23"/>
      <c r="E3982" s="23"/>
      <c r="F3982" s="23"/>
      <c r="G3982" s="23"/>
      <c r="H3982" s="20"/>
      <c r="I3982" s="20"/>
      <c r="J3982" s="20"/>
    </row>
    <row r="3983" spans="1:10" s="3" customFormat="1" x14ac:dyDescent="0.25">
      <c r="A3983" s="24"/>
      <c r="B3983" s="24"/>
      <c r="C3983" s="23"/>
      <c r="D3983" s="23"/>
      <c r="E3983" s="23"/>
      <c r="F3983" s="23"/>
      <c r="G3983" s="23"/>
      <c r="H3983" s="20"/>
      <c r="I3983" s="20"/>
      <c r="J3983" s="20"/>
    </row>
    <row r="3984" spans="1:10" s="3" customFormat="1" x14ac:dyDescent="0.25">
      <c r="A3984" s="24"/>
      <c r="B3984" s="24"/>
      <c r="C3984" s="23"/>
      <c r="D3984" s="23"/>
      <c r="E3984" s="23"/>
      <c r="F3984" s="23"/>
      <c r="G3984" s="23"/>
      <c r="H3984" s="20"/>
      <c r="I3984" s="20"/>
      <c r="J3984" s="20"/>
    </row>
    <row r="3985" spans="1:10" s="3" customFormat="1" x14ac:dyDescent="0.25">
      <c r="A3985" s="24"/>
      <c r="B3985" s="24"/>
      <c r="C3985" s="23"/>
      <c r="D3985" s="23"/>
      <c r="E3985" s="23"/>
      <c r="F3985" s="23"/>
      <c r="G3985" s="23"/>
      <c r="H3985" s="20"/>
      <c r="I3985" s="20"/>
      <c r="J3985" s="20"/>
    </row>
    <row r="3986" spans="1:10" s="3" customFormat="1" x14ac:dyDescent="0.25">
      <c r="A3986" s="24"/>
      <c r="B3986" s="24"/>
      <c r="C3986" s="23"/>
      <c r="D3986" s="23"/>
      <c r="E3986" s="23"/>
      <c r="F3986" s="23"/>
      <c r="G3986" s="23"/>
      <c r="H3986" s="20"/>
      <c r="I3986" s="20"/>
      <c r="J3986" s="20"/>
    </row>
    <row r="3987" spans="1:10" s="3" customFormat="1" x14ac:dyDescent="0.25">
      <c r="A3987" s="24"/>
      <c r="B3987" s="24"/>
      <c r="C3987" s="23"/>
      <c r="D3987" s="23"/>
      <c r="E3987" s="23"/>
      <c r="F3987" s="23"/>
      <c r="G3987" s="23"/>
      <c r="H3987" s="20"/>
      <c r="I3987" s="20"/>
      <c r="J3987" s="20"/>
    </row>
    <row r="3988" spans="1:10" s="3" customFormat="1" x14ac:dyDescent="0.25">
      <c r="A3988" s="24"/>
      <c r="B3988" s="24"/>
      <c r="C3988" s="23"/>
      <c r="D3988" s="23"/>
      <c r="E3988" s="23"/>
      <c r="F3988" s="23"/>
      <c r="G3988" s="23"/>
      <c r="H3988" s="20"/>
      <c r="I3988" s="20"/>
      <c r="J3988" s="20"/>
    </row>
    <row r="3989" spans="1:10" s="3" customFormat="1" x14ac:dyDescent="0.25">
      <c r="A3989" s="24"/>
      <c r="B3989" s="24"/>
      <c r="C3989" s="23"/>
      <c r="D3989" s="23"/>
      <c r="E3989" s="23"/>
      <c r="F3989" s="23"/>
      <c r="G3989" s="23"/>
      <c r="H3989" s="20"/>
      <c r="I3989" s="20"/>
      <c r="J3989" s="20"/>
    </row>
    <row r="3990" spans="1:10" s="3" customFormat="1" x14ac:dyDescent="0.25">
      <c r="A3990" s="24"/>
      <c r="B3990" s="24"/>
      <c r="C3990" s="23"/>
      <c r="D3990" s="23"/>
      <c r="E3990" s="23"/>
      <c r="F3990" s="23"/>
      <c r="G3990" s="23"/>
      <c r="H3990" s="20"/>
      <c r="I3990" s="20"/>
      <c r="J3990" s="20"/>
    </row>
    <row r="3991" spans="1:10" s="3" customFormat="1" x14ac:dyDescent="0.25">
      <c r="A3991" s="24"/>
      <c r="B3991" s="24"/>
      <c r="C3991" s="23"/>
      <c r="D3991" s="23"/>
      <c r="E3991" s="23"/>
      <c r="F3991" s="23"/>
      <c r="G3991" s="23"/>
      <c r="H3991" s="20"/>
      <c r="I3991" s="20"/>
      <c r="J3991" s="20"/>
    </row>
    <row r="3992" spans="1:10" s="3" customFormat="1" x14ac:dyDescent="0.25">
      <c r="A3992" s="24"/>
      <c r="B3992" s="24"/>
      <c r="C3992" s="23"/>
      <c r="D3992" s="23"/>
      <c r="E3992" s="23"/>
      <c r="F3992" s="23"/>
      <c r="G3992" s="23"/>
      <c r="H3992" s="20"/>
      <c r="I3992" s="20"/>
      <c r="J3992" s="20"/>
    </row>
    <row r="3993" spans="1:10" s="3" customFormat="1" x14ac:dyDescent="0.25">
      <c r="A3993" s="24"/>
      <c r="B3993" s="24"/>
      <c r="C3993" s="23"/>
      <c r="D3993" s="23"/>
      <c r="E3993" s="23"/>
      <c r="F3993" s="23"/>
      <c r="G3993" s="23"/>
      <c r="H3993" s="20"/>
      <c r="I3993" s="20"/>
      <c r="J3993" s="20"/>
    </row>
    <row r="3994" spans="1:10" s="3" customFormat="1" x14ac:dyDescent="0.25">
      <c r="A3994" s="24"/>
      <c r="B3994" s="24"/>
      <c r="C3994" s="23"/>
      <c r="D3994" s="23"/>
      <c r="E3994" s="23"/>
      <c r="F3994" s="23"/>
      <c r="G3994" s="23"/>
      <c r="H3994" s="20"/>
      <c r="I3994" s="20"/>
      <c r="J3994" s="20"/>
    </row>
    <row r="3995" spans="1:10" s="3" customFormat="1" x14ac:dyDescent="0.25">
      <c r="A3995" s="24"/>
      <c r="B3995" s="24"/>
      <c r="C3995" s="23"/>
      <c r="D3995" s="23"/>
      <c r="E3995" s="23"/>
      <c r="F3995" s="23"/>
      <c r="G3995" s="23"/>
      <c r="H3995" s="20"/>
      <c r="I3995" s="20"/>
      <c r="J3995" s="20"/>
    </row>
    <row r="3996" spans="1:10" s="3" customFormat="1" x14ac:dyDescent="0.25">
      <c r="A3996" s="24"/>
      <c r="B3996" s="24"/>
      <c r="C3996" s="23"/>
      <c r="D3996" s="23"/>
      <c r="E3996" s="23"/>
      <c r="F3996" s="23"/>
      <c r="G3996" s="23"/>
      <c r="H3996" s="20"/>
      <c r="I3996" s="20"/>
      <c r="J3996" s="20"/>
    </row>
    <row r="3997" spans="1:10" s="3" customFormat="1" x14ac:dyDescent="0.25">
      <c r="A3997" s="24"/>
      <c r="B3997" s="24"/>
      <c r="C3997" s="23"/>
      <c r="D3997" s="23"/>
      <c r="E3997" s="23"/>
      <c r="F3997" s="23"/>
      <c r="G3997" s="23"/>
      <c r="H3997" s="20"/>
      <c r="I3997" s="20"/>
      <c r="J3997" s="20"/>
    </row>
    <row r="3998" spans="1:10" s="3" customFormat="1" x14ac:dyDescent="0.25">
      <c r="A3998" s="24"/>
      <c r="B3998" s="24"/>
      <c r="C3998" s="23"/>
      <c r="D3998" s="23"/>
      <c r="E3998" s="23"/>
      <c r="F3998" s="23"/>
      <c r="G3998" s="23"/>
      <c r="H3998" s="20"/>
      <c r="I3998" s="20"/>
      <c r="J3998" s="20"/>
    </row>
    <row r="3999" spans="1:10" s="3" customFormat="1" x14ac:dyDescent="0.25">
      <c r="A3999" s="24"/>
      <c r="B3999" s="24"/>
      <c r="C3999" s="23"/>
      <c r="D3999" s="23"/>
      <c r="E3999" s="23"/>
      <c r="F3999" s="23"/>
      <c r="G3999" s="23"/>
      <c r="H3999" s="20"/>
      <c r="I3999" s="20"/>
      <c r="J3999" s="20"/>
    </row>
    <row r="4000" spans="1:10" s="3" customFormat="1" x14ac:dyDescent="0.25">
      <c r="A4000" s="24"/>
      <c r="B4000" s="24"/>
      <c r="C4000" s="23"/>
      <c r="D4000" s="23"/>
      <c r="E4000" s="23"/>
      <c r="F4000" s="23"/>
      <c r="G4000" s="23"/>
      <c r="H4000" s="20"/>
      <c r="I4000" s="20"/>
      <c r="J4000" s="20"/>
    </row>
    <row r="4001" spans="1:10" s="3" customFormat="1" x14ac:dyDescent="0.25">
      <c r="A4001" s="24"/>
      <c r="B4001" s="24"/>
      <c r="C4001" s="23"/>
      <c r="D4001" s="23"/>
      <c r="E4001" s="23"/>
      <c r="F4001" s="23"/>
      <c r="G4001" s="23"/>
      <c r="H4001" s="20"/>
      <c r="I4001" s="20"/>
      <c r="J4001" s="20"/>
    </row>
    <row r="4002" spans="1:10" s="3" customFormat="1" x14ac:dyDescent="0.25">
      <c r="A4002" s="24"/>
      <c r="B4002" s="24"/>
      <c r="C4002" s="23"/>
      <c r="D4002" s="23"/>
      <c r="E4002" s="23"/>
      <c r="F4002" s="23"/>
      <c r="G4002" s="23"/>
      <c r="H4002" s="20"/>
      <c r="I4002" s="20"/>
      <c r="J4002" s="20"/>
    </row>
    <row r="4003" spans="1:10" s="3" customFormat="1" x14ac:dyDescent="0.25">
      <c r="A4003" s="24"/>
      <c r="B4003" s="24"/>
      <c r="C4003" s="23"/>
      <c r="D4003" s="23"/>
      <c r="E4003" s="23"/>
      <c r="F4003" s="23"/>
      <c r="G4003" s="23"/>
      <c r="H4003" s="20"/>
      <c r="I4003" s="20"/>
      <c r="J4003" s="20"/>
    </row>
    <row r="4004" spans="1:10" s="3" customFormat="1" x14ac:dyDescent="0.25">
      <c r="A4004" s="24"/>
      <c r="B4004" s="24"/>
      <c r="C4004" s="23"/>
      <c r="D4004" s="23"/>
      <c r="E4004" s="23"/>
      <c r="F4004" s="23"/>
      <c r="G4004" s="23"/>
      <c r="H4004" s="20"/>
      <c r="I4004" s="20"/>
      <c r="J4004" s="20"/>
    </row>
    <row r="4005" spans="1:10" s="3" customFormat="1" x14ac:dyDescent="0.25">
      <c r="A4005" s="24"/>
      <c r="B4005" s="24"/>
      <c r="C4005" s="23"/>
      <c r="D4005" s="23"/>
      <c r="E4005" s="23"/>
      <c r="F4005" s="23"/>
      <c r="G4005" s="23"/>
      <c r="H4005" s="20"/>
      <c r="I4005" s="20"/>
      <c r="J4005" s="20"/>
    </row>
    <row r="4006" spans="1:10" s="3" customFormat="1" x14ac:dyDescent="0.25">
      <c r="A4006" s="24"/>
      <c r="B4006" s="24"/>
      <c r="C4006" s="23"/>
      <c r="D4006" s="23"/>
      <c r="E4006" s="23"/>
      <c r="F4006" s="23"/>
      <c r="G4006" s="23"/>
      <c r="H4006" s="20"/>
      <c r="I4006" s="20"/>
      <c r="J4006" s="20"/>
    </row>
    <row r="4007" spans="1:10" s="3" customFormat="1" x14ac:dyDescent="0.25">
      <c r="A4007" s="24"/>
      <c r="B4007" s="24"/>
      <c r="C4007" s="23"/>
      <c r="D4007" s="23"/>
      <c r="E4007" s="23"/>
      <c r="F4007" s="23"/>
      <c r="G4007" s="23"/>
      <c r="H4007" s="20"/>
      <c r="I4007" s="20"/>
      <c r="J4007" s="20"/>
    </row>
    <row r="4008" spans="1:10" s="3" customFormat="1" x14ac:dyDescent="0.25">
      <c r="A4008" s="24"/>
      <c r="B4008" s="24"/>
      <c r="C4008" s="23"/>
      <c r="D4008" s="23"/>
      <c r="E4008" s="23"/>
      <c r="F4008" s="23"/>
      <c r="G4008" s="23"/>
      <c r="H4008" s="20"/>
      <c r="I4008" s="20"/>
      <c r="J4008" s="20"/>
    </row>
    <row r="4009" spans="1:10" s="3" customFormat="1" x14ac:dyDescent="0.25">
      <c r="A4009" s="24"/>
      <c r="B4009" s="24"/>
      <c r="C4009" s="23"/>
      <c r="D4009" s="23"/>
      <c r="E4009" s="23"/>
      <c r="F4009" s="23"/>
      <c r="G4009" s="23"/>
      <c r="H4009" s="20"/>
      <c r="I4009" s="20"/>
      <c r="J4009" s="20"/>
    </row>
    <row r="4010" spans="1:10" s="3" customFormat="1" x14ac:dyDescent="0.25">
      <c r="A4010" s="24"/>
      <c r="B4010" s="24"/>
      <c r="C4010" s="23"/>
      <c r="D4010" s="23"/>
      <c r="E4010" s="23"/>
      <c r="F4010" s="23"/>
      <c r="G4010" s="23"/>
      <c r="H4010" s="20"/>
      <c r="I4010" s="20"/>
      <c r="J4010" s="20"/>
    </row>
    <row r="4011" spans="1:10" s="3" customFormat="1" x14ac:dyDescent="0.25">
      <c r="A4011" s="24"/>
      <c r="B4011" s="24"/>
      <c r="C4011" s="23"/>
      <c r="D4011" s="23"/>
      <c r="E4011" s="23"/>
      <c r="F4011" s="23"/>
      <c r="G4011" s="23"/>
      <c r="H4011" s="20"/>
      <c r="I4011" s="20"/>
      <c r="J4011" s="20"/>
    </row>
    <row r="4012" spans="1:10" s="3" customFormat="1" x14ac:dyDescent="0.25">
      <c r="A4012" s="24"/>
      <c r="B4012" s="24"/>
      <c r="C4012" s="23"/>
      <c r="D4012" s="23"/>
      <c r="E4012" s="23"/>
      <c r="F4012" s="23"/>
      <c r="G4012" s="23"/>
      <c r="H4012" s="20"/>
      <c r="I4012" s="20"/>
      <c r="J4012" s="20"/>
    </row>
    <row r="4013" spans="1:10" s="3" customFormat="1" x14ac:dyDescent="0.25">
      <c r="A4013" s="24"/>
      <c r="B4013" s="24"/>
      <c r="C4013" s="23"/>
      <c r="D4013" s="23"/>
      <c r="E4013" s="23"/>
      <c r="F4013" s="23"/>
      <c r="G4013" s="23"/>
      <c r="H4013" s="20"/>
      <c r="I4013" s="20"/>
      <c r="J4013" s="20"/>
    </row>
    <row r="4014" spans="1:10" s="3" customFormat="1" x14ac:dyDescent="0.25">
      <c r="A4014" s="24"/>
      <c r="B4014" s="24"/>
      <c r="C4014" s="23"/>
      <c r="D4014" s="23"/>
      <c r="E4014" s="23"/>
      <c r="F4014" s="23"/>
      <c r="G4014" s="23"/>
      <c r="H4014" s="20"/>
      <c r="I4014" s="20"/>
      <c r="J4014" s="20"/>
    </row>
    <row r="4015" spans="1:10" s="3" customFormat="1" x14ac:dyDescent="0.25">
      <c r="A4015" s="24"/>
      <c r="B4015" s="24"/>
      <c r="C4015" s="23"/>
      <c r="D4015" s="23"/>
      <c r="E4015" s="23"/>
      <c r="F4015" s="23"/>
      <c r="G4015" s="23"/>
      <c r="H4015" s="20"/>
      <c r="I4015" s="20"/>
      <c r="J4015" s="20"/>
    </row>
    <row r="4016" spans="1:10" s="3" customFormat="1" x14ac:dyDescent="0.25">
      <c r="A4016" s="24"/>
      <c r="B4016" s="24"/>
      <c r="C4016" s="23"/>
      <c r="D4016" s="23"/>
      <c r="E4016" s="23"/>
      <c r="F4016" s="23"/>
      <c r="G4016" s="23"/>
      <c r="H4016" s="20"/>
      <c r="I4016" s="20"/>
      <c r="J4016" s="20"/>
    </row>
    <row r="4017" spans="1:10" s="3" customFormat="1" x14ac:dyDescent="0.25">
      <c r="A4017" s="24"/>
      <c r="B4017" s="24"/>
      <c r="C4017" s="23"/>
      <c r="D4017" s="23"/>
      <c r="E4017" s="23"/>
      <c r="F4017" s="23"/>
      <c r="G4017" s="23"/>
      <c r="H4017" s="20"/>
      <c r="I4017" s="20"/>
      <c r="J4017" s="20"/>
    </row>
    <row r="4018" spans="1:10" s="3" customFormat="1" x14ac:dyDescent="0.25">
      <c r="A4018" s="24"/>
      <c r="B4018" s="24"/>
      <c r="C4018" s="23"/>
      <c r="D4018" s="23"/>
      <c r="E4018" s="23"/>
      <c r="F4018" s="23"/>
      <c r="G4018" s="23"/>
      <c r="H4018" s="20"/>
      <c r="I4018" s="20"/>
      <c r="J4018" s="20"/>
    </row>
    <row r="4019" spans="1:10" s="3" customFormat="1" x14ac:dyDescent="0.25">
      <c r="A4019" s="24"/>
      <c r="B4019" s="24"/>
      <c r="C4019" s="23"/>
      <c r="D4019" s="23"/>
      <c r="E4019" s="23"/>
      <c r="F4019" s="23"/>
      <c r="G4019" s="23"/>
      <c r="H4019" s="20"/>
      <c r="I4019" s="20"/>
      <c r="J4019" s="20"/>
    </row>
    <row r="4020" spans="1:10" s="3" customFormat="1" x14ac:dyDescent="0.25">
      <c r="A4020" s="24"/>
      <c r="B4020" s="24"/>
      <c r="C4020" s="23"/>
      <c r="D4020" s="23"/>
      <c r="E4020" s="23"/>
      <c r="F4020" s="23"/>
      <c r="G4020" s="23"/>
      <c r="H4020" s="20"/>
      <c r="I4020" s="20"/>
      <c r="J4020" s="20"/>
    </row>
    <row r="4021" spans="1:10" s="3" customFormat="1" x14ac:dyDescent="0.25">
      <c r="A4021" s="24"/>
      <c r="B4021" s="24"/>
      <c r="C4021" s="23"/>
      <c r="D4021" s="23"/>
      <c r="E4021" s="23"/>
      <c r="F4021" s="23"/>
      <c r="G4021" s="23"/>
      <c r="H4021" s="20"/>
      <c r="I4021" s="20"/>
      <c r="J4021" s="20"/>
    </row>
    <row r="4022" spans="1:10" s="3" customFormat="1" x14ac:dyDescent="0.25">
      <c r="A4022" s="24"/>
      <c r="B4022" s="24"/>
      <c r="C4022" s="23"/>
      <c r="D4022" s="23"/>
      <c r="E4022" s="23"/>
      <c r="F4022" s="23"/>
      <c r="G4022" s="23"/>
      <c r="H4022" s="20"/>
      <c r="I4022" s="20"/>
      <c r="J4022" s="20"/>
    </row>
    <row r="4023" spans="1:10" s="3" customFormat="1" x14ac:dyDescent="0.25">
      <c r="A4023" s="24"/>
      <c r="B4023" s="24"/>
      <c r="C4023" s="23"/>
      <c r="D4023" s="23"/>
      <c r="E4023" s="23"/>
      <c r="F4023" s="23"/>
      <c r="G4023" s="23"/>
      <c r="H4023" s="20"/>
      <c r="I4023" s="20"/>
      <c r="J4023" s="20"/>
    </row>
    <row r="4024" spans="1:10" s="3" customFormat="1" x14ac:dyDescent="0.25">
      <c r="A4024" s="24"/>
      <c r="B4024" s="24"/>
      <c r="C4024" s="23"/>
      <c r="D4024" s="23"/>
      <c r="E4024" s="23"/>
      <c r="F4024" s="23"/>
      <c r="G4024" s="23"/>
      <c r="H4024" s="20"/>
      <c r="I4024" s="20"/>
      <c r="J4024" s="20"/>
    </row>
    <row r="4025" spans="1:10" s="3" customFormat="1" x14ac:dyDescent="0.25">
      <c r="A4025" s="24"/>
      <c r="B4025" s="24"/>
      <c r="C4025" s="23"/>
      <c r="D4025" s="23"/>
      <c r="E4025" s="23"/>
      <c r="F4025" s="23"/>
      <c r="G4025" s="23"/>
      <c r="H4025" s="20"/>
      <c r="I4025" s="20"/>
      <c r="J4025" s="20"/>
    </row>
    <row r="4026" spans="1:10" s="3" customFormat="1" x14ac:dyDescent="0.25">
      <c r="A4026" s="24"/>
      <c r="B4026" s="24"/>
      <c r="C4026" s="23"/>
      <c r="D4026" s="23"/>
      <c r="E4026" s="23"/>
      <c r="F4026" s="23"/>
      <c r="G4026" s="23"/>
      <c r="H4026" s="20"/>
      <c r="I4026" s="20"/>
      <c r="J4026" s="20"/>
    </row>
    <row r="4027" spans="1:10" s="3" customFormat="1" x14ac:dyDescent="0.25">
      <c r="A4027" s="24"/>
      <c r="B4027" s="24"/>
      <c r="C4027" s="23"/>
      <c r="D4027" s="23"/>
      <c r="E4027" s="23"/>
      <c r="F4027" s="23"/>
      <c r="G4027" s="23"/>
      <c r="H4027" s="20"/>
      <c r="I4027" s="20"/>
      <c r="J4027" s="20"/>
    </row>
    <row r="4028" spans="1:10" s="3" customFormat="1" x14ac:dyDescent="0.25">
      <c r="A4028" s="24"/>
      <c r="B4028" s="24"/>
      <c r="C4028" s="23"/>
      <c r="D4028" s="23"/>
      <c r="E4028" s="23"/>
      <c r="F4028" s="23"/>
      <c r="G4028" s="23"/>
      <c r="H4028" s="20"/>
      <c r="I4028" s="20"/>
      <c r="J4028" s="20"/>
    </row>
    <row r="4029" spans="1:10" s="3" customFormat="1" x14ac:dyDescent="0.25">
      <c r="A4029" s="24"/>
      <c r="B4029" s="24"/>
      <c r="C4029" s="23"/>
      <c r="D4029" s="23"/>
      <c r="E4029" s="23"/>
      <c r="F4029" s="23"/>
      <c r="G4029" s="23"/>
      <c r="H4029" s="20"/>
      <c r="I4029" s="20"/>
      <c r="J4029" s="20"/>
    </row>
    <row r="4030" spans="1:10" s="3" customFormat="1" x14ac:dyDescent="0.25">
      <c r="A4030" s="24"/>
      <c r="B4030" s="24"/>
      <c r="C4030" s="23"/>
      <c r="D4030" s="23"/>
      <c r="E4030" s="23"/>
      <c r="F4030" s="23"/>
      <c r="G4030" s="23"/>
      <c r="H4030" s="20"/>
      <c r="I4030" s="20"/>
      <c r="J4030" s="20"/>
    </row>
    <row r="4031" spans="1:10" s="3" customFormat="1" x14ac:dyDescent="0.25">
      <c r="A4031" s="24"/>
      <c r="B4031" s="24"/>
      <c r="C4031" s="23"/>
      <c r="D4031" s="23"/>
      <c r="E4031" s="23"/>
      <c r="F4031" s="23"/>
      <c r="G4031" s="23"/>
      <c r="H4031" s="20"/>
      <c r="I4031" s="20"/>
      <c r="J4031" s="20"/>
    </row>
    <row r="4032" spans="1:10" s="3" customFormat="1" x14ac:dyDescent="0.25">
      <c r="A4032" s="24"/>
      <c r="B4032" s="24"/>
      <c r="C4032" s="23"/>
      <c r="D4032" s="23"/>
      <c r="E4032" s="23"/>
      <c r="F4032" s="23"/>
      <c r="G4032" s="23"/>
      <c r="H4032" s="20"/>
      <c r="I4032" s="20"/>
      <c r="J4032" s="20"/>
    </row>
    <row r="4033" spans="1:10" s="3" customFormat="1" x14ac:dyDescent="0.25">
      <c r="A4033" s="24"/>
      <c r="B4033" s="24"/>
      <c r="C4033" s="23"/>
      <c r="D4033" s="23"/>
      <c r="E4033" s="23"/>
      <c r="F4033" s="23"/>
      <c r="G4033" s="23"/>
      <c r="H4033" s="20"/>
      <c r="I4033" s="20"/>
      <c r="J4033" s="20"/>
    </row>
    <row r="4034" spans="1:10" s="3" customFormat="1" x14ac:dyDescent="0.25">
      <c r="A4034" s="24"/>
      <c r="B4034" s="24"/>
      <c r="C4034" s="23"/>
      <c r="D4034" s="23"/>
      <c r="E4034" s="23"/>
      <c r="F4034" s="23"/>
      <c r="G4034" s="23"/>
      <c r="H4034" s="20"/>
      <c r="I4034" s="20"/>
      <c r="J4034" s="20"/>
    </row>
    <row r="4035" spans="1:10" s="3" customFormat="1" x14ac:dyDescent="0.25">
      <c r="A4035" s="24"/>
      <c r="B4035" s="24"/>
      <c r="C4035" s="23"/>
      <c r="D4035" s="23"/>
      <c r="E4035" s="23"/>
      <c r="F4035" s="23"/>
      <c r="G4035" s="23"/>
      <c r="H4035" s="20"/>
      <c r="I4035" s="20"/>
      <c r="J4035" s="20"/>
    </row>
    <row r="4036" spans="1:10" s="3" customFormat="1" x14ac:dyDescent="0.25">
      <c r="A4036" s="24"/>
      <c r="B4036" s="24"/>
      <c r="C4036" s="23"/>
      <c r="D4036" s="23"/>
      <c r="E4036" s="23"/>
      <c r="F4036" s="23"/>
      <c r="G4036" s="23"/>
      <c r="H4036" s="20"/>
      <c r="I4036" s="20"/>
      <c r="J4036" s="20"/>
    </row>
    <row r="4037" spans="1:10" s="3" customFormat="1" x14ac:dyDescent="0.25">
      <c r="A4037" s="24"/>
      <c r="B4037" s="24"/>
      <c r="C4037" s="23"/>
      <c r="D4037" s="23"/>
      <c r="E4037" s="23"/>
      <c r="F4037" s="23"/>
      <c r="G4037" s="23"/>
      <c r="H4037" s="20"/>
      <c r="I4037" s="20"/>
      <c r="J4037" s="20"/>
    </row>
    <row r="4038" spans="1:10" s="3" customFormat="1" x14ac:dyDescent="0.25">
      <c r="A4038" s="24"/>
      <c r="B4038" s="24"/>
      <c r="C4038" s="23"/>
      <c r="D4038" s="23"/>
      <c r="E4038" s="23"/>
      <c r="F4038" s="23"/>
      <c r="G4038" s="23"/>
      <c r="H4038" s="20"/>
      <c r="I4038" s="20"/>
      <c r="J4038" s="20"/>
    </row>
    <row r="4039" spans="1:10" s="3" customFormat="1" x14ac:dyDescent="0.25">
      <c r="A4039" s="24"/>
      <c r="B4039" s="24"/>
      <c r="C4039" s="23"/>
      <c r="D4039" s="23"/>
      <c r="E4039" s="23"/>
      <c r="F4039" s="23"/>
      <c r="G4039" s="23"/>
      <c r="H4039" s="20"/>
      <c r="I4039" s="20"/>
      <c r="J4039" s="20"/>
    </row>
    <row r="4040" spans="1:10" s="3" customFormat="1" x14ac:dyDescent="0.25">
      <c r="A4040" s="24"/>
      <c r="B4040" s="24"/>
      <c r="C4040" s="23"/>
      <c r="D4040" s="23"/>
      <c r="E4040" s="23"/>
      <c r="F4040" s="23"/>
      <c r="G4040" s="23"/>
      <c r="H4040" s="20"/>
      <c r="I4040" s="20"/>
      <c r="J4040" s="20"/>
    </row>
    <row r="4041" spans="1:10" s="3" customFormat="1" x14ac:dyDescent="0.25">
      <c r="A4041" s="24"/>
      <c r="B4041" s="24"/>
      <c r="C4041" s="23"/>
      <c r="D4041" s="23"/>
      <c r="E4041" s="23"/>
      <c r="F4041" s="23"/>
      <c r="G4041" s="23"/>
      <c r="H4041" s="20"/>
      <c r="I4041" s="20"/>
      <c r="J4041" s="20"/>
    </row>
    <row r="4042" spans="1:10" s="3" customFormat="1" x14ac:dyDescent="0.25">
      <c r="A4042" s="24"/>
      <c r="B4042" s="24"/>
      <c r="C4042" s="23"/>
      <c r="D4042" s="23"/>
      <c r="E4042" s="23"/>
      <c r="F4042" s="23"/>
      <c r="G4042" s="23"/>
      <c r="H4042" s="20"/>
      <c r="I4042" s="20"/>
      <c r="J4042" s="20"/>
    </row>
    <row r="4043" spans="1:10" s="3" customFormat="1" x14ac:dyDescent="0.25">
      <c r="A4043" s="24"/>
      <c r="B4043" s="24"/>
      <c r="C4043" s="23"/>
      <c r="D4043" s="23"/>
      <c r="E4043" s="23"/>
      <c r="F4043" s="23"/>
      <c r="G4043" s="23"/>
      <c r="H4043" s="20"/>
      <c r="I4043" s="20"/>
      <c r="J4043" s="20"/>
    </row>
    <row r="4044" spans="1:10" s="3" customFormat="1" x14ac:dyDescent="0.25">
      <c r="A4044" s="24"/>
      <c r="B4044" s="24"/>
      <c r="C4044" s="23"/>
      <c r="D4044" s="23"/>
      <c r="E4044" s="23"/>
      <c r="F4044" s="23"/>
      <c r="G4044" s="23"/>
      <c r="H4044" s="20"/>
      <c r="I4044" s="20"/>
      <c r="J4044" s="20"/>
    </row>
    <row r="4045" spans="1:10" s="3" customFormat="1" x14ac:dyDescent="0.25">
      <c r="A4045" s="24"/>
      <c r="B4045" s="24"/>
      <c r="C4045" s="23"/>
      <c r="D4045" s="23"/>
      <c r="E4045" s="23"/>
      <c r="F4045" s="23"/>
      <c r="G4045" s="23"/>
      <c r="H4045" s="20"/>
      <c r="I4045" s="20"/>
      <c r="J4045" s="20"/>
    </row>
    <row r="4046" spans="1:10" s="3" customFormat="1" x14ac:dyDescent="0.25">
      <c r="A4046" s="24"/>
      <c r="B4046" s="24"/>
      <c r="C4046" s="23"/>
      <c r="D4046" s="23"/>
      <c r="E4046" s="23"/>
      <c r="F4046" s="23"/>
      <c r="G4046" s="23"/>
      <c r="H4046" s="20"/>
      <c r="I4046" s="20"/>
      <c r="J4046" s="20"/>
    </row>
    <row r="4047" spans="1:10" s="3" customFormat="1" x14ac:dyDescent="0.25">
      <c r="A4047" s="24"/>
      <c r="B4047" s="24"/>
      <c r="C4047" s="23"/>
      <c r="D4047" s="23"/>
      <c r="E4047" s="23"/>
      <c r="F4047" s="23"/>
      <c r="G4047" s="23"/>
      <c r="H4047" s="20"/>
      <c r="I4047" s="20"/>
      <c r="J4047" s="20"/>
    </row>
    <row r="4048" spans="1:10" s="3" customFormat="1" x14ac:dyDescent="0.25">
      <c r="A4048" s="24"/>
      <c r="B4048" s="24"/>
      <c r="C4048" s="23"/>
      <c r="D4048" s="23"/>
      <c r="E4048" s="23"/>
      <c r="F4048" s="23"/>
      <c r="G4048" s="23"/>
      <c r="H4048" s="20"/>
      <c r="I4048" s="20"/>
      <c r="J4048" s="20"/>
    </row>
    <row r="4049" spans="1:10" s="3" customFormat="1" x14ac:dyDescent="0.25">
      <c r="A4049" s="24"/>
      <c r="B4049" s="24"/>
      <c r="C4049" s="23"/>
      <c r="D4049" s="23"/>
      <c r="E4049" s="23"/>
      <c r="F4049" s="23"/>
      <c r="G4049" s="23"/>
      <c r="H4049" s="20"/>
      <c r="I4049" s="20"/>
      <c r="J4049" s="20"/>
    </row>
    <row r="4050" spans="1:10" s="3" customFormat="1" x14ac:dyDescent="0.25">
      <c r="A4050" s="24"/>
      <c r="B4050" s="24"/>
      <c r="C4050" s="23"/>
      <c r="D4050" s="23"/>
      <c r="E4050" s="23"/>
      <c r="F4050" s="23"/>
      <c r="G4050" s="23"/>
      <c r="H4050" s="20"/>
      <c r="I4050" s="20"/>
      <c r="J4050" s="20"/>
    </row>
    <row r="4051" spans="1:10" s="3" customFormat="1" x14ac:dyDescent="0.25">
      <c r="A4051" s="24"/>
      <c r="B4051" s="24"/>
      <c r="C4051" s="23"/>
      <c r="D4051" s="23"/>
      <c r="E4051" s="23"/>
      <c r="F4051" s="23"/>
      <c r="G4051" s="23"/>
      <c r="H4051" s="20"/>
      <c r="I4051" s="20"/>
      <c r="J4051" s="20"/>
    </row>
    <row r="4052" spans="1:10" s="3" customFormat="1" x14ac:dyDescent="0.25">
      <c r="A4052" s="24"/>
      <c r="B4052" s="24"/>
      <c r="C4052" s="23"/>
      <c r="D4052" s="23"/>
      <c r="E4052" s="23"/>
      <c r="F4052" s="23"/>
      <c r="G4052" s="23"/>
      <c r="H4052" s="20"/>
      <c r="I4052" s="20"/>
      <c r="J4052" s="20"/>
    </row>
    <row r="4053" spans="1:10" s="3" customFormat="1" x14ac:dyDescent="0.25">
      <c r="A4053" s="24"/>
      <c r="B4053" s="24"/>
      <c r="C4053" s="23"/>
      <c r="D4053" s="23"/>
      <c r="E4053" s="23"/>
      <c r="F4053" s="23"/>
      <c r="G4053" s="23"/>
      <c r="H4053" s="20"/>
      <c r="I4053" s="20"/>
      <c r="J4053" s="20"/>
    </row>
    <row r="4054" spans="1:10" s="3" customFormat="1" x14ac:dyDescent="0.25">
      <c r="A4054" s="24"/>
      <c r="B4054" s="24"/>
      <c r="C4054" s="23"/>
      <c r="D4054" s="23"/>
      <c r="E4054" s="23"/>
      <c r="F4054" s="23"/>
      <c r="G4054" s="23"/>
      <c r="H4054" s="20"/>
      <c r="I4054" s="20"/>
      <c r="J4054" s="20"/>
    </row>
    <row r="4055" spans="1:10" s="3" customFormat="1" x14ac:dyDescent="0.25">
      <c r="A4055" s="24"/>
      <c r="B4055" s="24"/>
      <c r="C4055" s="23"/>
      <c r="D4055" s="23"/>
      <c r="E4055" s="23"/>
      <c r="F4055" s="23"/>
      <c r="G4055" s="23"/>
      <c r="H4055" s="20"/>
      <c r="I4055" s="20"/>
      <c r="J4055" s="20"/>
    </row>
    <row r="4056" spans="1:10" s="3" customFormat="1" x14ac:dyDescent="0.25">
      <c r="A4056" s="24"/>
      <c r="B4056" s="24"/>
      <c r="C4056" s="23"/>
      <c r="D4056" s="23"/>
      <c r="E4056" s="23"/>
      <c r="F4056" s="23"/>
      <c r="G4056" s="23"/>
      <c r="H4056" s="20"/>
      <c r="I4056" s="20"/>
      <c r="J4056" s="20"/>
    </row>
    <row r="4057" spans="1:10" s="3" customFormat="1" x14ac:dyDescent="0.25">
      <c r="A4057" s="24"/>
      <c r="B4057" s="24"/>
      <c r="C4057" s="23"/>
      <c r="D4057" s="23"/>
      <c r="E4057" s="23"/>
      <c r="F4057" s="23"/>
      <c r="G4057" s="23"/>
      <c r="H4057" s="20"/>
      <c r="I4057" s="20"/>
      <c r="J4057" s="20"/>
    </row>
    <row r="4058" spans="1:10" s="3" customFormat="1" x14ac:dyDescent="0.25">
      <c r="A4058" s="24"/>
      <c r="B4058" s="24"/>
      <c r="C4058" s="23"/>
      <c r="D4058" s="23"/>
      <c r="E4058" s="23"/>
      <c r="F4058" s="23"/>
      <c r="G4058" s="23"/>
      <c r="H4058" s="20"/>
      <c r="I4058" s="20"/>
      <c r="J4058" s="20"/>
    </row>
    <row r="4059" spans="1:10" s="3" customFormat="1" x14ac:dyDescent="0.25">
      <c r="A4059" s="24"/>
      <c r="B4059" s="24"/>
      <c r="C4059" s="23"/>
      <c r="D4059" s="23"/>
      <c r="E4059" s="23"/>
      <c r="F4059" s="23"/>
      <c r="G4059" s="23"/>
      <c r="H4059" s="20"/>
      <c r="I4059" s="20"/>
      <c r="J4059" s="20"/>
    </row>
    <row r="4060" spans="1:10" s="3" customFormat="1" x14ac:dyDescent="0.25">
      <c r="A4060" s="24"/>
      <c r="B4060" s="24"/>
      <c r="C4060" s="23"/>
      <c r="D4060" s="23"/>
      <c r="E4060" s="23"/>
      <c r="F4060" s="23"/>
      <c r="G4060" s="23"/>
      <c r="H4060" s="20"/>
      <c r="I4060" s="20"/>
      <c r="J4060" s="20"/>
    </row>
    <row r="4061" spans="1:10" s="3" customFormat="1" x14ac:dyDescent="0.25">
      <c r="A4061" s="24"/>
      <c r="B4061" s="24"/>
      <c r="C4061" s="23"/>
      <c r="D4061" s="23"/>
      <c r="E4061" s="23"/>
      <c r="F4061" s="23"/>
      <c r="G4061" s="23"/>
      <c r="H4061" s="20"/>
      <c r="I4061" s="20"/>
      <c r="J4061" s="20"/>
    </row>
    <row r="4062" spans="1:10" s="3" customFormat="1" x14ac:dyDescent="0.25">
      <c r="A4062" s="24"/>
      <c r="B4062" s="24"/>
      <c r="C4062" s="23"/>
      <c r="D4062" s="23"/>
      <c r="E4062" s="23"/>
      <c r="F4062" s="23"/>
      <c r="G4062" s="23"/>
      <c r="H4062" s="20"/>
      <c r="I4062" s="20"/>
      <c r="J4062" s="20"/>
    </row>
    <row r="4063" spans="1:10" s="3" customFormat="1" x14ac:dyDescent="0.25">
      <c r="A4063" s="24"/>
      <c r="B4063" s="24"/>
      <c r="C4063" s="23"/>
      <c r="D4063" s="23"/>
      <c r="E4063" s="23"/>
      <c r="F4063" s="23"/>
      <c r="G4063" s="23"/>
      <c r="H4063" s="20"/>
      <c r="I4063" s="20"/>
      <c r="J4063" s="20"/>
    </row>
    <row r="4064" spans="1:10" s="3" customFormat="1" x14ac:dyDescent="0.25">
      <c r="A4064" s="24"/>
      <c r="B4064" s="24"/>
      <c r="C4064" s="23"/>
      <c r="D4064" s="23"/>
      <c r="E4064" s="23"/>
      <c r="F4064" s="23"/>
      <c r="G4064" s="23"/>
      <c r="H4064" s="20"/>
      <c r="I4064" s="20"/>
      <c r="J4064" s="20"/>
    </row>
    <row r="4065" spans="1:10" s="3" customFormat="1" x14ac:dyDescent="0.25">
      <c r="A4065" s="24"/>
      <c r="B4065" s="24"/>
      <c r="C4065" s="23"/>
      <c r="D4065" s="23"/>
      <c r="E4065" s="23"/>
      <c r="F4065" s="23"/>
      <c r="G4065" s="23"/>
      <c r="H4065" s="20"/>
      <c r="I4065" s="20"/>
      <c r="J4065" s="20"/>
    </row>
    <row r="4066" spans="1:10" s="3" customFormat="1" x14ac:dyDescent="0.25">
      <c r="A4066" s="24"/>
      <c r="B4066" s="24"/>
      <c r="C4066" s="23"/>
      <c r="D4066" s="23"/>
      <c r="E4066" s="23"/>
      <c r="F4066" s="23"/>
      <c r="G4066" s="23"/>
      <c r="H4066" s="20"/>
      <c r="I4066" s="20"/>
      <c r="J4066" s="20"/>
    </row>
    <row r="4067" spans="1:10" s="3" customFormat="1" x14ac:dyDescent="0.25">
      <c r="A4067" s="24"/>
      <c r="B4067" s="24"/>
      <c r="C4067" s="23"/>
      <c r="D4067" s="23"/>
      <c r="E4067" s="23"/>
      <c r="F4067" s="23"/>
      <c r="G4067" s="23"/>
      <c r="H4067" s="20"/>
      <c r="I4067" s="20"/>
      <c r="J4067" s="20"/>
    </row>
    <row r="4068" spans="1:10" s="3" customFormat="1" x14ac:dyDescent="0.25">
      <c r="A4068" s="24"/>
      <c r="B4068" s="24"/>
      <c r="C4068" s="23"/>
      <c r="D4068" s="23"/>
      <c r="E4068" s="23"/>
      <c r="F4068" s="23"/>
      <c r="G4068" s="23"/>
      <c r="H4068" s="20"/>
      <c r="I4068" s="20"/>
      <c r="J4068" s="20"/>
    </row>
    <row r="4069" spans="1:10" s="3" customFormat="1" x14ac:dyDescent="0.25">
      <c r="A4069" s="24"/>
      <c r="B4069" s="24"/>
      <c r="C4069" s="23"/>
      <c r="D4069" s="23"/>
      <c r="E4069" s="23"/>
      <c r="F4069" s="23"/>
      <c r="G4069" s="23"/>
      <c r="H4069" s="20"/>
      <c r="I4069" s="20"/>
      <c r="J4069" s="20"/>
    </row>
    <row r="4070" spans="1:10" s="3" customFormat="1" x14ac:dyDescent="0.25">
      <c r="A4070" s="24"/>
      <c r="B4070" s="24"/>
      <c r="C4070" s="23"/>
      <c r="D4070" s="23"/>
      <c r="E4070" s="23"/>
      <c r="F4070" s="23"/>
      <c r="G4070" s="23"/>
      <c r="H4070" s="20"/>
      <c r="I4070" s="20"/>
      <c r="J4070" s="20"/>
    </row>
    <row r="4071" spans="1:10" s="3" customFormat="1" x14ac:dyDescent="0.25">
      <c r="A4071" s="24"/>
      <c r="B4071" s="24"/>
      <c r="C4071" s="23"/>
      <c r="D4071" s="23"/>
      <c r="E4071" s="23"/>
      <c r="F4071" s="23"/>
      <c r="G4071" s="23"/>
      <c r="H4071" s="20"/>
      <c r="I4071" s="20"/>
      <c r="J4071" s="20"/>
    </row>
    <row r="4072" spans="1:10" s="3" customFormat="1" x14ac:dyDescent="0.25">
      <c r="A4072" s="24"/>
      <c r="B4072" s="24"/>
      <c r="C4072" s="23"/>
      <c r="D4072" s="23"/>
      <c r="E4072" s="23"/>
      <c r="F4072" s="23"/>
      <c r="G4072" s="23"/>
      <c r="H4072" s="20"/>
      <c r="I4072" s="20"/>
      <c r="J4072" s="20"/>
    </row>
    <row r="4073" spans="1:10" s="3" customFormat="1" x14ac:dyDescent="0.25">
      <c r="A4073" s="24"/>
      <c r="B4073" s="24"/>
      <c r="C4073" s="23"/>
      <c r="D4073" s="23"/>
      <c r="E4073" s="23"/>
      <c r="F4073" s="23"/>
      <c r="G4073" s="23"/>
      <c r="H4073" s="20"/>
      <c r="I4073" s="20"/>
      <c r="J4073" s="20"/>
    </row>
    <row r="4074" spans="1:10" s="3" customFormat="1" x14ac:dyDescent="0.25">
      <c r="A4074" s="24"/>
      <c r="B4074" s="24"/>
      <c r="C4074" s="23"/>
      <c r="D4074" s="23"/>
      <c r="E4074" s="23"/>
      <c r="F4074" s="23"/>
      <c r="G4074" s="23"/>
      <c r="H4074" s="20"/>
      <c r="I4074" s="20"/>
      <c r="J4074" s="20"/>
    </row>
    <row r="4075" spans="1:10" s="3" customFormat="1" x14ac:dyDescent="0.25">
      <c r="A4075" s="24"/>
      <c r="B4075" s="24"/>
      <c r="C4075" s="23"/>
      <c r="D4075" s="23"/>
      <c r="E4075" s="23"/>
      <c r="F4075" s="23"/>
      <c r="G4075" s="23"/>
      <c r="H4075" s="20"/>
      <c r="I4075" s="20"/>
      <c r="J4075" s="20"/>
    </row>
    <row r="4076" spans="1:10" s="3" customFormat="1" x14ac:dyDescent="0.25">
      <c r="A4076" s="24"/>
      <c r="B4076" s="24"/>
      <c r="C4076" s="23"/>
      <c r="D4076" s="23"/>
      <c r="E4076" s="23"/>
      <c r="F4076" s="23"/>
      <c r="G4076" s="23"/>
      <c r="H4076" s="20"/>
      <c r="I4076" s="20"/>
      <c r="J4076" s="20"/>
    </row>
    <row r="4077" spans="1:10" s="3" customFormat="1" x14ac:dyDescent="0.25">
      <c r="A4077" s="24"/>
      <c r="B4077" s="24"/>
      <c r="C4077" s="23"/>
      <c r="D4077" s="23"/>
      <c r="E4077" s="23"/>
      <c r="F4077" s="23"/>
      <c r="G4077" s="23"/>
      <c r="H4077" s="20"/>
      <c r="I4077" s="20"/>
      <c r="J4077" s="20"/>
    </row>
    <row r="4078" spans="1:10" s="3" customFormat="1" x14ac:dyDescent="0.25">
      <c r="A4078" s="24"/>
      <c r="B4078" s="24"/>
      <c r="C4078" s="23"/>
      <c r="D4078" s="23"/>
      <c r="E4078" s="23"/>
      <c r="F4078" s="23"/>
      <c r="G4078" s="23"/>
      <c r="H4078" s="20"/>
      <c r="I4078" s="20"/>
      <c r="J4078" s="20"/>
    </row>
    <row r="4079" spans="1:10" s="3" customFormat="1" x14ac:dyDescent="0.25">
      <c r="A4079" s="24"/>
      <c r="B4079" s="24"/>
      <c r="C4079" s="23"/>
      <c r="D4079" s="23"/>
      <c r="E4079" s="23"/>
      <c r="F4079" s="23"/>
      <c r="G4079" s="23"/>
      <c r="H4079" s="20"/>
      <c r="I4079" s="20"/>
      <c r="J4079" s="20"/>
    </row>
    <row r="4080" spans="1:10" s="3" customFormat="1" x14ac:dyDescent="0.25">
      <c r="A4080" s="24"/>
      <c r="B4080" s="24"/>
      <c r="C4080" s="23"/>
      <c r="D4080" s="23"/>
      <c r="E4080" s="23"/>
      <c r="F4080" s="23"/>
      <c r="G4080" s="23"/>
      <c r="H4080" s="20"/>
      <c r="I4080" s="20"/>
      <c r="J4080" s="20"/>
    </row>
    <row r="4081" spans="1:10" s="3" customFormat="1" x14ac:dyDescent="0.25">
      <c r="A4081" s="24"/>
      <c r="B4081" s="24"/>
      <c r="C4081" s="23"/>
      <c r="D4081" s="23"/>
      <c r="E4081" s="23"/>
      <c r="F4081" s="23"/>
      <c r="G4081" s="23"/>
      <c r="H4081" s="20"/>
      <c r="I4081" s="20"/>
      <c r="J4081" s="20"/>
    </row>
    <row r="4082" spans="1:10" s="3" customFormat="1" x14ac:dyDescent="0.25">
      <c r="A4082" s="24"/>
      <c r="B4082" s="24"/>
      <c r="C4082" s="23"/>
      <c r="D4082" s="23"/>
      <c r="E4082" s="23"/>
      <c r="F4082" s="23"/>
      <c r="G4082" s="23"/>
      <c r="H4082" s="20"/>
      <c r="I4082" s="20"/>
      <c r="J4082" s="20"/>
    </row>
    <row r="4083" spans="1:10" s="3" customFormat="1" x14ac:dyDescent="0.25">
      <c r="A4083" s="24"/>
      <c r="B4083" s="24"/>
      <c r="C4083" s="23"/>
      <c r="D4083" s="23"/>
      <c r="E4083" s="23"/>
      <c r="F4083" s="23"/>
      <c r="G4083" s="23"/>
      <c r="H4083" s="20"/>
      <c r="I4083" s="20"/>
      <c r="J4083" s="20"/>
    </row>
    <row r="4084" spans="1:10" s="3" customFormat="1" x14ac:dyDescent="0.25">
      <c r="A4084" s="24"/>
      <c r="B4084" s="24"/>
      <c r="C4084" s="23"/>
      <c r="D4084" s="23"/>
      <c r="E4084" s="23"/>
      <c r="F4084" s="23"/>
      <c r="G4084" s="23"/>
      <c r="H4084" s="20"/>
      <c r="I4084" s="20"/>
      <c r="J4084" s="20"/>
    </row>
    <row r="4085" spans="1:10" s="3" customFormat="1" x14ac:dyDescent="0.25">
      <c r="A4085" s="24"/>
      <c r="B4085" s="24"/>
      <c r="C4085" s="23"/>
      <c r="D4085" s="23"/>
      <c r="E4085" s="23"/>
      <c r="F4085" s="23"/>
      <c r="G4085" s="23"/>
      <c r="H4085" s="20"/>
      <c r="I4085" s="20"/>
      <c r="J4085" s="20"/>
    </row>
    <row r="4086" spans="1:10" s="3" customFormat="1" x14ac:dyDescent="0.25">
      <c r="A4086" s="24"/>
      <c r="B4086" s="24"/>
      <c r="C4086" s="23"/>
      <c r="D4086" s="23"/>
      <c r="E4086" s="23"/>
      <c r="F4086" s="23"/>
      <c r="G4086" s="23"/>
      <c r="H4086" s="20"/>
      <c r="I4086" s="20"/>
      <c r="J4086" s="20"/>
    </row>
    <row r="4087" spans="1:10" s="3" customFormat="1" x14ac:dyDescent="0.25">
      <c r="A4087" s="24"/>
      <c r="B4087" s="24"/>
      <c r="C4087" s="23"/>
      <c r="D4087" s="23"/>
      <c r="E4087" s="23"/>
      <c r="F4087" s="23"/>
      <c r="G4087" s="23"/>
      <c r="H4087" s="20"/>
      <c r="I4087" s="20"/>
      <c r="J4087" s="20"/>
    </row>
    <row r="4088" spans="1:10" s="3" customFormat="1" x14ac:dyDescent="0.25">
      <c r="A4088" s="24"/>
      <c r="B4088" s="24"/>
      <c r="C4088" s="23"/>
      <c r="D4088" s="23"/>
      <c r="E4088" s="23"/>
      <c r="F4088" s="23"/>
      <c r="G4088" s="23"/>
      <c r="H4088" s="20"/>
      <c r="I4088" s="20"/>
      <c r="J4088" s="20"/>
    </row>
    <row r="4089" spans="1:10" s="3" customFormat="1" x14ac:dyDescent="0.25">
      <c r="A4089" s="24"/>
      <c r="B4089" s="24"/>
      <c r="C4089" s="23"/>
      <c r="D4089" s="23"/>
      <c r="E4089" s="23"/>
      <c r="F4089" s="23"/>
      <c r="G4089" s="23"/>
      <c r="H4089" s="20"/>
      <c r="I4089" s="20"/>
      <c r="J4089" s="20"/>
    </row>
    <row r="4090" spans="1:10" s="3" customFormat="1" x14ac:dyDescent="0.25">
      <c r="A4090" s="24"/>
      <c r="B4090" s="24"/>
      <c r="C4090" s="23"/>
      <c r="D4090" s="23"/>
      <c r="E4090" s="23"/>
      <c r="F4090" s="23"/>
      <c r="G4090" s="23"/>
      <c r="H4090" s="20"/>
      <c r="I4090" s="20"/>
      <c r="J4090" s="20"/>
    </row>
    <row r="4091" spans="1:10" s="3" customFormat="1" x14ac:dyDescent="0.25">
      <c r="A4091" s="24"/>
      <c r="B4091" s="24"/>
      <c r="C4091" s="23"/>
      <c r="D4091" s="23"/>
      <c r="E4091" s="23"/>
      <c r="F4091" s="23"/>
      <c r="G4091" s="23"/>
      <c r="H4091" s="20"/>
      <c r="I4091" s="20"/>
      <c r="J4091" s="20"/>
    </row>
    <row r="4092" spans="1:10" s="3" customFormat="1" x14ac:dyDescent="0.25">
      <c r="A4092" s="24"/>
      <c r="B4092" s="24"/>
      <c r="C4092" s="23"/>
      <c r="D4092" s="23"/>
      <c r="E4092" s="23"/>
      <c r="F4092" s="23"/>
      <c r="G4092" s="23"/>
      <c r="H4092" s="20"/>
      <c r="I4092" s="20"/>
      <c r="J4092" s="20"/>
    </row>
    <row r="4093" spans="1:10" s="3" customFormat="1" x14ac:dyDescent="0.25">
      <c r="A4093" s="24"/>
      <c r="B4093" s="24"/>
      <c r="C4093" s="23"/>
      <c r="D4093" s="23"/>
      <c r="E4093" s="23"/>
      <c r="F4093" s="23"/>
      <c r="G4093" s="23"/>
      <c r="H4093" s="20"/>
      <c r="I4093" s="20"/>
      <c r="J4093" s="20"/>
    </row>
    <row r="4094" spans="1:10" s="3" customFormat="1" x14ac:dyDescent="0.25">
      <c r="A4094" s="24"/>
      <c r="B4094" s="24"/>
      <c r="C4094" s="23"/>
      <c r="D4094" s="23"/>
      <c r="E4094" s="23"/>
      <c r="F4094" s="23"/>
      <c r="G4094" s="23"/>
      <c r="H4094" s="20"/>
      <c r="I4094" s="20"/>
      <c r="J4094" s="20"/>
    </row>
    <row r="4095" spans="1:10" s="3" customFormat="1" x14ac:dyDescent="0.25">
      <c r="A4095" s="24"/>
      <c r="B4095" s="24"/>
      <c r="C4095" s="23"/>
      <c r="D4095" s="23"/>
      <c r="E4095" s="23"/>
      <c r="F4095" s="23"/>
      <c r="G4095" s="23"/>
      <c r="H4095" s="20"/>
      <c r="I4095" s="20"/>
      <c r="J4095" s="20"/>
    </row>
    <row r="4096" spans="1:10" s="3" customFormat="1" x14ac:dyDescent="0.25">
      <c r="A4096" s="24"/>
      <c r="B4096" s="24"/>
      <c r="C4096" s="23"/>
      <c r="D4096" s="23"/>
      <c r="E4096" s="23"/>
      <c r="F4096" s="23"/>
      <c r="G4096" s="23"/>
      <c r="H4096" s="20"/>
      <c r="I4096" s="20"/>
      <c r="J4096" s="20"/>
    </row>
    <row r="4097" spans="1:10" s="3" customFormat="1" x14ac:dyDescent="0.25">
      <c r="A4097" s="24"/>
      <c r="B4097" s="24"/>
      <c r="C4097" s="23"/>
      <c r="D4097" s="23"/>
      <c r="E4097" s="23"/>
      <c r="F4097" s="23"/>
      <c r="G4097" s="23"/>
      <c r="H4097" s="20"/>
      <c r="I4097" s="20"/>
      <c r="J4097" s="20"/>
    </row>
    <row r="4098" spans="1:10" s="3" customFormat="1" x14ac:dyDescent="0.25">
      <c r="A4098" s="24"/>
      <c r="B4098" s="24"/>
      <c r="C4098" s="23"/>
      <c r="D4098" s="23"/>
      <c r="E4098" s="23"/>
      <c r="F4098" s="23"/>
      <c r="G4098" s="23"/>
      <c r="H4098" s="20"/>
      <c r="I4098" s="20"/>
      <c r="J4098" s="20"/>
    </row>
    <row r="4099" spans="1:10" s="3" customFormat="1" x14ac:dyDescent="0.25">
      <c r="A4099" s="24"/>
      <c r="B4099" s="24"/>
      <c r="C4099" s="23"/>
      <c r="D4099" s="23"/>
      <c r="E4099" s="23"/>
      <c r="F4099" s="23"/>
      <c r="G4099" s="23"/>
      <c r="H4099" s="20"/>
      <c r="I4099" s="20"/>
      <c r="J4099" s="20"/>
    </row>
    <row r="4100" spans="1:10" s="3" customFormat="1" x14ac:dyDescent="0.25">
      <c r="A4100" s="24"/>
      <c r="B4100" s="24"/>
      <c r="C4100" s="23"/>
      <c r="D4100" s="23"/>
      <c r="E4100" s="23"/>
      <c r="F4100" s="23"/>
      <c r="G4100" s="23"/>
      <c r="H4100" s="20"/>
      <c r="I4100" s="20"/>
      <c r="J4100" s="20"/>
    </row>
    <row r="4101" spans="1:10" s="3" customFormat="1" x14ac:dyDescent="0.25">
      <c r="A4101" s="24"/>
      <c r="B4101" s="24"/>
      <c r="C4101" s="23"/>
      <c r="D4101" s="23"/>
      <c r="E4101" s="23"/>
      <c r="F4101" s="23"/>
      <c r="G4101" s="23"/>
      <c r="H4101" s="20"/>
      <c r="I4101" s="20"/>
      <c r="J4101" s="20"/>
    </row>
    <row r="4102" spans="1:10" s="3" customFormat="1" x14ac:dyDescent="0.25">
      <c r="A4102" s="24"/>
      <c r="B4102" s="24"/>
      <c r="C4102" s="23"/>
      <c r="D4102" s="23"/>
      <c r="E4102" s="23"/>
      <c r="F4102" s="23"/>
      <c r="G4102" s="23"/>
      <c r="H4102" s="20"/>
      <c r="I4102" s="20"/>
      <c r="J4102" s="20"/>
    </row>
    <row r="4103" spans="1:10" s="3" customFormat="1" x14ac:dyDescent="0.25">
      <c r="A4103" s="24"/>
      <c r="B4103" s="24"/>
      <c r="C4103" s="23"/>
      <c r="D4103" s="23"/>
      <c r="E4103" s="23"/>
      <c r="F4103" s="23"/>
      <c r="G4103" s="23"/>
      <c r="H4103" s="20"/>
      <c r="I4103" s="20"/>
      <c r="J4103" s="20"/>
    </row>
    <row r="4104" spans="1:10" s="3" customFormat="1" x14ac:dyDescent="0.25">
      <c r="A4104" s="24"/>
      <c r="B4104" s="24"/>
      <c r="C4104" s="23"/>
      <c r="D4104" s="23"/>
      <c r="E4104" s="23"/>
      <c r="F4104" s="23"/>
      <c r="G4104" s="23"/>
      <c r="H4104" s="20"/>
      <c r="I4104" s="20"/>
      <c r="J4104" s="20"/>
    </row>
    <row r="4105" spans="1:10" s="3" customFormat="1" x14ac:dyDescent="0.25">
      <c r="A4105" s="24"/>
      <c r="B4105" s="24"/>
      <c r="C4105" s="23"/>
      <c r="D4105" s="23"/>
      <c r="E4105" s="23"/>
      <c r="F4105" s="23"/>
      <c r="G4105" s="23"/>
      <c r="H4105" s="20"/>
      <c r="I4105" s="20"/>
      <c r="J4105" s="20"/>
    </row>
    <row r="4106" spans="1:10" s="3" customFormat="1" x14ac:dyDescent="0.25">
      <c r="A4106" s="24"/>
      <c r="B4106" s="24"/>
      <c r="C4106" s="23"/>
      <c r="D4106" s="23"/>
      <c r="E4106" s="23"/>
      <c r="F4106" s="23"/>
      <c r="G4106" s="23"/>
      <c r="H4106" s="20"/>
      <c r="I4106" s="20"/>
      <c r="J4106" s="20"/>
    </row>
    <row r="4107" spans="1:10" s="3" customFormat="1" x14ac:dyDescent="0.25">
      <c r="A4107" s="24"/>
      <c r="B4107" s="24"/>
      <c r="C4107" s="23"/>
      <c r="D4107" s="23"/>
      <c r="E4107" s="23"/>
      <c r="F4107" s="23"/>
      <c r="G4107" s="23"/>
      <c r="H4107" s="20"/>
      <c r="I4107" s="20"/>
      <c r="J4107" s="20"/>
    </row>
    <row r="4108" spans="1:10" s="3" customFormat="1" x14ac:dyDescent="0.25">
      <c r="A4108" s="24"/>
      <c r="B4108" s="24"/>
      <c r="C4108" s="23"/>
      <c r="D4108" s="23"/>
      <c r="E4108" s="23"/>
      <c r="F4108" s="23"/>
      <c r="G4108" s="23"/>
      <c r="H4108" s="20"/>
      <c r="I4108" s="20"/>
      <c r="J4108" s="20"/>
    </row>
    <row r="4109" spans="1:10" s="3" customFormat="1" x14ac:dyDescent="0.25">
      <c r="A4109" s="24"/>
      <c r="B4109" s="24"/>
      <c r="C4109" s="23"/>
      <c r="D4109" s="23"/>
      <c r="E4109" s="23"/>
      <c r="F4109" s="23"/>
      <c r="G4109" s="23"/>
      <c r="H4109" s="20"/>
      <c r="I4109" s="20"/>
      <c r="J4109" s="20"/>
    </row>
    <row r="4110" spans="1:10" s="3" customFormat="1" x14ac:dyDescent="0.25">
      <c r="A4110" s="24"/>
      <c r="B4110" s="24"/>
      <c r="C4110" s="23"/>
      <c r="D4110" s="23"/>
      <c r="E4110" s="23"/>
      <c r="F4110" s="23"/>
      <c r="G4110" s="23"/>
      <c r="H4110" s="20"/>
      <c r="I4110" s="20"/>
      <c r="J4110" s="20"/>
    </row>
    <row r="4111" spans="1:10" s="3" customFormat="1" x14ac:dyDescent="0.25">
      <c r="A4111" s="24"/>
      <c r="B4111" s="24"/>
      <c r="C4111" s="23"/>
      <c r="D4111" s="23"/>
      <c r="E4111" s="23"/>
      <c r="F4111" s="23"/>
      <c r="G4111" s="23"/>
      <c r="H4111" s="20"/>
      <c r="I4111" s="20"/>
      <c r="J4111" s="20"/>
    </row>
    <row r="4112" spans="1:10" s="3" customFormat="1" x14ac:dyDescent="0.25">
      <c r="A4112" s="24"/>
      <c r="B4112" s="24"/>
      <c r="C4112" s="23"/>
      <c r="D4112" s="23"/>
      <c r="E4112" s="23"/>
      <c r="F4112" s="23"/>
      <c r="G4112" s="23"/>
      <c r="H4112" s="20"/>
      <c r="I4112" s="20"/>
      <c r="J4112" s="20"/>
    </row>
    <row r="4113" spans="1:10" s="3" customFormat="1" x14ac:dyDescent="0.25">
      <c r="A4113" s="24"/>
      <c r="B4113" s="24"/>
      <c r="C4113" s="23"/>
      <c r="D4113" s="23"/>
      <c r="E4113" s="23"/>
      <c r="F4113" s="23"/>
      <c r="G4113" s="23"/>
      <c r="H4113" s="20"/>
      <c r="I4113" s="20"/>
      <c r="J4113" s="20"/>
    </row>
    <row r="4114" spans="1:10" s="3" customFormat="1" x14ac:dyDescent="0.25">
      <c r="A4114" s="24"/>
      <c r="B4114" s="24"/>
      <c r="C4114" s="23"/>
      <c r="D4114" s="23"/>
      <c r="E4114" s="23"/>
      <c r="F4114" s="23"/>
      <c r="G4114" s="23"/>
      <c r="H4114" s="20"/>
      <c r="I4114" s="20"/>
      <c r="J4114" s="20"/>
    </row>
    <row r="4115" spans="1:10" s="3" customFormat="1" x14ac:dyDescent="0.25">
      <c r="A4115" s="24"/>
      <c r="B4115" s="24"/>
      <c r="C4115" s="23"/>
      <c r="D4115" s="23"/>
      <c r="E4115" s="23"/>
      <c r="F4115" s="23"/>
      <c r="G4115" s="23"/>
      <c r="H4115" s="20"/>
      <c r="I4115" s="20"/>
      <c r="J4115" s="20"/>
    </row>
    <row r="4116" spans="1:10" s="3" customFormat="1" x14ac:dyDescent="0.25">
      <c r="A4116" s="24"/>
      <c r="B4116" s="24"/>
      <c r="C4116" s="23"/>
      <c r="D4116" s="23"/>
      <c r="E4116" s="23"/>
      <c r="F4116" s="23"/>
      <c r="G4116" s="23"/>
      <c r="H4116" s="20"/>
      <c r="I4116" s="20"/>
      <c r="J4116" s="20"/>
    </row>
    <row r="4117" spans="1:10" s="3" customFormat="1" x14ac:dyDescent="0.25">
      <c r="A4117" s="24"/>
      <c r="B4117" s="24"/>
      <c r="C4117" s="23"/>
      <c r="D4117" s="23"/>
      <c r="E4117" s="23"/>
      <c r="F4117" s="23"/>
      <c r="G4117" s="23"/>
      <c r="H4117" s="20"/>
      <c r="I4117" s="20"/>
      <c r="J4117" s="20"/>
    </row>
    <row r="4118" spans="1:10" s="3" customFormat="1" x14ac:dyDescent="0.25">
      <c r="A4118" s="24"/>
      <c r="B4118" s="24"/>
      <c r="C4118" s="23"/>
      <c r="D4118" s="23"/>
      <c r="E4118" s="23"/>
      <c r="F4118" s="23"/>
      <c r="G4118" s="23"/>
      <c r="H4118" s="20"/>
      <c r="I4118" s="20"/>
      <c r="J4118" s="20"/>
    </row>
    <row r="4119" spans="1:10" s="3" customFormat="1" x14ac:dyDescent="0.25">
      <c r="A4119" s="24"/>
      <c r="B4119" s="24"/>
      <c r="C4119" s="23"/>
      <c r="D4119" s="23"/>
      <c r="E4119" s="23"/>
      <c r="F4119" s="23"/>
      <c r="G4119" s="23"/>
      <c r="H4119" s="20"/>
      <c r="I4119" s="20"/>
      <c r="J4119" s="20"/>
    </row>
    <row r="4120" spans="1:10" s="3" customFormat="1" x14ac:dyDescent="0.25">
      <c r="A4120" s="24"/>
      <c r="B4120" s="24"/>
      <c r="C4120" s="23"/>
      <c r="D4120" s="23"/>
      <c r="E4120" s="23"/>
      <c r="F4120" s="23"/>
      <c r="G4120" s="23"/>
      <c r="H4120" s="20"/>
      <c r="I4120" s="20"/>
      <c r="J4120" s="20"/>
    </row>
    <row r="4121" spans="1:10" s="3" customFormat="1" x14ac:dyDescent="0.25">
      <c r="A4121" s="24"/>
      <c r="B4121" s="24"/>
      <c r="C4121" s="23"/>
      <c r="D4121" s="23"/>
      <c r="E4121" s="23"/>
      <c r="F4121" s="23"/>
      <c r="G4121" s="23"/>
      <c r="H4121" s="20"/>
      <c r="I4121" s="20"/>
      <c r="J4121" s="20"/>
    </row>
    <row r="4122" spans="1:10" s="3" customFormat="1" x14ac:dyDescent="0.25">
      <c r="A4122" s="24"/>
      <c r="B4122" s="24"/>
      <c r="C4122" s="23"/>
      <c r="D4122" s="23"/>
      <c r="E4122" s="23"/>
      <c r="F4122" s="23"/>
      <c r="G4122" s="23"/>
      <c r="H4122" s="20"/>
      <c r="I4122" s="20"/>
      <c r="J4122" s="20"/>
    </row>
    <row r="4123" spans="1:10" s="3" customFormat="1" x14ac:dyDescent="0.25">
      <c r="A4123" s="24"/>
      <c r="B4123" s="24"/>
      <c r="C4123" s="23"/>
      <c r="D4123" s="23"/>
      <c r="E4123" s="23"/>
      <c r="F4123" s="23"/>
      <c r="G4123" s="23"/>
      <c r="H4123" s="20"/>
      <c r="I4123" s="20"/>
      <c r="J4123" s="20"/>
    </row>
    <row r="4124" spans="1:10" s="3" customFormat="1" x14ac:dyDescent="0.25">
      <c r="A4124" s="24"/>
      <c r="B4124" s="24"/>
      <c r="C4124" s="23"/>
      <c r="D4124" s="23"/>
      <c r="E4124" s="23"/>
      <c r="F4124" s="23"/>
      <c r="G4124" s="23"/>
      <c r="H4124" s="20"/>
      <c r="I4124" s="20"/>
      <c r="J4124" s="20"/>
    </row>
    <row r="4125" spans="1:10" s="3" customFormat="1" x14ac:dyDescent="0.25">
      <c r="A4125" s="24"/>
      <c r="B4125" s="24"/>
      <c r="C4125" s="23"/>
      <c r="D4125" s="23"/>
      <c r="E4125" s="23"/>
      <c r="F4125" s="23"/>
      <c r="G4125" s="23"/>
      <c r="H4125" s="20"/>
      <c r="I4125" s="20"/>
      <c r="J4125" s="20"/>
    </row>
    <row r="4126" spans="1:10" s="3" customFormat="1" x14ac:dyDescent="0.25">
      <c r="A4126" s="24"/>
      <c r="B4126" s="24"/>
      <c r="C4126" s="23"/>
      <c r="D4126" s="23"/>
      <c r="E4126" s="23"/>
      <c r="F4126" s="23"/>
      <c r="G4126" s="23"/>
      <c r="H4126" s="20"/>
      <c r="I4126" s="20"/>
      <c r="J4126" s="20"/>
    </row>
    <row r="4127" spans="1:10" s="3" customFormat="1" x14ac:dyDescent="0.25">
      <c r="A4127" s="24"/>
      <c r="B4127" s="24"/>
      <c r="C4127" s="23"/>
      <c r="D4127" s="23"/>
      <c r="E4127" s="23"/>
      <c r="F4127" s="23"/>
      <c r="G4127" s="23"/>
      <c r="H4127" s="20"/>
      <c r="I4127" s="20"/>
      <c r="J4127" s="20"/>
    </row>
    <row r="4128" spans="1:10" s="3" customFormat="1" x14ac:dyDescent="0.25">
      <c r="A4128" s="24"/>
      <c r="B4128" s="24"/>
      <c r="C4128" s="23"/>
      <c r="D4128" s="23"/>
      <c r="E4128" s="23"/>
      <c r="F4128" s="23"/>
      <c r="G4128" s="23"/>
      <c r="H4128" s="20"/>
      <c r="I4128" s="20"/>
      <c r="J4128" s="20"/>
    </row>
    <row r="4129" spans="1:10" s="3" customFormat="1" x14ac:dyDescent="0.25">
      <c r="A4129" s="24"/>
      <c r="B4129" s="24"/>
      <c r="C4129" s="23"/>
      <c r="D4129" s="23"/>
      <c r="E4129" s="23"/>
      <c r="F4129" s="23"/>
      <c r="G4129" s="23"/>
      <c r="H4129" s="20"/>
      <c r="I4129" s="20"/>
      <c r="J4129" s="20"/>
    </row>
    <row r="4130" spans="1:10" s="3" customFormat="1" x14ac:dyDescent="0.25">
      <c r="A4130" s="24"/>
      <c r="B4130" s="24"/>
      <c r="C4130" s="23"/>
      <c r="D4130" s="23"/>
      <c r="E4130" s="23"/>
      <c r="F4130" s="23"/>
      <c r="G4130" s="23"/>
      <c r="H4130" s="20"/>
      <c r="I4130" s="20"/>
      <c r="J4130" s="20"/>
    </row>
    <row r="4131" spans="1:10" s="3" customFormat="1" x14ac:dyDescent="0.25">
      <c r="A4131" s="24"/>
      <c r="B4131" s="24"/>
      <c r="C4131" s="23"/>
      <c r="D4131" s="23"/>
      <c r="E4131" s="23"/>
      <c r="F4131" s="23"/>
      <c r="G4131" s="23"/>
      <c r="H4131" s="20"/>
      <c r="I4131" s="20"/>
      <c r="J4131" s="20"/>
    </row>
    <row r="4132" spans="1:10" s="3" customFormat="1" x14ac:dyDescent="0.25">
      <c r="A4132" s="24"/>
      <c r="B4132" s="24"/>
      <c r="C4132" s="23"/>
      <c r="D4132" s="23"/>
      <c r="E4132" s="23"/>
      <c r="F4132" s="23"/>
      <c r="G4132" s="23"/>
      <c r="H4132" s="20"/>
      <c r="I4132" s="20"/>
      <c r="J4132" s="20"/>
    </row>
    <row r="4133" spans="1:10" s="3" customFormat="1" x14ac:dyDescent="0.25">
      <c r="A4133" s="24"/>
      <c r="B4133" s="24"/>
      <c r="C4133" s="23"/>
      <c r="D4133" s="23"/>
      <c r="E4133" s="23"/>
      <c r="F4133" s="23"/>
      <c r="G4133" s="23"/>
      <c r="H4133" s="20"/>
      <c r="I4133" s="20"/>
      <c r="J4133" s="20"/>
    </row>
    <row r="4134" spans="1:10" s="3" customFormat="1" x14ac:dyDescent="0.25">
      <c r="A4134" s="24"/>
      <c r="B4134" s="24"/>
      <c r="C4134" s="23"/>
      <c r="D4134" s="23"/>
      <c r="E4134" s="23"/>
      <c r="F4134" s="23"/>
      <c r="G4134" s="23"/>
      <c r="H4134" s="20"/>
      <c r="I4134" s="20"/>
      <c r="J4134" s="20"/>
    </row>
    <row r="4135" spans="1:10" s="3" customFormat="1" x14ac:dyDescent="0.25">
      <c r="A4135" s="24"/>
      <c r="B4135" s="24"/>
      <c r="C4135" s="23"/>
      <c r="D4135" s="23"/>
      <c r="E4135" s="23"/>
      <c r="F4135" s="23"/>
      <c r="G4135" s="23"/>
      <c r="H4135" s="20"/>
      <c r="I4135" s="20"/>
      <c r="J4135" s="20"/>
    </row>
    <row r="4136" spans="1:10" s="3" customFormat="1" x14ac:dyDescent="0.25">
      <c r="A4136" s="24"/>
      <c r="B4136" s="24"/>
      <c r="C4136" s="23"/>
      <c r="D4136" s="23"/>
      <c r="E4136" s="23"/>
      <c r="F4136" s="23"/>
      <c r="G4136" s="23"/>
      <c r="H4136" s="20"/>
      <c r="I4136" s="20"/>
      <c r="J4136" s="20"/>
    </row>
    <row r="4137" spans="1:10" s="3" customFormat="1" x14ac:dyDescent="0.25">
      <c r="A4137" s="24"/>
      <c r="B4137" s="24"/>
      <c r="C4137" s="23"/>
      <c r="D4137" s="23"/>
      <c r="E4137" s="23"/>
      <c r="F4137" s="23"/>
      <c r="G4137" s="23"/>
      <c r="H4137" s="20"/>
      <c r="I4137" s="20"/>
      <c r="J4137" s="20"/>
    </row>
    <row r="4138" spans="1:10" s="3" customFormat="1" x14ac:dyDescent="0.25">
      <c r="A4138" s="24"/>
      <c r="B4138" s="24"/>
      <c r="C4138" s="23"/>
      <c r="D4138" s="23"/>
      <c r="E4138" s="23"/>
      <c r="F4138" s="23"/>
      <c r="G4138" s="23"/>
      <c r="H4138" s="20"/>
      <c r="I4138" s="20"/>
      <c r="J4138" s="20"/>
    </row>
    <row r="4139" spans="1:10" s="3" customFormat="1" x14ac:dyDescent="0.25">
      <c r="A4139" s="24"/>
      <c r="B4139" s="24"/>
      <c r="C4139" s="23"/>
      <c r="D4139" s="23"/>
      <c r="E4139" s="23"/>
      <c r="F4139" s="23"/>
      <c r="G4139" s="23"/>
      <c r="H4139" s="20"/>
      <c r="I4139" s="20"/>
      <c r="J4139" s="20"/>
    </row>
    <row r="4140" spans="1:10" s="3" customFormat="1" x14ac:dyDescent="0.25">
      <c r="A4140" s="24"/>
      <c r="B4140" s="24"/>
      <c r="C4140" s="23"/>
      <c r="D4140" s="23"/>
      <c r="E4140" s="23"/>
      <c r="F4140" s="23"/>
      <c r="G4140" s="23"/>
      <c r="H4140" s="20"/>
      <c r="I4140" s="20"/>
      <c r="J4140" s="20"/>
    </row>
    <row r="4141" spans="1:10" s="3" customFormat="1" x14ac:dyDescent="0.25">
      <c r="A4141" s="24"/>
      <c r="B4141" s="24"/>
      <c r="C4141" s="23"/>
      <c r="D4141" s="23"/>
      <c r="E4141" s="23"/>
      <c r="F4141" s="23"/>
      <c r="G4141" s="23"/>
      <c r="H4141" s="20"/>
      <c r="I4141" s="20"/>
      <c r="J4141" s="20"/>
    </row>
    <row r="4142" spans="1:10" s="3" customFormat="1" x14ac:dyDescent="0.25">
      <c r="A4142" s="24"/>
      <c r="B4142" s="24"/>
      <c r="C4142" s="23"/>
      <c r="D4142" s="23"/>
      <c r="E4142" s="23"/>
      <c r="F4142" s="23"/>
      <c r="G4142" s="23"/>
      <c r="H4142" s="20"/>
      <c r="I4142" s="20"/>
      <c r="J4142" s="20"/>
    </row>
    <row r="4143" spans="1:10" s="3" customFormat="1" x14ac:dyDescent="0.25">
      <c r="A4143" s="24"/>
      <c r="B4143" s="24"/>
      <c r="C4143" s="23"/>
      <c r="D4143" s="23"/>
      <c r="E4143" s="23"/>
      <c r="F4143" s="23"/>
      <c r="G4143" s="23"/>
      <c r="H4143" s="20"/>
      <c r="I4143" s="20"/>
      <c r="J4143" s="20"/>
    </row>
    <row r="4144" spans="1:10" s="3" customFormat="1" x14ac:dyDescent="0.25">
      <c r="A4144" s="24"/>
      <c r="B4144" s="24"/>
      <c r="C4144" s="23"/>
      <c r="D4144" s="23"/>
      <c r="E4144" s="23"/>
      <c r="F4144" s="23"/>
      <c r="G4144" s="23"/>
      <c r="H4144" s="20"/>
      <c r="I4144" s="20"/>
      <c r="J4144" s="20"/>
    </row>
    <row r="4145" spans="1:10" s="3" customFormat="1" x14ac:dyDescent="0.25">
      <c r="A4145" s="24"/>
      <c r="B4145" s="24"/>
      <c r="C4145" s="23"/>
      <c r="D4145" s="23"/>
      <c r="E4145" s="23"/>
      <c r="F4145" s="23"/>
      <c r="G4145" s="23"/>
      <c r="H4145" s="20"/>
      <c r="I4145" s="20"/>
      <c r="J4145" s="20"/>
    </row>
    <row r="4146" spans="1:10" s="3" customFormat="1" x14ac:dyDescent="0.25">
      <c r="A4146" s="24"/>
      <c r="B4146" s="24"/>
      <c r="C4146" s="23"/>
      <c r="D4146" s="23"/>
      <c r="E4146" s="23"/>
      <c r="F4146" s="23"/>
      <c r="G4146" s="23"/>
      <c r="H4146" s="20"/>
      <c r="I4146" s="20"/>
      <c r="J4146" s="20"/>
    </row>
    <row r="4147" spans="1:10" s="3" customFormat="1" x14ac:dyDescent="0.25">
      <c r="A4147" s="24"/>
      <c r="B4147" s="24"/>
      <c r="C4147" s="23"/>
      <c r="D4147" s="23"/>
      <c r="E4147" s="23"/>
      <c r="F4147" s="23"/>
      <c r="G4147" s="23"/>
      <c r="H4147" s="20"/>
      <c r="I4147" s="20"/>
      <c r="J4147" s="20"/>
    </row>
    <row r="4148" spans="1:10" s="3" customFormat="1" x14ac:dyDescent="0.25">
      <c r="A4148" s="24"/>
      <c r="B4148" s="24"/>
      <c r="C4148" s="23"/>
      <c r="D4148" s="23"/>
      <c r="E4148" s="23"/>
      <c r="F4148" s="23"/>
      <c r="G4148" s="23"/>
      <c r="H4148" s="20"/>
      <c r="I4148" s="20"/>
      <c r="J4148" s="20"/>
    </row>
    <row r="4149" spans="1:10" s="3" customFormat="1" x14ac:dyDescent="0.25">
      <c r="A4149" s="24"/>
      <c r="B4149" s="24"/>
      <c r="C4149" s="23"/>
      <c r="D4149" s="23"/>
      <c r="E4149" s="23"/>
      <c r="F4149" s="23"/>
      <c r="G4149" s="23"/>
      <c r="H4149" s="20"/>
      <c r="I4149" s="20"/>
      <c r="J4149" s="20"/>
    </row>
    <row r="4150" spans="1:10" s="3" customFormat="1" x14ac:dyDescent="0.25">
      <c r="A4150" s="24"/>
      <c r="B4150" s="24"/>
      <c r="C4150" s="23"/>
      <c r="D4150" s="23"/>
      <c r="E4150" s="23"/>
      <c r="F4150" s="23"/>
      <c r="G4150" s="23"/>
      <c r="H4150" s="20"/>
      <c r="I4150" s="20"/>
      <c r="J4150" s="20"/>
    </row>
    <row r="4151" spans="1:10" s="3" customFormat="1" x14ac:dyDescent="0.25">
      <c r="A4151" s="24"/>
      <c r="B4151" s="24"/>
      <c r="C4151" s="23"/>
      <c r="D4151" s="23"/>
      <c r="E4151" s="23"/>
      <c r="F4151" s="23"/>
      <c r="G4151" s="23"/>
      <c r="H4151" s="20"/>
      <c r="I4151" s="20"/>
      <c r="J4151" s="20"/>
    </row>
    <row r="4152" spans="1:10" s="3" customFormat="1" x14ac:dyDescent="0.25">
      <c r="A4152" s="24"/>
      <c r="B4152" s="24"/>
      <c r="C4152" s="23"/>
      <c r="D4152" s="23"/>
      <c r="E4152" s="23"/>
      <c r="F4152" s="23"/>
      <c r="G4152" s="23"/>
      <c r="H4152" s="20"/>
      <c r="I4152" s="20"/>
      <c r="J4152" s="20"/>
    </row>
    <row r="4153" spans="1:10" s="3" customFormat="1" x14ac:dyDescent="0.25">
      <c r="A4153" s="24"/>
      <c r="B4153" s="24"/>
      <c r="C4153" s="23"/>
      <c r="D4153" s="23"/>
      <c r="E4153" s="23"/>
      <c r="F4153" s="23"/>
      <c r="G4153" s="23"/>
      <c r="H4153" s="20"/>
      <c r="I4153" s="20"/>
      <c r="J4153" s="20"/>
    </row>
    <row r="4154" spans="1:10" s="3" customFormat="1" x14ac:dyDescent="0.25">
      <c r="A4154" s="24"/>
      <c r="B4154" s="24"/>
      <c r="C4154" s="23"/>
      <c r="D4154" s="23"/>
      <c r="E4154" s="23"/>
      <c r="F4154" s="23"/>
      <c r="G4154" s="23"/>
      <c r="H4154" s="20"/>
      <c r="I4154" s="20"/>
      <c r="J4154" s="20"/>
    </row>
    <row r="4155" spans="1:10" s="3" customFormat="1" x14ac:dyDescent="0.25">
      <c r="A4155" s="24"/>
      <c r="B4155" s="24"/>
      <c r="C4155" s="23"/>
      <c r="D4155" s="23"/>
      <c r="E4155" s="23"/>
      <c r="F4155" s="23"/>
      <c r="G4155" s="23"/>
      <c r="H4155" s="20"/>
      <c r="I4155" s="20"/>
      <c r="J4155" s="20"/>
    </row>
    <row r="4156" spans="1:10" s="3" customFormat="1" x14ac:dyDescent="0.25">
      <c r="A4156" s="24"/>
      <c r="B4156" s="24"/>
      <c r="C4156" s="23"/>
      <c r="D4156" s="23"/>
      <c r="E4156" s="23"/>
      <c r="F4156" s="23"/>
      <c r="G4156" s="23"/>
      <c r="H4156" s="20"/>
      <c r="I4156" s="20"/>
      <c r="J4156" s="20"/>
    </row>
    <row r="4157" spans="1:10" s="3" customFormat="1" x14ac:dyDescent="0.25">
      <c r="A4157" s="24"/>
      <c r="B4157" s="24"/>
      <c r="C4157" s="23"/>
      <c r="D4157" s="23"/>
      <c r="E4157" s="23"/>
      <c r="F4157" s="23"/>
      <c r="G4157" s="23"/>
      <c r="H4157" s="20"/>
      <c r="I4157" s="20"/>
      <c r="J4157" s="20"/>
    </row>
    <row r="4158" spans="1:10" s="3" customFormat="1" x14ac:dyDescent="0.25">
      <c r="A4158" s="24"/>
      <c r="B4158" s="24"/>
      <c r="C4158" s="23"/>
      <c r="D4158" s="23"/>
      <c r="E4158" s="23"/>
      <c r="F4158" s="23"/>
      <c r="G4158" s="23"/>
      <c r="H4158" s="20"/>
      <c r="I4158" s="20"/>
      <c r="J4158" s="20"/>
    </row>
    <row r="4159" spans="1:10" s="3" customFormat="1" x14ac:dyDescent="0.25">
      <c r="A4159" s="24"/>
      <c r="B4159" s="24"/>
      <c r="C4159" s="23"/>
      <c r="D4159" s="23"/>
      <c r="E4159" s="23"/>
      <c r="F4159" s="23"/>
      <c r="G4159" s="23"/>
      <c r="H4159" s="20"/>
      <c r="I4159" s="20"/>
      <c r="J4159" s="20"/>
    </row>
    <row r="4160" spans="1:10" s="3" customFormat="1" x14ac:dyDescent="0.25">
      <c r="A4160" s="24"/>
      <c r="B4160" s="24"/>
      <c r="C4160" s="23"/>
      <c r="D4160" s="23"/>
      <c r="E4160" s="23"/>
      <c r="F4160" s="23"/>
      <c r="G4160" s="23"/>
      <c r="H4160" s="20"/>
      <c r="I4160" s="20"/>
      <c r="J4160" s="20"/>
    </row>
    <row r="4161" spans="1:10" s="3" customFormat="1" x14ac:dyDescent="0.25">
      <c r="A4161" s="24"/>
      <c r="B4161" s="24"/>
      <c r="C4161" s="23"/>
      <c r="D4161" s="23"/>
      <c r="E4161" s="23"/>
      <c r="F4161" s="23"/>
      <c r="G4161" s="23"/>
      <c r="H4161" s="20"/>
      <c r="I4161" s="20"/>
      <c r="J4161" s="20"/>
    </row>
    <row r="4162" spans="1:10" s="3" customFormat="1" x14ac:dyDescent="0.25">
      <c r="A4162" s="24"/>
      <c r="B4162" s="24"/>
      <c r="C4162" s="23"/>
      <c r="D4162" s="23"/>
      <c r="E4162" s="23"/>
      <c r="F4162" s="23"/>
      <c r="G4162" s="23"/>
      <c r="H4162" s="20"/>
      <c r="I4162" s="20"/>
      <c r="J4162" s="20"/>
    </row>
    <row r="4163" spans="1:10" s="3" customFormat="1" x14ac:dyDescent="0.25">
      <c r="A4163" s="24"/>
      <c r="B4163" s="24"/>
      <c r="C4163" s="23"/>
      <c r="D4163" s="23"/>
      <c r="E4163" s="23"/>
      <c r="F4163" s="23"/>
      <c r="G4163" s="23"/>
      <c r="H4163" s="20"/>
      <c r="I4163" s="20"/>
      <c r="J4163" s="20"/>
    </row>
    <row r="4164" spans="1:10" s="3" customFormat="1" x14ac:dyDescent="0.25">
      <c r="A4164" s="24"/>
      <c r="B4164" s="24"/>
      <c r="C4164" s="23"/>
      <c r="D4164" s="23"/>
      <c r="E4164" s="23"/>
      <c r="F4164" s="23"/>
      <c r="G4164" s="23"/>
      <c r="H4164" s="20"/>
      <c r="I4164" s="20"/>
      <c r="J4164" s="20"/>
    </row>
    <row r="4165" spans="1:10" s="3" customFormat="1" x14ac:dyDescent="0.25">
      <c r="A4165" s="24"/>
      <c r="B4165" s="24"/>
      <c r="C4165" s="23"/>
      <c r="D4165" s="23"/>
      <c r="E4165" s="23"/>
      <c r="F4165" s="23"/>
      <c r="G4165" s="23"/>
      <c r="H4165" s="20"/>
      <c r="I4165" s="20"/>
      <c r="J4165" s="20"/>
    </row>
    <row r="4166" spans="1:10" s="3" customFormat="1" x14ac:dyDescent="0.25">
      <c r="A4166" s="24"/>
      <c r="B4166" s="24"/>
      <c r="C4166" s="23"/>
      <c r="D4166" s="23"/>
      <c r="E4166" s="23"/>
      <c r="F4166" s="23"/>
      <c r="G4166" s="23"/>
      <c r="H4166" s="20"/>
      <c r="I4166" s="20"/>
      <c r="J4166" s="20"/>
    </row>
    <row r="4167" spans="1:10" s="3" customFormat="1" x14ac:dyDescent="0.25">
      <c r="A4167" s="24"/>
      <c r="B4167" s="24"/>
      <c r="C4167" s="23"/>
      <c r="D4167" s="23"/>
      <c r="E4167" s="23"/>
      <c r="F4167" s="23"/>
      <c r="G4167" s="23"/>
      <c r="H4167" s="20"/>
      <c r="I4167" s="20"/>
      <c r="J4167" s="20"/>
    </row>
    <row r="4168" spans="1:10" s="3" customFormat="1" x14ac:dyDescent="0.25">
      <c r="A4168" s="24"/>
      <c r="B4168" s="24"/>
      <c r="C4168" s="23"/>
      <c r="D4168" s="23"/>
      <c r="E4168" s="23"/>
      <c r="F4168" s="23"/>
      <c r="G4168" s="23"/>
      <c r="H4168" s="20"/>
      <c r="I4168" s="20"/>
      <c r="J4168" s="20"/>
    </row>
    <row r="4169" spans="1:10" s="3" customFormat="1" x14ac:dyDescent="0.25">
      <c r="A4169" s="24"/>
      <c r="B4169" s="24"/>
      <c r="C4169" s="23"/>
      <c r="D4169" s="23"/>
      <c r="E4169" s="23"/>
      <c r="F4169" s="23"/>
      <c r="G4169" s="23"/>
      <c r="H4169" s="20"/>
      <c r="I4169" s="20"/>
      <c r="J4169" s="20"/>
    </row>
    <row r="4170" spans="1:10" s="3" customFormat="1" x14ac:dyDescent="0.25">
      <c r="A4170" s="24"/>
      <c r="B4170" s="24"/>
      <c r="C4170" s="23"/>
      <c r="D4170" s="23"/>
      <c r="E4170" s="23"/>
      <c r="F4170" s="23"/>
      <c r="G4170" s="23"/>
      <c r="H4170" s="20"/>
      <c r="I4170" s="20"/>
      <c r="J4170" s="20"/>
    </row>
    <row r="4171" spans="1:10" s="3" customFormat="1" x14ac:dyDescent="0.25">
      <c r="A4171" s="24"/>
      <c r="B4171" s="24"/>
      <c r="C4171" s="23"/>
      <c r="D4171" s="23"/>
      <c r="E4171" s="23"/>
      <c r="F4171" s="23"/>
      <c r="G4171" s="23"/>
      <c r="H4171" s="20"/>
      <c r="I4171" s="20"/>
      <c r="J4171" s="20"/>
    </row>
    <row r="4172" spans="1:10" s="3" customFormat="1" x14ac:dyDescent="0.25">
      <c r="A4172" s="24"/>
      <c r="B4172" s="24"/>
      <c r="C4172" s="23"/>
      <c r="D4172" s="23"/>
      <c r="E4172" s="23"/>
      <c r="F4172" s="23"/>
      <c r="G4172" s="23"/>
      <c r="H4172" s="20"/>
      <c r="I4172" s="20"/>
      <c r="J4172" s="20"/>
    </row>
    <row r="4173" spans="1:10" s="3" customFormat="1" x14ac:dyDescent="0.25">
      <c r="A4173" s="24"/>
      <c r="B4173" s="24"/>
      <c r="C4173" s="23"/>
      <c r="D4173" s="23"/>
      <c r="E4173" s="23"/>
      <c r="F4173" s="23"/>
      <c r="G4173" s="23"/>
      <c r="H4173" s="20"/>
      <c r="I4173" s="20"/>
      <c r="J4173" s="20"/>
    </row>
    <row r="4174" spans="1:10" s="3" customFormat="1" x14ac:dyDescent="0.25">
      <c r="A4174" s="24"/>
      <c r="B4174" s="24"/>
      <c r="C4174" s="23"/>
      <c r="D4174" s="23"/>
      <c r="E4174" s="23"/>
      <c r="F4174" s="23"/>
      <c r="G4174" s="23"/>
      <c r="H4174" s="20"/>
      <c r="I4174" s="20"/>
      <c r="J4174" s="20"/>
    </row>
    <row r="4175" spans="1:10" s="3" customFormat="1" x14ac:dyDescent="0.25">
      <c r="A4175" s="24"/>
      <c r="B4175" s="24"/>
      <c r="C4175" s="23"/>
      <c r="D4175" s="23"/>
      <c r="E4175" s="23"/>
      <c r="F4175" s="23"/>
      <c r="G4175" s="23"/>
      <c r="H4175" s="20"/>
      <c r="I4175" s="20"/>
      <c r="J4175" s="20"/>
    </row>
    <row r="4176" spans="1:10" s="3" customFormat="1" x14ac:dyDescent="0.25">
      <c r="A4176" s="24"/>
      <c r="B4176" s="24"/>
      <c r="C4176" s="23"/>
      <c r="D4176" s="23"/>
      <c r="E4176" s="23"/>
      <c r="F4176" s="23"/>
      <c r="G4176" s="23"/>
      <c r="H4176" s="20"/>
      <c r="I4176" s="20"/>
      <c r="J4176" s="20"/>
    </row>
    <row r="4177" spans="1:10" s="3" customFormat="1" x14ac:dyDescent="0.25">
      <c r="A4177" s="24"/>
      <c r="B4177" s="24"/>
      <c r="C4177" s="23"/>
      <c r="D4177" s="23"/>
      <c r="E4177" s="23"/>
      <c r="F4177" s="23"/>
      <c r="G4177" s="23"/>
      <c r="H4177" s="20"/>
      <c r="I4177" s="20"/>
      <c r="J4177" s="20"/>
    </row>
    <row r="4178" spans="1:10" s="3" customFormat="1" x14ac:dyDescent="0.25">
      <c r="A4178" s="24"/>
      <c r="B4178" s="24"/>
      <c r="C4178" s="23"/>
      <c r="D4178" s="23"/>
      <c r="E4178" s="23"/>
      <c r="F4178" s="23"/>
      <c r="G4178" s="23"/>
      <c r="H4178" s="20"/>
      <c r="I4178" s="20"/>
      <c r="J4178" s="20"/>
    </row>
    <row r="4179" spans="1:10" s="3" customFormat="1" x14ac:dyDescent="0.25">
      <c r="A4179" s="24"/>
      <c r="B4179" s="24"/>
      <c r="C4179" s="23"/>
      <c r="D4179" s="23"/>
      <c r="E4179" s="23"/>
      <c r="F4179" s="23"/>
      <c r="G4179" s="23"/>
      <c r="H4179" s="20"/>
      <c r="I4179" s="20"/>
      <c r="J4179" s="20"/>
    </row>
    <row r="4180" spans="1:10" s="3" customFormat="1" x14ac:dyDescent="0.25">
      <c r="A4180" s="24"/>
      <c r="B4180" s="24"/>
      <c r="C4180" s="23"/>
      <c r="D4180" s="23"/>
      <c r="E4180" s="23"/>
      <c r="F4180" s="23"/>
      <c r="G4180" s="23"/>
      <c r="H4180" s="20"/>
      <c r="I4180" s="20"/>
      <c r="J4180" s="20"/>
    </row>
    <row r="4181" spans="1:10" s="3" customFormat="1" x14ac:dyDescent="0.25">
      <c r="A4181" s="24"/>
      <c r="B4181" s="24"/>
      <c r="C4181" s="23"/>
      <c r="D4181" s="23"/>
      <c r="E4181" s="23"/>
      <c r="F4181" s="23"/>
      <c r="G4181" s="23"/>
      <c r="H4181" s="20"/>
      <c r="I4181" s="20"/>
      <c r="J4181" s="20"/>
    </row>
    <row r="4182" spans="1:10" s="3" customFormat="1" x14ac:dyDescent="0.25">
      <c r="A4182" s="24"/>
      <c r="B4182" s="24"/>
      <c r="C4182" s="23"/>
      <c r="D4182" s="23"/>
      <c r="E4182" s="23"/>
      <c r="F4182" s="23"/>
      <c r="G4182" s="23"/>
      <c r="H4182" s="20"/>
      <c r="I4182" s="20"/>
      <c r="J4182" s="20"/>
    </row>
    <row r="4183" spans="1:10" s="3" customFormat="1" x14ac:dyDescent="0.25">
      <c r="A4183" s="24"/>
      <c r="B4183" s="24"/>
      <c r="C4183" s="23"/>
      <c r="D4183" s="23"/>
      <c r="E4183" s="23"/>
      <c r="F4183" s="23"/>
      <c r="G4183" s="23"/>
      <c r="H4183" s="20"/>
      <c r="I4183" s="20"/>
      <c r="J4183" s="20"/>
    </row>
    <row r="4184" spans="1:10" s="3" customFormat="1" x14ac:dyDescent="0.25">
      <c r="A4184" s="24"/>
      <c r="B4184" s="24"/>
      <c r="C4184" s="23"/>
      <c r="D4184" s="23"/>
      <c r="E4184" s="23"/>
      <c r="F4184" s="23"/>
      <c r="G4184" s="23"/>
      <c r="H4184" s="20"/>
      <c r="I4184" s="20"/>
      <c r="J4184" s="20"/>
    </row>
    <row r="4185" spans="1:10" s="3" customFormat="1" x14ac:dyDescent="0.25">
      <c r="A4185" s="24"/>
      <c r="B4185" s="24"/>
      <c r="C4185" s="23"/>
      <c r="D4185" s="23"/>
      <c r="E4185" s="23"/>
      <c r="F4185" s="23"/>
      <c r="G4185" s="23"/>
      <c r="H4185" s="20"/>
      <c r="I4185" s="20"/>
      <c r="J4185" s="20"/>
    </row>
    <row r="4186" spans="1:10" s="3" customFormat="1" x14ac:dyDescent="0.25">
      <c r="A4186" s="24"/>
      <c r="B4186" s="24"/>
      <c r="C4186" s="23"/>
      <c r="D4186" s="23"/>
      <c r="E4186" s="23"/>
      <c r="F4186" s="23"/>
      <c r="G4186" s="23"/>
      <c r="H4186" s="20"/>
      <c r="I4186" s="20"/>
      <c r="J4186" s="20"/>
    </row>
    <row r="4187" spans="1:10" s="3" customFormat="1" x14ac:dyDescent="0.25">
      <c r="A4187" s="24"/>
      <c r="B4187" s="24"/>
      <c r="C4187" s="23"/>
      <c r="D4187" s="23"/>
      <c r="E4187" s="23"/>
      <c r="F4187" s="23"/>
      <c r="G4187" s="23"/>
      <c r="H4187" s="20"/>
      <c r="I4187" s="20"/>
      <c r="J4187" s="20"/>
    </row>
    <row r="4188" spans="1:10" s="3" customFormat="1" x14ac:dyDescent="0.25">
      <c r="A4188" s="24"/>
      <c r="B4188" s="24"/>
      <c r="C4188" s="23"/>
      <c r="D4188" s="23"/>
      <c r="E4188" s="23"/>
      <c r="F4188" s="23"/>
      <c r="G4188" s="23"/>
      <c r="H4188" s="20"/>
      <c r="I4188" s="20"/>
      <c r="J4188" s="20"/>
    </row>
    <row r="4189" spans="1:10" s="3" customFormat="1" x14ac:dyDescent="0.25">
      <c r="A4189" s="24"/>
      <c r="B4189" s="24"/>
      <c r="C4189" s="23"/>
      <c r="D4189" s="23"/>
      <c r="E4189" s="23"/>
      <c r="F4189" s="23"/>
      <c r="G4189" s="23"/>
      <c r="H4189" s="20"/>
      <c r="I4189" s="20"/>
      <c r="J4189" s="20"/>
    </row>
    <row r="4190" spans="1:10" s="3" customFormat="1" x14ac:dyDescent="0.25">
      <c r="A4190" s="24"/>
      <c r="B4190" s="24"/>
      <c r="C4190" s="23"/>
      <c r="D4190" s="23"/>
      <c r="E4190" s="23"/>
      <c r="F4190" s="23"/>
      <c r="G4190" s="23"/>
      <c r="H4190" s="20"/>
      <c r="I4190" s="20"/>
      <c r="J4190" s="20"/>
    </row>
    <row r="4191" spans="1:10" s="3" customFormat="1" x14ac:dyDescent="0.25">
      <c r="A4191" s="24"/>
      <c r="B4191" s="24"/>
      <c r="C4191" s="23"/>
      <c r="D4191" s="23"/>
      <c r="E4191" s="23"/>
      <c r="F4191" s="23"/>
      <c r="G4191" s="23"/>
      <c r="H4191" s="20"/>
      <c r="I4191" s="20"/>
      <c r="J4191" s="20"/>
    </row>
    <row r="4192" spans="1:10" s="3" customFormat="1" x14ac:dyDescent="0.25">
      <c r="A4192" s="24"/>
      <c r="B4192" s="24"/>
      <c r="C4192" s="23"/>
      <c r="D4192" s="23"/>
      <c r="E4192" s="23"/>
      <c r="F4192" s="23"/>
      <c r="G4192" s="23"/>
      <c r="H4192" s="20"/>
      <c r="I4192" s="20"/>
      <c r="J4192" s="20"/>
    </row>
    <row r="4193" spans="1:10" s="3" customFormat="1" x14ac:dyDescent="0.25">
      <c r="A4193" s="24"/>
      <c r="B4193" s="24"/>
      <c r="C4193" s="23"/>
      <c r="D4193" s="23"/>
      <c r="E4193" s="23"/>
      <c r="F4193" s="23"/>
      <c r="G4193" s="23"/>
      <c r="H4193" s="20"/>
      <c r="I4193" s="20"/>
      <c r="J4193" s="20"/>
    </row>
    <row r="4194" spans="1:10" s="3" customFormat="1" x14ac:dyDescent="0.25">
      <c r="A4194" s="24"/>
      <c r="B4194" s="24"/>
      <c r="C4194" s="23"/>
      <c r="D4194" s="23"/>
      <c r="E4194" s="23"/>
      <c r="F4194" s="23"/>
      <c r="G4194" s="23"/>
      <c r="H4194" s="20"/>
      <c r="I4194" s="20"/>
      <c r="J4194" s="20"/>
    </row>
    <row r="4195" spans="1:10" s="3" customFormat="1" x14ac:dyDescent="0.25">
      <c r="A4195" s="24"/>
      <c r="B4195" s="24"/>
      <c r="C4195" s="23"/>
      <c r="D4195" s="23"/>
      <c r="E4195" s="23"/>
      <c r="F4195" s="23"/>
      <c r="G4195" s="23"/>
      <c r="H4195" s="20"/>
      <c r="I4195" s="20"/>
      <c r="J4195" s="20"/>
    </row>
    <row r="4196" spans="1:10" s="3" customFormat="1" x14ac:dyDescent="0.25">
      <c r="A4196" s="24"/>
      <c r="B4196" s="24"/>
      <c r="C4196" s="23"/>
      <c r="D4196" s="23"/>
      <c r="E4196" s="23"/>
      <c r="F4196" s="23"/>
      <c r="G4196" s="23"/>
      <c r="H4196" s="20"/>
      <c r="I4196" s="20"/>
      <c r="J4196" s="20"/>
    </row>
    <row r="4197" spans="1:10" s="3" customFormat="1" x14ac:dyDescent="0.25">
      <c r="A4197" s="24"/>
      <c r="B4197" s="24"/>
      <c r="C4197" s="23"/>
      <c r="D4197" s="23"/>
      <c r="E4197" s="23"/>
      <c r="F4197" s="23"/>
      <c r="G4197" s="23"/>
      <c r="H4197" s="20"/>
      <c r="I4197" s="20"/>
      <c r="J4197" s="20"/>
    </row>
    <row r="4198" spans="1:10" s="3" customFormat="1" x14ac:dyDescent="0.25">
      <c r="A4198" s="24"/>
      <c r="B4198" s="24"/>
      <c r="C4198" s="23"/>
      <c r="D4198" s="23"/>
      <c r="E4198" s="23"/>
      <c r="F4198" s="23"/>
      <c r="G4198" s="23"/>
      <c r="H4198" s="20"/>
      <c r="I4198" s="20"/>
      <c r="J4198" s="20"/>
    </row>
    <row r="4199" spans="1:10" s="3" customFormat="1" x14ac:dyDescent="0.25">
      <c r="A4199" s="24"/>
      <c r="B4199" s="24"/>
      <c r="C4199" s="23"/>
      <c r="D4199" s="23"/>
      <c r="E4199" s="23"/>
      <c r="F4199" s="23"/>
      <c r="G4199" s="23"/>
      <c r="H4199" s="20"/>
      <c r="I4199" s="20"/>
      <c r="J4199" s="20"/>
    </row>
    <row r="4200" spans="1:10" s="3" customFormat="1" x14ac:dyDescent="0.25">
      <c r="A4200" s="24"/>
      <c r="B4200" s="24"/>
      <c r="C4200" s="23"/>
      <c r="D4200" s="23"/>
      <c r="E4200" s="23"/>
      <c r="F4200" s="23"/>
      <c r="G4200" s="23"/>
      <c r="H4200" s="20"/>
      <c r="I4200" s="20"/>
      <c r="J4200" s="20"/>
    </row>
    <row r="4201" spans="1:10" s="3" customFormat="1" x14ac:dyDescent="0.25">
      <c r="A4201" s="24"/>
      <c r="B4201" s="24"/>
      <c r="C4201" s="23"/>
      <c r="D4201" s="23"/>
      <c r="E4201" s="23"/>
      <c r="F4201" s="23"/>
      <c r="G4201" s="23"/>
      <c r="H4201" s="20"/>
      <c r="I4201" s="20"/>
      <c r="J4201" s="20"/>
    </row>
    <row r="4202" spans="1:10" s="3" customFormat="1" x14ac:dyDescent="0.25">
      <c r="A4202" s="24"/>
      <c r="B4202" s="24"/>
      <c r="C4202" s="23"/>
      <c r="D4202" s="23"/>
      <c r="E4202" s="23"/>
      <c r="F4202" s="23"/>
      <c r="G4202" s="23"/>
      <c r="H4202" s="20"/>
      <c r="I4202" s="20"/>
      <c r="J4202" s="20"/>
    </row>
    <row r="4203" spans="1:10" s="3" customFormat="1" x14ac:dyDescent="0.25">
      <c r="A4203" s="24"/>
      <c r="B4203" s="24"/>
      <c r="C4203" s="23"/>
      <c r="D4203" s="23"/>
      <c r="E4203" s="23"/>
      <c r="F4203" s="23"/>
      <c r="G4203" s="23"/>
      <c r="H4203" s="20"/>
      <c r="I4203" s="20"/>
      <c r="J4203" s="20"/>
    </row>
    <row r="4204" spans="1:10" s="3" customFormat="1" x14ac:dyDescent="0.25">
      <c r="A4204" s="24"/>
      <c r="B4204" s="24"/>
      <c r="C4204" s="23"/>
      <c r="D4204" s="23"/>
      <c r="E4204" s="23"/>
      <c r="F4204" s="23"/>
      <c r="G4204" s="23"/>
      <c r="H4204" s="20"/>
      <c r="I4204" s="20"/>
      <c r="J4204" s="20"/>
    </row>
    <row r="4205" spans="1:10" s="3" customFormat="1" x14ac:dyDescent="0.25">
      <c r="A4205" s="24"/>
      <c r="B4205" s="24"/>
      <c r="C4205" s="23"/>
      <c r="D4205" s="23"/>
      <c r="E4205" s="23"/>
      <c r="F4205" s="23"/>
      <c r="G4205" s="23"/>
      <c r="H4205" s="20"/>
      <c r="I4205" s="20"/>
      <c r="J4205" s="20"/>
    </row>
    <row r="4206" spans="1:10" s="3" customFormat="1" x14ac:dyDescent="0.25">
      <c r="A4206" s="24"/>
      <c r="B4206" s="24"/>
      <c r="C4206" s="23"/>
      <c r="D4206" s="23"/>
      <c r="E4206" s="23"/>
      <c r="F4206" s="23"/>
      <c r="G4206" s="23"/>
      <c r="H4206" s="20"/>
      <c r="I4206" s="20"/>
      <c r="J4206" s="20"/>
    </row>
    <row r="4207" spans="1:10" s="3" customFormat="1" x14ac:dyDescent="0.25">
      <c r="A4207" s="24"/>
      <c r="B4207" s="24"/>
      <c r="C4207" s="23"/>
      <c r="D4207" s="23"/>
      <c r="E4207" s="23"/>
      <c r="F4207" s="23"/>
      <c r="G4207" s="23"/>
      <c r="H4207" s="20"/>
      <c r="I4207" s="20"/>
      <c r="J4207" s="20"/>
    </row>
    <row r="4208" spans="1:10" s="3" customFormat="1" x14ac:dyDescent="0.25">
      <c r="A4208" s="24"/>
      <c r="B4208" s="24"/>
      <c r="C4208" s="23"/>
      <c r="D4208" s="23"/>
      <c r="E4208" s="23"/>
      <c r="F4208" s="23"/>
      <c r="G4208" s="23"/>
      <c r="H4208" s="20"/>
      <c r="I4208" s="20"/>
      <c r="J4208" s="20"/>
    </row>
    <row r="4209" spans="1:10" s="3" customFormat="1" x14ac:dyDescent="0.25">
      <c r="A4209" s="24"/>
      <c r="B4209" s="24"/>
      <c r="C4209" s="23"/>
      <c r="D4209" s="23"/>
      <c r="E4209" s="23"/>
      <c r="F4209" s="23"/>
      <c r="G4209" s="23"/>
      <c r="H4209" s="20"/>
      <c r="I4209" s="20"/>
      <c r="J4209" s="20"/>
    </row>
    <row r="4210" spans="1:10" s="3" customFormat="1" x14ac:dyDescent="0.25">
      <c r="A4210" s="24"/>
      <c r="B4210" s="24"/>
      <c r="C4210" s="23"/>
      <c r="D4210" s="23"/>
      <c r="E4210" s="23"/>
      <c r="F4210" s="23"/>
      <c r="G4210" s="23"/>
      <c r="H4210" s="20"/>
      <c r="I4210" s="20"/>
      <c r="J4210" s="20"/>
    </row>
    <row r="4211" spans="1:10" s="3" customFormat="1" x14ac:dyDescent="0.25">
      <c r="A4211" s="24"/>
      <c r="B4211" s="24"/>
      <c r="C4211" s="23"/>
      <c r="D4211" s="23"/>
      <c r="E4211" s="23"/>
      <c r="F4211" s="23"/>
      <c r="G4211" s="23"/>
      <c r="H4211" s="20"/>
      <c r="I4211" s="20"/>
      <c r="J4211" s="20"/>
    </row>
    <row r="4212" spans="1:10" s="3" customFormat="1" x14ac:dyDescent="0.25">
      <c r="A4212" s="24"/>
      <c r="B4212" s="24"/>
      <c r="C4212" s="23"/>
      <c r="D4212" s="23"/>
      <c r="E4212" s="23"/>
      <c r="F4212" s="23"/>
      <c r="G4212" s="23"/>
      <c r="H4212" s="20"/>
      <c r="I4212" s="20"/>
      <c r="J4212" s="20"/>
    </row>
    <row r="4213" spans="1:10" s="3" customFormat="1" x14ac:dyDescent="0.25">
      <c r="A4213" s="24"/>
      <c r="B4213" s="24"/>
      <c r="C4213" s="23"/>
      <c r="D4213" s="23"/>
      <c r="E4213" s="23"/>
      <c r="F4213" s="23"/>
      <c r="G4213" s="23"/>
      <c r="H4213" s="20"/>
      <c r="I4213" s="20"/>
      <c r="J4213" s="20"/>
    </row>
    <row r="4214" spans="1:10" s="3" customFormat="1" x14ac:dyDescent="0.25">
      <c r="A4214" s="24"/>
      <c r="B4214" s="24"/>
      <c r="C4214" s="23"/>
      <c r="D4214" s="23"/>
      <c r="E4214" s="23"/>
      <c r="F4214" s="23"/>
      <c r="G4214" s="23"/>
      <c r="H4214" s="20"/>
      <c r="I4214" s="20"/>
      <c r="J4214" s="20"/>
    </row>
    <row r="4215" spans="1:10" s="3" customFormat="1" x14ac:dyDescent="0.25">
      <c r="A4215" s="24"/>
      <c r="B4215" s="24"/>
      <c r="C4215" s="23"/>
      <c r="D4215" s="23"/>
      <c r="E4215" s="23"/>
      <c r="F4215" s="23"/>
      <c r="G4215" s="23"/>
      <c r="H4215" s="20"/>
      <c r="I4215" s="20"/>
      <c r="J4215" s="20"/>
    </row>
    <row r="4216" spans="1:10" s="3" customFormat="1" x14ac:dyDescent="0.25">
      <c r="A4216" s="24"/>
      <c r="B4216" s="24"/>
      <c r="C4216" s="23"/>
      <c r="D4216" s="23"/>
      <c r="E4216" s="23"/>
      <c r="F4216" s="23"/>
      <c r="G4216" s="23"/>
      <c r="H4216" s="20"/>
      <c r="I4216" s="20"/>
      <c r="J4216" s="20"/>
    </row>
    <row r="4217" spans="1:10" s="3" customFormat="1" x14ac:dyDescent="0.25">
      <c r="A4217" s="24"/>
      <c r="B4217" s="24"/>
      <c r="C4217" s="23"/>
      <c r="D4217" s="23"/>
      <c r="E4217" s="23"/>
      <c r="F4217" s="23"/>
      <c r="G4217" s="23"/>
      <c r="H4217" s="20"/>
      <c r="I4217" s="20"/>
      <c r="J4217" s="20"/>
    </row>
    <row r="4218" spans="1:10" s="3" customFormat="1" x14ac:dyDescent="0.25">
      <c r="A4218" s="24"/>
      <c r="B4218" s="24"/>
      <c r="C4218" s="23"/>
      <c r="D4218" s="23"/>
      <c r="E4218" s="23"/>
      <c r="F4218" s="23"/>
      <c r="G4218" s="23"/>
      <c r="H4218" s="20"/>
      <c r="I4218" s="20"/>
      <c r="J4218" s="20"/>
    </row>
    <row r="4219" spans="1:10" s="3" customFormat="1" x14ac:dyDescent="0.25">
      <c r="A4219" s="24"/>
      <c r="B4219" s="24"/>
      <c r="C4219" s="23"/>
      <c r="D4219" s="23"/>
      <c r="E4219" s="23"/>
      <c r="F4219" s="23"/>
      <c r="G4219" s="23"/>
      <c r="H4219" s="20"/>
      <c r="I4219" s="20"/>
      <c r="J4219" s="20"/>
    </row>
    <row r="4220" spans="1:10" s="3" customFormat="1" x14ac:dyDescent="0.25">
      <c r="A4220" s="24"/>
      <c r="B4220" s="24"/>
      <c r="C4220" s="23"/>
      <c r="D4220" s="23"/>
      <c r="E4220" s="23"/>
      <c r="F4220" s="23"/>
      <c r="G4220" s="23"/>
      <c r="H4220" s="20"/>
      <c r="I4220" s="20"/>
      <c r="J4220" s="20"/>
    </row>
    <row r="4221" spans="1:10" s="3" customFormat="1" x14ac:dyDescent="0.25">
      <c r="A4221" s="24"/>
      <c r="B4221" s="24"/>
      <c r="C4221" s="23"/>
      <c r="D4221" s="23"/>
      <c r="E4221" s="23"/>
      <c r="F4221" s="23"/>
      <c r="G4221" s="23"/>
      <c r="H4221" s="20"/>
      <c r="I4221" s="20"/>
      <c r="J4221" s="20"/>
    </row>
    <row r="4222" spans="1:10" s="3" customFormat="1" x14ac:dyDescent="0.25">
      <c r="A4222" s="24"/>
      <c r="B4222" s="24"/>
      <c r="C4222" s="23"/>
      <c r="D4222" s="23"/>
      <c r="E4222" s="23"/>
      <c r="F4222" s="23"/>
      <c r="G4222" s="23"/>
      <c r="H4222" s="20"/>
      <c r="I4222" s="20"/>
      <c r="J4222" s="20"/>
    </row>
    <row r="4223" spans="1:10" s="3" customFormat="1" x14ac:dyDescent="0.25">
      <c r="A4223" s="24"/>
      <c r="B4223" s="24"/>
      <c r="C4223" s="23"/>
      <c r="D4223" s="23"/>
      <c r="E4223" s="23"/>
      <c r="F4223" s="23"/>
      <c r="G4223" s="23"/>
      <c r="H4223" s="20"/>
      <c r="I4223" s="20"/>
      <c r="J4223" s="20"/>
    </row>
    <row r="4224" spans="1:10" s="3" customFormat="1" x14ac:dyDescent="0.25">
      <c r="A4224" s="24"/>
      <c r="B4224" s="24"/>
      <c r="C4224" s="23"/>
      <c r="D4224" s="23"/>
      <c r="E4224" s="23"/>
      <c r="F4224" s="23"/>
      <c r="G4224" s="23"/>
      <c r="H4224" s="20"/>
      <c r="I4224" s="20"/>
      <c r="J4224" s="20"/>
    </row>
    <row r="4225" spans="1:10" s="3" customFormat="1" x14ac:dyDescent="0.25">
      <c r="A4225" s="24"/>
      <c r="B4225" s="24"/>
      <c r="C4225" s="23"/>
      <c r="D4225" s="23"/>
      <c r="E4225" s="23"/>
      <c r="F4225" s="23"/>
      <c r="G4225" s="23"/>
      <c r="H4225" s="20"/>
      <c r="I4225" s="20"/>
      <c r="J4225" s="20"/>
    </row>
    <row r="4226" spans="1:10" s="3" customFormat="1" x14ac:dyDescent="0.25">
      <c r="A4226" s="24"/>
      <c r="B4226" s="24"/>
      <c r="C4226" s="23"/>
      <c r="D4226" s="23"/>
      <c r="E4226" s="23"/>
      <c r="F4226" s="23"/>
      <c r="G4226" s="23"/>
      <c r="H4226" s="20"/>
      <c r="I4226" s="20"/>
      <c r="J4226" s="20"/>
    </row>
    <row r="4227" spans="1:10" s="3" customFormat="1" x14ac:dyDescent="0.25">
      <c r="A4227" s="24"/>
      <c r="B4227" s="24"/>
      <c r="C4227" s="23"/>
      <c r="D4227" s="23"/>
      <c r="E4227" s="23"/>
      <c r="F4227" s="23"/>
      <c r="G4227" s="23"/>
      <c r="H4227" s="20"/>
      <c r="I4227" s="20"/>
      <c r="J4227" s="20"/>
    </row>
    <row r="4228" spans="1:10" s="3" customFormat="1" x14ac:dyDescent="0.25">
      <c r="A4228" s="24"/>
      <c r="B4228" s="24"/>
      <c r="C4228" s="23"/>
      <c r="D4228" s="23"/>
      <c r="E4228" s="23"/>
      <c r="F4228" s="23"/>
      <c r="G4228" s="23"/>
      <c r="H4228" s="20"/>
      <c r="I4228" s="20"/>
      <c r="J4228" s="20"/>
    </row>
    <row r="4229" spans="1:10" s="3" customFormat="1" x14ac:dyDescent="0.25">
      <c r="A4229" s="24"/>
      <c r="B4229" s="24"/>
      <c r="C4229" s="23"/>
      <c r="D4229" s="23"/>
      <c r="E4229" s="23"/>
      <c r="F4229" s="23"/>
      <c r="G4229" s="23"/>
      <c r="H4229" s="20"/>
      <c r="I4229" s="20"/>
      <c r="J4229" s="20"/>
    </row>
    <row r="4230" spans="1:10" s="3" customFormat="1" x14ac:dyDescent="0.25">
      <c r="A4230" s="24"/>
      <c r="B4230" s="24"/>
      <c r="C4230" s="23"/>
      <c r="D4230" s="23"/>
      <c r="E4230" s="23"/>
      <c r="F4230" s="23"/>
      <c r="G4230" s="23"/>
      <c r="H4230" s="20"/>
      <c r="I4230" s="20"/>
      <c r="J4230" s="20"/>
    </row>
    <row r="4231" spans="1:10" s="3" customFormat="1" x14ac:dyDescent="0.25">
      <c r="A4231" s="24"/>
      <c r="B4231" s="24"/>
      <c r="C4231" s="23"/>
      <c r="D4231" s="23"/>
      <c r="E4231" s="23"/>
      <c r="F4231" s="23"/>
      <c r="G4231" s="23"/>
      <c r="H4231" s="20"/>
      <c r="I4231" s="20"/>
      <c r="J4231" s="20"/>
    </row>
    <row r="4232" spans="1:10" s="3" customFormat="1" x14ac:dyDescent="0.25">
      <c r="A4232" s="24"/>
      <c r="B4232" s="24"/>
      <c r="C4232" s="23"/>
      <c r="D4232" s="23"/>
      <c r="E4232" s="23"/>
      <c r="F4232" s="23"/>
      <c r="G4232" s="23"/>
      <c r="H4232" s="20"/>
      <c r="I4232" s="20"/>
      <c r="J4232" s="20"/>
    </row>
    <row r="4233" spans="1:10" s="3" customFormat="1" x14ac:dyDescent="0.25">
      <c r="A4233" s="24"/>
      <c r="B4233" s="24"/>
      <c r="C4233" s="23"/>
      <c r="D4233" s="23"/>
      <c r="E4233" s="23"/>
      <c r="F4233" s="23"/>
      <c r="G4233" s="23"/>
      <c r="H4233" s="20"/>
      <c r="I4233" s="20"/>
      <c r="J4233" s="20"/>
    </row>
    <row r="4234" spans="1:10" s="3" customFormat="1" x14ac:dyDescent="0.25">
      <c r="A4234" s="24"/>
      <c r="B4234" s="24"/>
      <c r="C4234" s="23"/>
      <c r="D4234" s="23"/>
      <c r="E4234" s="23"/>
      <c r="F4234" s="23"/>
      <c r="G4234" s="23"/>
      <c r="H4234" s="20"/>
      <c r="I4234" s="20"/>
      <c r="J4234" s="20"/>
    </row>
    <row r="4235" spans="1:10" s="3" customFormat="1" x14ac:dyDescent="0.25">
      <c r="A4235" s="24"/>
      <c r="B4235" s="24"/>
      <c r="C4235" s="23"/>
      <c r="D4235" s="23"/>
      <c r="E4235" s="23"/>
      <c r="F4235" s="23"/>
      <c r="G4235" s="23"/>
      <c r="H4235" s="20"/>
      <c r="I4235" s="20"/>
      <c r="J4235" s="20"/>
    </row>
    <row r="4236" spans="1:10" s="3" customFormat="1" x14ac:dyDescent="0.25">
      <c r="A4236" s="24"/>
      <c r="B4236" s="24"/>
      <c r="C4236" s="23"/>
      <c r="D4236" s="23"/>
      <c r="E4236" s="23"/>
      <c r="F4236" s="23"/>
      <c r="G4236" s="23"/>
      <c r="H4236" s="20"/>
      <c r="I4236" s="20"/>
      <c r="J4236" s="20"/>
    </row>
    <row r="4237" spans="1:10" s="3" customFormat="1" x14ac:dyDescent="0.25">
      <c r="A4237" s="24"/>
      <c r="B4237" s="24"/>
      <c r="C4237" s="23"/>
      <c r="D4237" s="23"/>
      <c r="E4237" s="23"/>
      <c r="F4237" s="23"/>
      <c r="G4237" s="23"/>
      <c r="H4237" s="20"/>
      <c r="I4237" s="20"/>
      <c r="J4237" s="20"/>
    </row>
    <row r="4238" spans="1:10" s="3" customFormat="1" x14ac:dyDescent="0.25">
      <c r="A4238" s="24"/>
      <c r="B4238" s="24"/>
      <c r="C4238" s="23"/>
      <c r="D4238" s="23"/>
      <c r="E4238" s="23"/>
      <c r="F4238" s="23"/>
      <c r="G4238" s="23"/>
      <c r="H4238" s="20"/>
      <c r="I4238" s="20"/>
      <c r="J4238" s="20"/>
    </row>
    <row r="4239" spans="1:10" s="3" customFormat="1" x14ac:dyDescent="0.25">
      <c r="A4239" s="24"/>
      <c r="B4239" s="24"/>
      <c r="C4239" s="23"/>
      <c r="D4239" s="23"/>
      <c r="E4239" s="23"/>
      <c r="F4239" s="23"/>
      <c r="G4239" s="23"/>
      <c r="H4239" s="20"/>
      <c r="I4239" s="20"/>
      <c r="J4239" s="20"/>
    </row>
    <row r="4240" spans="1:10" s="3" customFormat="1" x14ac:dyDescent="0.25">
      <c r="A4240" s="24"/>
      <c r="B4240" s="24"/>
      <c r="C4240" s="23"/>
      <c r="D4240" s="23"/>
      <c r="E4240" s="23"/>
      <c r="F4240" s="23"/>
      <c r="G4240" s="23"/>
      <c r="H4240" s="20"/>
      <c r="I4240" s="20"/>
      <c r="J4240" s="20"/>
    </row>
    <row r="4241" spans="1:10" s="3" customFormat="1" x14ac:dyDescent="0.25">
      <c r="A4241" s="24"/>
      <c r="B4241" s="24"/>
      <c r="C4241" s="23"/>
      <c r="D4241" s="23"/>
      <c r="E4241" s="23"/>
      <c r="F4241" s="23"/>
      <c r="G4241" s="23"/>
      <c r="H4241" s="20"/>
      <c r="I4241" s="20"/>
      <c r="J4241" s="20"/>
    </row>
    <row r="4242" spans="1:10" s="3" customFormat="1" x14ac:dyDescent="0.25">
      <c r="A4242" s="24"/>
      <c r="B4242" s="24"/>
      <c r="C4242" s="23"/>
      <c r="D4242" s="23"/>
      <c r="E4242" s="23"/>
      <c r="F4242" s="23"/>
      <c r="G4242" s="23"/>
      <c r="H4242" s="20"/>
      <c r="I4242" s="20"/>
      <c r="J4242" s="20"/>
    </row>
    <row r="4243" spans="1:10" s="3" customFormat="1" x14ac:dyDescent="0.25">
      <c r="A4243" s="24"/>
      <c r="B4243" s="24"/>
      <c r="C4243" s="23"/>
      <c r="D4243" s="23"/>
      <c r="E4243" s="23"/>
      <c r="F4243" s="23"/>
      <c r="G4243" s="23"/>
      <c r="H4243" s="20"/>
      <c r="I4243" s="20"/>
      <c r="J4243" s="20"/>
    </row>
    <row r="4244" spans="1:10" s="3" customFormat="1" x14ac:dyDescent="0.25">
      <c r="A4244" s="24"/>
      <c r="B4244" s="24"/>
      <c r="C4244" s="23"/>
      <c r="D4244" s="23"/>
      <c r="E4244" s="23"/>
      <c r="F4244" s="23"/>
      <c r="G4244" s="23"/>
      <c r="H4244" s="20"/>
      <c r="I4244" s="20"/>
      <c r="J4244" s="20"/>
    </row>
    <row r="4245" spans="1:10" s="3" customFormat="1" x14ac:dyDescent="0.25">
      <c r="A4245" s="24"/>
      <c r="B4245" s="24"/>
      <c r="C4245" s="23"/>
      <c r="D4245" s="23"/>
      <c r="E4245" s="23"/>
      <c r="F4245" s="23"/>
      <c r="G4245" s="23"/>
      <c r="H4245" s="20"/>
      <c r="I4245" s="20"/>
      <c r="J4245" s="20"/>
    </row>
    <row r="4246" spans="1:10" s="3" customFormat="1" x14ac:dyDescent="0.25">
      <c r="A4246" s="24"/>
      <c r="B4246" s="24"/>
      <c r="C4246" s="23"/>
      <c r="D4246" s="23"/>
      <c r="E4246" s="23"/>
      <c r="F4246" s="23"/>
      <c r="G4246" s="23"/>
      <c r="H4246" s="20"/>
      <c r="I4246" s="20"/>
      <c r="J4246" s="20"/>
    </row>
    <row r="4247" spans="1:10" s="3" customFormat="1" x14ac:dyDescent="0.25">
      <c r="A4247" s="24"/>
      <c r="B4247" s="24"/>
      <c r="C4247" s="23"/>
      <c r="D4247" s="23"/>
      <c r="E4247" s="23"/>
      <c r="F4247" s="23"/>
      <c r="G4247" s="23"/>
      <c r="H4247" s="20"/>
      <c r="I4247" s="20"/>
      <c r="J4247" s="20"/>
    </row>
    <row r="4248" spans="1:10" s="3" customFormat="1" x14ac:dyDescent="0.25">
      <c r="A4248" s="24"/>
      <c r="B4248" s="24"/>
      <c r="C4248" s="23"/>
      <c r="D4248" s="23"/>
      <c r="E4248" s="23"/>
      <c r="F4248" s="23"/>
      <c r="G4248" s="23"/>
      <c r="H4248" s="20"/>
      <c r="I4248" s="20"/>
      <c r="J4248" s="20"/>
    </row>
    <row r="4249" spans="1:10" s="3" customFormat="1" x14ac:dyDescent="0.25">
      <c r="A4249" s="24"/>
      <c r="B4249" s="24"/>
      <c r="C4249" s="23"/>
      <c r="D4249" s="23"/>
      <c r="E4249" s="23"/>
      <c r="F4249" s="23"/>
      <c r="G4249" s="23"/>
      <c r="H4249" s="20"/>
      <c r="I4249" s="20"/>
      <c r="J4249" s="20"/>
    </row>
    <row r="4250" spans="1:10" s="3" customFormat="1" x14ac:dyDescent="0.25">
      <c r="A4250" s="24"/>
      <c r="B4250" s="24"/>
      <c r="C4250" s="23"/>
      <c r="D4250" s="23"/>
      <c r="E4250" s="23"/>
      <c r="F4250" s="23"/>
      <c r="G4250" s="23"/>
      <c r="H4250" s="20"/>
      <c r="I4250" s="20"/>
      <c r="J4250" s="20"/>
    </row>
    <row r="4251" spans="1:10" s="3" customFormat="1" x14ac:dyDescent="0.25">
      <c r="A4251" s="24"/>
      <c r="B4251" s="24"/>
      <c r="C4251" s="23"/>
      <c r="D4251" s="23"/>
      <c r="E4251" s="23"/>
      <c r="F4251" s="23"/>
      <c r="G4251" s="23"/>
      <c r="H4251" s="20"/>
      <c r="I4251" s="20"/>
      <c r="J4251" s="20"/>
    </row>
    <row r="4252" spans="1:10" s="3" customFormat="1" x14ac:dyDescent="0.25">
      <c r="A4252" s="24"/>
      <c r="B4252" s="24"/>
      <c r="C4252" s="23"/>
      <c r="D4252" s="23"/>
      <c r="E4252" s="23"/>
      <c r="F4252" s="23"/>
      <c r="G4252" s="23"/>
      <c r="H4252" s="20"/>
      <c r="I4252" s="20"/>
      <c r="J4252" s="20"/>
    </row>
    <row r="4253" spans="1:10" s="3" customFormat="1" x14ac:dyDescent="0.25">
      <c r="A4253" s="24"/>
      <c r="B4253" s="24"/>
      <c r="C4253" s="23"/>
      <c r="D4253" s="23"/>
      <c r="E4253" s="23"/>
      <c r="F4253" s="23"/>
      <c r="G4253" s="23"/>
      <c r="H4253" s="20"/>
      <c r="I4253" s="20"/>
      <c r="J4253" s="20"/>
    </row>
    <row r="4254" spans="1:10" s="3" customFormat="1" x14ac:dyDescent="0.25">
      <c r="A4254" s="24"/>
      <c r="B4254" s="24"/>
      <c r="C4254" s="23"/>
      <c r="D4254" s="23"/>
      <c r="E4254" s="23"/>
      <c r="F4254" s="23"/>
      <c r="G4254" s="23"/>
      <c r="H4254" s="20"/>
      <c r="I4254" s="20"/>
      <c r="J4254" s="20"/>
    </row>
    <row r="4255" spans="1:10" s="3" customFormat="1" x14ac:dyDescent="0.25">
      <c r="A4255" s="24"/>
      <c r="B4255" s="24"/>
      <c r="C4255" s="23"/>
      <c r="D4255" s="23"/>
      <c r="E4255" s="23"/>
      <c r="F4255" s="23"/>
      <c r="G4255" s="23"/>
      <c r="H4255" s="20"/>
      <c r="I4255" s="20"/>
      <c r="J4255" s="20"/>
    </row>
    <row r="4256" spans="1:10" s="3" customFormat="1" x14ac:dyDescent="0.25">
      <c r="A4256" s="24"/>
      <c r="B4256" s="24"/>
      <c r="C4256" s="23"/>
      <c r="D4256" s="23"/>
      <c r="E4256" s="23"/>
      <c r="F4256" s="23"/>
      <c r="G4256" s="23"/>
      <c r="H4256" s="20"/>
      <c r="I4256" s="20"/>
      <c r="J4256" s="20"/>
    </row>
    <row r="4257" spans="1:10" s="3" customFormat="1" x14ac:dyDescent="0.25">
      <c r="A4257" s="24"/>
      <c r="B4257" s="24"/>
      <c r="C4257" s="23"/>
      <c r="D4257" s="23"/>
      <c r="E4257" s="23"/>
      <c r="F4257" s="23"/>
      <c r="G4257" s="23"/>
      <c r="H4257" s="20"/>
      <c r="I4257" s="20"/>
      <c r="J4257" s="20"/>
    </row>
    <row r="4258" spans="1:10" s="3" customFormat="1" x14ac:dyDescent="0.25">
      <c r="A4258" s="24"/>
      <c r="B4258" s="24"/>
      <c r="C4258" s="23"/>
      <c r="D4258" s="23"/>
      <c r="E4258" s="23"/>
      <c r="F4258" s="23"/>
      <c r="G4258" s="23"/>
      <c r="H4258" s="20"/>
      <c r="I4258" s="20"/>
      <c r="J4258" s="20"/>
    </row>
    <row r="4259" spans="1:10" s="3" customFormat="1" x14ac:dyDescent="0.25">
      <c r="A4259" s="24"/>
      <c r="B4259" s="24"/>
      <c r="C4259" s="23"/>
      <c r="D4259" s="23"/>
      <c r="E4259" s="23"/>
      <c r="F4259" s="23"/>
      <c r="G4259" s="23"/>
      <c r="H4259" s="20"/>
      <c r="I4259" s="20"/>
      <c r="J4259" s="20"/>
    </row>
    <row r="4260" spans="1:10" s="3" customFormat="1" x14ac:dyDescent="0.25">
      <c r="A4260" s="24"/>
      <c r="B4260" s="24"/>
      <c r="C4260" s="23"/>
      <c r="D4260" s="23"/>
      <c r="E4260" s="23"/>
      <c r="F4260" s="23"/>
      <c r="G4260" s="23"/>
      <c r="H4260" s="20"/>
      <c r="I4260" s="20"/>
      <c r="J4260" s="20"/>
    </row>
    <row r="4261" spans="1:10" s="3" customFormat="1" x14ac:dyDescent="0.25">
      <c r="A4261" s="24"/>
      <c r="B4261" s="24"/>
      <c r="C4261" s="23"/>
      <c r="D4261" s="23"/>
      <c r="E4261" s="23"/>
      <c r="F4261" s="23"/>
      <c r="G4261" s="23"/>
      <c r="H4261" s="20"/>
      <c r="I4261" s="20"/>
      <c r="J4261" s="20"/>
    </row>
    <row r="4262" spans="1:10" s="3" customFormat="1" x14ac:dyDescent="0.25">
      <c r="A4262" s="24"/>
      <c r="B4262" s="24"/>
      <c r="C4262" s="23"/>
      <c r="D4262" s="23"/>
      <c r="E4262" s="23"/>
      <c r="F4262" s="23"/>
      <c r="G4262" s="23"/>
      <c r="H4262" s="20"/>
      <c r="I4262" s="20"/>
      <c r="J4262" s="20"/>
    </row>
    <row r="4263" spans="1:10" s="3" customFormat="1" x14ac:dyDescent="0.25">
      <c r="A4263" s="24"/>
      <c r="B4263" s="24"/>
      <c r="C4263" s="23"/>
      <c r="D4263" s="23"/>
      <c r="E4263" s="23"/>
      <c r="F4263" s="23"/>
      <c r="G4263" s="23"/>
      <c r="H4263" s="20"/>
      <c r="I4263" s="20"/>
      <c r="J4263" s="20"/>
    </row>
    <row r="4264" spans="1:10" s="3" customFormat="1" x14ac:dyDescent="0.25">
      <c r="A4264" s="24"/>
      <c r="B4264" s="24"/>
      <c r="C4264" s="23"/>
      <c r="D4264" s="23"/>
      <c r="E4264" s="23"/>
      <c r="F4264" s="23"/>
      <c r="G4264" s="23"/>
      <c r="H4264" s="20"/>
      <c r="I4264" s="20"/>
      <c r="J4264" s="20"/>
    </row>
    <row r="4265" spans="1:10" s="3" customFormat="1" x14ac:dyDescent="0.25">
      <c r="A4265" s="24"/>
      <c r="B4265" s="24"/>
      <c r="C4265" s="23"/>
      <c r="D4265" s="23"/>
      <c r="E4265" s="23"/>
      <c r="F4265" s="23"/>
      <c r="G4265" s="23"/>
      <c r="H4265" s="20"/>
      <c r="I4265" s="20"/>
      <c r="J4265" s="20"/>
    </row>
    <row r="4266" spans="1:10" s="3" customFormat="1" x14ac:dyDescent="0.25">
      <c r="A4266" s="24"/>
      <c r="B4266" s="24"/>
      <c r="C4266" s="23"/>
      <c r="D4266" s="23"/>
      <c r="E4266" s="23"/>
      <c r="F4266" s="23"/>
      <c r="G4266" s="23"/>
      <c r="H4266" s="20"/>
      <c r="I4266" s="20"/>
      <c r="J4266" s="20"/>
    </row>
    <row r="4267" spans="1:10" s="3" customFormat="1" x14ac:dyDescent="0.25">
      <c r="A4267" s="24"/>
      <c r="B4267" s="24"/>
      <c r="C4267" s="23"/>
      <c r="D4267" s="23"/>
      <c r="E4267" s="23"/>
      <c r="F4267" s="23"/>
      <c r="G4267" s="23"/>
      <c r="H4267" s="20"/>
      <c r="I4267" s="20"/>
      <c r="J4267" s="20"/>
    </row>
    <row r="4268" spans="1:10" s="3" customFormat="1" x14ac:dyDescent="0.25">
      <c r="A4268" s="24"/>
      <c r="B4268" s="24"/>
      <c r="C4268" s="23"/>
      <c r="D4268" s="23"/>
      <c r="E4268" s="23"/>
      <c r="F4268" s="23"/>
      <c r="G4268" s="23"/>
      <c r="H4268" s="20"/>
      <c r="I4268" s="20"/>
      <c r="J4268" s="20"/>
    </row>
    <row r="4269" spans="1:10" s="3" customFormat="1" x14ac:dyDescent="0.25">
      <c r="A4269" s="24"/>
      <c r="B4269" s="24"/>
      <c r="C4269" s="23"/>
      <c r="D4269" s="23"/>
      <c r="E4269" s="23"/>
      <c r="F4269" s="23"/>
      <c r="G4269" s="23"/>
      <c r="H4269" s="20"/>
      <c r="I4269" s="20"/>
      <c r="J4269" s="20"/>
    </row>
    <row r="4270" spans="1:10" s="3" customFormat="1" x14ac:dyDescent="0.25">
      <c r="A4270" s="24"/>
      <c r="B4270" s="24"/>
      <c r="C4270" s="23"/>
      <c r="D4270" s="23"/>
      <c r="E4270" s="23"/>
      <c r="F4270" s="23"/>
      <c r="G4270" s="23"/>
      <c r="H4270" s="20"/>
      <c r="I4270" s="20"/>
      <c r="J4270" s="20"/>
    </row>
    <row r="4271" spans="1:10" s="3" customFormat="1" x14ac:dyDescent="0.25">
      <c r="A4271" s="24"/>
      <c r="B4271" s="24"/>
      <c r="C4271" s="23"/>
      <c r="D4271" s="23"/>
      <c r="E4271" s="23"/>
      <c r="F4271" s="23"/>
      <c r="G4271" s="23"/>
      <c r="H4271" s="20"/>
      <c r="I4271" s="20"/>
      <c r="J4271" s="20"/>
    </row>
    <row r="4272" spans="1:10" s="3" customFormat="1" x14ac:dyDescent="0.25">
      <c r="A4272" s="24"/>
      <c r="B4272" s="24"/>
      <c r="C4272" s="23"/>
      <c r="D4272" s="23"/>
      <c r="E4272" s="23"/>
      <c r="F4272" s="23"/>
      <c r="G4272" s="23"/>
      <c r="H4272" s="20"/>
      <c r="I4272" s="20"/>
      <c r="J4272" s="20"/>
    </row>
    <row r="4273" spans="1:10" s="3" customFormat="1" x14ac:dyDescent="0.25">
      <c r="A4273" s="24"/>
      <c r="B4273" s="24"/>
      <c r="C4273" s="23"/>
      <c r="D4273" s="23"/>
      <c r="E4273" s="23"/>
      <c r="F4273" s="23"/>
      <c r="G4273" s="23"/>
      <c r="H4273" s="20"/>
      <c r="I4273" s="20"/>
      <c r="J4273" s="20"/>
    </row>
    <row r="4274" spans="1:10" s="3" customFormat="1" x14ac:dyDescent="0.25">
      <c r="A4274" s="24"/>
      <c r="B4274" s="24"/>
      <c r="C4274" s="23"/>
      <c r="D4274" s="23"/>
      <c r="E4274" s="23"/>
      <c r="F4274" s="23"/>
      <c r="G4274" s="23"/>
      <c r="H4274" s="20"/>
      <c r="I4274" s="20"/>
      <c r="J4274" s="20"/>
    </row>
    <row r="4275" spans="1:10" s="3" customFormat="1" x14ac:dyDescent="0.25">
      <c r="A4275" s="24"/>
      <c r="B4275" s="24"/>
      <c r="C4275" s="23"/>
      <c r="D4275" s="23"/>
      <c r="E4275" s="23"/>
      <c r="F4275" s="23"/>
      <c r="G4275" s="23"/>
      <c r="H4275" s="20"/>
      <c r="I4275" s="20"/>
      <c r="J4275" s="20"/>
    </row>
    <row r="4276" spans="1:10" s="3" customFormat="1" x14ac:dyDescent="0.25">
      <c r="A4276" s="24"/>
      <c r="B4276" s="24"/>
      <c r="C4276" s="23"/>
      <c r="D4276" s="23"/>
      <c r="E4276" s="23"/>
      <c r="F4276" s="23"/>
      <c r="G4276" s="23"/>
      <c r="H4276" s="20"/>
      <c r="I4276" s="20"/>
      <c r="J4276" s="20"/>
    </row>
    <row r="4277" spans="1:10" s="3" customFormat="1" x14ac:dyDescent="0.25">
      <c r="A4277" s="24"/>
      <c r="B4277" s="24"/>
      <c r="C4277" s="23"/>
      <c r="D4277" s="23"/>
      <c r="E4277" s="23"/>
      <c r="F4277" s="23"/>
      <c r="G4277" s="23"/>
      <c r="H4277" s="20"/>
      <c r="I4277" s="20"/>
      <c r="J4277" s="20"/>
    </row>
    <row r="4278" spans="1:10" s="3" customFormat="1" x14ac:dyDescent="0.25">
      <c r="A4278" s="24"/>
      <c r="B4278" s="24"/>
      <c r="C4278" s="23"/>
      <c r="D4278" s="23"/>
      <c r="E4278" s="23"/>
      <c r="F4278" s="23"/>
      <c r="G4278" s="23"/>
      <c r="H4278" s="20"/>
      <c r="I4278" s="20"/>
      <c r="J4278" s="20"/>
    </row>
    <row r="4279" spans="1:10" s="3" customFormat="1" x14ac:dyDescent="0.25">
      <c r="A4279" s="24"/>
      <c r="B4279" s="24"/>
      <c r="C4279" s="23"/>
      <c r="D4279" s="23"/>
      <c r="E4279" s="23"/>
      <c r="F4279" s="23"/>
      <c r="G4279" s="23"/>
      <c r="H4279" s="20"/>
      <c r="I4279" s="20"/>
      <c r="J4279" s="20"/>
    </row>
    <row r="4280" spans="1:10" s="3" customFormat="1" x14ac:dyDescent="0.25">
      <c r="A4280" s="24"/>
      <c r="B4280" s="24"/>
      <c r="C4280" s="23"/>
      <c r="D4280" s="23"/>
      <c r="E4280" s="23"/>
      <c r="F4280" s="23"/>
      <c r="G4280" s="23"/>
      <c r="H4280" s="20"/>
      <c r="I4280" s="20"/>
      <c r="J4280" s="20"/>
    </row>
    <row r="4281" spans="1:10" s="3" customFormat="1" x14ac:dyDescent="0.25">
      <c r="A4281" s="24"/>
      <c r="B4281" s="24"/>
      <c r="C4281" s="23"/>
      <c r="D4281" s="23"/>
      <c r="E4281" s="23"/>
      <c r="F4281" s="23"/>
      <c r="G4281" s="23"/>
      <c r="H4281" s="20"/>
      <c r="I4281" s="20"/>
      <c r="J4281" s="20"/>
    </row>
    <row r="4282" spans="1:10" s="3" customFormat="1" x14ac:dyDescent="0.25">
      <c r="A4282" s="24"/>
      <c r="B4282" s="24"/>
      <c r="C4282" s="23"/>
      <c r="D4282" s="23"/>
      <c r="E4282" s="23"/>
      <c r="F4282" s="23"/>
      <c r="G4282" s="23"/>
      <c r="H4282" s="20"/>
      <c r="I4282" s="20"/>
      <c r="J4282" s="20"/>
    </row>
    <row r="4283" spans="1:10" s="3" customFormat="1" x14ac:dyDescent="0.25">
      <c r="A4283" s="24"/>
      <c r="B4283" s="24"/>
      <c r="C4283" s="23"/>
      <c r="D4283" s="23"/>
      <c r="E4283" s="23"/>
      <c r="F4283" s="23"/>
      <c r="G4283" s="23"/>
      <c r="H4283" s="20"/>
      <c r="I4283" s="20"/>
      <c r="J4283" s="20"/>
    </row>
    <row r="4284" spans="1:10" s="3" customFormat="1" x14ac:dyDescent="0.25">
      <c r="A4284" s="24"/>
      <c r="B4284" s="24"/>
      <c r="C4284" s="23"/>
      <c r="D4284" s="23"/>
      <c r="E4284" s="23"/>
      <c r="F4284" s="23"/>
      <c r="G4284" s="23"/>
      <c r="H4284" s="20"/>
      <c r="I4284" s="20"/>
      <c r="J4284" s="20"/>
    </row>
    <row r="4285" spans="1:10" s="3" customFormat="1" x14ac:dyDescent="0.25">
      <c r="A4285" s="24"/>
      <c r="B4285" s="24"/>
      <c r="C4285" s="23"/>
      <c r="D4285" s="23"/>
      <c r="E4285" s="23"/>
      <c r="F4285" s="23"/>
      <c r="G4285" s="23"/>
      <c r="H4285" s="20"/>
      <c r="I4285" s="20"/>
      <c r="J4285" s="20"/>
    </row>
    <row r="4286" spans="1:10" s="3" customFormat="1" x14ac:dyDescent="0.25">
      <c r="A4286" s="24"/>
      <c r="B4286" s="24"/>
      <c r="C4286" s="23"/>
      <c r="D4286" s="23"/>
      <c r="E4286" s="23"/>
      <c r="F4286" s="23"/>
      <c r="G4286" s="23"/>
      <c r="H4286" s="20"/>
      <c r="I4286" s="20"/>
      <c r="J4286" s="20"/>
    </row>
    <row r="4287" spans="1:10" s="3" customFormat="1" x14ac:dyDescent="0.25">
      <c r="A4287" s="24"/>
      <c r="B4287" s="24"/>
      <c r="C4287" s="23"/>
      <c r="D4287" s="23"/>
      <c r="E4287" s="23"/>
      <c r="F4287" s="23"/>
      <c r="G4287" s="23"/>
      <c r="H4287" s="20"/>
      <c r="I4287" s="20"/>
      <c r="J4287" s="20"/>
    </row>
    <row r="4288" spans="1:10" s="3" customFormat="1" x14ac:dyDescent="0.25">
      <c r="A4288" s="24"/>
      <c r="B4288" s="24"/>
      <c r="C4288" s="23"/>
      <c r="D4288" s="23"/>
      <c r="E4288" s="23"/>
      <c r="F4288" s="23"/>
      <c r="G4288" s="23"/>
      <c r="H4288" s="20"/>
      <c r="I4288" s="20"/>
      <c r="J4288" s="20"/>
    </row>
    <row r="4289" spans="1:10" s="3" customFormat="1" x14ac:dyDescent="0.25">
      <c r="A4289" s="24"/>
      <c r="B4289" s="24"/>
      <c r="C4289" s="23"/>
      <c r="D4289" s="23"/>
      <c r="E4289" s="23"/>
      <c r="F4289" s="23"/>
      <c r="G4289" s="23"/>
      <c r="H4289" s="20"/>
      <c r="I4289" s="20"/>
      <c r="J4289" s="20"/>
    </row>
    <row r="4290" spans="1:10" s="3" customFormat="1" x14ac:dyDescent="0.25">
      <c r="A4290" s="24"/>
      <c r="B4290" s="24"/>
      <c r="C4290" s="23"/>
      <c r="D4290" s="23"/>
      <c r="E4290" s="23"/>
      <c r="F4290" s="23"/>
      <c r="G4290" s="23"/>
      <c r="H4290" s="20"/>
      <c r="I4290" s="20"/>
      <c r="J4290" s="20"/>
    </row>
    <row r="4291" spans="1:10" s="3" customFormat="1" x14ac:dyDescent="0.25">
      <c r="A4291" s="24"/>
      <c r="B4291" s="24"/>
      <c r="C4291" s="23"/>
      <c r="D4291" s="23"/>
      <c r="E4291" s="23"/>
      <c r="F4291" s="23"/>
      <c r="G4291" s="23"/>
      <c r="H4291" s="20"/>
      <c r="I4291" s="20"/>
      <c r="J4291" s="20"/>
    </row>
    <row r="4292" spans="1:10" s="3" customFormat="1" x14ac:dyDescent="0.25">
      <c r="A4292" s="24"/>
      <c r="B4292" s="24"/>
      <c r="C4292" s="23"/>
      <c r="D4292" s="23"/>
      <c r="E4292" s="23"/>
      <c r="F4292" s="23"/>
      <c r="G4292" s="23"/>
      <c r="H4292" s="20"/>
      <c r="I4292" s="20"/>
      <c r="J4292" s="20"/>
    </row>
    <row r="4293" spans="1:10" s="3" customFormat="1" x14ac:dyDescent="0.25">
      <c r="A4293" s="24"/>
      <c r="B4293" s="24"/>
      <c r="C4293" s="23"/>
      <c r="D4293" s="23"/>
      <c r="E4293" s="23"/>
      <c r="F4293" s="23"/>
      <c r="G4293" s="23"/>
      <c r="H4293" s="20"/>
      <c r="I4293" s="20"/>
      <c r="J4293" s="20"/>
    </row>
    <row r="4294" spans="1:10" s="3" customFormat="1" x14ac:dyDescent="0.25">
      <c r="A4294" s="24"/>
      <c r="B4294" s="24"/>
      <c r="C4294" s="23"/>
      <c r="D4294" s="23"/>
      <c r="E4294" s="23"/>
      <c r="F4294" s="23"/>
      <c r="G4294" s="23"/>
      <c r="H4294" s="20"/>
      <c r="I4294" s="20"/>
      <c r="J4294" s="20"/>
    </row>
    <row r="4295" spans="1:10" s="3" customFormat="1" x14ac:dyDescent="0.25">
      <c r="A4295" s="24"/>
      <c r="B4295" s="24"/>
      <c r="C4295" s="23"/>
      <c r="D4295" s="23"/>
      <c r="E4295" s="23"/>
      <c r="F4295" s="23"/>
      <c r="G4295" s="23"/>
      <c r="H4295" s="20"/>
      <c r="I4295" s="20"/>
      <c r="J4295" s="20"/>
    </row>
    <row r="4296" spans="1:10" s="3" customFormat="1" x14ac:dyDescent="0.25">
      <c r="A4296" s="24"/>
      <c r="B4296" s="24"/>
      <c r="C4296" s="23"/>
      <c r="D4296" s="23"/>
      <c r="E4296" s="23"/>
      <c r="F4296" s="23"/>
      <c r="G4296" s="23"/>
      <c r="H4296" s="20"/>
      <c r="I4296" s="20"/>
      <c r="J4296" s="20"/>
    </row>
    <row r="4297" spans="1:10" s="3" customFormat="1" x14ac:dyDescent="0.25">
      <c r="A4297" s="24"/>
      <c r="B4297" s="24"/>
      <c r="C4297" s="23"/>
      <c r="D4297" s="23"/>
      <c r="E4297" s="23"/>
      <c r="F4297" s="23"/>
      <c r="G4297" s="23"/>
      <c r="H4297" s="20"/>
      <c r="I4297" s="20"/>
      <c r="J4297" s="20"/>
    </row>
    <row r="4298" spans="1:10" s="3" customFormat="1" x14ac:dyDescent="0.25">
      <c r="A4298" s="24"/>
      <c r="B4298" s="24"/>
      <c r="C4298" s="23"/>
      <c r="D4298" s="23"/>
      <c r="E4298" s="23"/>
      <c r="F4298" s="23"/>
      <c r="G4298" s="23"/>
      <c r="H4298" s="20"/>
      <c r="I4298" s="20"/>
      <c r="J4298" s="20"/>
    </row>
    <row r="4299" spans="1:10" s="3" customFormat="1" x14ac:dyDescent="0.25">
      <c r="A4299" s="24"/>
      <c r="B4299" s="24"/>
      <c r="C4299" s="23"/>
      <c r="D4299" s="23"/>
      <c r="E4299" s="23"/>
      <c r="F4299" s="23"/>
      <c r="G4299" s="23"/>
      <c r="H4299" s="20"/>
      <c r="I4299" s="20"/>
      <c r="J4299" s="20"/>
    </row>
    <row r="4300" spans="1:10" s="3" customFormat="1" x14ac:dyDescent="0.25">
      <c r="A4300" s="24"/>
      <c r="B4300" s="24"/>
      <c r="C4300" s="23"/>
      <c r="D4300" s="23"/>
      <c r="E4300" s="23"/>
      <c r="F4300" s="23"/>
      <c r="G4300" s="23"/>
      <c r="H4300" s="20"/>
      <c r="I4300" s="20"/>
      <c r="J4300" s="20"/>
    </row>
    <row r="4301" spans="1:10" s="3" customFormat="1" x14ac:dyDescent="0.25">
      <c r="A4301" s="24"/>
      <c r="B4301" s="24"/>
      <c r="C4301" s="23"/>
      <c r="D4301" s="23"/>
      <c r="E4301" s="23"/>
      <c r="F4301" s="23"/>
      <c r="G4301" s="23"/>
      <c r="H4301" s="20"/>
      <c r="I4301" s="20"/>
      <c r="J4301" s="20"/>
    </row>
    <row r="4302" spans="1:10" s="3" customFormat="1" x14ac:dyDescent="0.25">
      <c r="A4302" s="24"/>
      <c r="B4302" s="24"/>
      <c r="C4302" s="23"/>
      <c r="D4302" s="23"/>
      <c r="E4302" s="23"/>
      <c r="F4302" s="23"/>
      <c r="G4302" s="23"/>
      <c r="H4302" s="20"/>
      <c r="I4302" s="20"/>
      <c r="J4302" s="20"/>
    </row>
    <row r="4303" spans="1:10" s="3" customFormat="1" x14ac:dyDescent="0.25">
      <c r="A4303" s="24"/>
      <c r="B4303" s="24"/>
      <c r="C4303" s="23"/>
      <c r="D4303" s="23"/>
      <c r="E4303" s="23"/>
      <c r="F4303" s="23"/>
      <c r="G4303" s="23"/>
      <c r="H4303" s="20"/>
      <c r="I4303" s="20"/>
      <c r="J4303" s="20"/>
    </row>
    <row r="4304" spans="1:10" s="3" customFormat="1" x14ac:dyDescent="0.25">
      <c r="A4304" s="24"/>
      <c r="B4304" s="24"/>
      <c r="C4304" s="23"/>
      <c r="D4304" s="23"/>
      <c r="E4304" s="23"/>
      <c r="F4304" s="23"/>
      <c r="G4304" s="23"/>
      <c r="H4304" s="20"/>
      <c r="I4304" s="20"/>
      <c r="J4304" s="20"/>
    </row>
    <row r="4305" spans="1:10" s="3" customFormat="1" x14ac:dyDescent="0.25">
      <c r="A4305" s="24"/>
      <c r="B4305" s="24"/>
      <c r="C4305" s="23"/>
      <c r="D4305" s="23"/>
      <c r="E4305" s="23"/>
      <c r="F4305" s="23"/>
      <c r="G4305" s="23"/>
      <c r="H4305" s="20"/>
      <c r="I4305" s="20"/>
      <c r="J4305" s="20"/>
    </row>
    <row r="4306" spans="1:10" s="3" customFormat="1" x14ac:dyDescent="0.25">
      <c r="A4306" s="24"/>
      <c r="B4306" s="24"/>
      <c r="C4306" s="23"/>
      <c r="D4306" s="23"/>
      <c r="E4306" s="23"/>
      <c r="F4306" s="23"/>
      <c r="G4306" s="23"/>
      <c r="H4306" s="20"/>
      <c r="I4306" s="20"/>
      <c r="J4306" s="20"/>
    </row>
    <row r="4307" spans="1:10" s="3" customFormat="1" x14ac:dyDescent="0.25">
      <c r="A4307" s="24"/>
      <c r="B4307" s="24"/>
      <c r="C4307" s="23"/>
      <c r="D4307" s="23"/>
      <c r="E4307" s="23"/>
      <c r="F4307" s="23"/>
      <c r="G4307" s="23"/>
      <c r="H4307" s="20"/>
      <c r="I4307" s="20"/>
      <c r="J4307" s="20"/>
    </row>
    <row r="4308" spans="1:10" s="3" customFormat="1" x14ac:dyDescent="0.25">
      <c r="A4308" s="24"/>
      <c r="B4308" s="24"/>
      <c r="C4308" s="23"/>
      <c r="D4308" s="23"/>
      <c r="E4308" s="23"/>
      <c r="F4308" s="23"/>
      <c r="G4308" s="23"/>
      <c r="H4308" s="20"/>
      <c r="I4308" s="20"/>
      <c r="J4308" s="20"/>
    </row>
    <row r="4309" spans="1:10" s="3" customFormat="1" x14ac:dyDescent="0.25">
      <c r="A4309" s="24"/>
      <c r="B4309" s="24"/>
      <c r="C4309" s="23"/>
      <c r="D4309" s="23"/>
      <c r="E4309" s="23"/>
      <c r="F4309" s="23"/>
      <c r="G4309" s="23"/>
      <c r="H4309" s="20"/>
      <c r="I4309" s="20"/>
      <c r="J4309" s="20"/>
    </row>
    <row r="4310" spans="1:10" s="3" customFormat="1" x14ac:dyDescent="0.25">
      <c r="A4310" s="24"/>
      <c r="B4310" s="24"/>
      <c r="C4310" s="23"/>
      <c r="D4310" s="23"/>
      <c r="E4310" s="23"/>
      <c r="F4310" s="23"/>
      <c r="G4310" s="23"/>
      <c r="H4310" s="20"/>
      <c r="I4310" s="20"/>
      <c r="J4310" s="20"/>
    </row>
    <row r="4311" spans="1:10" s="3" customFormat="1" x14ac:dyDescent="0.25">
      <c r="A4311" s="24"/>
      <c r="B4311" s="24"/>
      <c r="C4311" s="23"/>
      <c r="D4311" s="23"/>
      <c r="E4311" s="23"/>
      <c r="F4311" s="23"/>
      <c r="G4311" s="23"/>
      <c r="H4311" s="20"/>
      <c r="I4311" s="20"/>
      <c r="J4311" s="20"/>
    </row>
    <row r="4312" spans="1:10" s="3" customFormat="1" x14ac:dyDescent="0.25">
      <c r="A4312" s="24"/>
      <c r="B4312" s="24"/>
      <c r="C4312" s="23"/>
      <c r="D4312" s="23"/>
      <c r="E4312" s="23"/>
      <c r="F4312" s="23"/>
      <c r="G4312" s="23"/>
      <c r="H4312" s="20"/>
      <c r="I4312" s="20"/>
      <c r="J4312" s="20"/>
    </row>
    <row r="4313" spans="1:10" s="3" customFormat="1" x14ac:dyDescent="0.25">
      <c r="A4313" s="24"/>
      <c r="B4313" s="24"/>
      <c r="C4313" s="23"/>
      <c r="D4313" s="23"/>
      <c r="E4313" s="23"/>
      <c r="F4313" s="23"/>
      <c r="G4313" s="23"/>
      <c r="H4313" s="20"/>
      <c r="I4313" s="20"/>
      <c r="J4313" s="20"/>
    </row>
    <row r="4314" spans="1:10" s="3" customFormat="1" x14ac:dyDescent="0.25">
      <c r="A4314" s="24"/>
      <c r="B4314" s="24"/>
      <c r="C4314" s="23"/>
      <c r="D4314" s="23"/>
      <c r="E4314" s="23"/>
      <c r="F4314" s="23"/>
      <c r="G4314" s="23"/>
      <c r="H4314" s="20"/>
      <c r="I4314" s="20"/>
      <c r="J4314" s="20"/>
    </row>
    <row r="4315" spans="1:10" s="3" customFormat="1" x14ac:dyDescent="0.25">
      <c r="A4315" s="24"/>
      <c r="B4315" s="24"/>
      <c r="C4315" s="23"/>
      <c r="D4315" s="23"/>
      <c r="E4315" s="23"/>
      <c r="F4315" s="23"/>
      <c r="G4315" s="23"/>
      <c r="H4315" s="20"/>
      <c r="I4315" s="20"/>
      <c r="J4315" s="20"/>
    </row>
    <row r="4316" spans="1:10" s="3" customFormat="1" x14ac:dyDescent="0.25">
      <c r="A4316" s="24"/>
      <c r="B4316" s="24"/>
      <c r="C4316" s="23"/>
      <c r="D4316" s="23"/>
      <c r="E4316" s="23"/>
      <c r="F4316" s="23"/>
      <c r="G4316" s="23"/>
      <c r="H4316" s="20"/>
      <c r="I4316" s="20"/>
      <c r="J4316" s="20"/>
    </row>
    <row r="4317" spans="1:10" s="3" customFormat="1" x14ac:dyDescent="0.25">
      <c r="A4317" s="24"/>
      <c r="B4317" s="24"/>
      <c r="C4317" s="23"/>
      <c r="D4317" s="23"/>
      <c r="E4317" s="23"/>
      <c r="F4317" s="23"/>
      <c r="G4317" s="23"/>
      <c r="H4317" s="20"/>
      <c r="I4317" s="20"/>
      <c r="J4317" s="20"/>
    </row>
    <row r="4318" spans="1:10" s="3" customFormat="1" x14ac:dyDescent="0.25">
      <c r="A4318" s="24"/>
      <c r="B4318" s="24"/>
      <c r="C4318" s="23"/>
      <c r="D4318" s="23"/>
      <c r="E4318" s="23"/>
      <c r="F4318" s="23"/>
      <c r="G4318" s="23"/>
      <c r="H4318" s="20"/>
      <c r="I4318" s="20"/>
      <c r="J4318" s="20"/>
    </row>
    <row r="4319" spans="1:10" s="3" customFormat="1" x14ac:dyDescent="0.25">
      <c r="A4319" s="24"/>
      <c r="B4319" s="24"/>
      <c r="C4319" s="23"/>
      <c r="D4319" s="23"/>
      <c r="E4319" s="23"/>
      <c r="F4319" s="23"/>
      <c r="G4319" s="23"/>
      <c r="H4319" s="20"/>
      <c r="I4319" s="20"/>
      <c r="J4319" s="20"/>
    </row>
    <row r="4320" spans="1:10" s="3" customFormat="1" x14ac:dyDescent="0.25">
      <c r="A4320" s="24"/>
      <c r="B4320" s="24"/>
      <c r="C4320" s="23"/>
      <c r="D4320" s="23"/>
      <c r="E4320" s="23"/>
      <c r="F4320" s="23"/>
      <c r="G4320" s="23"/>
      <c r="H4320" s="20"/>
      <c r="I4320" s="20"/>
      <c r="J4320" s="20"/>
    </row>
    <row r="4321" spans="1:10" s="3" customFormat="1" x14ac:dyDescent="0.25">
      <c r="A4321" s="24"/>
      <c r="B4321" s="24"/>
      <c r="C4321" s="23"/>
      <c r="D4321" s="23"/>
      <c r="E4321" s="23"/>
      <c r="F4321" s="23"/>
      <c r="G4321" s="23"/>
      <c r="H4321" s="20"/>
      <c r="I4321" s="20"/>
      <c r="J4321" s="20"/>
    </row>
    <row r="4322" spans="1:10" s="3" customFormat="1" x14ac:dyDescent="0.25">
      <c r="A4322" s="24"/>
      <c r="B4322" s="24"/>
      <c r="C4322" s="23"/>
      <c r="D4322" s="23"/>
      <c r="E4322" s="23"/>
      <c r="F4322" s="23"/>
      <c r="G4322" s="23"/>
      <c r="H4322" s="20"/>
      <c r="I4322" s="20"/>
      <c r="J4322" s="20"/>
    </row>
    <row r="4323" spans="1:10" s="3" customFormat="1" x14ac:dyDescent="0.25">
      <c r="A4323" s="24"/>
      <c r="B4323" s="24"/>
      <c r="C4323" s="23"/>
      <c r="D4323" s="23"/>
      <c r="E4323" s="23"/>
      <c r="F4323" s="23"/>
      <c r="G4323" s="23"/>
      <c r="H4323" s="20"/>
      <c r="I4323" s="20"/>
      <c r="J4323" s="20"/>
    </row>
    <row r="4324" spans="1:10" s="3" customFormat="1" x14ac:dyDescent="0.25">
      <c r="A4324" s="24"/>
      <c r="B4324" s="24"/>
      <c r="C4324" s="23"/>
      <c r="D4324" s="23"/>
      <c r="E4324" s="23"/>
      <c r="F4324" s="23"/>
      <c r="G4324" s="23"/>
      <c r="H4324" s="20"/>
      <c r="I4324" s="20"/>
      <c r="J4324" s="20"/>
    </row>
    <row r="4325" spans="1:10" s="3" customFormat="1" x14ac:dyDescent="0.25">
      <c r="A4325" s="24"/>
      <c r="B4325" s="24"/>
      <c r="C4325" s="23"/>
      <c r="D4325" s="23"/>
      <c r="E4325" s="23"/>
      <c r="F4325" s="23"/>
      <c r="G4325" s="23"/>
      <c r="H4325" s="20"/>
      <c r="I4325" s="20"/>
      <c r="J4325" s="20"/>
    </row>
    <row r="4326" spans="1:10" s="3" customFormat="1" x14ac:dyDescent="0.25">
      <c r="A4326" s="24"/>
      <c r="B4326" s="24"/>
      <c r="C4326" s="23"/>
      <c r="D4326" s="23"/>
      <c r="E4326" s="23"/>
      <c r="F4326" s="23"/>
      <c r="G4326" s="23"/>
      <c r="H4326" s="20"/>
      <c r="I4326" s="20"/>
      <c r="J4326" s="20"/>
    </row>
    <row r="4327" spans="1:10" s="3" customFormat="1" x14ac:dyDescent="0.25">
      <c r="A4327" s="24"/>
      <c r="B4327" s="24"/>
      <c r="C4327" s="23"/>
      <c r="D4327" s="23"/>
      <c r="E4327" s="23"/>
      <c r="F4327" s="23"/>
      <c r="G4327" s="23"/>
      <c r="H4327" s="20"/>
      <c r="I4327" s="20"/>
      <c r="J4327" s="20"/>
    </row>
    <row r="4328" spans="1:10" s="3" customFormat="1" x14ac:dyDescent="0.25">
      <c r="A4328" s="24"/>
      <c r="B4328" s="24"/>
      <c r="C4328" s="23"/>
      <c r="D4328" s="23"/>
      <c r="E4328" s="23"/>
      <c r="F4328" s="23"/>
      <c r="G4328" s="23"/>
      <c r="H4328" s="20"/>
      <c r="I4328" s="20"/>
      <c r="J4328" s="20"/>
    </row>
    <row r="4329" spans="1:10" s="3" customFormat="1" x14ac:dyDescent="0.25">
      <c r="A4329" s="24"/>
      <c r="B4329" s="24"/>
      <c r="C4329" s="23"/>
      <c r="D4329" s="23"/>
      <c r="E4329" s="23"/>
      <c r="F4329" s="23"/>
      <c r="G4329" s="23"/>
      <c r="H4329" s="20"/>
      <c r="I4329" s="20"/>
      <c r="J4329" s="20"/>
    </row>
    <row r="4330" spans="1:10" s="3" customFormat="1" x14ac:dyDescent="0.25">
      <c r="A4330" s="24"/>
      <c r="B4330" s="24"/>
      <c r="C4330" s="23"/>
      <c r="D4330" s="23"/>
      <c r="E4330" s="23"/>
      <c r="F4330" s="23"/>
      <c r="G4330" s="23"/>
      <c r="H4330" s="20"/>
      <c r="I4330" s="20"/>
      <c r="J4330" s="20"/>
    </row>
    <row r="4331" spans="1:10" s="3" customFormat="1" x14ac:dyDescent="0.25">
      <c r="A4331" s="24"/>
      <c r="B4331" s="24"/>
      <c r="C4331" s="23"/>
      <c r="D4331" s="23"/>
      <c r="E4331" s="23"/>
      <c r="F4331" s="23"/>
      <c r="G4331" s="23"/>
      <c r="H4331" s="20"/>
      <c r="I4331" s="20"/>
      <c r="J4331" s="20"/>
    </row>
    <row r="4332" spans="1:10" s="3" customFormat="1" x14ac:dyDescent="0.25">
      <c r="A4332" s="24"/>
      <c r="B4332" s="24"/>
      <c r="C4332" s="23"/>
      <c r="D4332" s="23"/>
      <c r="E4332" s="23"/>
      <c r="F4332" s="23"/>
      <c r="G4332" s="23"/>
      <c r="H4332" s="20"/>
      <c r="I4332" s="20"/>
      <c r="J4332" s="20"/>
    </row>
    <row r="4333" spans="1:10" s="3" customFormat="1" x14ac:dyDescent="0.25">
      <c r="A4333" s="24"/>
      <c r="B4333" s="24"/>
      <c r="C4333" s="23"/>
      <c r="D4333" s="23"/>
      <c r="E4333" s="23"/>
      <c r="F4333" s="23"/>
      <c r="G4333" s="23"/>
      <c r="H4333" s="20"/>
      <c r="I4333" s="20"/>
      <c r="J4333" s="20"/>
    </row>
    <row r="4334" spans="1:10" s="3" customFormat="1" x14ac:dyDescent="0.25">
      <c r="A4334" s="24"/>
      <c r="B4334" s="24"/>
      <c r="C4334" s="23"/>
      <c r="D4334" s="23"/>
      <c r="E4334" s="23"/>
      <c r="F4334" s="23"/>
      <c r="G4334" s="23"/>
      <c r="H4334" s="20"/>
      <c r="I4334" s="20"/>
      <c r="J4334" s="20"/>
    </row>
    <row r="4335" spans="1:10" s="3" customFormat="1" x14ac:dyDescent="0.25">
      <c r="A4335" s="24"/>
      <c r="B4335" s="24"/>
      <c r="C4335" s="23"/>
      <c r="D4335" s="23"/>
      <c r="E4335" s="23"/>
      <c r="F4335" s="23"/>
      <c r="G4335" s="23"/>
      <c r="H4335" s="20"/>
      <c r="I4335" s="20"/>
      <c r="J4335" s="20"/>
    </row>
    <row r="4336" spans="1:10" s="3" customFormat="1" x14ac:dyDescent="0.25">
      <c r="A4336" s="24"/>
      <c r="B4336" s="24"/>
      <c r="C4336" s="23"/>
      <c r="D4336" s="23"/>
      <c r="E4336" s="23"/>
      <c r="F4336" s="23"/>
      <c r="G4336" s="23"/>
      <c r="H4336" s="20"/>
      <c r="I4336" s="20"/>
      <c r="J4336" s="20"/>
    </row>
    <row r="4337" spans="1:10" s="3" customFormat="1" x14ac:dyDescent="0.25">
      <c r="A4337" s="24"/>
      <c r="B4337" s="24"/>
      <c r="C4337" s="23"/>
      <c r="D4337" s="23"/>
      <c r="E4337" s="23"/>
      <c r="F4337" s="23"/>
      <c r="G4337" s="23"/>
      <c r="H4337" s="20"/>
      <c r="I4337" s="20"/>
      <c r="J4337" s="20"/>
    </row>
    <row r="4338" spans="1:10" s="3" customFormat="1" x14ac:dyDescent="0.25">
      <c r="A4338" s="24"/>
      <c r="B4338" s="24"/>
      <c r="C4338" s="23"/>
      <c r="D4338" s="23"/>
      <c r="E4338" s="23"/>
      <c r="F4338" s="23"/>
      <c r="G4338" s="23"/>
      <c r="H4338" s="20"/>
      <c r="I4338" s="20"/>
      <c r="J4338" s="20"/>
    </row>
    <row r="4339" spans="1:10" s="3" customFormat="1" x14ac:dyDescent="0.25">
      <c r="A4339" s="24"/>
      <c r="B4339" s="24"/>
      <c r="C4339" s="23"/>
      <c r="D4339" s="23"/>
      <c r="E4339" s="23"/>
      <c r="F4339" s="23"/>
      <c r="G4339" s="23"/>
      <c r="H4339" s="20"/>
      <c r="I4339" s="20"/>
      <c r="J4339" s="20"/>
    </row>
    <row r="4340" spans="1:10" s="3" customFormat="1" x14ac:dyDescent="0.25">
      <c r="A4340" s="24"/>
      <c r="B4340" s="24"/>
      <c r="C4340" s="23"/>
      <c r="D4340" s="23"/>
      <c r="E4340" s="23"/>
      <c r="F4340" s="23"/>
      <c r="G4340" s="23"/>
      <c r="H4340" s="20"/>
      <c r="I4340" s="20"/>
      <c r="J4340" s="20"/>
    </row>
    <row r="4341" spans="1:10" s="3" customFormat="1" x14ac:dyDescent="0.25">
      <c r="A4341" s="24"/>
      <c r="B4341" s="24"/>
      <c r="C4341" s="23"/>
      <c r="D4341" s="23"/>
      <c r="E4341" s="23"/>
      <c r="F4341" s="23"/>
      <c r="G4341" s="23"/>
      <c r="H4341" s="20"/>
      <c r="I4341" s="20"/>
      <c r="J4341" s="20"/>
    </row>
    <row r="4342" spans="1:10" s="3" customFormat="1" x14ac:dyDescent="0.25">
      <c r="A4342" s="24"/>
      <c r="B4342" s="24"/>
      <c r="C4342" s="23"/>
      <c r="D4342" s="23"/>
      <c r="E4342" s="23"/>
      <c r="F4342" s="23"/>
      <c r="G4342" s="23"/>
      <c r="H4342" s="20"/>
      <c r="I4342" s="20"/>
      <c r="J4342" s="20"/>
    </row>
    <row r="4343" spans="1:10" s="3" customFormat="1" x14ac:dyDescent="0.25">
      <c r="A4343" s="24"/>
      <c r="B4343" s="24"/>
      <c r="C4343" s="23"/>
      <c r="D4343" s="23"/>
      <c r="E4343" s="23"/>
      <c r="F4343" s="23"/>
      <c r="G4343" s="23"/>
      <c r="H4343" s="20"/>
      <c r="I4343" s="20"/>
      <c r="J4343" s="20"/>
    </row>
    <row r="4344" spans="1:10" s="3" customFormat="1" x14ac:dyDescent="0.25">
      <c r="A4344" s="24"/>
      <c r="B4344" s="24"/>
      <c r="C4344" s="23"/>
      <c r="D4344" s="23"/>
      <c r="E4344" s="23"/>
      <c r="F4344" s="23"/>
      <c r="G4344" s="23"/>
      <c r="H4344" s="20"/>
      <c r="I4344" s="20"/>
      <c r="J4344" s="20"/>
    </row>
    <row r="4345" spans="1:10" s="3" customFormat="1" x14ac:dyDescent="0.25">
      <c r="A4345" s="24"/>
      <c r="B4345" s="24"/>
      <c r="C4345" s="23"/>
      <c r="D4345" s="23"/>
      <c r="E4345" s="23"/>
      <c r="F4345" s="23"/>
      <c r="G4345" s="23"/>
      <c r="H4345" s="20"/>
      <c r="I4345" s="20"/>
      <c r="J4345" s="20"/>
    </row>
    <row r="4346" spans="1:10" s="3" customFormat="1" x14ac:dyDescent="0.25">
      <c r="A4346" s="24"/>
      <c r="B4346" s="24"/>
      <c r="C4346" s="23"/>
      <c r="D4346" s="23"/>
      <c r="E4346" s="23"/>
      <c r="F4346" s="23"/>
      <c r="G4346" s="23"/>
      <c r="H4346" s="20"/>
      <c r="I4346" s="20"/>
      <c r="J4346" s="20"/>
    </row>
    <row r="4347" spans="1:10" s="3" customFormat="1" x14ac:dyDescent="0.25">
      <c r="A4347" s="24"/>
      <c r="B4347" s="24"/>
      <c r="C4347" s="23"/>
      <c r="D4347" s="23"/>
      <c r="E4347" s="23"/>
      <c r="F4347" s="23"/>
      <c r="G4347" s="23"/>
      <c r="H4347" s="20"/>
      <c r="I4347" s="20"/>
      <c r="J4347" s="20"/>
    </row>
    <row r="4348" spans="1:10" s="3" customFormat="1" x14ac:dyDescent="0.25">
      <c r="A4348" s="24"/>
      <c r="B4348" s="24"/>
      <c r="C4348" s="23"/>
      <c r="D4348" s="23"/>
      <c r="E4348" s="23"/>
      <c r="F4348" s="23"/>
      <c r="G4348" s="23"/>
      <c r="H4348" s="20"/>
      <c r="I4348" s="20"/>
      <c r="J4348" s="20"/>
    </row>
    <row r="4349" spans="1:10" s="3" customFormat="1" x14ac:dyDescent="0.25">
      <c r="A4349" s="24"/>
      <c r="B4349" s="24"/>
      <c r="C4349" s="23"/>
      <c r="D4349" s="23"/>
      <c r="E4349" s="23"/>
      <c r="F4349" s="23"/>
      <c r="G4349" s="23"/>
      <c r="H4349" s="20"/>
      <c r="I4349" s="20"/>
      <c r="J4349" s="20"/>
    </row>
    <row r="4350" spans="1:10" s="3" customFormat="1" x14ac:dyDescent="0.25">
      <c r="A4350" s="24"/>
      <c r="B4350" s="24"/>
      <c r="C4350" s="23"/>
      <c r="D4350" s="23"/>
      <c r="E4350" s="23"/>
      <c r="F4350" s="23"/>
      <c r="G4350" s="23"/>
      <c r="H4350" s="20"/>
      <c r="I4350" s="20"/>
      <c r="J4350" s="20"/>
    </row>
    <row r="4351" spans="1:10" s="3" customFormat="1" x14ac:dyDescent="0.25">
      <c r="A4351" s="24"/>
      <c r="B4351" s="24"/>
      <c r="C4351" s="23"/>
      <c r="D4351" s="23"/>
      <c r="E4351" s="23"/>
      <c r="F4351" s="23"/>
      <c r="G4351" s="23"/>
      <c r="H4351" s="20"/>
      <c r="I4351" s="20"/>
      <c r="J4351" s="20"/>
    </row>
    <row r="4352" spans="1:10" s="3" customFormat="1" x14ac:dyDescent="0.25">
      <c r="A4352" s="24"/>
      <c r="B4352" s="24"/>
      <c r="C4352" s="23"/>
      <c r="D4352" s="23"/>
      <c r="E4352" s="23"/>
      <c r="F4352" s="23"/>
      <c r="G4352" s="23"/>
      <c r="H4352" s="20"/>
      <c r="I4352" s="20"/>
      <c r="J4352" s="20"/>
    </row>
    <row r="4353" spans="1:10" s="3" customFormat="1" x14ac:dyDescent="0.25">
      <c r="A4353" s="24"/>
      <c r="B4353" s="24"/>
      <c r="C4353" s="23"/>
      <c r="D4353" s="23"/>
      <c r="E4353" s="23"/>
      <c r="F4353" s="23"/>
      <c r="G4353" s="23"/>
      <c r="H4353" s="20"/>
      <c r="I4353" s="20"/>
      <c r="J4353" s="20"/>
    </row>
    <row r="4354" spans="1:10" s="3" customFormat="1" x14ac:dyDescent="0.25">
      <c r="A4354" s="24"/>
      <c r="B4354" s="24"/>
      <c r="C4354" s="23"/>
      <c r="D4354" s="23"/>
      <c r="E4354" s="23"/>
      <c r="F4354" s="23"/>
      <c r="G4354" s="23"/>
      <c r="H4354" s="20"/>
      <c r="I4354" s="20"/>
      <c r="J4354" s="20"/>
    </row>
    <row r="4355" spans="1:10" s="3" customFormat="1" x14ac:dyDescent="0.25">
      <c r="A4355" s="24"/>
      <c r="B4355" s="24"/>
      <c r="C4355" s="23"/>
      <c r="D4355" s="23"/>
      <c r="E4355" s="23"/>
      <c r="F4355" s="23"/>
      <c r="G4355" s="23"/>
      <c r="H4355" s="20"/>
      <c r="I4355" s="20"/>
      <c r="J4355" s="20"/>
    </row>
    <row r="4356" spans="1:10" s="3" customFormat="1" x14ac:dyDescent="0.25">
      <c r="A4356" s="24"/>
      <c r="B4356" s="24"/>
      <c r="C4356" s="23"/>
      <c r="D4356" s="23"/>
      <c r="E4356" s="23"/>
      <c r="F4356" s="23"/>
      <c r="G4356" s="23"/>
      <c r="H4356" s="20"/>
      <c r="I4356" s="20"/>
      <c r="J4356" s="20"/>
    </row>
    <row r="4357" spans="1:10" s="3" customFormat="1" x14ac:dyDescent="0.25">
      <c r="A4357" s="24"/>
      <c r="B4357" s="24"/>
      <c r="C4357" s="23"/>
      <c r="D4357" s="23"/>
      <c r="E4357" s="23"/>
      <c r="F4357" s="23"/>
      <c r="G4357" s="23"/>
      <c r="H4357" s="20"/>
      <c r="I4357" s="20"/>
      <c r="J4357" s="20"/>
    </row>
    <row r="4358" spans="1:10" s="3" customFormat="1" x14ac:dyDescent="0.25">
      <c r="A4358" s="24"/>
      <c r="B4358" s="24"/>
      <c r="C4358" s="23"/>
      <c r="D4358" s="23"/>
      <c r="E4358" s="23"/>
      <c r="F4358" s="23"/>
      <c r="G4358" s="23"/>
      <c r="H4358" s="20"/>
      <c r="I4358" s="20"/>
      <c r="J4358" s="20"/>
    </row>
    <row r="4359" spans="1:10" s="3" customFormat="1" x14ac:dyDescent="0.25">
      <c r="A4359" s="24"/>
      <c r="B4359" s="24"/>
      <c r="C4359" s="23"/>
      <c r="D4359" s="23"/>
      <c r="E4359" s="23"/>
      <c r="F4359" s="23"/>
      <c r="G4359" s="23"/>
      <c r="H4359" s="20"/>
      <c r="I4359" s="20"/>
      <c r="J4359" s="20"/>
    </row>
    <row r="4360" spans="1:10" s="3" customFormat="1" x14ac:dyDescent="0.25">
      <c r="A4360" s="24"/>
      <c r="B4360" s="24"/>
      <c r="C4360" s="23"/>
      <c r="D4360" s="23"/>
      <c r="E4360" s="23"/>
      <c r="F4360" s="23"/>
      <c r="G4360" s="23"/>
      <c r="H4360" s="20"/>
      <c r="I4360" s="20"/>
      <c r="J4360" s="20"/>
    </row>
    <row r="4361" spans="1:10" s="3" customFormat="1" x14ac:dyDescent="0.25">
      <c r="A4361" s="24"/>
      <c r="B4361" s="24"/>
      <c r="C4361" s="23"/>
      <c r="D4361" s="23"/>
      <c r="E4361" s="23"/>
      <c r="F4361" s="23"/>
      <c r="G4361" s="23"/>
      <c r="H4361" s="20"/>
      <c r="I4361" s="20"/>
      <c r="J4361" s="20"/>
    </row>
    <row r="4362" spans="1:10" s="3" customFormat="1" x14ac:dyDescent="0.25">
      <c r="A4362" s="24"/>
      <c r="B4362" s="24"/>
      <c r="C4362" s="23"/>
      <c r="D4362" s="23"/>
      <c r="E4362" s="23"/>
      <c r="F4362" s="23"/>
      <c r="G4362" s="23"/>
      <c r="H4362" s="20"/>
      <c r="I4362" s="20"/>
      <c r="J4362" s="20"/>
    </row>
    <row r="4363" spans="1:10" s="3" customFormat="1" x14ac:dyDescent="0.25">
      <c r="A4363" s="24"/>
      <c r="B4363" s="24"/>
      <c r="C4363" s="23"/>
      <c r="D4363" s="23"/>
      <c r="E4363" s="23"/>
      <c r="F4363" s="23"/>
      <c r="G4363" s="23"/>
      <c r="H4363" s="20"/>
      <c r="I4363" s="20"/>
      <c r="J4363" s="20"/>
    </row>
    <row r="4364" spans="1:10" s="3" customFormat="1" x14ac:dyDescent="0.25">
      <c r="A4364" s="24"/>
      <c r="B4364" s="24"/>
      <c r="C4364" s="23"/>
      <c r="D4364" s="23"/>
      <c r="E4364" s="23"/>
      <c r="F4364" s="23"/>
      <c r="G4364" s="23"/>
      <c r="H4364" s="20"/>
      <c r="I4364" s="20"/>
      <c r="J4364" s="20"/>
    </row>
    <row r="4365" spans="1:10" s="3" customFormat="1" x14ac:dyDescent="0.25">
      <c r="A4365" s="24"/>
      <c r="B4365" s="24"/>
      <c r="C4365" s="23"/>
      <c r="D4365" s="23"/>
      <c r="E4365" s="23"/>
      <c r="F4365" s="23"/>
      <c r="G4365" s="23"/>
      <c r="H4365" s="20"/>
      <c r="I4365" s="20"/>
      <c r="J4365" s="20"/>
    </row>
    <row r="4366" spans="1:10" s="3" customFormat="1" x14ac:dyDescent="0.25">
      <c r="A4366" s="24"/>
      <c r="B4366" s="24"/>
      <c r="C4366" s="23"/>
      <c r="D4366" s="23"/>
      <c r="E4366" s="23"/>
      <c r="F4366" s="23"/>
      <c r="G4366" s="23"/>
      <c r="H4366" s="20"/>
      <c r="I4366" s="20"/>
      <c r="J4366" s="20"/>
    </row>
    <row r="4367" spans="1:10" s="3" customFormat="1" x14ac:dyDescent="0.25">
      <c r="A4367" s="24"/>
      <c r="B4367" s="24"/>
      <c r="C4367" s="23"/>
      <c r="D4367" s="23"/>
      <c r="E4367" s="23"/>
      <c r="F4367" s="23"/>
      <c r="G4367" s="23"/>
      <c r="H4367" s="20"/>
      <c r="I4367" s="20"/>
      <c r="J4367" s="20"/>
    </row>
    <row r="4368" spans="1:10" s="3" customFormat="1" x14ac:dyDescent="0.25">
      <c r="A4368" s="24"/>
      <c r="B4368" s="24"/>
      <c r="C4368" s="23"/>
      <c r="D4368" s="23"/>
      <c r="E4368" s="23"/>
      <c r="F4368" s="23"/>
      <c r="G4368" s="23"/>
      <c r="H4368" s="20"/>
      <c r="I4368" s="20"/>
      <c r="J4368" s="20"/>
    </row>
    <row r="4369" spans="1:10" s="3" customFormat="1" x14ac:dyDescent="0.25">
      <c r="A4369" s="24"/>
      <c r="B4369" s="24"/>
      <c r="C4369" s="23"/>
      <c r="D4369" s="23"/>
      <c r="E4369" s="23"/>
      <c r="F4369" s="23"/>
      <c r="G4369" s="23"/>
      <c r="H4369" s="20"/>
      <c r="I4369" s="20"/>
      <c r="J4369" s="20"/>
    </row>
    <row r="4370" spans="1:10" s="3" customFormat="1" x14ac:dyDescent="0.25">
      <c r="A4370" s="24"/>
      <c r="B4370" s="24"/>
      <c r="C4370" s="23"/>
      <c r="D4370" s="23"/>
      <c r="E4370" s="23"/>
      <c r="F4370" s="23"/>
      <c r="G4370" s="23"/>
      <c r="H4370" s="20"/>
      <c r="I4370" s="20"/>
      <c r="J4370" s="20"/>
    </row>
    <row r="4371" spans="1:10" s="3" customFormat="1" x14ac:dyDescent="0.25">
      <c r="A4371" s="24"/>
      <c r="B4371" s="24"/>
      <c r="C4371" s="23"/>
      <c r="D4371" s="23"/>
      <c r="E4371" s="23"/>
      <c r="F4371" s="23"/>
      <c r="G4371" s="23"/>
      <c r="H4371" s="20"/>
      <c r="I4371" s="20"/>
      <c r="J4371" s="20"/>
    </row>
    <row r="4372" spans="1:10" s="3" customFormat="1" x14ac:dyDescent="0.25">
      <c r="A4372" s="24"/>
      <c r="B4372" s="24"/>
      <c r="C4372" s="23"/>
      <c r="D4372" s="23"/>
      <c r="E4372" s="23"/>
      <c r="F4372" s="23"/>
      <c r="G4372" s="23"/>
      <c r="H4372" s="20"/>
      <c r="I4372" s="20"/>
      <c r="J4372" s="20"/>
    </row>
    <row r="4373" spans="1:10" s="3" customFormat="1" x14ac:dyDescent="0.25">
      <c r="A4373" s="24"/>
      <c r="B4373" s="24"/>
      <c r="C4373" s="23"/>
      <c r="D4373" s="23"/>
      <c r="E4373" s="23"/>
      <c r="F4373" s="23"/>
      <c r="G4373" s="23"/>
      <c r="H4373" s="20"/>
      <c r="I4373" s="20"/>
      <c r="J4373" s="20"/>
    </row>
    <row r="4374" spans="1:10" s="3" customFormat="1" x14ac:dyDescent="0.25">
      <c r="A4374" s="24"/>
      <c r="B4374" s="24"/>
      <c r="C4374" s="23"/>
      <c r="D4374" s="23"/>
      <c r="E4374" s="23"/>
      <c r="F4374" s="23"/>
      <c r="G4374" s="23"/>
      <c r="H4374" s="20"/>
      <c r="I4374" s="20"/>
      <c r="J4374" s="20"/>
    </row>
    <row r="4375" spans="1:10" s="3" customFormat="1" x14ac:dyDescent="0.25">
      <c r="A4375" s="24"/>
      <c r="B4375" s="24"/>
      <c r="C4375" s="23"/>
      <c r="D4375" s="23"/>
      <c r="E4375" s="23"/>
      <c r="F4375" s="23"/>
      <c r="G4375" s="23"/>
      <c r="H4375" s="20"/>
      <c r="I4375" s="20"/>
      <c r="J4375" s="20"/>
    </row>
    <row r="4376" spans="1:10" s="3" customFormat="1" x14ac:dyDescent="0.25">
      <c r="A4376" s="24"/>
      <c r="B4376" s="24"/>
      <c r="C4376" s="23"/>
      <c r="D4376" s="23"/>
      <c r="E4376" s="23"/>
      <c r="F4376" s="23"/>
      <c r="G4376" s="23"/>
      <c r="H4376" s="20"/>
      <c r="I4376" s="20"/>
      <c r="J4376" s="20"/>
    </row>
    <row r="4377" spans="1:10" s="3" customFormat="1" x14ac:dyDescent="0.25">
      <c r="A4377" s="24"/>
      <c r="B4377" s="24"/>
      <c r="C4377" s="23"/>
      <c r="D4377" s="23"/>
      <c r="E4377" s="23"/>
      <c r="F4377" s="23"/>
      <c r="G4377" s="23"/>
      <c r="H4377" s="20"/>
      <c r="I4377" s="20"/>
      <c r="J4377" s="20"/>
    </row>
    <row r="4378" spans="1:10" s="3" customFormat="1" x14ac:dyDescent="0.25">
      <c r="A4378" s="24"/>
      <c r="B4378" s="24"/>
      <c r="C4378" s="23"/>
      <c r="D4378" s="23"/>
      <c r="E4378" s="23"/>
      <c r="F4378" s="23"/>
      <c r="G4378" s="23"/>
      <c r="H4378" s="20"/>
      <c r="I4378" s="20"/>
      <c r="J4378" s="20"/>
    </row>
    <row r="4379" spans="1:10" s="3" customFormat="1" x14ac:dyDescent="0.25">
      <c r="A4379" s="24"/>
      <c r="B4379" s="24"/>
      <c r="C4379" s="23"/>
      <c r="D4379" s="23"/>
      <c r="E4379" s="23"/>
      <c r="F4379" s="23"/>
      <c r="G4379" s="23"/>
      <c r="H4379" s="20"/>
      <c r="I4379" s="20"/>
      <c r="J4379" s="20"/>
    </row>
    <row r="4380" spans="1:10" s="3" customFormat="1" x14ac:dyDescent="0.25">
      <c r="A4380" s="24"/>
      <c r="B4380" s="24"/>
      <c r="C4380" s="23"/>
      <c r="D4380" s="23"/>
      <c r="E4380" s="23"/>
      <c r="F4380" s="23"/>
      <c r="G4380" s="23"/>
      <c r="H4380" s="20"/>
      <c r="I4380" s="20"/>
      <c r="J4380" s="20"/>
    </row>
    <row r="4381" spans="1:10" s="3" customFormat="1" x14ac:dyDescent="0.25">
      <c r="A4381" s="24"/>
      <c r="B4381" s="24"/>
      <c r="C4381" s="23"/>
      <c r="D4381" s="23"/>
      <c r="E4381" s="23"/>
      <c r="F4381" s="23"/>
      <c r="G4381" s="23"/>
      <c r="H4381" s="20"/>
      <c r="I4381" s="20"/>
      <c r="J4381" s="20"/>
    </row>
    <row r="4382" spans="1:10" s="3" customFormat="1" x14ac:dyDescent="0.25">
      <c r="A4382" s="24"/>
      <c r="B4382" s="24"/>
      <c r="C4382" s="23"/>
      <c r="D4382" s="23"/>
      <c r="E4382" s="23"/>
      <c r="F4382" s="23"/>
      <c r="G4382" s="23"/>
      <c r="H4382" s="20"/>
      <c r="I4382" s="20"/>
      <c r="J4382" s="20"/>
    </row>
    <row r="4383" spans="1:10" s="3" customFormat="1" x14ac:dyDescent="0.25">
      <c r="A4383" s="24"/>
      <c r="B4383" s="24"/>
      <c r="C4383" s="23"/>
      <c r="D4383" s="23"/>
      <c r="E4383" s="23"/>
      <c r="F4383" s="23"/>
      <c r="G4383" s="23"/>
      <c r="H4383" s="20"/>
      <c r="I4383" s="20"/>
      <c r="J4383" s="20"/>
    </row>
    <row r="4384" spans="1:10" s="3" customFormat="1" x14ac:dyDescent="0.25">
      <c r="A4384" s="24"/>
      <c r="B4384" s="24"/>
      <c r="C4384" s="23"/>
      <c r="D4384" s="23"/>
      <c r="E4384" s="23"/>
      <c r="F4384" s="23"/>
      <c r="G4384" s="23"/>
      <c r="H4384" s="20"/>
      <c r="I4384" s="20"/>
      <c r="J4384" s="20"/>
    </row>
    <row r="4385" spans="1:10" s="3" customFormat="1" x14ac:dyDescent="0.25">
      <c r="A4385" s="24"/>
      <c r="B4385" s="24"/>
      <c r="C4385" s="23"/>
      <c r="D4385" s="23"/>
      <c r="E4385" s="23"/>
      <c r="F4385" s="23"/>
      <c r="G4385" s="23"/>
      <c r="H4385" s="20"/>
      <c r="I4385" s="20"/>
      <c r="J4385" s="20"/>
    </row>
    <row r="4386" spans="1:10" s="3" customFormat="1" x14ac:dyDescent="0.25">
      <c r="A4386" s="24"/>
      <c r="B4386" s="24"/>
      <c r="C4386" s="23"/>
      <c r="D4386" s="23"/>
      <c r="E4386" s="23"/>
      <c r="F4386" s="23"/>
      <c r="G4386" s="23"/>
      <c r="H4386" s="20"/>
      <c r="I4386" s="20"/>
      <c r="J4386" s="20"/>
    </row>
    <row r="4387" spans="1:10" s="3" customFormat="1" x14ac:dyDescent="0.25">
      <c r="A4387" s="24"/>
      <c r="B4387" s="24"/>
      <c r="C4387" s="23"/>
      <c r="D4387" s="23"/>
      <c r="E4387" s="23"/>
      <c r="F4387" s="23"/>
      <c r="G4387" s="23"/>
      <c r="H4387" s="20"/>
      <c r="I4387" s="20"/>
      <c r="J4387" s="20"/>
    </row>
    <row r="4388" spans="1:10" s="3" customFormat="1" x14ac:dyDescent="0.25">
      <c r="A4388" s="24"/>
      <c r="B4388" s="24"/>
      <c r="C4388" s="23"/>
      <c r="D4388" s="23"/>
      <c r="E4388" s="23"/>
      <c r="F4388" s="23"/>
      <c r="G4388" s="23"/>
      <c r="H4388" s="20"/>
      <c r="I4388" s="20"/>
      <c r="J4388" s="20"/>
    </row>
    <row r="4389" spans="1:10" s="3" customFormat="1" x14ac:dyDescent="0.25">
      <c r="A4389" s="24"/>
      <c r="B4389" s="24"/>
      <c r="C4389" s="23"/>
      <c r="D4389" s="23"/>
      <c r="E4389" s="23"/>
      <c r="F4389" s="23"/>
      <c r="G4389" s="23"/>
      <c r="H4389" s="20"/>
      <c r="I4389" s="20"/>
      <c r="J4389" s="20"/>
    </row>
    <row r="4390" spans="1:10" s="3" customFormat="1" x14ac:dyDescent="0.25">
      <c r="A4390" s="24"/>
      <c r="B4390" s="24"/>
      <c r="C4390" s="23"/>
      <c r="D4390" s="23"/>
      <c r="E4390" s="23"/>
      <c r="F4390" s="23"/>
      <c r="G4390" s="23"/>
      <c r="H4390" s="20"/>
      <c r="I4390" s="20"/>
      <c r="J4390" s="20"/>
    </row>
    <row r="4391" spans="1:10" s="3" customFormat="1" x14ac:dyDescent="0.25">
      <c r="A4391" s="24"/>
      <c r="B4391" s="24"/>
      <c r="C4391" s="23"/>
      <c r="D4391" s="23"/>
      <c r="E4391" s="23"/>
      <c r="F4391" s="23"/>
      <c r="G4391" s="23"/>
      <c r="H4391" s="20"/>
      <c r="I4391" s="20"/>
      <c r="J4391" s="20"/>
    </row>
    <row r="4392" spans="1:10" s="3" customFormat="1" x14ac:dyDescent="0.25">
      <c r="A4392" s="24"/>
      <c r="B4392" s="24"/>
      <c r="C4392" s="23"/>
      <c r="D4392" s="23"/>
      <c r="E4392" s="23"/>
      <c r="F4392" s="23"/>
      <c r="G4392" s="23"/>
      <c r="H4392" s="20"/>
      <c r="I4392" s="20"/>
      <c r="J4392" s="20"/>
    </row>
    <row r="4393" spans="1:10" s="3" customFormat="1" x14ac:dyDescent="0.25">
      <c r="A4393" s="24"/>
      <c r="B4393" s="24"/>
      <c r="C4393" s="23"/>
      <c r="D4393" s="23"/>
      <c r="E4393" s="23"/>
      <c r="F4393" s="23"/>
      <c r="G4393" s="23"/>
      <c r="H4393" s="20"/>
      <c r="I4393" s="20"/>
      <c r="J4393" s="20"/>
    </row>
    <row r="4394" spans="1:10" s="3" customFormat="1" x14ac:dyDescent="0.25">
      <c r="A4394" s="24"/>
      <c r="B4394" s="24"/>
      <c r="C4394" s="23"/>
      <c r="D4394" s="23"/>
      <c r="E4394" s="23"/>
      <c r="F4394" s="23"/>
      <c r="G4394" s="23"/>
      <c r="H4394" s="20"/>
      <c r="I4394" s="20"/>
      <c r="J4394" s="20"/>
    </row>
    <row r="4395" spans="1:10" s="3" customFormat="1" x14ac:dyDescent="0.25">
      <c r="A4395" s="24"/>
      <c r="B4395" s="24"/>
      <c r="C4395" s="23"/>
      <c r="D4395" s="23"/>
      <c r="E4395" s="23"/>
      <c r="F4395" s="23"/>
      <c r="G4395" s="23"/>
      <c r="H4395" s="20"/>
      <c r="I4395" s="20"/>
      <c r="J4395" s="20"/>
    </row>
    <row r="4396" spans="1:10" s="3" customFormat="1" x14ac:dyDescent="0.25">
      <c r="A4396" s="24"/>
      <c r="B4396" s="24"/>
      <c r="C4396" s="23"/>
      <c r="D4396" s="23"/>
      <c r="E4396" s="23"/>
      <c r="F4396" s="23"/>
      <c r="G4396" s="23"/>
      <c r="H4396" s="20"/>
      <c r="I4396" s="20"/>
      <c r="J4396" s="20"/>
    </row>
    <row r="4397" spans="1:10" s="3" customFormat="1" x14ac:dyDescent="0.25">
      <c r="A4397" s="24"/>
      <c r="B4397" s="24"/>
      <c r="C4397" s="23"/>
      <c r="D4397" s="23"/>
      <c r="E4397" s="23"/>
      <c r="F4397" s="23"/>
      <c r="G4397" s="23"/>
      <c r="H4397" s="20"/>
      <c r="I4397" s="20"/>
      <c r="J4397" s="20"/>
    </row>
    <row r="4398" spans="1:10" s="3" customFormat="1" x14ac:dyDescent="0.25">
      <c r="A4398" s="24"/>
      <c r="B4398" s="24"/>
      <c r="C4398" s="23"/>
      <c r="D4398" s="23"/>
      <c r="E4398" s="23"/>
      <c r="F4398" s="23"/>
      <c r="G4398" s="23"/>
      <c r="H4398" s="20"/>
      <c r="I4398" s="20"/>
      <c r="J4398" s="20"/>
    </row>
    <row r="4399" spans="1:10" s="3" customFormat="1" x14ac:dyDescent="0.25">
      <c r="A4399" s="24"/>
      <c r="B4399" s="24"/>
      <c r="C4399" s="23"/>
      <c r="D4399" s="23"/>
      <c r="E4399" s="23"/>
      <c r="F4399" s="23"/>
      <c r="G4399" s="23"/>
      <c r="H4399" s="20"/>
      <c r="I4399" s="20"/>
      <c r="J4399" s="20"/>
    </row>
    <row r="4400" spans="1:10" s="3" customFormat="1" x14ac:dyDescent="0.25">
      <c r="A4400" s="24"/>
      <c r="B4400" s="24"/>
      <c r="C4400" s="23"/>
      <c r="D4400" s="23"/>
      <c r="E4400" s="23"/>
      <c r="F4400" s="23"/>
      <c r="G4400" s="23"/>
      <c r="H4400" s="20"/>
      <c r="I4400" s="20"/>
      <c r="J4400" s="20"/>
    </row>
    <row r="4401" spans="1:10" s="3" customFormat="1" x14ac:dyDescent="0.25">
      <c r="A4401" s="24"/>
      <c r="B4401" s="24"/>
      <c r="C4401" s="23"/>
      <c r="D4401" s="23"/>
      <c r="E4401" s="23"/>
      <c r="F4401" s="23"/>
      <c r="G4401" s="23"/>
      <c r="H4401" s="20"/>
      <c r="I4401" s="20"/>
      <c r="J4401" s="20"/>
    </row>
    <row r="4402" spans="1:10" s="3" customFormat="1" x14ac:dyDescent="0.25">
      <c r="A4402" s="24"/>
      <c r="B4402" s="24"/>
      <c r="C4402" s="23"/>
      <c r="D4402" s="23"/>
      <c r="E4402" s="23"/>
      <c r="F4402" s="23"/>
      <c r="G4402" s="23"/>
      <c r="H4402" s="20"/>
      <c r="I4402" s="20"/>
      <c r="J4402" s="20"/>
    </row>
    <row r="4403" spans="1:10" s="3" customFormat="1" x14ac:dyDescent="0.25">
      <c r="A4403" s="24"/>
      <c r="B4403" s="24"/>
      <c r="C4403" s="23"/>
      <c r="D4403" s="23"/>
      <c r="E4403" s="23"/>
      <c r="F4403" s="23"/>
      <c r="G4403" s="23"/>
      <c r="H4403" s="20"/>
      <c r="I4403" s="20"/>
      <c r="J4403" s="20"/>
    </row>
    <row r="4404" spans="1:10" s="3" customFormat="1" x14ac:dyDescent="0.25">
      <c r="A4404" s="24"/>
      <c r="B4404" s="24"/>
      <c r="C4404" s="23"/>
      <c r="D4404" s="23"/>
      <c r="E4404" s="23"/>
      <c r="F4404" s="23"/>
      <c r="G4404" s="23"/>
      <c r="H4404" s="20"/>
      <c r="I4404" s="20"/>
      <c r="J4404" s="20"/>
    </row>
    <row r="4405" spans="1:10" s="3" customFormat="1" x14ac:dyDescent="0.25">
      <c r="A4405" s="24"/>
      <c r="B4405" s="24"/>
      <c r="C4405" s="23"/>
      <c r="D4405" s="23"/>
      <c r="E4405" s="23"/>
      <c r="F4405" s="23"/>
      <c r="G4405" s="23"/>
      <c r="H4405" s="20"/>
      <c r="I4405" s="20"/>
      <c r="J4405" s="20"/>
    </row>
    <row r="4406" spans="1:10" s="3" customFormat="1" x14ac:dyDescent="0.25">
      <c r="A4406" s="24"/>
      <c r="B4406" s="24"/>
      <c r="C4406" s="23"/>
      <c r="D4406" s="23"/>
      <c r="E4406" s="23"/>
      <c r="F4406" s="23"/>
      <c r="G4406" s="23"/>
      <c r="H4406" s="20"/>
      <c r="I4406" s="20"/>
      <c r="J4406" s="20"/>
    </row>
    <row r="4407" spans="1:10" s="3" customFormat="1" x14ac:dyDescent="0.25">
      <c r="A4407" s="24"/>
      <c r="B4407" s="24"/>
      <c r="C4407" s="23"/>
      <c r="D4407" s="23"/>
      <c r="E4407" s="23"/>
      <c r="F4407" s="23"/>
      <c r="G4407" s="23"/>
      <c r="H4407" s="20"/>
      <c r="I4407" s="20"/>
      <c r="J4407" s="20"/>
    </row>
    <row r="4408" spans="1:10" s="3" customFormat="1" x14ac:dyDescent="0.25">
      <c r="A4408" s="24"/>
      <c r="B4408" s="24"/>
      <c r="C4408" s="23"/>
      <c r="D4408" s="23"/>
      <c r="E4408" s="23"/>
      <c r="F4408" s="23"/>
      <c r="G4408" s="23"/>
      <c r="H4408" s="20"/>
      <c r="I4408" s="20"/>
      <c r="J4408" s="20"/>
    </row>
    <row r="4409" spans="1:10" s="3" customFormat="1" x14ac:dyDescent="0.25">
      <c r="A4409" s="24"/>
      <c r="B4409" s="24"/>
      <c r="C4409" s="23"/>
      <c r="D4409" s="23"/>
      <c r="E4409" s="23"/>
      <c r="F4409" s="23"/>
      <c r="G4409" s="23"/>
      <c r="H4409" s="20"/>
      <c r="I4409" s="20"/>
      <c r="J4409" s="20"/>
    </row>
    <row r="4410" spans="1:10" s="3" customFormat="1" x14ac:dyDescent="0.25">
      <c r="A4410" s="24"/>
      <c r="B4410" s="24"/>
      <c r="C4410" s="23"/>
      <c r="D4410" s="23"/>
      <c r="E4410" s="23"/>
      <c r="F4410" s="23"/>
      <c r="G4410" s="23"/>
      <c r="H4410" s="20"/>
      <c r="I4410" s="20"/>
      <c r="J4410" s="20"/>
    </row>
    <row r="4411" spans="1:10" s="3" customFormat="1" x14ac:dyDescent="0.25">
      <c r="A4411" s="24"/>
      <c r="B4411" s="24"/>
      <c r="C4411" s="23"/>
      <c r="D4411" s="23"/>
      <c r="E4411" s="23"/>
      <c r="F4411" s="23"/>
      <c r="G4411" s="23"/>
      <c r="H4411" s="20"/>
      <c r="I4411" s="20"/>
      <c r="J4411" s="20"/>
    </row>
    <row r="4412" spans="1:10" s="3" customFormat="1" x14ac:dyDescent="0.25">
      <c r="A4412" s="24"/>
      <c r="B4412" s="24"/>
      <c r="C4412" s="23"/>
      <c r="D4412" s="23"/>
      <c r="E4412" s="23"/>
      <c r="F4412" s="23"/>
      <c r="G4412" s="23"/>
      <c r="H4412" s="20"/>
      <c r="I4412" s="20"/>
      <c r="J4412" s="20"/>
    </row>
    <row r="4413" spans="1:10" s="3" customFormat="1" x14ac:dyDescent="0.25">
      <c r="A4413" s="24"/>
      <c r="B4413" s="24"/>
      <c r="C4413" s="23"/>
      <c r="D4413" s="23"/>
      <c r="E4413" s="23"/>
      <c r="F4413" s="23"/>
      <c r="G4413" s="23"/>
      <c r="H4413" s="20"/>
      <c r="I4413" s="20"/>
      <c r="J4413" s="20"/>
    </row>
    <row r="4414" spans="1:10" s="3" customFormat="1" x14ac:dyDescent="0.25">
      <c r="A4414" s="24"/>
      <c r="B4414" s="24"/>
      <c r="C4414" s="23"/>
      <c r="D4414" s="23"/>
      <c r="E4414" s="23"/>
      <c r="F4414" s="23"/>
      <c r="G4414" s="23"/>
      <c r="H4414" s="20"/>
      <c r="I4414" s="20"/>
      <c r="J4414" s="20"/>
    </row>
    <row r="4415" spans="1:10" s="3" customFormat="1" x14ac:dyDescent="0.25">
      <c r="A4415" s="24"/>
      <c r="B4415" s="24"/>
      <c r="C4415" s="23"/>
      <c r="D4415" s="23"/>
      <c r="E4415" s="23"/>
      <c r="F4415" s="23"/>
      <c r="G4415" s="23"/>
      <c r="H4415" s="20"/>
      <c r="I4415" s="20"/>
      <c r="J4415" s="20"/>
    </row>
    <row r="4416" spans="1:10" s="3" customFormat="1" x14ac:dyDescent="0.25">
      <c r="A4416" s="24"/>
      <c r="B4416" s="24"/>
      <c r="C4416" s="23"/>
      <c r="D4416" s="23"/>
      <c r="E4416" s="23"/>
      <c r="F4416" s="23"/>
      <c r="G4416" s="23"/>
      <c r="H4416" s="20"/>
      <c r="I4416" s="20"/>
      <c r="J4416" s="20"/>
    </row>
    <row r="4417" spans="1:10" s="3" customFormat="1" x14ac:dyDescent="0.25">
      <c r="A4417" s="24"/>
      <c r="B4417" s="24"/>
      <c r="C4417" s="23"/>
      <c r="D4417" s="23"/>
      <c r="E4417" s="23"/>
      <c r="F4417" s="23"/>
      <c r="G4417" s="23"/>
      <c r="H4417" s="20"/>
      <c r="I4417" s="20"/>
      <c r="J4417" s="20"/>
    </row>
    <row r="4418" spans="1:10" s="3" customFormat="1" x14ac:dyDescent="0.25">
      <c r="A4418" s="24"/>
      <c r="B4418" s="24"/>
      <c r="C4418" s="23"/>
      <c r="D4418" s="23"/>
      <c r="E4418" s="23"/>
      <c r="F4418" s="23"/>
      <c r="G4418" s="23"/>
      <c r="H4418" s="20"/>
      <c r="I4418" s="20"/>
      <c r="J4418" s="20"/>
    </row>
    <row r="4419" spans="1:10" s="3" customFormat="1" x14ac:dyDescent="0.25">
      <c r="A4419" s="24"/>
      <c r="B4419" s="24"/>
      <c r="C4419" s="23"/>
      <c r="D4419" s="23"/>
      <c r="E4419" s="23"/>
      <c r="F4419" s="23"/>
      <c r="G4419" s="23"/>
      <c r="H4419" s="20"/>
      <c r="I4419" s="20"/>
      <c r="J4419" s="20"/>
    </row>
    <row r="4420" spans="1:10" s="3" customFormat="1" x14ac:dyDescent="0.25">
      <c r="A4420" s="24"/>
      <c r="B4420" s="24"/>
      <c r="C4420" s="23"/>
      <c r="D4420" s="23"/>
      <c r="E4420" s="23"/>
      <c r="F4420" s="23"/>
      <c r="G4420" s="23"/>
      <c r="H4420" s="20"/>
      <c r="I4420" s="20"/>
      <c r="J4420" s="20"/>
    </row>
    <row r="4421" spans="1:10" s="3" customFormat="1" x14ac:dyDescent="0.25">
      <c r="A4421" s="24"/>
      <c r="B4421" s="24"/>
      <c r="C4421" s="23"/>
      <c r="D4421" s="23"/>
      <c r="E4421" s="23"/>
      <c r="F4421" s="23"/>
      <c r="G4421" s="23"/>
      <c r="H4421" s="20"/>
      <c r="I4421" s="20"/>
      <c r="J4421" s="20"/>
    </row>
    <row r="4422" spans="1:10" s="3" customFormat="1" x14ac:dyDescent="0.25">
      <c r="A4422" s="24"/>
      <c r="B4422" s="24"/>
      <c r="C4422" s="23"/>
      <c r="D4422" s="23"/>
      <c r="E4422" s="23"/>
      <c r="F4422" s="23"/>
      <c r="G4422" s="23"/>
      <c r="H4422" s="20"/>
      <c r="I4422" s="20"/>
      <c r="J4422" s="20"/>
    </row>
    <row r="4423" spans="1:10" s="3" customFormat="1" x14ac:dyDescent="0.25">
      <c r="A4423" s="24"/>
      <c r="B4423" s="24"/>
      <c r="C4423" s="23"/>
      <c r="D4423" s="23"/>
      <c r="E4423" s="23"/>
      <c r="F4423" s="23"/>
      <c r="G4423" s="23"/>
      <c r="H4423" s="20"/>
      <c r="I4423" s="20"/>
      <c r="J4423" s="20"/>
    </row>
    <row r="4424" spans="1:10" s="3" customFormat="1" x14ac:dyDescent="0.25">
      <c r="A4424" s="24"/>
      <c r="B4424" s="24"/>
      <c r="C4424" s="23"/>
      <c r="D4424" s="23"/>
      <c r="E4424" s="23"/>
      <c r="F4424" s="23"/>
      <c r="G4424" s="23"/>
      <c r="H4424" s="20"/>
      <c r="I4424" s="20"/>
      <c r="J4424" s="20"/>
    </row>
    <row r="4425" spans="1:10" s="3" customFormat="1" x14ac:dyDescent="0.25">
      <c r="A4425" s="24"/>
      <c r="B4425" s="24"/>
      <c r="C4425" s="23"/>
      <c r="D4425" s="23"/>
      <c r="E4425" s="23"/>
      <c r="F4425" s="23"/>
      <c r="G4425" s="23"/>
      <c r="H4425" s="20"/>
      <c r="I4425" s="20"/>
      <c r="J4425" s="20"/>
    </row>
    <row r="4426" spans="1:10" s="3" customFormat="1" x14ac:dyDescent="0.25">
      <c r="A4426" s="24"/>
      <c r="B4426" s="24"/>
      <c r="C4426" s="23"/>
      <c r="D4426" s="23"/>
      <c r="E4426" s="23"/>
      <c r="F4426" s="23"/>
      <c r="G4426" s="23"/>
      <c r="H4426" s="20"/>
      <c r="I4426" s="20"/>
      <c r="J4426" s="20"/>
    </row>
    <row r="4427" spans="1:10" s="3" customFormat="1" x14ac:dyDescent="0.25">
      <c r="A4427" s="24"/>
      <c r="B4427" s="24"/>
      <c r="C4427" s="23"/>
      <c r="D4427" s="23"/>
      <c r="E4427" s="23"/>
      <c r="F4427" s="23"/>
      <c r="G4427" s="23"/>
      <c r="H4427" s="20"/>
      <c r="I4427" s="20"/>
      <c r="J4427" s="20"/>
    </row>
    <row r="4428" spans="1:10" s="3" customFormat="1" x14ac:dyDescent="0.25">
      <c r="A4428" s="24"/>
      <c r="B4428" s="24"/>
      <c r="C4428" s="23"/>
      <c r="D4428" s="23"/>
      <c r="E4428" s="23"/>
      <c r="F4428" s="23"/>
      <c r="G4428" s="23"/>
      <c r="H4428" s="20"/>
      <c r="I4428" s="20"/>
      <c r="J4428" s="20"/>
    </row>
    <row r="4429" spans="1:10" s="3" customFormat="1" x14ac:dyDescent="0.25">
      <c r="A4429" s="24"/>
      <c r="B4429" s="24"/>
      <c r="C4429" s="23"/>
      <c r="D4429" s="23"/>
      <c r="E4429" s="23"/>
      <c r="F4429" s="23"/>
      <c r="G4429" s="23"/>
      <c r="H4429" s="20"/>
      <c r="I4429" s="20"/>
      <c r="J4429" s="20"/>
    </row>
    <row r="4430" spans="1:10" s="3" customFormat="1" x14ac:dyDescent="0.25">
      <c r="A4430" s="24"/>
      <c r="B4430" s="24"/>
      <c r="C4430" s="23"/>
      <c r="D4430" s="23"/>
      <c r="E4430" s="23"/>
      <c r="F4430" s="23"/>
      <c r="G4430" s="23"/>
      <c r="H4430" s="20"/>
      <c r="I4430" s="20"/>
      <c r="J4430" s="20"/>
    </row>
    <row r="4431" spans="1:10" s="3" customFormat="1" x14ac:dyDescent="0.25">
      <c r="A4431" s="24"/>
      <c r="B4431" s="24"/>
      <c r="C4431" s="23"/>
      <c r="D4431" s="23"/>
      <c r="E4431" s="23"/>
      <c r="F4431" s="23"/>
      <c r="G4431" s="23"/>
      <c r="H4431" s="20"/>
      <c r="I4431" s="20"/>
      <c r="J4431" s="20"/>
    </row>
    <row r="4432" spans="1:10" s="3" customFormat="1" x14ac:dyDescent="0.25">
      <c r="A4432" s="24"/>
      <c r="B4432" s="24"/>
      <c r="C4432" s="23"/>
      <c r="D4432" s="23"/>
      <c r="E4432" s="23"/>
      <c r="F4432" s="23"/>
      <c r="G4432" s="23"/>
      <c r="H4432" s="20"/>
      <c r="I4432" s="20"/>
      <c r="J4432" s="20"/>
    </row>
    <row r="4433" spans="1:10" s="3" customFormat="1" x14ac:dyDescent="0.25">
      <c r="A4433" s="24"/>
      <c r="B4433" s="24"/>
      <c r="C4433" s="23"/>
      <c r="D4433" s="23"/>
      <c r="E4433" s="23"/>
      <c r="F4433" s="23"/>
      <c r="G4433" s="23"/>
      <c r="H4433" s="20"/>
      <c r="I4433" s="20"/>
      <c r="J4433" s="20"/>
    </row>
    <row r="4434" spans="1:10" s="3" customFormat="1" x14ac:dyDescent="0.25">
      <c r="A4434" s="24"/>
      <c r="B4434" s="24"/>
      <c r="C4434" s="23"/>
      <c r="D4434" s="23"/>
      <c r="E4434" s="23"/>
      <c r="F4434" s="23"/>
      <c r="G4434" s="23"/>
      <c r="H4434" s="20"/>
      <c r="I4434" s="20"/>
      <c r="J4434" s="20"/>
    </row>
    <row r="4435" spans="1:10" s="3" customFormat="1" x14ac:dyDescent="0.25">
      <c r="A4435" s="24"/>
      <c r="B4435" s="24"/>
      <c r="C4435" s="23"/>
      <c r="D4435" s="23"/>
      <c r="E4435" s="23"/>
      <c r="F4435" s="23"/>
      <c r="G4435" s="23"/>
      <c r="H4435" s="20"/>
      <c r="I4435" s="20"/>
      <c r="J4435" s="20"/>
    </row>
    <row r="4436" spans="1:10" s="3" customFormat="1" x14ac:dyDescent="0.25">
      <c r="A4436" s="24"/>
      <c r="B4436" s="24"/>
      <c r="C4436" s="23"/>
      <c r="D4436" s="23"/>
      <c r="E4436" s="23"/>
      <c r="F4436" s="23"/>
      <c r="G4436" s="23"/>
      <c r="H4436" s="20"/>
      <c r="I4436" s="20"/>
      <c r="J4436" s="20"/>
    </row>
    <row r="4437" spans="1:10" s="3" customFormat="1" x14ac:dyDescent="0.25">
      <c r="A4437" s="24"/>
      <c r="B4437" s="24"/>
      <c r="C4437" s="23"/>
      <c r="D4437" s="23"/>
      <c r="E4437" s="23"/>
      <c r="F4437" s="23"/>
      <c r="G4437" s="23"/>
      <c r="H4437" s="20"/>
      <c r="I4437" s="20"/>
      <c r="J4437" s="20"/>
    </row>
    <row r="4438" spans="1:10" s="3" customFormat="1" x14ac:dyDescent="0.25">
      <c r="A4438" s="24"/>
      <c r="B4438" s="24"/>
      <c r="C4438" s="23"/>
      <c r="D4438" s="23"/>
      <c r="E4438" s="23"/>
      <c r="F4438" s="23"/>
      <c r="G4438" s="23"/>
      <c r="H4438" s="20"/>
      <c r="I4438" s="20"/>
      <c r="J4438" s="20"/>
    </row>
    <row r="4439" spans="1:10" s="3" customFormat="1" x14ac:dyDescent="0.25">
      <c r="A4439" s="24"/>
      <c r="B4439" s="24"/>
      <c r="C4439" s="23"/>
      <c r="D4439" s="23"/>
      <c r="E4439" s="23"/>
      <c r="F4439" s="23"/>
      <c r="G4439" s="23"/>
      <c r="H4439" s="20"/>
      <c r="I4439" s="20"/>
      <c r="J4439" s="20"/>
    </row>
    <row r="4440" spans="1:10" s="3" customFormat="1" x14ac:dyDescent="0.25">
      <c r="A4440" s="24"/>
      <c r="B4440" s="24"/>
      <c r="C4440" s="23"/>
      <c r="D4440" s="23"/>
      <c r="E4440" s="23"/>
      <c r="F4440" s="23"/>
      <c r="G4440" s="23"/>
      <c r="H4440" s="20"/>
      <c r="I4440" s="20"/>
      <c r="J4440" s="20"/>
    </row>
    <row r="4441" spans="1:10" s="3" customFormat="1" x14ac:dyDescent="0.25">
      <c r="A4441" s="24"/>
      <c r="B4441" s="24"/>
      <c r="C4441" s="23"/>
      <c r="D4441" s="23"/>
      <c r="E4441" s="23"/>
      <c r="F4441" s="23"/>
      <c r="G4441" s="23"/>
      <c r="H4441" s="20"/>
      <c r="I4441" s="20"/>
      <c r="J4441" s="20"/>
    </row>
    <row r="4442" spans="1:10" s="3" customFormat="1" x14ac:dyDescent="0.25">
      <c r="A4442" s="24"/>
      <c r="B4442" s="24"/>
      <c r="C4442" s="23"/>
      <c r="D4442" s="23"/>
      <c r="E4442" s="23"/>
      <c r="F4442" s="23"/>
      <c r="G4442" s="23"/>
      <c r="H4442" s="20"/>
      <c r="I4442" s="20"/>
      <c r="J4442" s="20"/>
    </row>
    <row r="4443" spans="1:10" s="3" customFormat="1" x14ac:dyDescent="0.25">
      <c r="A4443" s="24"/>
      <c r="B4443" s="24"/>
      <c r="C4443" s="23"/>
      <c r="D4443" s="23"/>
      <c r="E4443" s="23"/>
      <c r="F4443" s="23"/>
      <c r="G4443" s="23"/>
      <c r="H4443" s="20"/>
      <c r="I4443" s="20"/>
      <c r="J4443" s="20"/>
    </row>
    <row r="4444" spans="1:10" s="3" customFormat="1" x14ac:dyDescent="0.25">
      <c r="A4444" s="24"/>
      <c r="B4444" s="24"/>
      <c r="C4444" s="23"/>
      <c r="D4444" s="23"/>
      <c r="E4444" s="23"/>
      <c r="F4444" s="23"/>
      <c r="G4444" s="23"/>
      <c r="H4444" s="20"/>
      <c r="I4444" s="20"/>
      <c r="J4444" s="20"/>
    </row>
    <row r="4445" spans="1:10" s="3" customFormat="1" x14ac:dyDescent="0.25">
      <c r="A4445" s="24"/>
      <c r="B4445" s="24"/>
      <c r="C4445" s="23"/>
      <c r="D4445" s="23"/>
      <c r="E4445" s="23"/>
      <c r="F4445" s="23"/>
      <c r="G4445" s="23"/>
      <c r="H4445" s="20"/>
      <c r="I4445" s="20"/>
      <c r="J4445" s="20"/>
    </row>
    <row r="4446" spans="1:10" s="3" customFormat="1" x14ac:dyDescent="0.25">
      <c r="A4446" s="24"/>
      <c r="B4446" s="24"/>
      <c r="C4446" s="23"/>
      <c r="D4446" s="23"/>
      <c r="E4446" s="23"/>
      <c r="F4446" s="23"/>
      <c r="G4446" s="23"/>
      <c r="H4446" s="20"/>
      <c r="I4446" s="20"/>
      <c r="J4446" s="20"/>
    </row>
    <row r="4447" spans="1:10" s="3" customFormat="1" x14ac:dyDescent="0.25">
      <c r="A4447" s="24"/>
      <c r="B4447" s="24"/>
      <c r="C4447" s="23"/>
      <c r="D4447" s="23"/>
      <c r="E4447" s="23"/>
      <c r="F4447" s="23"/>
      <c r="G4447" s="23"/>
      <c r="H4447" s="20"/>
      <c r="I4447" s="20"/>
      <c r="J4447" s="20"/>
    </row>
    <row r="4448" spans="1:10" s="3" customFormat="1" x14ac:dyDescent="0.25">
      <c r="A4448" s="24"/>
      <c r="B4448" s="24"/>
      <c r="C4448" s="23"/>
      <c r="D4448" s="23"/>
      <c r="E4448" s="23"/>
      <c r="F4448" s="23"/>
      <c r="G4448" s="23"/>
      <c r="H4448" s="20"/>
      <c r="I4448" s="20"/>
      <c r="J4448" s="20"/>
    </row>
    <row r="4449" spans="1:10" s="3" customFormat="1" x14ac:dyDescent="0.25">
      <c r="A4449" s="24"/>
      <c r="B4449" s="24"/>
      <c r="C4449" s="23"/>
      <c r="D4449" s="23"/>
      <c r="E4449" s="23"/>
      <c r="F4449" s="23"/>
      <c r="G4449" s="23"/>
      <c r="H4449" s="20"/>
      <c r="I4449" s="20"/>
      <c r="J4449" s="20"/>
    </row>
    <row r="4450" spans="1:10" s="3" customFormat="1" x14ac:dyDescent="0.25">
      <c r="A4450" s="24"/>
      <c r="B4450" s="24"/>
      <c r="C4450" s="23"/>
      <c r="D4450" s="23"/>
      <c r="E4450" s="23"/>
      <c r="F4450" s="23"/>
      <c r="G4450" s="23"/>
      <c r="H4450" s="20"/>
      <c r="I4450" s="20"/>
      <c r="J4450" s="20"/>
    </row>
    <row r="4451" spans="1:10" s="3" customFormat="1" x14ac:dyDescent="0.25">
      <c r="A4451" s="24"/>
      <c r="B4451" s="24"/>
      <c r="C4451" s="23"/>
      <c r="D4451" s="23"/>
      <c r="E4451" s="23"/>
      <c r="F4451" s="23"/>
      <c r="G4451" s="23"/>
      <c r="H4451" s="20"/>
      <c r="I4451" s="20"/>
      <c r="J4451" s="20"/>
    </row>
    <row r="4452" spans="1:10" s="3" customFormat="1" x14ac:dyDescent="0.25">
      <c r="A4452" s="24"/>
      <c r="B4452" s="24"/>
      <c r="C4452" s="23"/>
      <c r="D4452" s="23"/>
      <c r="E4452" s="23"/>
      <c r="F4452" s="23"/>
      <c r="G4452" s="23"/>
      <c r="H4452" s="20"/>
      <c r="I4452" s="20"/>
      <c r="J4452" s="20"/>
    </row>
    <row r="4453" spans="1:10" s="3" customFormat="1" x14ac:dyDescent="0.25">
      <c r="A4453" s="24"/>
      <c r="B4453" s="24"/>
      <c r="C4453" s="23"/>
      <c r="D4453" s="23"/>
      <c r="E4453" s="23"/>
      <c r="F4453" s="23"/>
      <c r="G4453" s="23"/>
      <c r="H4453" s="20"/>
      <c r="I4453" s="20"/>
      <c r="J4453" s="20"/>
    </row>
    <row r="4454" spans="1:10" s="3" customFormat="1" x14ac:dyDescent="0.25">
      <c r="A4454" s="24"/>
      <c r="B4454" s="24"/>
      <c r="C4454" s="23"/>
      <c r="D4454" s="23"/>
      <c r="E4454" s="23"/>
      <c r="F4454" s="23"/>
      <c r="G4454" s="23"/>
      <c r="H4454" s="20"/>
      <c r="I4454" s="20"/>
      <c r="J4454" s="20"/>
    </row>
    <row r="4455" spans="1:10" s="3" customFormat="1" x14ac:dyDescent="0.25">
      <c r="A4455" s="24"/>
      <c r="B4455" s="24"/>
      <c r="C4455" s="23"/>
      <c r="D4455" s="23"/>
      <c r="E4455" s="23"/>
      <c r="F4455" s="23"/>
      <c r="G4455" s="23"/>
      <c r="H4455" s="20"/>
      <c r="I4455" s="20"/>
      <c r="J4455" s="20"/>
    </row>
    <row r="4456" spans="1:10" s="3" customFormat="1" x14ac:dyDescent="0.25">
      <c r="A4456" s="24"/>
      <c r="B4456" s="24"/>
      <c r="C4456" s="23"/>
      <c r="D4456" s="23"/>
      <c r="E4456" s="23"/>
      <c r="F4456" s="23"/>
      <c r="G4456" s="23"/>
      <c r="H4456" s="20"/>
      <c r="I4456" s="20"/>
      <c r="J4456" s="20"/>
    </row>
    <row r="4457" spans="1:10" s="3" customFormat="1" x14ac:dyDescent="0.25">
      <c r="A4457" s="24"/>
      <c r="B4457" s="24"/>
      <c r="C4457" s="23"/>
      <c r="D4457" s="23"/>
      <c r="E4457" s="23"/>
      <c r="F4457" s="23"/>
      <c r="G4457" s="23"/>
      <c r="H4457" s="20"/>
      <c r="I4457" s="20"/>
      <c r="J4457" s="20"/>
    </row>
    <row r="4458" spans="1:10" s="3" customFormat="1" x14ac:dyDescent="0.25">
      <c r="A4458" s="24"/>
      <c r="B4458" s="24"/>
      <c r="C4458" s="23"/>
      <c r="D4458" s="23"/>
      <c r="E4458" s="23"/>
      <c r="F4458" s="23"/>
      <c r="G4458" s="23"/>
      <c r="H4458" s="20"/>
      <c r="I4458" s="20"/>
      <c r="J4458" s="20"/>
    </row>
    <row r="4459" spans="1:10" s="3" customFormat="1" x14ac:dyDescent="0.25">
      <c r="A4459" s="24"/>
      <c r="B4459" s="24"/>
      <c r="C4459" s="23"/>
      <c r="D4459" s="23"/>
      <c r="E4459" s="23"/>
      <c r="F4459" s="23"/>
      <c r="G4459" s="23"/>
      <c r="H4459" s="20"/>
      <c r="I4459" s="20"/>
      <c r="J4459" s="20"/>
    </row>
    <row r="4460" spans="1:10" s="3" customFormat="1" x14ac:dyDescent="0.25">
      <c r="A4460" s="24"/>
      <c r="B4460" s="24"/>
      <c r="C4460" s="23"/>
      <c r="D4460" s="23"/>
      <c r="E4460" s="23"/>
      <c r="F4460" s="23"/>
      <c r="G4460" s="23"/>
      <c r="H4460" s="20"/>
      <c r="I4460" s="20"/>
      <c r="J4460" s="20"/>
    </row>
    <row r="4461" spans="1:10" s="3" customFormat="1" x14ac:dyDescent="0.25">
      <c r="A4461" s="24"/>
      <c r="B4461" s="24"/>
      <c r="C4461" s="23"/>
      <c r="D4461" s="23"/>
      <c r="E4461" s="23"/>
      <c r="F4461" s="23"/>
      <c r="G4461" s="23"/>
      <c r="H4461" s="20"/>
      <c r="I4461" s="20"/>
      <c r="J4461" s="20"/>
    </row>
    <row r="4462" spans="1:10" s="3" customFormat="1" x14ac:dyDescent="0.25">
      <c r="A4462" s="24"/>
      <c r="B4462" s="24"/>
      <c r="C4462" s="23"/>
      <c r="D4462" s="23"/>
      <c r="E4462" s="23"/>
      <c r="F4462" s="23"/>
      <c r="G4462" s="23"/>
      <c r="H4462" s="20"/>
      <c r="I4462" s="20"/>
      <c r="J4462" s="20"/>
    </row>
    <row r="4463" spans="1:10" s="3" customFormat="1" x14ac:dyDescent="0.25">
      <c r="A4463" s="24"/>
      <c r="B4463" s="24"/>
      <c r="C4463" s="23"/>
      <c r="D4463" s="23"/>
      <c r="E4463" s="23"/>
      <c r="F4463" s="23"/>
      <c r="G4463" s="23"/>
      <c r="H4463" s="20"/>
      <c r="I4463" s="20"/>
      <c r="J4463" s="20"/>
    </row>
    <row r="4464" spans="1:10" s="3" customFormat="1" x14ac:dyDescent="0.25">
      <c r="A4464" s="24"/>
      <c r="B4464" s="24"/>
      <c r="C4464" s="23"/>
      <c r="D4464" s="23"/>
      <c r="E4464" s="23"/>
      <c r="F4464" s="23"/>
      <c r="G4464" s="23"/>
      <c r="H4464" s="20"/>
      <c r="I4464" s="20"/>
      <c r="J4464" s="20"/>
    </row>
    <row r="4465" spans="1:10" s="3" customFormat="1" x14ac:dyDescent="0.25">
      <c r="A4465" s="24"/>
      <c r="B4465" s="24"/>
      <c r="C4465" s="23"/>
      <c r="D4465" s="23"/>
      <c r="E4465" s="23"/>
      <c r="F4465" s="23"/>
      <c r="G4465" s="23"/>
      <c r="H4465" s="20"/>
      <c r="I4465" s="20"/>
      <c r="J4465" s="20"/>
    </row>
    <row r="4466" spans="1:10" s="3" customFormat="1" x14ac:dyDescent="0.25">
      <c r="A4466" s="24"/>
      <c r="B4466" s="24"/>
      <c r="C4466" s="23"/>
      <c r="D4466" s="23"/>
      <c r="E4466" s="23"/>
      <c r="F4466" s="23"/>
      <c r="G4466" s="23"/>
      <c r="H4466" s="20"/>
      <c r="I4466" s="20"/>
      <c r="J4466" s="20"/>
    </row>
    <row r="4467" spans="1:10" s="3" customFormat="1" x14ac:dyDescent="0.25">
      <c r="A4467" s="24"/>
      <c r="B4467" s="24"/>
      <c r="C4467" s="23"/>
      <c r="D4467" s="23"/>
      <c r="E4467" s="23"/>
      <c r="F4467" s="23"/>
      <c r="G4467" s="23"/>
      <c r="H4467" s="20"/>
      <c r="I4467" s="20"/>
      <c r="J4467" s="20"/>
    </row>
    <row r="4468" spans="1:10" s="3" customFormat="1" x14ac:dyDescent="0.25">
      <c r="A4468" s="24"/>
      <c r="B4468" s="24"/>
      <c r="C4468" s="23"/>
      <c r="D4468" s="23"/>
      <c r="E4468" s="23"/>
      <c r="F4468" s="23"/>
      <c r="G4468" s="23"/>
      <c r="H4468" s="20"/>
      <c r="I4468" s="20"/>
      <c r="J4468" s="20"/>
    </row>
    <row r="4469" spans="1:10" s="3" customFormat="1" x14ac:dyDescent="0.25">
      <c r="A4469" s="24"/>
      <c r="B4469" s="24"/>
      <c r="C4469" s="23"/>
      <c r="D4469" s="23"/>
      <c r="E4469" s="23"/>
      <c r="F4469" s="23"/>
      <c r="G4469" s="23"/>
      <c r="H4469" s="20"/>
      <c r="I4469" s="20"/>
      <c r="J4469" s="20"/>
    </row>
    <row r="4470" spans="1:10" s="3" customFormat="1" x14ac:dyDescent="0.25">
      <c r="A4470" s="24"/>
      <c r="B4470" s="24"/>
      <c r="C4470" s="23"/>
      <c r="D4470" s="23"/>
      <c r="E4470" s="23"/>
      <c r="F4470" s="23"/>
      <c r="G4470" s="23"/>
      <c r="H4470" s="20"/>
      <c r="I4470" s="20"/>
      <c r="J4470" s="20"/>
    </row>
    <row r="4471" spans="1:10" s="3" customFormat="1" x14ac:dyDescent="0.25">
      <c r="A4471" s="24"/>
      <c r="B4471" s="24"/>
      <c r="C4471" s="23"/>
      <c r="D4471" s="23"/>
      <c r="E4471" s="23"/>
      <c r="F4471" s="23"/>
      <c r="G4471" s="23"/>
      <c r="H4471" s="20"/>
      <c r="I4471" s="20"/>
      <c r="J4471" s="20"/>
    </row>
    <row r="4472" spans="1:10" s="3" customFormat="1" x14ac:dyDescent="0.25">
      <c r="A4472" s="24"/>
      <c r="B4472" s="24"/>
      <c r="C4472" s="23"/>
      <c r="D4472" s="23"/>
      <c r="E4472" s="23"/>
      <c r="F4472" s="23"/>
      <c r="G4472" s="23"/>
      <c r="H4472" s="20"/>
      <c r="I4472" s="20"/>
      <c r="J4472" s="20"/>
    </row>
    <row r="4473" spans="1:10" s="3" customFormat="1" x14ac:dyDescent="0.25">
      <c r="A4473" s="24"/>
      <c r="B4473" s="24"/>
      <c r="C4473" s="23"/>
      <c r="D4473" s="23"/>
      <c r="E4473" s="23"/>
      <c r="F4473" s="23"/>
      <c r="G4473" s="23"/>
      <c r="H4473" s="20"/>
      <c r="I4473" s="20"/>
      <c r="J4473" s="20"/>
    </row>
    <row r="4474" spans="1:10" s="3" customFormat="1" x14ac:dyDescent="0.25">
      <c r="A4474" s="24"/>
      <c r="B4474" s="24"/>
      <c r="C4474" s="23"/>
      <c r="D4474" s="23"/>
      <c r="E4474" s="23"/>
      <c r="F4474" s="23"/>
      <c r="G4474" s="23"/>
      <c r="H4474" s="20"/>
      <c r="I4474" s="20"/>
      <c r="J4474" s="20"/>
    </row>
    <row r="4475" spans="1:10" s="3" customFormat="1" x14ac:dyDescent="0.25">
      <c r="A4475" s="24"/>
      <c r="B4475" s="24"/>
      <c r="C4475" s="23"/>
      <c r="D4475" s="23"/>
      <c r="E4475" s="23"/>
      <c r="F4475" s="23"/>
      <c r="G4475" s="23"/>
      <c r="H4475" s="20"/>
      <c r="I4475" s="20"/>
      <c r="J4475" s="20"/>
    </row>
    <row r="4476" spans="1:10" s="3" customFormat="1" x14ac:dyDescent="0.25">
      <c r="A4476" s="24"/>
      <c r="B4476" s="24"/>
      <c r="C4476" s="23"/>
      <c r="D4476" s="23"/>
      <c r="E4476" s="23"/>
      <c r="F4476" s="23"/>
      <c r="G4476" s="23"/>
      <c r="H4476" s="20"/>
      <c r="I4476" s="20"/>
      <c r="J4476" s="20"/>
    </row>
    <row r="4477" spans="1:10" s="3" customFormat="1" x14ac:dyDescent="0.25">
      <c r="A4477" s="24"/>
      <c r="B4477" s="24"/>
      <c r="C4477" s="23"/>
      <c r="D4477" s="23"/>
      <c r="E4477" s="23"/>
      <c r="F4477" s="23"/>
      <c r="G4477" s="23"/>
      <c r="H4477" s="20"/>
      <c r="I4477" s="20"/>
      <c r="J4477" s="20"/>
    </row>
    <row r="4478" spans="1:10" s="3" customFormat="1" x14ac:dyDescent="0.25">
      <c r="A4478" s="24"/>
      <c r="B4478" s="24"/>
      <c r="C4478" s="23"/>
      <c r="D4478" s="23"/>
      <c r="E4478" s="23"/>
      <c r="F4478" s="23"/>
      <c r="G4478" s="23"/>
      <c r="H4478" s="20"/>
      <c r="I4478" s="20"/>
      <c r="J4478" s="20"/>
    </row>
    <row r="4479" spans="1:10" s="3" customFormat="1" x14ac:dyDescent="0.25">
      <c r="A4479" s="24"/>
      <c r="B4479" s="24"/>
      <c r="C4479" s="23"/>
      <c r="D4479" s="23"/>
      <c r="E4479" s="23"/>
      <c r="F4479" s="23"/>
      <c r="G4479" s="23"/>
      <c r="H4479" s="20"/>
      <c r="I4479" s="20"/>
      <c r="J4479" s="20"/>
    </row>
    <row r="4480" spans="1:10" s="3" customFormat="1" x14ac:dyDescent="0.25">
      <c r="A4480" s="24"/>
      <c r="B4480" s="24"/>
      <c r="C4480" s="23"/>
      <c r="D4480" s="23"/>
      <c r="E4480" s="23"/>
      <c r="F4480" s="23"/>
      <c r="G4480" s="23"/>
      <c r="H4480" s="20"/>
      <c r="I4480" s="20"/>
      <c r="J4480" s="20"/>
    </row>
    <row r="4481" spans="1:10" s="3" customFormat="1" x14ac:dyDescent="0.25">
      <c r="A4481" s="24"/>
      <c r="B4481" s="24"/>
      <c r="C4481" s="23"/>
      <c r="D4481" s="23"/>
      <c r="E4481" s="23"/>
      <c r="F4481" s="23"/>
      <c r="G4481" s="23"/>
      <c r="H4481" s="20"/>
      <c r="I4481" s="20"/>
      <c r="J4481" s="20"/>
    </row>
    <row r="4482" spans="1:10" s="3" customFormat="1" x14ac:dyDescent="0.25">
      <c r="A4482" s="24"/>
      <c r="B4482" s="24"/>
      <c r="C4482" s="23"/>
      <c r="D4482" s="23"/>
      <c r="E4482" s="23"/>
      <c r="F4482" s="23"/>
      <c r="G4482" s="23"/>
      <c r="H4482" s="20"/>
      <c r="I4482" s="20"/>
      <c r="J4482" s="20"/>
    </row>
    <row r="4483" spans="1:10" s="3" customFormat="1" x14ac:dyDescent="0.25">
      <c r="A4483" s="24"/>
      <c r="B4483" s="24"/>
      <c r="C4483" s="23"/>
      <c r="D4483" s="23"/>
      <c r="E4483" s="23"/>
      <c r="F4483" s="23"/>
      <c r="G4483" s="23"/>
      <c r="H4483" s="20"/>
      <c r="I4483" s="20"/>
      <c r="J4483" s="20"/>
    </row>
    <row r="4484" spans="1:10" s="3" customFormat="1" x14ac:dyDescent="0.25">
      <c r="A4484" s="24"/>
      <c r="B4484" s="24"/>
      <c r="C4484" s="23"/>
      <c r="D4484" s="23"/>
      <c r="E4484" s="23"/>
      <c r="F4484" s="23"/>
      <c r="G4484" s="23"/>
      <c r="H4484" s="20"/>
      <c r="I4484" s="20"/>
      <c r="J4484" s="20"/>
    </row>
    <row r="4485" spans="1:10" s="3" customFormat="1" x14ac:dyDescent="0.25">
      <c r="A4485" s="24"/>
      <c r="B4485" s="24"/>
      <c r="C4485" s="23"/>
      <c r="D4485" s="23"/>
      <c r="E4485" s="23"/>
      <c r="F4485" s="23"/>
      <c r="G4485" s="23"/>
      <c r="H4485" s="20"/>
      <c r="I4485" s="20"/>
      <c r="J4485" s="20"/>
    </row>
    <row r="4486" spans="1:10" s="3" customFormat="1" x14ac:dyDescent="0.25">
      <c r="A4486" s="24"/>
      <c r="B4486" s="24"/>
      <c r="C4486" s="23"/>
      <c r="D4486" s="23"/>
      <c r="E4486" s="23"/>
      <c r="F4486" s="23"/>
      <c r="G4486" s="23"/>
      <c r="H4486" s="20"/>
      <c r="I4486" s="20"/>
      <c r="J4486" s="20"/>
    </row>
    <row r="4487" spans="1:10" s="3" customFormat="1" x14ac:dyDescent="0.25">
      <c r="A4487" s="24"/>
      <c r="B4487" s="24"/>
      <c r="C4487" s="23"/>
      <c r="D4487" s="23"/>
      <c r="E4487" s="23"/>
      <c r="F4487" s="23"/>
      <c r="G4487" s="23"/>
      <c r="H4487" s="20"/>
      <c r="I4487" s="20"/>
      <c r="J4487" s="20"/>
    </row>
    <row r="4488" spans="1:10" s="3" customFormat="1" x14ac:dyDescent="0.25">
      <c r="A4488" s="24"/>
      <c r="B4488" s="24"/>
      <c r="C4488" s="23"/>
      <c r="D4488" s="23"/>
      <c r="E4488" s="23"/>
      <c r="F4488" s="23"/>
      <c r="G4488" s="23"/>
      <c r="H4488" s="20"/>
      <c r="I4488" s="20"/>
      <c r="J4488" s="20"/>
    </row>
    <row r="4489" spans="1:10" s="3" customFormat="1" x14ac:dyDescent="0.25">
      <c r="A4489" s="24"/>
      <c r="B4489" s="24"/>
      <c r="C4489" s="23"/>
      <c r="D4489" s="23"/>
      <c r="E4489" s="23"/>
      <c r="F4489" s="23"/>
      <c r="G4489" s="23"/>
      <c r="H4489" s="20"/>
      <c r="I4489" s="20"/>
      <c r="J4489" s="20"/>
    </row>
    <row r="4490" spans="1:10" s="3" customFormat="1" x14ac:dyDescent="0.25">
      <c r="A4490" s="24"/>
      <c r="B4490" s="24"/>
      <c r="C4490" s="23"/>
      <c r="D4490" s="23"/>
      <c r="E4490" s="23"/>
      <c r="F4490" s="23"/>
      <c r="G4490" s="23"/>
      <c r="H4490" s="20"/>
      <c r="I4490" s="20"/>
      <c r="J4490" s="20"/>
    </row>
    <row r="4491" spans="1:10" s="3" customFormat="1" x14ac:dyDescent="0.25">
      <c r="A4491" s="24"/>
      <c r="B4491" s="24"/>
      <c r="C4491" s="23"/>
      <c r="D4491" s="23"/>
      <c r="E4491" s="23"/>
      <c r="F4491" s="23"/>
      <c r="G4491" s="23"/>
      <c r="H4491" s="20"/>
      <c r="I4491" s="20"/>
      <c r="J4491" s="20"/>
    </row>
    <row r="4492" spans="1:10" s="3" customFormat="1" x14ac:dyDescent="0.25">
      <c r="A4492" s="24"/>
      <c r="B4492" s="24"/>
      <c r="C4492" s="23"/>
      <c r="D4492" s="23"/>
      <c r="E4492" s="23"/>
      <c r="F4492" s="23"/>
      <c r="G4492" s="23"/>
      <c r="H4492" s="20"/>
      <c r="I4492" s="20"/>
      <c r="J4492" s="20"/>
    </row>
    <row r="4493" spans="1:10" s="3" customFormat="1" x14ac:dyDescent="0.25">
      <c r="A4493" s="24"/>
      <c r="B4493" s="24"/>
      <c r="C4493" s="23"/>
      <c r="D4493" s="23"/>
      <c r="E4493" s="23"/>
      <c r="F4493" s="23"/>
      <c r="G4493" s="23"/>
      <c r="H4493" s="20"/>
      <c r="I4493" s="20"/>
      <c r="J4493" s="20"/>
    </row>
    <row r="4494" spans="1:10" s="3" customFormat="1" x14ac:dyDescent="0.25">
      <c r="A4494" s="24"/>
      <c r="B4494" s="24"/>
      <c r="C4494" s="23"/>
      <c r="D4494" s="23"/>
      <c r="E4494" s="23"/>
      <c r="F4494" s="23"/>
      <c r="G4494" s="23"/>
      <c r="H4494" s="20"/>
      <c r="I4494" s="20"/>
      <c r="J4494" s="20"/>
    </row>
    <row r="4495" spans="1:10" s="3" customFormat="1" x14ac:dyDescent="0.25">
      <c r="A4495" s="24"/>
      <c r="B4495" s="24"/>
      <c r="C4495" s="23"/>
      <c r="D4495" s="23"/>
      <c r="E4495" s="23"/>
      <c r="F4495" s="23"/>
      <c r="G4495" s="23"/>
      <c r="H4495" s="20"/>
      <c r="I4495" s="20"/>
      <c r="J4495" s="20"/>
    </row>
    <row r="4496" spans="1:10" s="3" customFormat="1" x14ac:dyDescent="0.25">
      <c r="A4496" s="24"/>
      <c r="B4496" s="24"/>
      <c r="C4496" s="23"/>
      <c r="D4496" s="23"/>
      <c r="E4496" s="23"/>
      <c r="F4496" s="23"/>
      <c r="G4496" s="23"/>
      <c r="H4496" s="20"/>
      <c r="I4496" s="20"/>
      <c r="J4496" s="20"/>
    </row>
    <row r="4497" spans="1:10" s="3" customFormat="1" x14ac:dyDescent="0.25">
      <c r="A4497" s="24"/>
      <c r="B4497" s="24"/>
      <c r="C4497" s="23"/>
      <c r="D4497" s="23"/>
      <c r="E4497" s="23"/>
      <c r="F4497" s="23"/>
      <c r="G4497" s="23"/>
      <c r="H4497" s="20"/>
      <c r="I4497" s="20"/>
      <c r="J4497" s="20"/>
    </row>
    <row r="4498" spans="1:10" s="3" customFormat="1" x14ac:dyDescent="0.25">
      <c r="A4498" s="24"/>
      <c r="B4498" s="24"/>
      <c r="C4498" s="23"/>
      <c r="D4498" s="23"/>
      <c r="E4498" s="23"/>
      <c r="F4498" s="23"/>
      <c r="G4498" s="23"/>
      <c r="H4498" s="20"/>
      <c r="I4498" s="20"/>
      <c r="J4498" s="20"/>
    </row>
    <row r="4499" spans="1:10" s="3" customFormat="1" x14ac:dyDescent="0.25">
      <c r="A4499" s="24"/>
      <c r="B4499" s="24"/>
      <c r="C4499" s="23"/>
      <c r="D4499" s="23"/>
      <c r="E4499" s="23"/>
      <c r="F4499" s="23"/>
      <c r="G4499" s="23"/>
      <c r="H4499" s="20"/>
      <c r="I4499" s="20"/>
      <c r="J4499" s="20"/>
    </row>
    <row r="4500" spans="1:10" s="3" customFormat="1" x14ac:dyDescent="0.25">
      <c r="A4500" s="24"/>
      <c r="B4500" s="24"/>
      <c r="C4500" s="23"/>
      <c r="D4500" s="23"/>
      <c r="E4500" s="23"/>
      <c r="F4500" s="23"/>
      <c r="G4500" s="23"/>
      <c r="H4500" s="20"/>
      <c r="I4500" s="20"/>
      <c r="J4500" s="20"/>
    </row>
    <row r="4501" spans="1:10" s="3" customFormat="1" x14ac:dyDescent="0.25">
      <c r="A4501" s="24"/>
      <c r="B4501" s="24"/>
      <c r="C4501" s="23"/>
      <c r="D4501" s="23"/>
      <c r="E4501" s="23"/>
      <c r="F4501" s="23"/>
      <c r="G4501" s="23"/>
      <c r="H4501" s="20"/>
      <c r="I4501" s="20"/>
      <c r="J4501" s="20"/>
    </row>
    <row r="4502" spans="1:10" s="3" customFormat="1" x14ac:dyDescent="0.25">
      <c r="A4502" s="24"/>
      <c r="B4502" s="24"/>
      <c r="C4502" s="23"/>
      <c r="D4502" s="23"/>
      <c r="E4502" s="23"/>
      <c r="F4502" s="23"/>
      <c r="G4502" s="23"/>
      <c r="H4502" s="20"/>
      <c r="I4502" s="20"/>
      <c r="J4502" s="20"/>
    </row>
    <row r="4503" spans="1:10" s="3" customFormat="1" x14ac:dyDescent="0.25">
      <c r="A4503" s="24"/>
      <c r="B4503" s="24"/>
      <c r="C4503" s="23"/>
      <c r="D4503" s="23"/>
      <c r="E4503" s="23"/>
      <c r="F4503" s="23"/>
      <c r="G4503" s="23"/>
      <c r="H4503" s="20"/>
      <c r="I4503" s="20"/>
      <c r="J4503" s="20"/>
    </row>
    <row r="4504" spans="1:10" s="3" customFormat="1" x14ac:dyDescent="0.25">
      <c r="A4504" s="24"/>
      <c r="B4504" s="24"/>
      <c r="C4504" s="23"/>
      <c r="D4504" s="23"/>
      <c r="E4504" s="23"/>
      <c r="F4504" s="23"/>
      <c r="G4504" s="23"/>
      <c r="H4504" s="20"/>
      <c r="I4504" s="20"/>
      <c r="J4504" s="20"/>
    </row>
    <row r="4505" spans="1:10" s="3" customFormat="1" x14ac:dyDescent="0.25">
      <c r="A4505" s="24"/>
      <c r="B4505" s="24"/>
      <c r="C4505" s="23"/>
      <c r="D4505" s="23"/>
      <c r="E4505" s="23"/>
      <c r="F4505" s="23"/>
      <c r="G4505" s="23"/>
      <c r="H4505" s="20"/>
      <c r="I4505" s="20"/>
      <c r="J4505" s="20"/>
    </row>
    <row r="4506" spans="1:10" s="3" customFormat="1" x14ac:dyDescent="0.25">
      <c r="A4506" s="24"/>
      <c r="B4506" s="24"/>
      <c r="C4506" s="23"/>
      <c r="D4506" s="23"/>
      <c r="E4506" s="23"/>
      <c r="F4506" s="23"/>
      <c r="G4506" s="23"/>
      <c r="H4506" s="20"/>
      <c r="I4506" s="20"/>
      <c r="J4506" s="20"/>
    </row>
    <row r="4507" spans="1:10" s="3" customFormat="1" x14ac:dyDescent="0.25">
      <c r="A4507" s="24"/>
      <c r="B4507" s="24"/>
      <c r="C4507" s="23"/>
      <c r="D4507" s="23"/>
      <c r="E4507" s="23"/>
      <c r="F4507" s="23"/>
      <c r="G4507" s="23"/>
      <c r="H4507" s="20"/>
      <c r="I4507" s="20"/>
      <c r="J4507" s="20"/>
    </row>
    <row r="4508" spans="1:10" s="3" customFormat="1" x14ac:dyDescent="0.25">
      <c r="A4508" s="24"/>
      <c r="B4508" s="24"/>
      <c r="C4508" s="23"/>
      <c r="D4508" s="23"/>
      <c r="E4508" s="23"/>
      <c r="F4508" s="23"/>
      <c r="G4508" s="23"/>
      <c r="H4508" s="20"/>
      <c r="I4508" s="20"/>
      <c r="J4508" s="20"/>
    </row>
    <row r="4509" spans="1:10" s="3" customFormat="1" x14ac:dyDescent="0.25">
      <c r="A4509" s="24"/>
      <c r="B4509" s="24"/>
      <c r="C4509" s="23"/>
      <c r="D4509" s="23"/>
      <c r="E4509" s="23"/>
      <c r="F4509" s="23"/>
      <c r="G4509" s="23"/>
      <c r="H4509" s="20"/>
      <c r="I4509" s="20"/>
      <c r="J4509" s="20"/>
    </row>
    <row r="4510" spans="1:10" s="3" customFormat="1" x14ac:dyDescent="0.25">
      <c r="A4510" s="24"/>
      <c r="B4510" s="24"/>
      <c r="C4510" s="23"/>
      <c r="D4510" s="23"/>
      <c r="E4510" s="23"/>
      <c r="F4510" s="23"/>
      <c r="G4510" s="23"/>
      <c r="H4510" s="20"/>
      <c r="I4510" s="20"/>
      <c r="J4510" s="20"/>
    </row>
    <row r="4511" spans="1:10" s="3" customFormat="1" x14ac:dyDescent="0.25">
      <c r="A4511" s="24"/>
      <c r="B4511" s="24"/>
      <c r="C4511" s="23"/>
      <c r="D4511" s="23"/>
      <c r="E4511" s="23"/>
      <c r="F4511" s="23"/>
      <c r="G4511" s="23"/>
      <c r="H4511" s="20"/>
      <c r="I4511" s="20"/>
      <c r="J4511" s="20"/>
    </row>
    <row r="4512" spans="1:10" s="3" customFormat="1" x14ac:dyDescent="0.25">
      <c r="A4512" s="24"/>
      <c r="B4512" s="24"/>
      <c r="C4512" s="23"/>
      <c r="D4512" s="23"/>
      <c r="E4512" s="23"/>
      <c r="F4512" s="23"/>
      <c r="G4512" s="23"/>
      <c r="H4512" s="20"/>
      <c r="I4512" s="20"/>
      <c r="J4512" s="20"/>
    </row>
    <row r="4513" spans="1:10" s="3" customFormat="1" x14ac:dyDescent="0.25">
      <c r="A4513" s="24"/>
      <c r="B4513" s="24"/>
      <c r="C4513" s="23"/>
      <c r="D4513" s="23"/>
      <c r="E4513" s="23"/>
      <c r="F4513" s="23"/>
      <c r="G4513" s="23"/>
      <c r="H4513" s="20"/>
      <c r="I4513" s="20"/>
      <c r="J4513" s="20"/>
    </row>
    <row r="4514" spans="1:10" s="3" customFormat="1" x14ac:dyDescent="0.25">
      <c r="A4514" s="24"/>
      <c r="B4514" s="24"/>
      <c r="C4514" s="23"/>
      <c r="D4514" s="23"/>
      <c r="E4514" s="23"/>
      <c r="F4514" s="23"/>
      <c r="G4514" s="23"/>
      <c r="H4514" s="20"/>
      <c r="I4514" s="20"/>
      <c r="J4514" s="20"/>
    </row>
    <row r="4515" spans="1:10" s="3" customFormat="1" x14ac:dyDescent="0.25">
      <c r="A4515" s="24"/>
      <c r="B4515" s="24"/>
      <c r="C4515" s="23"/>
      <c r="D4515" s="23"/>
      <c r="E4515" s="23"/>
      <c r="F4515" s="23"/>
      <c r="G4515" s="23"/>
      <c r="H4515" s="20"/>
      <c r="I4515" s="20"/>
      <c r="J4515" s="20"/>
    </row>
    <row r="4516" spans="1:10" s="3" customFormat="1" x14ac:dyDescent="0.25">
      <c r="A4516" s="24"/>
      <c r="B4516" s="24"/>
      <c r="C4516" s="23"/>
      <c r="D4516" s="23"/>
      <c r="E4516" s="23"/>
      <c r="F4516" s="23"/>
      <c r="G4516" s="23"/>
      <c r="H4516" s="20"/>
      <c r="I4516" s="20"/>
      <c r="J4516" s="20"/>
    </row>
    <row r="4517" spans="1:10" s="3" customFormat="1" x14ac:dyDescent="0.25">
      <c r="A4517" s="24"/>
      <c r="B4517" s="24"/>
      <c r="C4517" s="23"/>
      <c r="D4517" s="23"/>
      <c r="E4517" s="23"/>
      <c r="F4517" s="23"/>
      <c r="G4517" s="23"/>
      <c r="H4517" s="20"/>
      <c r="I4517" s="20"/>
      <c r="J4517" s="20"/>
    </row>
    <row r="4518" spans="1:10" s="3" customFormat="1" x14ac:dyDescent="0.25">
      <c r="A4518" s="24"/>
      <c r="B4518" s="24"/>
      <c r="C4518" s="23"/>
      <c r="D4518" s="23"/>
      <c r="E4518" s="23"/>
      <c r="F4518" s="23"/>
      <c r="G4518" s="23"/>
      <c r="H4518" s="20"/>
      <c r="I4518" s="20"/>
      <c r="J4518" s="20"/>
    </row>
    <row r="4519" spans="1:10" s="3" customFormat="1" x14ac:dyDescent="0.25">
      <c r="A4519" s="24"/>
      <c r="B4519" s="24"/>
      <c r="C4519" s="23"/>
      <c r="D4519" s="23"/>
      <c r="E4519" s="23"/>
      <c r="F4519" s="23"/>
      <c r="G4519" s="23"/>
      <c r="H4519" s="20"/>
      <c r="I4519" s="20"/>
      <c r="J4519" s="20"/>
    </row>
    <row r="4520" spans="1:10" s="3" customFormat="1" x14ac:dyDescent="0.25">
      <c r="A4520" s="24"/>
      <c r="B4520" s="24"/>
      <c r="C4520" s="23"/>
      <c r="D4520" s="23"/>
      <c r="E4520" s="23"/>
      <c r="F4520" s="23"/>
      <c r="G4520" s="23"/>
      <c r="H4520" s="20"/>
      <c r="I4520" s="20"/>
      <c r="J4520" s="20"/>
    </row>
    <row r="4521" spans="1:10" s="3" customFormat="1" x14ac:dyDescent="0.25">
      <c r="A4521" s="24"/>
      <c r="B4521" s="24"/>
      <c r="C4521" s="23"/>
      <c r="D4521" s="23"/>
      <c r="E4521" s="23"/>
      <c r="F4521" s="23"/>
      <c r="G4521" s="23"/>
      <c r="H4521" s="20"/>
      <c r="I4521" s="20"/>
      <c r="J4521" s="20"/>
    </row>
    <row r="4522" spans="1:10" s="3" customFormat="1" x14ac:dyDescent="0.25">
      <c r="A4522" s="24"/>
      <c r="B4522" s="24"/>
      <c r="C4522" s="23"/>
      <c r="D4522" s="23"/>
      <c r="E4522" s="23"/>
      <c r="F4522" s="23"/>
      <c r="G4522" s="23"/>
      <c r="H4522" s="20"/>
      <c r="I4522" s="20"/>
      <c r="J4522" s="20"/>
    </row>
    <row r="4523" spans="1:10" s="3" customFormat="1" x14ac:dyDescent="0.25">
      <c r="A4523" s="24"/>
      <c r="B4523" s="24"/>
      <c r="C4523" s="23"/>
      <c r="D4523" s="23"/>
      <c r="E4523" s="23"/>
      <c r="F4523" s="23"/>
      <c r="G4523" s="23"/>
      <c r="H4523" s="20"/>
      <c r="I4523" s="20"/>
      <c r="J4523" s="20"/>
    </row>
    <row r="4524" spans="1:10" s="3" customFormat="1" x14ac:dyDescent="0.25">
      <c r="A4524" s="24"/>
      <c r="B4524" s="24"/>
      <c r="C4524" s="23"/>
      <c r="D4524" s="23"/>
      <c r="E4524" s="23"/>
      <c r="F4524" s="23"/>
      <c r="G4524" s="23"/>
      <c r="H4524" s="20"/>
      <c r="I4524" s="20"/>
      <c r="J4524" s="20"/>
    </row>
    <row r="4525" spans="1:10" s="3" customFormat="1" x14ac:dyDescent="0.25">
      <c r="A4525" s="24"/>
      <c r="B4525" s="24"/>
      <c r="C4525" s="23"/>
      <c r="D4525" s="23"/>
      <c r="E4525" s="23"/>
      <c r="F4525" s="23"/>
      <c r="G4525" s="23"/>
      <c r="H4525" s="20"/>
      <c r="I4525" s="20"/>
      <c r="J4525" s="20"/>
    </row>
    <row r="4526" spans="1:10" s="3" customFormat="1" x14ac:dyDescent="0.25">
      <c r="A4526" s="24"/>
      <c r="B4526" s="24"/>
      <c r="C4526" s="23"/>
      <c r="D4526" s="23"/>
      <c r="E4526" s="23"/>
      <c r="F4526" s="23"/>
      <c r="G4526" s="23"/>
      <c r="H4526" s="20"/>
      <c r="I4526" s="20"/>
      <c r="J4526" s="20"/>
    </row>
    <row r="4527" spans="1:10" s="3" customFormat="1" x14ac:dyDescent="0.25">
      <c r="A4527" s="24"/>
      <c r="B4527" s="24"/>
      <c r="C4527" s="23"/>
      <c r="D4527" s="23"/>
      <c r="E4527" s="23"/>
      <c r="F4527" s="23"/>
      <c r="G4527" s="23"/>
      <c r="H4527" s="20"/>
      <c r="I4527" s="20"/>
      <c r="J4527" s="20"/>
    </row>
    <row r="4528" spans="1:10" s="3" customFormat="1" x14ac:dyDescent="0.25">
      <c r="A4528" s="24"/>
      <c r="B4528" s="24"/>
      <c r="C4528" s="23"/>
      <c r="D4528" s="23"/>
      <c r="E4528" s="23"/>
      <c r="F4528" s="23"/>
      <c r="G4528" s="23"/>
      <c r="H4528" s="20"/>
      <c r="I4528" s="20"/>
      <c r="J4528" s="20"/>
    </row>
    <row r="4529" spans="1:10" s="3" customFormat="1" x14ac:dyDescent="0.25">
      <c r="A4529" s="24"/>
      <c r="B4529" s="24"/>
      <c r="C4529" s="23"/>
      <c r="D4529" s="23"/>
      <c r="E4529" s="23"/>
      <c r="F4529" s="23"/>
      <c r="G4529" s="23"/>
      <c r="H4529" s="20"/>
      <c r="I4529" s="20"/>
      <c r="J4529" s="20"/>
    </row>
    <row r="4530" spans="1:10" s="3" customFormat="1" x14ac:dyDescent="0.25">
      <c r="A4530" s="24"/>
      <c r="B4530" s="24"/>
      <c r="C4530" s="23"/>
      <c r="D4530" s="23"/>
      <c r="E4530" s="23"/>
      <c r="F4530" s="23"/>
      <c r="G4530" s="23"/>
      <c r="H4530" s="20"/>
      <c r="I4530" s="20"/>
      <c r="J4530" s="20"/>
    </row>
    <row r="4531" spans="1:10" s="3" customFormat="1" x14ac:dyDescent="0.25">
      <c r="A4531" s="24"/>
      <c r="B4531" s="24"/>
      <c r="C4531" s="23"/>
      <c r="D4531" s="23"/>
      <c r="E4531" s="23"/>
      <c r="F4531" s="23"/>
      <c r="G4531" s="23"/>
      <c r="H4531" s="20"/>
      <c r="I4531" s="20"/>
      <c r="J4531" s="20"/>
    </row>
    <row r="4532" spans="1:10" s="3" customFormat="1" x14ac:dyDescent="0.25">
      <c r="A4532" s="24"/>
      <c r="B4532" s="24"/>
      <c r="C4532" s="23"/>
      <c r="D4532" s="23"/>
      <c r="E4532" s="23"/>
      <c r="F4532" s="23"/>
      <c r="G4532" s="23"/>
      <c r="H4532" s="20"/>
      <c r="I4532" s="20"/>
      <c r="J4532" s="20"/>
    </row>
    <row r="4533" spans="1:10" s="3" customFormat="1" x14ac:dyDescent="0.25">
      <c r="A4533" s="24"/>
      <c r="B4533" s="24"/>
      <c r="C4533" s="23"/>
      <c r="D4533" s="23"/>
      <c r="E4533" s="23"/>
      <c r="F4533" s="23"/>
      <c r="G4533" s="23"/>
      <c r="H4533" s="20"/>
      <c r="I4533" s="20"/>
      <c r="J4533" s="20"/>
    </row>
    <row r="4534" spans="1:10" s="3" customFormat="1" x14ac:dyDescent="0.25">
      <c r="A4534" s="24"/>
      <c r="B4534" s="24"/>
      <c r="C4534" s="23"/>
      <c r="D4534" s="23"/>
      <c r="E4534" s="23"/>
      <c r="F4534" s="23"/>
      <c r="G4534" s="23"/>
      <c r="H4534" s="20"/>
      <c r="I4534" s="20"/>
      <c r="J4534" s="20"/>
    </row>
    <row r="4535" spans="1:10" s="3" customFormat="1" x14ac:dyDescent="0.25">
      <c r="A4535" s="24"/>
      <c r="B4535" s="24"/>
      <c r="C4535" s="23"/>
      <c r="D4535" s="23"/>
      <c r="E4535" s="23"/>
      <c r="F4535" s="23"/>
      <c r="G4535" s="23"/>
      <c r="H4535" s="20"/>
      <c r="I4535" s="20"/>
      <c r="J4535" s="20"/>
    </row>
    <row r="4536" spans="1:10" s="3" customFormat="1" x14ac:dyDescent="0.25">
      <c r="A4536" s="24"/>
      <c r="B4536" s="24"/>
      <c r="C4536" s="23"/>
      <c r="D4536" s="23"/>
      <c r="E4536" s="23"/>
      <c r="F4536" s="23"/>
      <c r="G4536" s="23"/>
      <c r="H4536" s="20"/>
      <c r="I4536" s="20"/>
      <c r="J4536" s="20"/>
    </row>
    <row r="4537" spans="1:10" s="3" customFormat="1" x14ac:dyDescent="0.25">
      <c r="A4537" s="24"/>
      <c r="B4537" s="24"/>
      <c r="C4537" s="23"/>
      <c r="D4537" s="23"/>
      <c r="E4537" s="23"/>
      <c r="F4537" s="23"/>
      <c r="G4537" s="23"/>
      <c r="H4537" s="20"/>
      <c r="I4537" s="20"/>
      <c r="J4537" s="20"/>
    </row>
    <row r="4538" spans="1:10" s="3" customFormat="1" x14ac:dyDescent="0.25">
      <c r="A4538" s="24"/>
      <c r="B4538" s="24"/>
      <c r="C4538" s="23"/>
      <c r="D4538" s="23"/>
      <c r="E4538" s="23"/>
      <c r="F4538" s="23"/>
      <c r="G4538" s="23"/>
      <c r="H4538" s="20"/>
      <c r="I4538" s="20"/>
      <c r="J4538" s="20"/>
    </row>
    <row r="4539" spans="1:10" s="3" customFormat="1" x14ac:dyDescent="0.25">
      <c r="A4539" s="24"/>
      <c r="B4539" s="24"/>
      <c r="C4539" s="23"/>
      <c r="D4539" s="23"/>
      <c r="E4539" s="23"/>
      <c r="F4539" s="23"/>
      <c r="G4539" s="23"/>
      <c r="H4539" s="20"/>
      <c r="I4539" s="20"/>
      <c r="J4539" s="20"/>
    </row>
    <row r="4540" spans="1:10" s="3" customFormat="1" x14ac:dyDescent="0.25">
      <c r="A4540" s="24"/>
      <c r="B4540" s="24"/>
      <c r="C4540" s="23"/>
      <c r="D4540" s="23"/>
      <c r="E4540" s="23"/>
      <c r="F4540" s="23"/>
      <c r="G4540" s="23"/>
      <c r="H4540" s="20"/>
      <c r="I4540" s="20"/>
      <c r="J4540" s="20"/>
    </row>
    <row r="4541" spans="1:10" s="3" customFormat="1" x14ac:dyDescent="0.25">
      <c r="A4541" s="24"/>
      <c r="B4541" s="24"/>
      <c r="C4541" s="23"/>
      <c r="D4541" s="23"/>
      <c r="E4541" s="23"/>
      <c r="F4541" s="23"/>
      <c r="G4541" s="23"/>
      <c r="H4541" s="20"/>
      <c r="I4541" s="20"/>
      <c r="J4541" s="20"/>
    </row>
    <row r="4542" spans="1:10" s="3" customFormat="1" x14ac:dyDescent="0.25">
      <c r="A4542" s="24"/>
      <c r="B4542" s="24"/>
      <c r="C4542" s="23"/>
      <c r="D4542" s="23"/>
      <c r="E4542" s="23"/>
      <c r="F4542" s="23"/>
      <c r="G4542" s="23"/>
      <c r="H4542" s="20"/>
      <c r="I4542" s="20"/>
      <c r="J4542" s="20"/>
    </row>
    <row r="4543" spans="1:10" s="3" customFormat="1" x14ac:dyDescent="0.25">
      <c r="A4543" s="24"/>
      <c r="B4543" s="24"/>
      <c r="C4543" s="23"/>
      <c r="D4543" s="23"/>
      <c r="E4543" s="23"/>
      <c r="F4543" s="23"/>
      <c r="G4543" s="23"/>
      <c r="H4543" s="20"/>
      <c r="I4543" s="20"/>
      <c r="J4543" s="20"/>
    </row>
    <row r="4544" spans="1:10" s="3" customFormat="1" x14ac:dyDescent="0.25">
      <c r="A4544" s="24"/>
      <c r="B4544" s="24"/>
      <c r="C4544" s="23"/>
      <c r="D4544" s="23"/>
      <c r="E4544" s="23"/>
      <c r="F4544" s="23"/>
      <c r="G4544" s="23"/>
      <c r="H4544" s="20"/>
      <c r="I4544" s="20"/>
      <c r="J4544" s="20"/>
    </row>
    <row r="4545" spans="1:10" s="3" customFormat="1" x14ac:dyDescent="0.25">
      <c r="A4545" s="24"/>
      <c r="B4545" s="24"/>
      <c r="C4545" s="23"/>
      <c r="D4545" s="23"/>
      <c r="E4545" s="23"/>
      <c r="F4545" s="23"/>
      <c r="G4545" s="23"/>
      <c r="H4545" s="20"/>
      <c r="I4545" s="20"/>
      <c r="J4545" s="20"/>
    </row>
    <row r="4546" spans="1:10" s="3" customFormat="1" x14ac:dyDescent="0.25">
      <c r="A4546" s="24"/>
      <c r="B4546" s="24"/>
      <c r="C4546" s="23"/>
      <c r="D4546" s="23"/>
      <c r="E4546" s="23"/>
      <c r="F4546" s="23"/>
      <c r="G4546" s="23"/>
      <c r="H4546" s="20"/>
      <c r="I4546" s="20"/>
      <c r="J4546" s="20"/>
    </row>
    <row r="4547" spans="1:10" s="3" customFormat="1" x14ac:dyDescent="0.25">
      <c r="A4547" s="24"/>
      <c r="B4547" s="24"/>
      <c r="C4547" s="23"/>
      <c r="D4547" s="23"/>
      <c r="E4547" s="23"/>
      <c r="F4547" s="23"/>
      <c r="G4547" s="23"/>
      <c r="H4547" s="20"/>
      <c r="I4547" s="20"/>
      <c r="J4547" s="20"/>
    </row>
    <row r="4548" spans="1:10" s="3" customFormat="1" x14ac:dyDescent="0.25">
      <c r="A4548" s="24"/>
      <c r="B4548" s="24"/>
      <c r="C4548" s="23"/>
      <c r="D4548" s="23"/>
      <c r="E4548" s="23"/>
      <c r="F4548" s="23"/>
      <c r="G4548" s="23"/>
      <c r="H4548" s="20"/>
      <c r="I4548" s="20"/>
      <c r="J4548" s="20"/>
    </row>
    <row r="4549" spans="1:10" s="3" customFormat="1" x14ac:dyDescent="0.25">
      <c r="A4549" s="24"/>
      <c r="B4549" s="24"/>
      <c r="C4549" s="23"/>
      <c r="D4549" s="23"/>
      <c r="E4549" s="23"/>
      <c r="F4549" s="23"/>
      <c r="G4549" s="23"/>
      <c r="H4549" s="20"/>
      <c r="I4549" s="20"/>
      <c r="J4549" s="20"/>
    </row>
    <row r="4550" spans="1:10" s="3" customFormat="1" x14ac:dyDescent="0.25">
      <c r="A4550" s="24"/>
      <c r="B4550" s="24"/>
      <c r="C4550" s="23"/>
      <c r="D4550" s="23"/>
      <c r="E4550" s="23"/>
      <c r="F4550" s="23"/>
      <c r="G4550" s="23"/>
      <c r="H4550" s="20"/>
      <c r="I4550" s="20"/>
      <c r="J4550" s="20"/>
    </row>
    <row r="4551" spans="1:10" s="3" customFormat="1" x14ac:dyDescent="0.25">
      <c r="A4551" s="24"/>
      <c r="B4551" s="24"/>
      <c r="C4551" s="23"/>
      <c r="D4551" s="23"/>
      <c r="E4551" s="23"/>
      <c r="F4551" s="23"/>
      <c r="G4551" s="23"/>
      <c r="H4551" s="20"/>
      <c r="I4551" s="20"/>
      <c r="J4551" s="20"/>
    </row>
    <row r="4552" spans="1:10" s="3" customFormat="1" x14ac:dyDescent="0.25">
      <c r="A4552" s="24"/>
      <c r="B4552" s="24"/>
      <c r="C4552" s="23"/>
      <c r="D4552" s="23"/>
      <c r="E4552" s="23"/>
      <c r="F4552" s="23"/>
      <c r="G4552" s="23"/>
      <c r="H4552" s="20"/>
      <c r="I4552" s="20"/>
      <c r="J4552" s="20"/>
    </row>
    <row r="4553" spans="1:10" s="3" customFormat="1" x14ac:dyDescent="0.25">
      <c r="A4553" s="24"/>
      <c r="B4553" s="24"/>
      <c r="C4553" s="23"/>
      <c r="D4553" s="23"/>
      <c r="E4553" s="23"/>
      <c r="F4553" s="23"/>
      <c r="G4553" s="23"/>
      <c r="H4553" s="20"/>
      <c r="I4553" s="20"/>
      <c r="J4553" s="20"/>
    </row>
    <row r="4554" spans="1:10" s="3" customFormat="1" x14ac:dyDescent="0.25">
      <c r="A4554" s="24"/>
      <c r="B4554" s="24"/>
      <c r="C4554" s="23"/>
      <c r="D4554" s="23"/>
      <c r="E4554" s="23"/>
      <c r="F4554" s="23"/>
      <c r="G4554" s="23"/>
      <c r="H4554" s="20"/>
      <c r="I4554" s="20"/>
      <c r="J4554" s="20"/>
    </row>
    <row r="4555" spans="1:10" s="3" customFormat="1" x14ac:dyDescent="0.25">
      <c r="A4555" s="24"/>
      <c r="B4555" s="24"/>
      <c r="C4555" s="23"/>
      <c r="D4555" s="23"/>
      <c r="E4555" s="23"/>
      <c r="F4555" s="23"/>
      <c r="G4555" s="23"/>
      <c r="H4555" s="20"/>
      <c r="I4555" s="20"/>
      <c r="J4555" s="20"/>
    </row>
    <row r="4556" spans="1:10" s="3" customFormat="1" x14ac:dyDescent="0.25">
      <c r="A4556" s="24"/>
      <c r="B4556" s="24"/>
      <c r="C4556" s="23"/>
      <c r="D4556" s="23"/>
      <c r="E4556" s="23"/>
      <c r="F4556" s="23"/>
      <c r="G4556" s="23"/>
      <c r="H4556" s="20"/>
      <c r="I4556" s="20"/>
      <c r="J4556" s="20"/>
    </row>
    <row r="4557" spans="1:10" s="3" customFormat="1" x14ac:dyDescent="0.25">
      <c r="A4557" s="24"/>
      <c r="B4557" s="24"/>
      <c r="C4557" s="23"/>
      <c r="D4557" s="23"/>
      <c r="E4557" s="23"/>
      <c r="F4557" s="23"/>
      <c r="G4557" s="23"/>
      <c r="H4557" s="20"/>
      <c r="I4557" s="20"/>
      <c r="J4557" s="20"/>
    </row>
    <row r="4558" spans="1:10" s="3" customFormat="1" x14ac:dyDescent="0.25">
      <c r="A4558" s="24"/>
      <c r="B4558" s="24"/>
      <c r="C4558" s="23"/>
      <c r="D4558" s="23"/>
      <c r="E4558" s="23"/>
      <c r="F4558" s="23"/>
      <c r="G4558" s="23"/>
      <c r="H4558" s="20"/>
      <c r="I4558" s="20"/>
      <c r="J4558" s="20"/>
    </row>
    <row r="4559" spans="1:10" s="3" customFormat="1" x14ac:dyDescent="0.25">
      <c r="A4559" s="24"/>
      <c r="B4559" s="24"/>
      <c r="C4559" s="23"/>
      <c r="D4559" s="23"/>
      <c r="E4559" s="23"/>
      <c r="F4559" s="23"/>
      <c r="G4559" s="23"/>
      <c r="H4559" s="20"/>
      <c r="I4559" s="20"/>
      <c r="J4559" s="20"/>
    </row>
    <row r="4560" spans="1:10" s="3" customFormat="1" x14ac:dyDescent="0.25">
      <c r="A4560" s="24"/>
      <c r="B4560" s="24"/>
      <c r="C4560" s="23"/>
      <c r="D4560" s="23"/>
      <c r="E4560" s="23"/>
      <c r="F4560" s="23"/>
      <c r="G4560" s="23"/>
      <c r="H4560" s="20"/>
      <c r="I4560" s="20"/>
      <c r="J4560" s="20"/>
    </row>
    <row r="4561" spans="1:10" s="3" customFormat="1" x14ac:dyDescent="0.25">
      <c r="A4561" s="24"/>
      <c r="B4561" s="24"/>
      <c r="C4561" s="23"/>
      <c r="D4561" s="23"/>
      <c r="E4561" s="23"/>
      <c r="F4561" s="23"/>
      <c r="G4561" s="23"/>
      <c r="H4561" s="20"/>
      <c r="I4561" s="20"/>
      <c r="J4561" s="20"/>
    </row>
    <row r="4562" spans="1:10" s="3" customFormat="1" x14ac:dyDescent="0.25">
      <c r="A4562" s="24"/>
      <c r="B4562" s="24"/>
      <c r="C4562" s="23"/>
      <c r="D4562" s="23"/>
      <c r="E4562" s="23"/>
      <c r="F4562" s="23"/>
      <c r="G4562" s="23"/>
      <c r="H4562" s="20"/>
      <c r="I4562" s="20"/>
      <c r="J4562" s="20"/>
    </row>
    <row r="4563" spans="1:10" s="3" customFormat="1" x14ac:dyDescent="0.25">
      <c r="A4563" s="24"/>
      <c r="B4563" s="24"/>
      <c r="C4563" s="23"/>
      <c r="D4563" s="23"/>
      <c r="E4563" s="23"/>
      <c r="F4563" s="23"/>
      <c r="G4563" s="23"/>
      <c r="H4563" s="20"/>
      <c r="I4563" s="20"/>
      <c r="J4563" s="20"/>
    </row>
    <row r="4564" spans="1:10" s="3" customFormat="1" x14ac:dyDescent="0.25">
      <c r="A4564" s="24"/>
      <c r="B4564" s="24"/>
      <c r="C4564" s="23"/>
      <c r="D4564" s="23"/>
      <c r="E4564" s="23"/>
      <c r="F4564" s="23"/>
      <c r="G4564" s="23"/>
      <c r="H4564" s="20"/>
      <c r="I4564" s="20"/>
      <c r="J4564" s="20"/>
    </row>
    <row r="4565" spans="1:10" s="3" customFormat="1" x14ac:dyDescent="0.25">
      <c r="A4565" s="24"/>
      <c r="B4565" s="24"/>
      <c r="C4565" s="23"/>
      <c r="D4565" s="23"/>
      <c r="E4565" s="23"/>
      <c r="F4565" s="23"/>
      <c r="G4565" s="23"/>
      <c r="H4565" s="20"/>
      <c r="I4565" s="20"/>
      <c r="J4565" s="20"/>
    </row>
    <row r="4566" spans="1:10" s="3" customFormat="1" x14ac:dyDescent="0.25">
      <c r="A4566" s="24"/>
      <c r="B4566" s="24"/>
      <c r="C4566" s="23"/>
      <c r="D4566" s="23"/>
      <c r="E4566" s="23"/>
      <c r="F4566" s="23"/>
      <c r="G4566" s="23"/>
      <c r="H4566" s="20"/>
      <c r="I4566" s="20"/>
      <c r="J4566" s="20"/>
    </row>
    <row r="4567" spans="1:10" s="3" customFormat="1" x14ac:dyDescent="0.25">
      <c r="A4567" s="24"/>
      <c r="B4567" s="24"/>
      <c r="C4567" s="23"/>
      <c r="D4567" s="23"/>
      <c r="E4567" s="23"/>
      <c r="F4567" s="23"/>
      <c r="G4567" s="23"/>
      <c r="H4567" s="20"/>
      <c r="I4567" s="20"/>
      <c r="J4567" s="20"/>
    </row>
    <row r="4568" spans="1:10" s="3" customFormat="1" x14ac:dyDescent="0.25">
      <c r="A4568" s="24"/>
      <c r="B4568" s="24"/>
      <c r="C4568" s="23"/>
      <c r="D4568" s="23"/>
      <c r="E4568" s="23"/>
      <c r="F4568" s="23"/>
      <c r="G4568" s="23"/>
      <c r="H4568" s="20"/>
      <c r="I4568" s="20"/>
      <c r="J4568" s="20"/>
    </row>
    <row r="4569" spans="1:10" s="3" customFormat="1" x14ac:dyDescent="0.25">
      <c r="A4569" s="24"/>
      <c r="B4569" s="24"/>
      <c r="C4569" s="23"/>
      <c r="D4569" s="23"/>
      <c r="E4569" s="23"/>
      <c r="F4569" s="23"/>
      <c r="G4569" s="23"/>
      <c r="H4569" s="20"/>
      <c r="I4569" s="20"/>
      <c r="J4569" s="20"/>
    </row>
    <row r="4570" spans="1:10" s="3" customFormat="1" x14ac:dyDescent="0.25">
      <c r="A4570" s="24"/>
      <c r="B4570" s="24"/>
      <c r="C4570" s="23"/>
      <c r="D4570" s="23"/>
      <c r="E4570" s="23"/>
      <c r="F4570" s="23"/>
      <c r="G4570" s="23"/>
      <c r="H4570" s="20"/>
      <c r="I4570" s="20"/>
      <c r="J4570" s="20"/>
    </row>
    <row r="4571" spans="1:10" s="3" customFormat="1" x14ac:dyDescent="0.25">
      <c r="A4571" s="24"/>
      <c r="B4571" s="24"/>
      <c r="C4571" s="23"/>
      <c r="D4571" s="23"/>
      <c r="E4571" s="23"/>
      <c r="F4571" s="23"/>
      <c r="G4571" s="23"/>
      <c r="H4571" s="20"/>
      <c r="I4571" s="20"/>
      <c r="J4571" s="20"/>
    </row>
    <row r="4572" spans="1:10" s="3" customFormat="1" x14ac:dyDescent="0.25">
      <c r="A4572" s="24"/>
      <c r="B4572" s="24"/>
      <c r="C4572" s="23"/>
      <c r="D4572" s="23"/>
      <c r="E4572" s="23"/>
      <c r="F4572" s="23"/>
      <c r="G4572" s="23"/>
      <c r="H4572" s="20"/>
      <c r="I4572" s="20"/>
      <c r="J4572" s="20"/>
    </row>
    <row r="4573" spans="1:10" s="3" customFormat="1" x14ac:dyDescent="0.25">
      <c r="A4573" s="24"/>
      <c r="B4573" s="24"/>
      <c r="C4573" s="23"/>
      <c r="D4573" s="23"/>
      <c r="E4573" s="23"/>
      <c r="F4573" s="23"/>
      <c r="G4573" s="23"/>
      <c r="H4573" s="20"/>
      <c r="I4573" s="20"/>
      <c r="J4573" s="20"/>
    </row>
    <row r="4574" spans="1:10" s="3" customFormat="1" x14ac:dyDescent="0.25">
      <c r="A4574" s="24"/>
      <c r="B4574" s="24"/>
      <c r="C4574" s="23"/>
      <c r="D4574" s="23"/>
      <c r="E4574" s="23"/>
      <c r="F4574" s="23"/>
      <c r="G4574" s="23"/>
      <c r="H4574" s="20"/>
      <c r="I4574" s="20"/>
      <c r="J4574" s="20"/>
    </row>
    <row r="4575" spans="1:10" s="3" customFormat="1" x14ac:dyDescent="0.25">
      <c r="A4575" s="24"/>
      <c r="B4575" s="24"/>
      <c r="C4575" s="23"/>
      <c r="D4575" s="23"/>
      <c r="E4575" s="23"/>
      <c r="F4575" s="23"/>
      <c r="G4575" s="23"/>
      <c r="H4575" s="20"/>
      <c r="I4575" s="20"/>
      <c r="J4575" s="20"/>
    </row>
    <row r="4576" spans="1:10" s="3" customFormat="1" x14ac:dyDescent="0.25">
      <c r="A4576" s="24"/>
      <c r="B4576" s="24"/>
      <c r="C4576" s="23"/>
      <c r="D4576" s="23"/>
      <c r="E4576" s="23"/>
      <c r="F4576" s="23"/>
      <c r="G4576" s="23"/>
      <c r="H4576" s="20"/>
      <c r="I4576" s="20"/>
      <c r="J4576" s="20"/>
    </row>
    <row r="4577" spans="1:10" s="3" customFormat="1" x14ac:dyDescent="0.25">
      <c r="A4577" s="24"/>
      <c r="B4577" s="24"/>
      <c r="C4577" s="23"/>
      <c r="D4577" s="23"/>
      <c r="E4577" s="23"/>
      <c r="F4577" s="23"/>
      <c r="G4577" s="23"/>
      <c r="H4577" s="20"/>
      <c r="I4577" s="20"/>
      <c r="J4577" s="20"/>
    </row>
    <row r="4578" spans="1:10" s="3" customFormat="1" x14ac:dyDescent="0.25">
      <c r="A4578" s="24"/>
      <c r="B4578" s="24"/>
      <c r="C4578" s="23"/>
      <c r="D4578" s="23"/>
      <c r="E4578" s="23"/>
      <c r="F4578" s="23"/>
      <c r="G4578" s="23"/>
      <c r="H4578" s="20"/>
      <c r="I4578" s="20"/>
      <c r="J4578" s="20"/>
    </row>
    <row r="4579" spans="1:10" s="3" customFormat="1" x14ac:dyDescent="0.25">
      <c r="A4579" s="24"/>
      <c r="B4579" s="24"/>
      <c r="C4579" s="23"/>
      <c r="D4579" s="23"/>
      <c r="E4579" s="23"/>
      <c r="F4579" s="23"/>
      <c r="G4579" s="23"/>
      <c r="H4579" s="20"/>
      <c r="I4579" s="20"/>
      <c r="J4579" s="20"/>
    </row>
    <row r="4580" spans="1:10" s="3" customFormat="1" x14ac:dyDescent="0.25">
      <c r="A4580" s="24"/>
      <c r="B4580" s="24"/>
      <c r="C4580" s="23"/>
      <c r="D4580" s="23"/>
      <c r="E4580" s="23"/>
      <c r="F4580" s="23"/>
      <c r="G4580" s="23"/>
      <c r="H4580" s="20"/>
      <c r="I4580" s="20"/>
      <c r="J4580" s="20"/>
    </row>
    <row r="4581" spans="1:10" s="3" customFormat="1" x14ac:dyDescent="0.25">
      <c r="A4581" s="24"/>
      <c r="B4581" s="24"/>
      <c r="C4581" s="23"/>
      <c r="D4581" s="23"/>
      <c r="E4581" s="23"/>
      <c r="F4581" s="23"/>
      <c r="G4581" s="23"/>
      <c r="H4581" s="20"/>
      <c r="I4581" s="20"/>
      <c r="J4581" s="20"/>
    </row>
    <row r="4582" spans="1:10" s="3" customFormat="1" x14ac:dyDescent="0.25">
      <c r="A4582" s="24"/>
      <c r="B4582" s="24"/>
      <c r="C4582" s="23"/>
      <c r="D4582" s="23"/>
      <c r="E4582" s="23"/>
      <c r="F4582" s="23"/>
      <c r="G4582" s="23"/>
      <c r="H4582" s="20"/>
      <c r="I4582" s="20"/>
      <c r="J4582" s="20"/>
    </row>
    <row r="4583" spans="1:10" s="3" customFormat="1" x14ac:dyDescent="0.25">
      <c r="A4583" s="24"/>
      <c r="B4583" s="24"/>
      <c r="C4583" s="23"/>
      <c r="D4583" s="23"/>
      <c r="E4583" s="23"/>
      <c r="F4583" s="23"/>
      <c r="G4583" s="23"/>
      <c r="H4583" s="20"/>
      <c r="I4583" s="20"/>
      <c r="J4583" s="20"/>
    </row>
    <row r="4584" spans="1:10" s="3" customFormat="1" x14ac:dyDescent="0.25">
      <c r="A4584" s="24"/>
      <c r="B4584" s="24"/>
      <c r="C4584" s="23"/>
      <c r="D4584" s="23"/>
      <c r="E4584" s="23"/>
      <c r="F4584" s="23"/>
      <c r="G4584" s="23"/>
      <c r="H4584" s="20"/>
      <c r="I4584" s="20"/>
      <c r="J4584" s="20"/>
    </row>
    <row r="4585" spans="1:10" s="3" customFormat="1" ht="15.75" customHeight="1" x14ac:dyDescent="0.25">
      <c r="A4585" s="24"/>
      <c r="B4585" s="24"/>
      <c r="C4585" s="23"/>
      <c r="D4585" s="23"/>
      <c r="E4585" s="23"/>
      <c r="F4585" s="23"/>
      <c r="G4585" s="23"/>
      <c r="H4585" s="20"/>
      <c r="I4585" s="20"/>
      <c r="J4585" s="20"/>
    </row>
    <row r="4586" spans="1:10" s="3" customFormat="1" x14ac:dyDescent="0.25">
      <c r="A4586" s="24"/>
      <c r="B4586" s="24"/>
      <c r="C4586" s="23"/>
      <c r="D4586" s="23"/>
      <c r="E4586" s="23"/>
      <c r="F4586" s="23"/>
      <c r="G4586" s="23"/>
      <c r="H4586" s="20"/>
      <c r="I4586" s="20"/>
      <c r="J4586" s="20"/>
    </row>
    <row r="4587" spans="1:10" s="3" customFormat="1" x14ac:dyDescent="0.25">
      <c r="A4587" s="24"/>
      <c r="B4587" s="24"/>
      <c r="C4587" s="23"/>
      <c r="D4587" s="23"/>
      <c r="E4587" s="23"/>
      <c r="F4587" s="23"/>
      <c r="G4587" s="23"/>
      <c r="H4587" s="20"/>
      <c r="I4587" s="20"/>
      <c r="J4587" s="20"/>
    </row>
    <row r="4588" spans="1:10" s="3" customFormat="1" x14ac:dyDescent="0.25">
      <c r="A4588" s="24"/>
      <c r="B4588" s="24"/>
      <c r="C4588" s="23"/>
      <c r="D4588" s="23"/>
      <c r="E4588" s="23"/>
      <c r="F4588" s="23"/>
      <c r="G4588" s="23"/>
      <c r="H4588" s="20"/>
      <c r="I4588" s="20"/>
      <c r="J4588" s="20"/>
    </row>
    <row r="4589" spans="1:10" s="3" customFormat="1" x14ac:dyDescent="0.25">
      <c r="A4589" s="24"/>
      <c r="B4589" s="24"/>
      <c r="C4589" s="23"/>
      <c r="D4589" s="23"/>
      <c r="E4589" s="23"/>
      <c r="F4589" s="23"/>
      <c r="G4589" s="23"/>
      <c r="H4589" s="20"/>
      <c r="I4589" s="20"/>
      <c r="J4589" s="20"/>
    </row>
    <row r="4590" spans="1:10" s="3" customFormat="1" x14ac:dyDescent="0.25">
      <c r="A4590" s="24"/>
      <c r="B4590" s="24"/>
      <c r="C4590" s="23"/>
      <c r="D4590" s="23"/>
      <c r="E4590" s="23"/>
      <c r="F4590" s="23"/>
      <c r="G4590" s="23"/>
      <c r="H4590" s="20"/>
      <c r="I4590" s="20"/>
      <c r="J4590" s="20"/>
    </row>
    <row r="4591" spans="1:10" s="3" customFormat="1" x14ac:dyDescent="0.25">
      <c r="A4591" s="24"/>
      <c r="B4591" s="24"/>
      <c r="C4591" s="23"/>
      <c r="D4591" s="23"/>
      <c r="E4591" s="23"/>
      <c r="F4591" s="23"/>
      <c r="G4591" s="23"/>
      <c r="H4591" s="20"/>
      <c r="I4591" s="20"/>
      <c r="J4591" s="20"/>
    </row>
    <row r="4592" spans="1:10" s="3" customFormat="1" x14ac:dyDescent="0.25">
      <c r="A4592" s="24"/>
      <c r="B4592" s="24"/>
      <c r="C4592" s="23"/>
      <c r="D4592" s="23"/>
      <c r="E4592" s="23"/>
      <c r="F4592" s="23"/>
      <c r="G4592" s="23"/>
      <c r="H4592" s="20"/>
      <c r="I4592" s="20"/>
      <c r="J4592" s="20"/>
    </row>
    <row r="4593" spans="1:10" s="3" customFormat="1" x14ac:dyDescent="0.25">
      <c r="A4593" s="24"/>
      <c r="B4593" s="24"/>
      <c r="C4593" s="23"/>
      <c r="D4593" s="23"/>
      <c r="E4593" s="23"/>
      <c r="F4593" s="23"/>
      <c r="G4593" s="23"/>
      <c r="H4593" s="20"/>
      <c r="I4593" s="20"/>
      <c r="J4593" s="20"/>
    </row>
    <row r="4594" spans="1:10" s="3" customFormat="1" x14ac:dyDescent="0.25">
      <c r="A4594" s="24"/>
      <c r="B4594" s="24"/>
      <c r="C4594" s="23"/>
      <c r="D4594" s="23"/>
      <c r="E4594" s="23"/>
      <c r="F4594" s="23"/>
      <c r="G4594" s="23"/>
      <c r="H4594" s="20"/>
      <c r="I4594" s="20"/>
      <c r="J4594" s="20"/>
    </row>
    <row r="4595" spans="1:10" s="3" customFormat="1" x14ac:dyDescent="0.25">
      <c r="A4595" s="24"/>
      <c r="B4595" s="24"/>
      <c r="C4595" s="23"/>
      <c r="D4595" s="23"/>
      <c r="E4595" s="23"/>
      <c r="F4595" s="23"/>
      <c r="G4595" s="23"/>
      <c r="H4595" s="20"/>
      <c r="I4595" s="20"/>
      <c r="J4595" s="20"/>
    </row>
    <row r="4596" spans="1:10" s="3" customFormat="1" x14ac:dyDescent="0.25">
      <c r="A4596" s="24"/>
      <c r="B4596" s="24"/>
      <c r="C4596" s="23"/>
      <c r="D4596" s="23"/>
      <c r="E4596" s="23"/>
      <c r="F4596" s="23"/>
      <c r="G4596" s="23"/>
      <c r="H4596" s="20"/>
      <c r="I4596" s="20"/>
      <c r="J4596" s="20"/>
    </row>
    <row r="4597" spans="1:10" s="3" customFormat="1" ht="15.75" customHeight="1" x14ac:dyDescent="0.25">
      <c r="A4597" s="24"/>
      <c r="B4597" s="24"/>
      <c r="C4597" s="23"/>
      <c r="D4597" s="23"/>
      <c r="E4597" s="23"/>
      <c r="F4597" s="23"/>
      <c r="G4597" s="23"/>
      <c r="H4597" s="20"/>
      <c r="I4597" s="20"/>
      <c r="J4597" s="20"/>
    </row>
    <row r="4598" spans="1:10" s="3" customFormat="1" x14ac:dyDescent="0.25">
      <c r="A4598" s="24"/>
      <c r="B4598" s="24"/>
      <c r="C4598" s="23"/>
      <c r="D4598" s="23"/>
      <c r="E4598" s="23"/>
      <c r="F4598" s="23"/>
      <c r="G4598" s="23"/>
      <c r="H4598" s="20"/>
      <c r="I4598" s="20"/>
      <c r="J4598" s="20"/>
    </row>
    <row r="4599" spans="1:10" s="3" customFormat="1" x14ac:dyDescent="0.25">
      <c r="A4599" s="24"/>
      <c r="B4599" s="24"/>
      <c r="C4599" s="23"/>
      <c r="D4599" s="23"/>
      <c r="E4599" s="23"/>
      <c r="F4599" s="23"/>
      <c r="G4599" s="23"/>
      <c r="H4599" s="20"/>
      <c r="I4599" s="20"/>
      <c r="J4599" s="20"/>
    </row>
    <row r="4600" spans="1:10" s="3" customFormat="1" x14ac:dyDescent="0.25">
      <c r="A4600" s="24"/>
      <c r="B4600" s="24"/>
      <c r="C4600" s="23"/>
      <c r="D4600" s="23"/>
      <c r="E4600" s="23"/>
      <c r="F4600" s="23"/>
      <c r="G4600" s="23"/>
      <c r="H4600" s="20"/>
      <c r="I4600" s="20"/>
      <c r="J4600" s="20"/>
    </row>
    <row r="4601" spans="1:10" s="3" customFormat="1" x14ac:dyDescent="0.25">
      <c r="A4601" s="24"/>
      <c r="B4601" s="24"/>
      <c r="C4601" s="23"/>
      <c r="D4601" s="23"/>
      <c r="E4601" s="23"/>
      <c r="F4601" s="23"/>
      <c r="G4601" s="23"/>
      <c r="H4601" s="20"/>
      <c r="I4601" s="20"/>
      <c r="J4601" s="20"/>
    </row>
    <row r="4602" spans="1:10" s="3" customFormat="1" x14ac:dyDescent="0.25">
      <c r="A4602" s="24"/>
      <c r="B4602" s="24"/>
      <c r="C4602" s="23"/>
      <c r="D4602" s="23"/>
      <c r="E4602" s="23"/>
      <c r="F4602" s="23"/>
      <c r="G4602" s="23"/>
      <c r="H4602" s="20"/>
      <c r="I4602" s="20"/>
      <c r="J4602" s="20"/>
    </row>
    <row r="4603" spans="1:10" s="3" customFormat="1" x14ac:dyDescent="0.25">
      <c r="A4603" s="24"/>
      <c r="B4603" s="24"/>
      <c r="C4603" s="23"/>
      <c r="D4603" s="23"/>
      <c r="E4603" s="23"/>
      <c r="F4603" s="23"/>
      <c r="G4603" s="23"/>
      <c r="H4603" s="20"/>
      <c r="I4603" s="20"/>
      <c r="J4603" s="20"/>
    </row>
    <row r="4604" spans="1:10" s="3" customFormat="1" x14ac:dyDescent="0.25">
      <c r="A4604" s="24"/>
      <c r="B4604" s="24"/>
      <c r="C4604" s="23"/>
      <c r="D4604" s="23"/>
      <c r="E4604" s="23"/>
      <c r="F4604" s="23"/>
      <c r="G4604" s="23"/>
      <c r="H4604" s="20"/>
      <c r="I4604" s="20"/>
      <c r="J4604" s="20"/>
    </row>
    <row r="4605" spans="1:10" s="3" customFormat="1" x14ac:dyDescent="0.25">
      <c r="A4605" s="24"/>
      <c r="B4605" s="24"/>
      <c r="C4605" s="23"/>
      <c r="D4605" s="23"/>
      <c r="E4605" s="23"/>
      <c r="F4605" s="23"/>
      <c r="G4605" s="23"/>
      <c r="H4605" s="20"/>
      <c r="I4605" s="20"/>
      <c r="J4605" s="20"/>
    </row>
    <row r="4606" spans="1:10" s="3" customFormat="1" x14ac:dyDescent="0.25">
      <c r="A4606" s="24"/>
      <c r="B4606" s="24"/>
      <c r="C4606" s="23"/>
      <c r="D4606" s="23"/>
      <c r="E4606" s="23"/>
      <c r="F4606" s="23"/>
      <c r="G4606" s="23"/>
      <c r="H4606" s="20"/>
      <c r="I4606" s="20"/>
      <c r="J4606" s="20"/>
    </row>
    <row r="4607" spans="1:10" s="3" customFormat="1" x14ac:dyDescent="0.25">
      <c r="A4607" s="24"/>
      <c r="B4607" s="24"/>
      <c r="C4607" s="23"/>
      <c r="D4607" s="23"/>
      <c r="E4607" s="23"/>
      <c r="F4607" s="23"/>
      <c r="G4607" s="23"/>
      <c r="H4607" s="20"/>
      <c r="I4607" s="20"/>
      <c r="J4607" s="20"/>
    </row>
    <row r="4608" spans="1:10" s="3" customFormat="1" x14ac:dyDescent="0.25">
      <c r="A4608" s="24"/>
      <c r="B4608" s="24"/>
      <c r="C4608" s="23"/>
      <c r="D4608" s="23"/>
      <c r="E4608" s="23"/>
      <c r="F4608" s="23"/>
      <c r="G4608" s="23"/>
      <c r="H4608" s="20"/>
      <c r="I4608" s="20"/>
      <c r="J4608" s="20"/>
    </row>
    <row r="4609" spans="1:10" s="3" customFormat="1" x14ac:dyDescent="0.25">
      <c r="A4609" s="24"/>
      <c r="B4609" s="24"/>
      <c r="C4609" s="23"/>
      <c r="D4609" s="23"/>
      <c r="E4609" s="23"/>
      <c r="F4609" s="23"/>
      <c r="G4609" s="23"/>
      <c r="H4609" s="20"/>
      <c r="I4609" s="20"/>
      <c r="J4609" s="20"/>
    </row>
    <row r="4610" spans="1:10" s="3" customFormat="1" x14ac:dyDescent="0.25">
      <c r="A4610" s="24"/>
      <c r="B4610" s="24"/>
      <c r="C4610" s="23"/>
      <c r="D4610" s="23"/>
      <c r="E4610" s="23"/>
      <c r="F4610" s="23"/>
      <c r="G4610" s="23"/>
      <c r="H4610" s="20"/>
      <c r="I4610" s="20"/>
      <c r="J4610" s="20"/>
    </row>
    <row r="4611" spans="1:10" s="3" customFormat="1" x14ac:dyDescent="0.25">
      <c r="A4611" s="24"/>
      <c r="B4611" s="24"/>
      <c r="C4611" s="23"/>
      <c r="D4611" s="23"/>
      <c r="E4611" s="23"/>
      <c r="F4611" s="23"/>
      <c r="G4611" s="23"/>
      <c r="H4611" s="20"/>
      <c r="I4611" s="20"/>
      <c r="J4611" s="20"/>
    </row>
    <row r="4612" spans="1:10" s="3" customFormat="1" x14ac:dyDescent="0.25">
      <c r="A4612" s="24"/>
      <c r="B4612" s="24"/>
      <c r="C4612" s="23"/>
      <c r="D4612" s="23"/>
      <c r="E4612" s="23"/>
      <c r="F4612" s="23"/>
      <c r="G4612" s="23"/>
      <c r="H4612" s="20"/>
      <c r="I4612" s="20"/>
      <c r="J4612" s="20"/>
    </row>
    <row r="4613" spans="1:10" s="3" customFormat="1" x14ac:dyDescent="0.25">
      <c r="A4613" s="24"/>
      <c r="B4613" s="24"/>
      <c r="C4613" s="23"/>
      <c r="D4613" s="23"/>
      <c r="E4613" s="23"/>
      <c r="F4613" s="23"/>
      <c r="G4613" s="23"/>
      <c r="H4613" s="20"/>
      <c r="I4613" s="20"/>
      <c r="J4613" s="20"/>
    </row>
    <row r="4614" spans="1:10" s="3" customFormat="1" x14ac:dyDescent="0.25">
      <c r="A4614" s="24"/>
      <c r="B4614" s="24"/>
      <c r="C4614" s="23"/>
      <c r="D4614" s="23"/>
      <c r="E4614" s="23"/>
      <c r="F4614" s="23"/>
      <c r="G4614" s="23"/>
      <c r="H4614" s="20"/>
      <c r="I4614" s="20"/>
      <c r="J4614" s="20"/>
    </row>
    <row r="4615" spans="1:10" s="3" customFormat="1" x14ac:dyDescent="0.25">
      <c r="A4615" s="24"/>
      <c r="B4615" s="24"/>
      <c r="C4615" s="23"/>
      <c r="D4615" s="23"/>
      <c r="E4615" s="23"/>
      <c r="F4615" s="23"/>
      <c r="G4615" s="23"/>
      <c r="H4615" s="20"/>
      <c r="I4615" s="20"/>
      <c r="J4615" s="20"/>
    </row>
    <row r="4616" spans="1:10" s="3" customFormat="1" x14ac:dyDescent="0.25">
      <c r="A4616" s="24"/>
      <c r="B4616" s="24"/>
      <c r="C4616" s="23"/>
      <c r="D4616" s="23"/>
      <c r="E4616" s="23"/>
      <c r="F4616" s="23"/>
      <c r="G4616" s="23"/>
      <c r="H4616" s="20"/>
      <c r="I4616" s="20"/>
      <c r="J4616" s="20"/>
    </row>
    <row r="4617" spans="1:10" s="3" customFormat="1" x14ac:dyDescent="0.25">
      <c r="A4617" s="24"/>
      <c r="B4617" s="24"/>
      <c r="C4617" s="23"/>
      <c r="D4617" s="23"/>
      <c r="E4617" s="23"/>
      <c r="F4617" s="23"/>
      <c r="G4617" s="23"/>
      <c r="H4617" s="20"/>
      <c r="I4617" s="20"/>
      <c r="J4617" s="20"/>
    </row>
    <row r="4618" spans="1:10" s="3" customFormat="1" x14ac:dyDescent="0.25">
      <c r="A4618" s="24"/>
      <c r="B4618" s="24"/>
      <c r="C4618" s="23"/>
      <c r="D4618" s="23"/>
      <c r="E4618" s="23"/>
      <c r="F4618" s="23"/>
      <c r="G4618" s="23"/>
      <c r="H4618" s="20"/>
      <c r="I4618" s="20"/>
      <c r="J4618" s="20"/>
    </row>
    <row r="4619" spans="1:10" s="3" customFormat="1" x14ac:dyDescent="0.25">
      <c r="A4619" s="24"/>
      <c r="B4619" s="24"/>
      <c r="C4619" s="23"/>
      <c r="D4619" s="23"/>
      <c r="E4619" s="23"/>
      <c r="F4619" s="23"/>
      <c r="G4619" s="23"/>
      <c r="H4619" s="20"/>
      <c r="I4619" s="20"/>
      <c r="J4619" s="20"/>
    </row>
    <row r="4620" spans="1:10" s="3" customFormat="1" x14ac:dyDescent="0.25">
      <c r="A4620" s="24"/>
      <c r="B4620" s="24"/>
      <c r="C4620" s="23"/>
      <c r="D4620" s="23"/>
      <c r="E4620" s="23"/>
      <c r="F4620" s="23"/>
      <c r="G4620" s="23"/>
      <c r="H4620" s="20"/>
      <c r="I4620" s="20"/>
      <c r="J4620" s="20"/>
    </row>
    <row r="4621" spans="1:10" s="3" customFormat="1" x14ac:dyDescent="0.25">
      <c r="A4621" s="24"/>
      <c r="B4621" s="24"/>
      <c r="C4621" s="23"/>
      <c r="D4621" s="23"/>
      <c r="E4621" s="23"/>
      <c r="F4621" s="23"/>
      <c r="G4621" s="23"/>
      <c r="H4621" s="20"/>
      <c r="I4621" s="20"/>
      <c r="J4621" s="20"/>
    </row>
    <row r="4622" spans="1:10" s="3" customFormat="1" x14ac:dyDescent="0.25">
      <c r="A4622" s="24"/>
      <c r="B4622" s="24"/>
      <c r="C4622" s="23"/>
      <c r="D4622" s="23"/>
      <c r="E4622" s="23"/>
      <c r="F4622" s="23"/>
      <c r="G4622" s="23"/>
      <c r="H4622" s="20"/>
      <c r="I4622" s="20"/>
      <c r="J4622" s="20"/>
    </row>
    <row r="4623" spans="1:10" s="3" customFormat="1" x14ac:dyDescent="0.25">
      <c r="A4623" s="24"/>
      <c r="B4623" s="24"/>
      <c r="C4623" s="23"/>
      <c r="D4623" s="23"/>
      <c r="E4623" s="23"/>
      <c r="F4623" s="23"/>
      <c r="G4623" s="23"/>
      <c r="H4623" s="20"/>
      <c r="I4623" s="20"/>
      <c r="J4623" s="20"/>
    </row>
    <row r="4624" spans="1:10" s="3" customFormat="1" x14ac:dyDescent="0.25">
      <c r="A4624" s="24"/>
      <c r="B4624" s="24"/>
      <c r="C4624" s="23"/>
      <c r="D4624" s="23"/>
      <c r="E4624" s="23"/>
      <c r="F4624" s="23"/>
      <c r="G4624" s="23"/>
      <c r="H4624" s="20"/>
      <c r="I4624" s="20"/>
      <c r="J4624" s="20"/>
    </row>
    <row r="4625" spans="1:10" s="3" customFormat="1" x14ac:dyDescent="0.25">
      <c r="A4625" s="24"/>
      <c r="B4625" s="24"/>
      <c r="C4625" s="23"/>
      <c r="D4625" s="23"/>
      <c r="E4625" s="23"/>
      <c r="F4625" s="23"/>
      <c r="G4625" s="23"/>
      <c r="H4625" s="20"/>
      <c r="I4625" s="20"/>
      <c r="J4625" s="20"/>
    </row>
    <row r="4626" spans="1:10" s="3" customFormat="1" x14ac:dyDescent="0.25">
      <c r="A4626" s="24"/>
      <c r="B4626" s="24"/>
      <c r="C4626" s="23"/>
      <c r="D4626" s="23"/>
      <c r="E4626" s="23"/>
      <c r="F4626" s="23"/>
      <c r="G4626" s="23"/>
      <c r="H4626" s="20"/>
      <c r="I4626" s="20"/>
      <c r="J4626" s="20"/>
    </row>
    <row r="4627" spans="1:10" s="3" customFormat="1" x14ac:dyDescent="0.25">
      <c r="A4627" s="24"/>
      <c r="B4627" s="24"/>
      <c r="C4627" s="23"/>
      <c r="D4627" s="23"/>
      <c r="E4627" s="23"/>
      <c r="F4627" s="23"/>
      <c r="G4627" s="23"/>
      <c r="H4627" s="20"/>
      <c r="I4627" s="20"/>
      <c r="J4627" s="20"/>
    </row>
    <row r="4628" spans="1:10" s="3" customFormat="1" x14ac:dyDescent="0.25">
      <c r="A4628" s="24"/>
      <c r="B4628" s="24"/>
      <c r="C4628" s="23"/>
      <c r="D4628" s="23"/>
      <c r="E4628" s="23"/>
      <c r="F4628" s="23"/>
      <c r="G4628" s="23"/>
      <c r="H4628" s="20"/>
      <c r="I4628" s="20"/>
      <c r="J4628" s="20"/>
    </row>
    <row r="4629" spans="1:10" s="3" customFormat="1" x14ac:dyDescent="0.25">
      <c r="A4629" s="24"/>
      <c r="B4629" s="24"/>
      <c r="C4629" s="23"/>
      <c r="D4629" s="23"/>
      <c r="E4629" s="23"/>
      <c r="F4629" s="23"/>
      <c r="G4629" s="23"/>
      <c r="H4629" s="20"/>
      <c r="I4629" s="20"/>
      <c r="J4629" s="20"/>
    </row>
    <row r="4630" spans="1:10" s="3" customFormat="1" x14ac:dyDescent="0.25">
      <c r="A4630" s="24"/>
      <c r="B4630" s="24"/>
      <c r="C4630" s="23"/>
      <c r="D4630" s="23"/>
      <c r="E4630" s="23"/>
      <c r="F4630" s="23"/>
      <c r="G4630" s="23"/>
      <c r="H4630" s="20"/>
      <c r="I4630" s="20"/>
      <c r="J4630" s="20"/>
    </row>
    <row r="4631" spans="1:10" s="3" customFormat="1" x14ac:dyDescent="0.25">
      <c r="A4631" s="24"/>
      <c r="B4631" s="24"/>
      <c r="C4631" s="23"/>
      <c r="D4631" s="23"/>
      <c r="E4631" s="23"/>
      <c r="F4631" s="23"/>
      <c r="G4631" s="23"/>
      <c r="H4631" s="20"/>
      <c r="I4631" s="20"/>
      <c r="J4631" s="20"/>
    </row>
    <row r="4632" spans="1:10" s="3" customFormat="1" x14ac:dyDescent="0.25">
      <c r="A4632" s="24"/>
      <c r="B4632" s="24"/>
      <c r="C4632" s="23"/>
      <c r="D4632" s="23"/>
      <c r="E4632" s="23"/>
      <c r="F4632" s="23"/>
      <c r="G4632" s="23"/>
      <c r="H4632" s="20"/>
      <c r="I4632" s="20"/>
      <c r="J4632" s="20"/>
    </row>
    <row r="4633" spans="1:10" s="3" customFormat="1" x14ac:dyDescent="0.25">
      <c r="A4633" s="24"/>
      <c r="B4633" s="24"/>
      <c r="C4633" s="23"/>
      <c r="D4633" s="23"/>
      <c r="E4633" s="23"/>
      <c r="F4633" s="23"/>
      <c r="G4633" s="23"/>
      <c r="H4633" s="20"/>
      <c r="I4633" s="20"/>
      <c r="J4633" s="20"/>
    </row>
    <row r="4634" spans="1:10" s="3" customFormat="1" x14ac:dyDescent="0.25">
      <c r="A4634" s="24"/>
      <c r="B4634" s="24"/>
      <c r="C4634" s="23"/>
      <c r="D4634" s="23"/>
      <c r="E4634" s="23"/>
      <c r="F4634" s="23"/>
      <c r="G4634" s="23"/>
      <c r="H4634" s="20"/>
      <c r="I4634" s="20"/>
      <c r="J4634" s="20"/>
    </row>
    <row r="4635" spans="1:10" s="3" customFormat="1" x14ac:dyDescent="0.25">
      <c r="A4635" s="24"/>
      <c r="B4635" s="24"/>
      <c r="C4635" s="23"/>
      <c r="D4635" s="23"/>
      <c r="E4635" s="23"/>
      <c r="F4635" s="23"/>
      <c r="G4635" s="23"/>
      <c r="H4635" s="20"/>
      <c r="I4635" s="20"/>
      <c r="J4635" s="20"/>
    </row>
    <row r="4636" spans="1:10" s="3" customFormat="1" x14ac:dyDescent="0.25">
      <c r="A4636" s="24"/>
      <c r="B4636" s="24"/>
      <c r="C4636" s="23"/>
      <c r="D4636" s="23"/>
      <c r="E4636" s="23"/>
      <c r="F4636" s="23"/>
      <c r="G4636" s="23"/>
      <c r="H4636" s="20"/>
      <c r="I4636" s="20"/>
      <c r="J4636" s="20"/>
    </row>
    <row r="4637" spans="1:10" s="3" customFormat="1" x14ac:dyDescent="0.25">
      <c r="A4637" s="24"/>
      <c r="B4637" s="24"/>
      <c r="C4637" s="23"/>
      <c r="D4637" s="23"/>
      <c r="E4637" s="23"/>
      <c r="F4637" s="23"/>
      <c r="G4637" s="23"/>
      <c r="H4637" s="20"/>
      <c r="I4637" s="20"/>
      <c r="J4637" s="20"/>
    </row>
    <row r="4638" spans="1:10" s="3" customFormat="1" x14ac:dyDescent="0.25">
      <c r="A4638" s="24"/>
      <c r="B4638" s="24"/>
      <c r="C4638" s="23"/>
      <c r="D4638" s="23"/>
      <c r="E4638" s="23"/>
      <c r="F4638" s="23"/>
      <c r="G4638" s="23"/>
      <c r="H4638" s="20"/>
      <c r="I4638" s="20"/>
      <c r="J4638" s="20"/>
    </row>
    <row r="4639" spans="1:10" s="3" customFormat="1" x14ac:dyDescent="0.25">
      <c r="A4639" s="24"/>
      <c r="B4639" s="24"/>
      <c r="C4639" s="23"/>
      <c r="D4639" s="23"/>
      <c r="E4639" s="23"/>
      <c r="F4639" s="23"/>
      <c r="G4639" s="23"/>
      <c r="H4639" s="20"/>
      <c r="I4639" s="20"/>
      <c r="J4639" s="20"/>
    </row>
    <row r="4640" spans="1:10" s="3" customFormat="1" x14ac:dyDescent="0.25">
      <c r="A4640" s="24"/>
      <c r="B4640" s="24"/>
      <c r="C4640" s="23"/>
      <c r="D4640" s="23"/>
      <c r="E4640" s="23"/>
      <c r="F4640" s="23"/>
      <c r="G4640" s="23"/>
      <c r="H4640" s="20"/>
      <c r="I4640" s="20"/>
      <c r="J4640" s="20"/>
    </row>
    <row r="4641" spans="1:10" s="3" customFormat="1" x14ac:dyDescent="0.25">
      <c r="A4641" s="24"/>
      <c r="B4641" s="24"/>
      <c r="C4641" s="23"/>
      <c r="D4641" s="23"/>
      <c r="E4641" s="23"/>
      <c r="F4641" s="23"/>
      <c r="G4641" s="23"/>
      <c r="H4641" s="20"/>
      <c r="I4641" s="20"/>
      <c r="J4641" s="20"/>
    </row>
    <row r="4642" spans="1:10" s="3" customFormat="1" x14ac:dyDescent="0.25">
      <c r="A4642" s="24"/>
      <c r="B4642" s="24"/>
      <c r="C4642" s="23"/>
      <c r="D4642" s="23"/>
      <c r="E4642" s="23"/>
      <c r="F4642" s="23"/>
      <c r="G4642" s="23"/>
      <c r="H4642" s="20"/>
      <c r="I4642" s="20"/>
      <c r="J4642" s="20"/>
    </row>
    <row r="4643" spans="1:10" s="3" customFormat="1" x14ac:dyDescent="0.25">
      <c r="A4643" s="24"/>
      <c r="B4643" s="24"/>
      <c r="C4643" s="23"/>
      <c r="D4643" s="23"/>
      <c r="E4643" s="23"/>
      <c r="F4643" s="23"/>
      <c r="G4643" s="23"/>
      <c r="H4643" s="20"/>
      <c r="I4643" s="20"/>
      <c r="J4643" s="20"/>
    </row>
    <row r="4644" spans="1:10" s="3" customFormat="1" x14ac:dyDescent="0.25">
      <c r="A4644" s="24"/>
      <c r="B4644" s="24"/>
      <c r="C4644" s="23"/>
      <c r="D4644" s="23"/>
      <c r="E4644" s="23"/>
      <c r="F4644" s="23"/>
      <c r="G4644" s="23"/>
      <c r="H4644" s="20"/>
      <c r="I4644" s="20"/>
      <c r="J4644" s="20"/>
    </row>
    <row r="4645" spans="1:10" s="3" customFormat="1" x14ac:dyDescent="0.25">
      <c r="A4645" s="24"/>
      <c r="B4645" s="24"/>
      <c r="C4645" s="23"/>
      <c r="D4645" s="23"/>
      <c r="E4645" s="23"/>
      <c r="F4645" s="23"/>
      <c r="G4645" s="23"/>
      <c r="H4645" s="20"/>
      <c r="I4645" s="20"/>
      <c r="J4645" s="20"/>
    </row>
    <row r="4646" spans="1:10" s="3" customFormat="1" x14ac:dyDescent="0.25">
      <c r="A4646" s="24"/>
      <c r="B4646" s="24"/>
      <c r="C4646" s="23"/>
      <c r="D4646" s="23"/>
      <c r="E4646" s="23"/>
      <c r="F4646" s="23"/>
      <c r="G4646" s="23"/>
      <c r="H4646" s="20"/>
      <c r="I4646" s="20"/>
      <c r="J4646" s="20"/>
    </row>
    <row r="4647" spans="1:10" s="3" customFormat="1" x14ac:dyDescent="0.25">
      <c r="A4647" s="24"/>
      <c r="B4647" s="24"/>
      <c r="C4647" s="23"/>
      <c r="D4647" s="23"/>
      <c r="E4647" s="23"/>
      <c r="F4647" s="23"/>
      <c r="G4647" s="23"/>
      <c r="H4647" s="20"/>
      <c r="I4647" s="20"/>
      <c r="J4647" s="20"/>
    </row>
    <row r="4648" spans="1:10" s="3" customFormat="1" x14ac:dyDescent="0.25">
      <c r="A4648" s="24"/>
      <c r="B4648" s="24"/>
      <c r="C4648" s="23"/>
      <c r="D4648" s="23"/>
      <c r="E4648" s="23"/>
      <c r="F4648" s="23"/>
      <c r="G4648" s="23"/>
      <c r="H4648" s="20"/>
      <c r="I4648" s="20"/>
      <c r="J4648" s="20"/>
    </row>
    <row r="4649" spans="1:10" s="3" customFormat="1" x14ac:dyDescent="0.25">
      <c r="A4649" s="24"/>
      <c r="B4649" s="24"/>
      <c r="C4649" s="23"/>
      <c r="D4649" s="23"/>
      <c r="E4649" s="23"/>
      <c r="F4649" s="23"/>
      <c r="G4649" s="23"/>
      <c r="H4649" s="20"/>
      <c r="I4649" s="20"/>
      <c r="J4649" s="20"/>
    </row>
    <row r="4650" spans="1:10" s="3" customFormat="1" x14ac:dyDescent="0.25">
      <c r="A4650" s="24"/>
      <c r="B4650" s="24"/>
      <c r="C4650" s="23"/>
      <c r="D4650" s="23"/>
      <c r="E4650" s="23"/>
      <c r="F4650" s="23"/>
      <c r="G4650" s="23"/>
      <c r="H4650" s="20"/>
      <c r="I4650" s="20"/>
      <c r="J4650" s="20"/>
    </row>
    <row r="4651" spans="1:10" s="3" customFormat="1" x14ac:dyDescent="0.25">
      <c r="A4651" s="24"/>
      <c r="B4651" s="24"/>
      <c r="C4651" s="23"/>
      <c r="D4651" s="23"/>
      <c r="E4651" s="23"/>
      <c r="F4651" s="23"/>
      <c r="G4651" s="23"/>
      <c r="H4651" s="20"/>
      <c r="I4651" s="20"/>
      <c r="J4651" s="20"/>
    </row>
    <row r="4652" spans="1:10" s="3" customFormat="1" x14ac:dyDescent="0.25">
      <c r="A4652" s="24"/>
      <c r="B4652" s="24"/>
      <c r="C4652" s="23"/>
      <c r="D4652" s="23"/>
      <c r="E4652" s="23"/>
      <c r="F4652" s="23"/>
      <c r="G4652" s="23"/>
      <c r="H4652" s="20"/>
      <c r="I4652" s="20"/>
      <c r="J4652" s="20"/>
    </row>
    <row r="4653" spans="1:10" s="3" customFormat="1" x14ac:dyDescent="0.25">
      <c r="A4653" s="24"/>
      <c r="B4653" s="24"/>
      <c r="C4653" s="23"/>
      <c r="D4653" s="23"/>
      <c r="E4653" s="23"/>
      <c r="F4653" s="23"/>
      <c r="G4653" s="23"/>
      <c r="H4653" s="20"/>
      <c r="I4653" s="20"/>
      <c r="J4653" s="20"/>
    </row>
    <row r="4654" spans="1:10" s="3" customFormat="1" x14ac:dyDescent="0.25">
      <c r="A4654" s="24"/>
      <c r="B4654" s="24"/>
      <c r="C4654" s="23"/>
      <c r="D4654" s="23"/>
      <c r="E4654" s="23"/>
      <c r="F4654" s="23"/>
      <c r="G4654" s="23"/>
      <c r="H4654" s="20"/>
      <c r="I4654" s="20"/>
      <c r="J4654" s="20"/>
    </row>
    <row r="4655" spans="1:10" s="3" customFormat="1" x14ac:dyDescent="0.25">
      <c r="A4655" s="24"/>
      <c r="B4655" s="24"/>
      <c r="C4655" s="23"/>
      <c r="D4655" s="23"/>
      <c r="E4655" s="23"/>
      <c r="F4655" s="23"/>
      <c r="G4655" s="23"/>
      <c r="H4655" s="20"/>
      <c r="I4655" s="20"/>
      <c r="J4655" s="20"/>
    </row>
    <row r="4656" spans="1:10" s="3" customFormat="1" x14ac:dyDescent="0.25">
      <c r="A4656" s="24"/>
      <c r="B4656" s="24"/>
      <c r="C4656" s="23"/>
      <c r="D4656" s="23"/>
      <c r="E4656" s="23"/>
      <c r="F4656" s="23"/>
      <c r="G4656" s="23"/>
      <c r="H4656" s="20"/>
      <c r="I4656" s="20"/>
      <c r="J4656" s="20"/>
    </row>
    <row r="4657" spans="1:10" s="3" customFormat="1" x14ac:dyDescent="0.25">
      <c r="A4657" s="24"/>
      <c r="B4657" s="24"/>
      <c r="C4657" s="23"/>
      <c r="D4657" s="23"/>
      <c r="E4657" s="23"/>
      <c r="F4657" s="23"/>
      <c r="G4657" s="23"/>
      <c r="H4657" s="20"/>
      <c r="I4657" s="20"/>
      <c r="J4657" s="20"/>
    </row>
    <row r="4658" spans="1:10" s="3" customFormat="1" x14ac:dyDescent="0.25">
      <c r="A4658" s="24"/>
      <c r="B4658" s="24"/>
      <c r="C4658" s="23"/>
      <c r="D4658" s="23"/>
      <c r="E4658" s="23"/>
      <c r="F4658" s="23"/>
      <c r="G4658" s="23"/>
      <c r="H4658" s="20"/>
      <c r="I4658" s="20"/>
      <c r="J4658" s="20"/>
    </row>
    <row r="4659" spans="1:10" s="3" customFormat="1" x14ac:dyDescent="0.25">
      <c r="A4659" s="24"/>
      <c r="B4659" s="24"/>
      <c r="C4659" s="23"/>
      <c r="D4659" s="23"/>
      <c r="E4659" s="23"/>
      <c r="F4659" s="23"/>
      <c r="G4659" s="23"/>
      <c r="H4659" s="20"/>
      <c r="I4659" s="20"/>
      <c r="J4659" s="20"/>
    </row>
    <row r="4660" spans="1:10" s="3" customFormat="1" x14ac:dyDescent="0.25">
      <c r="A4660" s="24"/>
      <c r="B4660" s="24"/>
      <c r="C4660" s="23"/>
      <c r="D4660" s="23"/>
      <c r="E4660" s="23"/>
      <c r="F4660" s="23"/>
      <c r="G4660" s="23"/>
      <c r="H4660" s="20"/>
      <c r="I4660" s="20"/>
      <c r="J4660" s="20"/>
    </row>
    <row r="4661" spans="1:10" s="3" customFormat="1" x14ac:dyDescent="0.25">
      <c r="A4661" s="24"/>
      <c r="B4661" s="24"/>
      <c r="C4661" s="23"/>
      <c r="D4661" s="23"/>
      <c r="E4661" s="23"/>
      <c r="F4661" s="23"/>
      <c r="G4661" s="23"/>
      <c r="H4661" s="20"/>
      <c r="I4661" s="20"/>
      <c r="J4661" s="20"/>
    </row>
    <row r="4662" spans="1:10" s="3" customFormat="1" x14ac:dyDescent="0.25">
      <c r="A4662" s="24"/>
      <c r="B4662" s="24"/>
      <c r="C4662" s="23"/>
      <c r="D4662" s="23"/>
      <c r="E4662" s="23"/>
      <c r="F4662" s="23"/>
      <c r="G4662" s="23"/>
      <c r="H4662" s="20"/>
      <c r="I4662" s="20"/>
      <c r="J4662" s="20"/>
    </row>
    <row r="4663" spans="1:10" s="3" customFormat="1" x14ac:dyDescent="0.25">
      <c r="A4663" s="24"/>
      <c r="B4663" s="24"/>
      <c r="C4663" s="23"/>
      <c r="D4663" s="23"/>
      <c r="E4663" s="23"/>
      <c r="F4663" s="23"/>
      <c r="G4663" s="23"/>
      <c r="H4663" s="20"/>
      <c r="I4663" s="20"/>
      <c r="J4663" s="20"/>
    </row>
    <row r="4664" spans="1:10" s="3" customFormat="1" x14ac:dyDescent="0.25">
      <c r="A4664" s="24"/>
      <c r="B4664" s="24"/>
      <c r="C4664" s="23"/>
      <c r="D4664" s="23"/>
      <c r="E4664" s="23"/>
      <c r="F4664" s="23"/>
      <c r="G4664" s="23"/>
      <c r="H4664" s="20"/>
      <c r="I4664" s="20"/>
      <c r="J4664" s="20"/>
    </row>
    <row r="4665" spans="1:10" s="3" customFormat="1" x14ac:dyDescent="0.25">
      <c r="A4665" s="24"/>
      <c r="B4665" s="24"/>
      <c r="C4665" s="23"/>
      <c r="D4665" s="23"/>
      <c r="E4665" s="23"/>
      <c r="F4665" s="23"/>
      <c r="G4665" s="23"/>
      <c r="H4665" s="20"/>
      <c r="I4665" s="20"/>
      <c r="J4665" s="20"/>
    </row>
    <row r="4666" spans="1:10" s="3" customFormat="1" x14ac:dyDescent="0.25">
      <c r="A4666" s="24"/>
      <c r="B4666" s="24"/>
      <c r="C4666" s="23"/>
      <c r="D4666" s="23"/>
      <c r="E4666" s="23"/>
      <c r="F4666" s="23"/>
      <c r="G4666" s="23"/>
      <c r="H4666" s="20"/>
      <c r="I4666" s="20"/>
      <c r="J4666" s="20"/>
    </row>
    <row r="4667" spans="1:10" s="3" customFormat="1" x14ac:dyDescent="0.25">
      <c r="A4667" s="24"/>
      <c r="B4667" s="24"/>
      <c r="C4667" s="23"/>
      <c r="D4667" s="23"/>
      <c r="E4667" s="23"/>
      <c r="F4667" s="23"/>
      <c r="G4667" s="23"/>
      <c r="H4667" s="20"/>
      <c r="I4667" s="20"/>
      <c r="J4667" s="20"/>
    </row>
    <row r="4668" spans="1:10" s="3" customFormat="1" x14ac:dyDescent="0.25">
      <c r="A4668" s="24"/>
      <c r="B4668" s="24"/>
      <c r="C4668" s="23"/>
      <c r="D4668" s="23"/>
      <c r="E4668" s="23"/>
      <c r="F4668" s="23"/>
      <c r="G4668" s="23"/>
      <c r="H4668" s="20"/>
      <c r="I4668" s="20"/>
      <c r="J4668" s="20"/>
    </row>
    <row r="4669" spans="1:10" s="3" customFormat="1" x14ac:dyDescent="0.25">
      <c r="A4669" s="24"/>
      <c r="B4669" s="24"/>
      <c r="C4669" s="23"/>
      <c r="D4669" s="23"/>
      <c r="E4669" s="23"/>
      <c r="F4669" s="23"/>
      <c r="G4669" s="23"/>
      <c r="H4669" s="20"/>
      <c r="I4669" s="20"/>
      <c r="J4669" s="20"/>
    </row>
    <row r="4670" spans="1:10" s="3" customFormat="1" x14ac:dyDescent="0.25">
      <c r="A4670" s="24"/>
      <c r="B4670" s="24"/>
      <c r="C4670" s="23"/>
      <c r="D4670" s="23"/>
      <c r="E4670" s="23"/>
      <c r="F4670" s="23"/>
      <c r="G4670" s="23"/>
      <c r="H4670" s="20"/>
      <c r="I4670" s="20"/>
      <c r="J4670" s="20"/>
    </row>
    <row r="4671" spans="1:10" s="3" customFormat="1" x14ac:dyDescent="0.25">
      <c r="A4671" s="24"/>
      <c r="B4671" s="24"/>
      <c r="C4671" s="23"/>
      <c r="D4671" s="23"/>
      <c r="E4671" s="23"/>
      <c r="F4671" s="23"/>
      <c r="G4671" s="23"/>
      <c r="H4671" s="20"/>
      <c r="I4671" s="20"/>
      <c r="J4671" s="20"/>
    </row>
    <row r="4672" spans="1:10" s="3" customFormat="1" x14ac:dyDescent="0.25">
      <c r="A4672" s="24"/>
      <c r="B4672" s="24"/>
      <c r="C4672" s="23"/>
      <c r="D4672" s="23"/>
      <c r="E4672" s="23"/>
      <c r="F4672" s="23"/>
      <c r="G4672" s="23"/>
      <c r="H4672" s="20"/>
      <c r="I4672" s="20"/>
      <c r="J4672" s="20"/>
    </row>
    <row r="4673" spans="1:10" s="3" customFormat="1" x14ac:dyDescent="0.25">
      <c r="A4673" s="24"/>
      <c r="B4673" s="24"/>
      <c r="C4673" s="23"/>
      <c r="D4673" s="23"/>
      <c r="E4673" s="23"/>
      <c r="F4673" s="23"/>
      <c r="G4673" s="23"/>
      <c r="H4673" s="20"/>
      <c r="I4673" s="20"/>
      <c r="J4673" s="20"/>
    </row>
    <row r="4674" spans="1:10" s="3" customFormat="1" x14ac:dyDescent="0.25">
      <c r="A4674" s="24"/>
      <c r="B4674" s="24"/>
      <c r="C4674" s="23"/>
      <c r="D4674" s="23"/>
      <c r="E4674" s="23"/>
      <c r="F4674" s="23"/>
      <c r="G4674" s="23"/>
      <c r="H4674" s="20"/>
      <c r="I4674" s="20"/>
      <c r="J4674" s="20"/>
    </row>
    <row r="4675" spans="1:10" s="3" customFormat="1" x14ac:dyDescent="0.25">
      <c r="A4675" s="24"/>
      <c r="B4675" s="24"/>
      <c r="C4675" s="23"/>
      <c r="D4675" s="23"/>
      <c r="E4675" s="23"/>
      <c r="F4675" s="23"/>
      <c r="G4675" s="23"/>
      <c r="H4675" s="20"/>
      <c r="I4675" s="20"/>
      <c r="J4675" s="20"/>
    </row>
    <row r="4676" spans="1:10" s="3" customFormat="1" x14ac:dyDescent="0.25">
      <c r="A4676" s="24"/>
      <c r="B4676" s="24"/>
      <c r="C4676" s="23"/>
      <c r="D4676" s="23"/>
      <c r="E4676" s="23"/>
      <c r="F4676" s="23"/>
      <c r="G4676" s="23"/>
      <c r="H4676" s="20"/>
      <c r="I4676" s="20"/>
      <c r="J4676" s="20"/>
    </row>
    <row r="4677" spans="1:10" s="3" customFormat="1" x14ac:dyDescent="0.25">
      <c r="A4677" s="24"/>
      <c r="B4677" s="24"/>
      <c r="C4677" s="23"/>
      <c r="D4677" s="23"/>
      <c r="E4677" s="23"/>
      <c r="F4677" s="23"/>
      <c r="G4677" s="23"/>
      <c r="H4677" s="20"/>
      <c r="I4677" s="20"/>
      <c r="J4677" s="20"/>
    </row>
    <row r="4678" spans="1:10" s="3" customFormat="1" x14ac:dyDescent="0.25">
      <c r="A4678" s="24"/>
      <c r="B4678" s="24"/>
      <c r="C4678" s="23"/>
      <c r="D4678" s="23"/>
      <c r="E4678" s="23"/>
      <c r="F4678" s="23"/>
      <c r="G4678" s="23"/>
      <c r="H4678" s="20"/>
      <c r="I4678" s="20"/>
      <c r="J4678" s="20"/>
    </row>
    <row r="4679" spans="1:10" s="3" customFormat="1" x14ac:dyDescent="0.25">
      <c r="A4679" s="24"/>
      <c r="B4679" s="24"/>
      <c r="C4679" s="23"/>
      <c r="D4679" s="23"/>
      <c r="E4679" s="23"/>
      <c r="F4679" s="23"/>
      <c r="G4679" s="23"/>
      <c r="H4679" s="20"/>
      <c r="I4679" s="20"/>
      <c r="J4679" s="20"/>
    </row>
    <row r="4680" spans="1:10" s="3" customFormat="1" x14ac:dyDescent="0.25">
      <c r="A4680" s="24"/>
      <c r="B4680" s="24"/>
      <c r="C4680" s="23"/>
      <c r="D4680" s="23"/>
      <c r="E4680" s="23"/>
      <c r="F4680" s="23"/>
      <c r="G4680" s="23"/>
      <c r="H4680" s="20"/>
      <c r="I4680" s="20"/>
      <c r="J4680" s="20"/>
    </row>
    <row r="4681" spans="1:10" s="3" customFormat="1" x14ac:dyDescent="0.25">
      <c r="A4681" s="24"/>
      <c r="B4681" s="24"/>
      <c r="C4681" s="23"/>
      <c r="D4681" s="23"/>
      <c r="E4681" s="23"/>
      <c r="F4681" s="23"/>
      <c r="G4681" s="23"/>
      <c r="H4681" s="20"/>
      <c r="I4681" s="20"/>
      <c r="J4681" s="20"/>
    </row>
    <row r="4682" spans="1:10" s="3" customFormat="1" x14ac:dyDescent="0.25">
      <c r="A4682" s="24"/>
      <c r="B4682" s="24"/>
      <c r="C4682" s="23"/>
      <c r="D4682" s="23"/>
      <c r="E4682" s="23"/>
      <c r="F4682" s="23"/>
      <c r="G4682" s="23"/>
      <c r="H4682" s="20"/>
      <c r="I4682" s="20"/>
      <c r="J4682" s="20"/>
    </row>
    <row r="4683" spans="1:10" s="3" customFormat="1" x14ac:dyDescent="0.25">
      <c r="A4683" s="24"/>
      <c r="B4683" s="24"/>
      <c r="C4683" s="23"/>
      <c r="D4683" s="23"/>
      <c r="E4683" s="23"/>
      <c r="F4683" s="23"/>
      <c r="G4683" s="23"/>
      <c r="H4683" s="20"/>
      <c r="I4683" s="20"/>
      <c r="J4683" s="20"/>
    </row>
    <row r="4684" spans="1:10" s="3" customFormat="1" x14ac:dyDescent="0.25">
      <c r="A4684" s="24"/>
      <c r="B4684" s="24"/>
      <c r="C4684" s="23"/>
      <c r="D4684" s="23"/>
      <c r="E4684" s="23"/>
      <c r="F4684" s="23"/>
      <c r="G4684" s="23"/>
      <c r="H4684" s="20"/>
      <c r="I4684" s="20"/>
      <c r="J4684" s="20"/>
    </row>
    <row r="4685" spans="1:10" s="3" customFormat="1" x14ac:dyDescent="0.25">
      <c r="A4685" s="24"/>
      <c r="B4685" s="24"/>
      <c r="C4685" s="23"/>
      <c r="D4685" s="23"/>
      <c r="E4685" s="23"/>
      <c r="F4685" s="23"/>
      <c r="G4685" s="23"/>
      <c r="H4685" s="20"/>
      <c r="I4685" s="20"/>
      <c r="J4685" s="20"/>
    </row>
    <row r="4686" spans="1:10" s="3" customFormat="1" x14ac:dyDescent="0.25">
      <c r="A4686" s="24"/>
      <c r="B4686" s="24"/>
      <c r="C4686" s="23"/>
      <c r="D4686" s="23"/>
      <c r="E4686" s="23"/>
      <c r="F4686" s="23"/>
      <c r="G4686" s="23"/>
      <c r="H4686" s="20"/>
      <c r="I4686" s="20"/>
      <c r="J4686" s="20"/>
    </row>
    <row r="4687" spans="1:10" s="3" customFormat="1" x14ac:dyDescent="0.25">
      <c r="A4687" s="24"/>
      <c r="B4687" s="24"/>
      <c r="C4687" s="23"/>
      <c r="D4687" s="23"/>
      <c r="E4687" s="23"/>
      <c r="F4687" s="23"/>
      <c r="G4687" s="23"/>
      <c r="H4687" s="20"/>
      <c r="I4687" s="20"/>
      <c r="J4687" s="20"/>
    </row>
    <row r="4688" spans="1:10" s="3" customFormat="1" x14ac:dyDescent="0.25">
      <c r="A4688" s="24"/>
      <c r="B4688" s="24"/>
      <c r="C4688" s="23"/>
      <c r="D4688" s="23"/>
      <c r="E4688" s="23"/>
      <c r="F4688" s="23"/>
      <c r="G4688" s="23"/>
      <c r="H4688" s="20"/>
      <c r="I4688" s="20"/>
      <c r="J4688" s="20"/>
    </row>
    <row r="4689" spans="1:10" s="3" customFormat="1" x14ac:dyDescent="0.25">
      <c r="A4689" s="24"/>
      <c r="B4689" s="24"/>
      <c r="C4689" s="23"/>
      <c r="D4689" s="23"/>
      <c r="E4689" s="23"/>
      <c r="F4689" s="23"/>
      <c r="G4689" s="23"/>
      <c r="H4689" s="20"/>
      <c r="I4689" s="20"/>
      <c r="J4689" s="20"/>
    </row>
    <row r="4690" spans="1:10" s="3" customFormat="1" x14ac:dyDescent="0.25">
      <c r="A4690" s="24"/>
      <c r="B4690" s="24"/>
      <c r="C4690" s="23"/>
      <c r="D4690" s="23"/>
      <c r="E4690" s="23"/>
      <c r="F4690" s="23"/>
      <c r="G4690" s="23"/>
      <c r="H4690" s="20"/>
      <c r="I4690" s="20"/>
      <c r="J4690" s="20"/>
    </row>
    <row r="4691" spans="1:10" s="3" customFormat="1" x14ac:dyDescent="0.25">
      <c r="A4691" s="24"/>
      <c r="B4691" s="24"/>
      <c r="C4691" s="23"/>
      <c r="D4691" s="23"/>
      <c r="E4691" s="23"/>
      <c r="F4691" s="23"/>
      <c r="G4691" s="23"/>
      <c r="H4691" s="20"/>
      <c r="I4691" s="20"/>
      <c r="J4691" s="20"/>
    </row>
    <row r="4692" spans="1:10" s="3" customFormat="1" x14ac:dyDescent="0.25">
      <c r="A4692" s="24"/>
      <c r="B4692" s="24"/>
      <c r="C4692" s="23"/>
      <c r="D4692" s="23"/>
      <c r="E4692" s="23"/>
      <c r="F4692" s="23"/>
      <c r="G4692" s="23"/>
      <c r="H4692" s="20"/>
      <c r="I4692" s="20"/>
      <c r="J4692" s="20"/>
    </row>
    <row r="4693" spans="1:10" s="3" customFormat="1" x14ac:dyDescent="0.25">
      <c r="A4693" s="24"/>
      <c r="B4693" s="24"/>
      <c r="C4693" s="23"/>
      <c r="D4693" s="23"/>
      <c r="E4693" s="23"/>
      <c r="F4693" s="23"/>
      <c r="G4693" s="23"/>
      <c r="H4693" s="20"/>
      <c r="I4693" s="20"/>
      <c r="J4693" s="20"/>
    </row>
    <row r="4694" spans="1:10" s="3" customFormat="1" x14ac:dyDescent="0.25">
      <c r="A4694" s="24"/>
      <c r="B4694" s="24"/>
      <c r="C4694" s="23"/>
      <c r="D4694" s="23"/>
      <c r="E4694" s="23"/>
      <c r="F4694" s="23"/>
      <c r="G4694" s="23"/>
      <c r="H4694" s="20"/>
      <c r="I4694" s="20"/>
      <c r="J4694" s="20"/>
    </row>
    <row r="4695" spans="1:10" s="3" customFormat="1" x14ac:dyDescent="0.25">
      <c r="A4695" s="24"/>
      <c r="B4695" s="24"/>
      <c r="C4695" s="23"/>
      <c r="D4695" s="23"/>
      <c r="E4695" s="23"/>
      <c r="F4695" s="23"/>
      <c r="G4695" s="23"/>
      <c r="H4695" s="20"/>
      <c r="I4695" s="20"/>
      <c r="J4695" s="20"/>
    </row>
    <row r="4696" spans="1:10" s="3" customFormat="1" x14ac:dyDescent="0.25">
      <c r="A4696" s="24"/>
      <c r="B4696" s="24"/>
      <c r="C4696" s="23"/>
      <c r="D4696" s="23"/>
      <c r="E4696" s="23"/>
      <c r="F4696" s="23"/>
      <c r="G4696" s="23"/>
      <c r="H4696" s="20"/>
      <c r="I4696" s="20"/>
      <c r="J4696" s="20"/>
    </row>
    <row r="4697" spans="1:10" s="3" customFormat="1" x14ac:dyDescent="0.25">
      <c r="A4697" s="24"/>
      <c r="B4697" s="24"/>
      <c r="C4697" s="23"/>
      <c r="D4697" s="23"/>
      <c r="E4697" s="23"/>
      <c r="F4697" s="23"/>
      <c r="G4697" s="23"/>
      <c r="H4697" s="20"/>
      <c r="I4697" s="20"/>
      <c r="J4697" s="20"/>
    </row>
    <row r="4698" spans="1:10" s="3" customFormat="1" x14ac:dyDescent="0.25">
      <c r="A4698" s="24"/>
      <c r="B4698" s="24"/>
      <c r="C4698" s="23"/>
      <c r="D4698" s="23"/>
      <c r="E4698" s="23"/>
      <c r="F4698" s="23"/>
      <c r="G4698" s="23"/>
      <c r="H4698" s="20"/>
      <c r="I4698" s="20"/>
      <c r="J4698" s="20"/>
    </row>
    <row r="4699" spans="1:10" s="3" customFormat="1" x14ac:dyDescent="0.25">
      <c r="A4699" s="24"/>
      <c r="B4699" s="24"/>
      <c r="C4699" s="23"/>
      <c r="D4699" s="23"/>
      <c r="E4699" s="23"/>
      <c r="F4699" s="23"/>
      <c r="G4699" s="23"/>
      <c r="H4699" s="20"/>
      <c r="I4699" s="20"/>
      <c r="J4699" s="20"/>
    </row>
    <row r="4700" spans="1:10" s="3" customFormat="1" x14ac:dyDescent="0.25">
      <c r="A4700" s="24"/>
      <c r="B4700" s="24"/>
      <c r="C4700" s="23"/>
      <c r="D4700" s="23"/>
      <c r="E4700" s="23"/>
      <c r="F4700" s="23"/>
      <c r="G4700" s="23"/>
      <c r="H4700" s="20"/>
      <c r="I4700" s="20"/>
      <c r="J4700" s="20"/>
    </row>
    <row r="4701" spans="1:10" s="3" customFormat="1" x14ac:dyDescent="0.25">
      <c r="A4701" s="24"/>
      <c r="B4701" s="24"/>
      <c r="C4701" s="23"/>
      <c r="D4701" s="23"/>
      <c r="E4701" s="23"/>
      <c r="F4701" s="23"/>
      <c r="G4701" s="23"/>
      <c r="H4701" s="20"/>
      <c r="I4701" s="20"/>
      <c r="J4701" s="20"/>
    </row>
    <row r="4702" spans="1:10" s="3" customFormat="1" x14ac:dyDescent="0.25">
      <c r="A4702" s="24"/>
      <c r="B4702" s="24"/>
      <c r="C4702" s="23"/>
      <c r="D4702" s="23"/>
      <c r="E4702" s="23"/>
      <c r="F4702" s="23"/>
      <c r="G4702" s="23"/>
      <c r="H4702" s="20"/>
      <c r="I4702" s="20"/>
      <c r="J4702" s="20"/>
    </row>
    <row r="4703" spans="1:10" s="3" customFormat="1" x14ac:dyDescent="0.25">
      <c r="A4703" s="24"/>
      <c r="B4703" s="24"/>
      <c r="C4703" s="23"/>
      <c r="D4703" s="23"/>
      <c r="E4703" s="23"/>
      <c r="F4703" s="23"/>
      <c r="G4703" s="23"/>
      <c r="H4703" s="20"/>
      <c r="I4703" s="20"/>
      <c r="J4703" s="20"/>
    </row>
    <row r="4704" spans="1:10" s="3" customFormat="1" x14ac:dyDescent="0.25">
      <c r="A4704" s="24"/>
      <c r="B4704" s="24"/>
      <c r="C4704" s="23"/>
      <c r="D4704" s="23"/>
      <c r="E4704" s="23"/>
      <c r="F4704" s="23"/>
      <c r="G4704" s="23"/>
      <c r="H4704" s="20"/>
      <c r="I4704" s="20"/>
      <c r="J4704" s="20"/>
    </row>
    <row r="4705" spans="1:10" s="3" customFormat="1" x14ac:dyDescent="0.25">
      <c r="A4705" s="24"/>
      <c r="B4705" s="24"/>
      <c r="C4705" s="23"/>
      <c r="D4705" s="23"/>
      <c r="E4705" s="23"/>
      <c r="F4705" s="23"/>
      <c r="G4705" s="23"/>
      <c r="H4705" s="20"/>
      <c r="I4705" s="20"/>
      <c r="J4705" s="20"/>
    </row>
    <row r="4706" spans="1:10" s="3" customFormat="1" x14ac:dyDescent="0.25">
      <c r="A4706" s="24"/>
      <c r="B4706" s="24"/>
      <c r="C4706" s="23"/>
      <c r="D4706" s="23"/>
      <c r="E4706" s="23"/>
      <c r="F4706" s="23"/>
      <c r="G4706" s="23"/>
      <c r="H4706" s="20"/>
      <c r="I4706" s="20"/>
      <c r="J4706" s="20"/>
    </row>
    <row r="4707" spans="1:10" s="3" customFormat="1" x14ac:dyDescent="0.25">
      <c r="A4707" s="24"/>
      <c r="B4707" s="24"/>
      <c r="C4707" s="23"/>
      <c r="D4707" s="23"/>
      <c r="E4707" s="23"/>
      <c r="F4707" s="23"/>
      <c r="G4707" s="23"/>
      <c r="H4707" s="20"/>
      <c r="I4707" s="20"/>
      <c r="J4707" s="20"/>
    </row>
    <row r="4708" spans="1:10" s="3" customFormat="1" x14ac:dyDescent="0.25">
      <c r="A4708" s="24"/>
      <c r="B4708" s="24"/>
      <c r="C4708" s="23"/>
      <c r="D4708" s="23"/>
      <c r="E4708" s="23"/>
      <c r="F4708" s="23"/>
      <c r="G4708" s="23"/>
      <c r="H4708" s="20"/>
      <c r="I4708" s="20"/>
      <c r="J4708" s="20"/>
    </row>
    <row r="4709" spans="1:10" s="3" customFormat="1" x14ac:dyDescent="0.25">
      <c r="A4709" s="24"/>
      <c r="B4709" s="24"/>
      <c r="C4709" s="23"/>
      <c r="D4709" s="23"/>
      <c r="E4709" s="23"/>
      <c r="F4709" s="23"/>
      <c r="G4709" s="23"/>
      <c r="H4709" s="20"/>
      <c r="I4709" s="20"/>
      <c r="J4709" s="20"/>
    </row>
    <row r="4710" spans="1:10" s="3" customFormat="1" x14ac:dyDescent="0.25">
      <c r="A4710" s="24"/>
      <c r="B4710" s="24"/>
      <c r="C4710" s="23"/>
      <c r="D4710" s="23"/>
      <c r="E4710" s="23"/>
      <c r="F4710" s="23"/>
      <c r="G4710" s="23"/>
      <c r="H4710" s="20"/>
      <c r="I4710" s="20"/>
      <c r="J4710" s="20"/>
    </row>
    <row r="4711" spans="1:10" s="3" customFormat="1" x14ac:dyDescent="0.25">
      <c r="A4711" s="24"/>
      <c r="B4711" s="24"/>
      <c r="C4711" s="23"/>
      <c r="D4711" s="23"/>
      <c r="E4711" s="23"/>
      <c r="F4711" s="23"/>
      <c r="G4711" s="23"/>
      <c r="H4711" s="20"/>
      <c r="I4711" s="20"/>
      <c r="J4711" s="20"/>
    </row>
    <row r="4712" spans="1:10" s="3" customFormat="1" x14ac:dyDescent="0.25">
      <c r="A4712" s="24"/>
      <c r="B4712" s="24"/>
      <c r="C4712" s="23"/>
      <c r="D4712" s="23"/>
      <c r="E4712" s="23"/>
      <c r="F4712" s="23"/>
      <c r="G4712" s="23"/>
      <c r="H4712" s="20"/>
      <c r="I4712" s="20"/>
      <c r="J4712" s="20"/>
    </row>
    <row r="4713" spans="1:10" s="3" customFormat="1" x14ac:dyDescent="0.25">
      <c r="A4713" s="24"/>
      <c r="B4713" s="24"/>
      <c r="C4713" s="23"/>
      <c r="D4713" s="23"/>
      <c r="E4713" s="23"/>
      <c r="F4713" s="23"/>
      <c r="G4713" s="23"/>
      <c r="H4713" s="20"/>
      <c r="I4713" s="20"/>
      <c r="J4713" s="20"/>
    </row>
    <row r="4714" spans="1:10" s="3" customFormat="1" x14ac:dyDescent="0.25">
      <c r="A4714" s="24"/>
      <c r="B4714" s="24"/>
      <c r="C4714" s="23"/>
      <c r="D4714" s="23"/>
      <c r="E4714" s="23"/>
      <c r="F4714" s="23"/>
      <c r="G4714" s="23"/>
      <c r="H4714" s="20"/>
      <c r="I4714" s="20"/>
      <c r="J4714" s="20"/>
    </row>
    <row r="4715" spans="1:10" s="3" customFormat="1" x14ac:dyDescent="0.25">
      <c r="A4715" s="24"/>
      <c r="B4715" s="24"/>
      <c r="C4715" s="23"/>
      <c r="D4715" s="23"/>
      <c r="E4715" s="23"/>
      <c r="F4715" s="23"/>
      <c r="G4715" s="23"/>
      <c r="H4715" s="20"/>
      <c r="I4715" s="20"/>
      <c r="J4715" s="20"/>
    </row>
    <row r="4716" spans="1:10" s="3" customFormat="1" x14ac:dyDescent="0.25">
      <c r="A4716" s="24"/>
      <c r="B4716" s="24"/>
      <c r="C4716" s="23"/>
      <c r="D4716" s="23"/>
      <c r="E4716" s="23"/>
      <c r="F4716" s="23"/>
      <c r="G4716" s="23"/>
      <c r="H4716" s="20"/>
      <c r="I4716" s="20"/>
      <c r="J4716" s="20"/>
    </row>
    <row r="4717" spans="1:10" s="3" customFormat="1" x14ac:dyDescent="0.25">
      <c r="A4717" s="24"/>
      <c r="B4717" s="24"/>
      <c r="C4717" s="23"/>
      <c r="D4717" s="23"/>
      <c r="E4717" s="23"/>
      <c r="F4717" s="23"/>
      <c r="G4717" s="23"/>
      <c r="H4717" s="20"/>
      <c r="I4717" s="20"/>
      <c r="J4717" s="20"/>
    </row>
    <row r="4718" spans="1:10" s="3" customFormat="1" x14ac:dyDescent="0.25">
      <c r="A4718" s="24"/>
      <c r="B4718" s="24"/>
      <c r="C4718" s="23"/>
      <c r="D4718" s="23"/>
      <c r="E4718" s="23"/>
      <c r="F4718" s="23"/>
      <c r="G4718" s="23"/>
      <c r="H4718" s="20"/>
      <c r="I4718" s="20"/>
      <c r="J4718" s="20"/>
    </row>
    <row r="4719" spans="1:10" s="3" customFormat="1" x14ac:dyDescent="0.25">
      <c r="A4719" s="24"/>
      <c r="B4719" s="24"/>
      <c r="C4719" s="23"/>
      <c r="D4719" s="23"/>
      <c r="E4719" s="23"/>
      <c r="F4719" s="23"/>
      <c r="G4719" s="23"/>
      <c r="H4719" s="20"/>
      <c r="I4719" s="20"/>
      <c r="J4719" s="20"/>
    </row>
    <row r="4720" spans="1:10" s="3" customFormat="1" ht="14.25" customHeight="1" x14ac:dyDescent="0.25">
      <c r="A4720" s="24"/>
      <c r="B4720" s="24"/>
      <c r="C4720" s="23"/>
      <c r="D4720" s="23"/>
      <c r="E4720" s="23"/>
      <c r="F4720" s="23"/>
      <c r="G4720" s="23"/>
      <c r="H4720" s="20"/>
      <c r="I4720" s="20"/>
      <c r="J4720" s="20"/>
    </row>
    <row r="4721" spans="1:10" s="3" customFormat="1" x14ac:dyDescent="0.25">
      <c r="A4721" s="24"/>
      <c r="B4721" s="24"/>
      <c r="C4721" s="23"/>
      <c r="D4721" s="23"/>
      <c r="E4721" s="23"/>
      <c r="F4721" s="23"/>
      <c r="G4721" s="23"/>
      <c r="H4721" s="20"/>
      <c r="I4721" s="20"/>
      <c r="J4721" s="20"/>
    </row>
    <row r="4722" spans="1:10" s="3" customFormat="1" x14ac:dyDescent="0.25">
      <c r="A4722" s="24"/>
      <c r="B4722" s="24"/>
      <c r="C4722" s="23"/>
      <c r="D4722" s="23"/>
      <c r="E4722" s="23"/>
      <c r="F4722" s="23"/>
      <c r="G4722" s="23"/>
      <c r="H4722" s="20"/>
      <c r="I4722" s="20"/>
      <c r="J4722" s="20"/>
    </row>
    <row r="4723" spans="1:10" s="3" customFormat="1" x14ac:dyDescent="0.25">
      <c r="A4723" s="24"/>
      <c r="B4723" s="24"/>
      <c r="C4723" s="23"/>
      <c r="D4723" s="23"/>
      <c r="E4723" s="23"/>
      <c r="F4723" s="23"/>
      <c r="G4723" s="23"/>
      <c r="H4723" s="20"/>
      <c r="I4723" s="20"/>
      <c r="J4723" s="20"/>
    </row>
    <row r="4724" spans="1:10" s="3" customFormat="1" x14ac:dyDescent="0.25">
      <c r="A4724" s="24"/>
      <c r="B4724" s="24"/>
      <c r="C4724" s="23"/>
      <c r="D4724" s="23"/>
      <c r="E4724" s="23"/>
      <c r="F4724" s="23"/>
      <c r="G4724" s="23"/>
      <c r="H4724" s="20"/>
      <c r="I4724" s="20"/>
      <c r="J4724" s="20"/>
    </row>
    <row r="4725" spans="1:10" s="3" customFormat="1" x14ac:dyDescent="0.25">
      <c r="A4725" s="24"/>
      <c r="B4725" s="24"/>
      <c r="C4725" s="23"/>
      <c r="D4725" s="23"/>
      <c r="E4725" s="23"/>
      <c r="F4725" s="23"/>
      <c r="G4725" s="23"/>
      <c r="H4725" s="20"/>
      <c r="I4725" s="20"/>
      <c r="J4725" s="20"/>
    </row>
    <row r="4726" spans="1:10" s="3" customFormat="1" x14ac:dyDescent="0.25">
      <c r="A4726" s="24"/>
      <c r="B4726" s="24"/>
      <c r="C4726" s="23"/>
      <c r="D4726" s="23"/>
      <c r="E4726" s="23"/>
      <c r="F4726" s="23"/>
      <c r="G4726" s="23"/>
      <c r="H4726" s="20"/>
      <c r="I4726" s="20"/>
      <c r="J4726" s="20"/>
    </row>
    <row r="4727" spans="1:10" s="3" customFormat="1" x14ac:dyDescent="0.25">
      <c r="A4727" s="24"/>
      <c r="B4727" s="24"/>
      <c r="C4727" s="23"/>
      <c r="D4727" s="23"/>
      <c r="E4727" s="23"/>
      <c r="F4727" s="23"/>
      <c r="G4727" s="23"/>
      <c r="H4727" s="20"/>
      <c r="I4727" s="20"/>
      <c r="J4727" s="20"/>
    </row>
    <row r="4728" spans="1:10" s="3" customFormat="1" x14ac:dyDescent="0.25">
      <c r="A4728" s="24"/>
      <c r="B4728" s="24"/>
      <c r="C4728" s="23"/>
      <c r="D4728" s="23"/>
      <c r="E4728" s="23"/>
      <c r="F4728" s="23"/>
      <c r="G4728" s="23"/>
      <c r="H4728" s="20"/>
      <c r="I4728" s="20"/>
      <c r="J4728" s="20"/>
    </row>
    <row r="4729" spans="1:10" s="3" customFormat="1" x14ac:dyDescent="0.25">
      <c r="A4729" s="24"/>
      <c r="B4729" s="24"/>
      <c r="C4729" s="23"/>
      <c r="D4729" s="23"/>
      <c r="E4729" s="23"/>
      <c r="F4729" s="23"/>
      <c r="G4729" s="23"/>
      <c r="H4729" s="20"/>
      <c r="I4729" s="20"/>
      <c r="J4729" s="20"/>
    </row>
    <row r="4730" spans="1:10" s="3" customFormat="1" x14ac:dyDescent="0.25">
      <c r="A4730" s="24"/>
      <c r="B4730" s="24"/>
      <c r="C4730" s="23"/>
      <c r="D4730" s="23"/>
      <c r="E4730" s="23"/>
      <c r="F4730" s="23"/>
      <c r="G4730" s="23"/>
      <c r="H4730" s="20"/>
      <c r="I4730" s="20"/>
      <c r="J4730" s="20"/>
    </row>
    <row r="4731" spans="1:10" s="3" customFormat="1" x14ac:dyDescent="0.25">
      <c r="A4731" s="24"/>
      <c r="B4731" s="24"/>
      <c r="C4731" s="23"/>
      <c r="D4731" s="23"/>
      <c r="E4731" s="23"/>
      <c r="F4731" s="23"/>
      <c r="G4731" s="23"/>
      <c r="H4731" s="20"/>
      <c r="I4731" s="20"/>
      <c r="J4731" s="20"/>
    </row>
    <row r="4732" spans="1:10" s="3" customFormat="1" x14ac:dyDescent="0.25">
      <c r="A4732" s="24"/>
      <c r="B4732" s="24"/>
      <c r="C4732" s="23"/>
      <c r="D4732" s="23"/>
      <c r="E4732" s="23"/>
      <c r="F4732" s="23"/>
      <c r="G4732" s="23"/>
      <c r="H4732" s="20"/>
      <c r="I4732" s="20"/>
      <c r="J4732" s="20"/>
    </row>
    <row r="4733" spans="1:10" s="3" customFormat="1" x14ac:dyDescent="0.25">
      <c r="A4733" s="24"/>
      <c r="B4733" s="24"/>
      <c r="C4733" s="23"/>
      <c r="D4733" s="23"/>
      <c r="E4733" s="23"/>
      <c r="F4733" s="23"/>
      <c r="G4733" s="23"/>
      <c r="H4733" s="20"/>
      <c r="I4733" s="20"/>
      <c r="J4733" s="20"/>
    </row>
    <row r="4734" spans="1:10" s="3" customFormat="1" x14ac:dyDescent="0.25">
      <c r="A4734" s="24"/>
      <c r="B4734" s="24"/>
      <c r="C4734" s="23"/>
      <c r="D4734" s="23"/>
      <c r="E4734" s="23"/>
      <c r="F4734" s="23"/>
      <c r="G4734" s="23"/>
      <c r="H4734" s="20"/>
      <c r="I4734" s="20"/>
      <c r="J4734" s="20"/>
    </row>
    <row r="4735" spans="1:10" s="3" customFormat="1" x14ac:dyDescent="0.25">
      <c r="A4735" s="24"/>
      <c r="B4735" s="24"/>
      <c r="C4735" s="23"/>
      <c r="D4735" s="23"/>
      <c r="E4735" s="23"/>
      <c r="F4735" s="23"/>
      <c r="G4735" s="23"/>
      <c r="H4735" s="20"/>
      <c r="I4735" s="20"/>
      <c r="J4735" s="20"/>
    </row>
    <row r="4736" spans="1:10" s="3" customFormat="1" x14ac:dyDescent="0.25">
      <c r="A4736" s="24"/>
      <c r="B4736" s="24"/>
      <c r="C4736" s="23"/>
      <c r="D4736" s="23"/>
      <c r="E4736" s="23"/>
      <c r="F4736" s="23"/>
      <c r="G4736" s="23"/>
      <c r="H4736" s="20"/>
      <c r="I4736" s="20"/>
      <c r="J4736" s="20"/>
    </row>
    <row r="4737" spans="1:10" s="3" customFormat="1" x14ac:dyDescent="0.25">
      <c r="A4737" s="24"/>
      <c r="B4737" s="24"/>
      <c r="C4737" s="23"/>
      <c r="D4737" s="23"/>
      <c r="E4737" s="23"/>
      <c r="F4737" s="23"/>
      <c r="G4737" s="23"/>
      <c r="H4737" s="20"/>
      <c r="I4737" s="20"/>
      <c r="J4737" s="20"/>
    </row>
    <row r="4738" spans="1:10" s="3" customFormat="1" x14ac:dyDescent="0.25">
      <c r="A4738" s="24"/>
      <c r="B4738" s="24"/>
      <c r="C4738" s="23"/>
      <c r="D4738" s="23"/>
      <c r="E4738" s="23"/>
      <c r="F4738" s="23"/>
      <c r="G4738" s="23"/>
      <c r="H4738" s="20"/>
      <c r="I4738" s="20"/>
      <c r="J4738" s="20"/>
    </row>
    <row r="4739" spans="1:10" s="3" customFormat="1" x14ac:dyDescent="0.25">
      <c r="A4739" s="24"/>
      <c r="B4739" s="24"/>
      <c r="C4739" s="23"/>
      <c r="D4739" s="23"/>
      <c r="E4739" s="23"/>
      <c r="F4739" s="23"/>
      <c r="G4739" s="23"/>
      <c r="H4739" s="20"/>
      <c r="I4739" s="20"/>
      <c r="J4739" s="20"/>
    </row>
    <row r="4740" spans="1:10" s="3" customFormat="1" x14ac:dyDescent="0.25">
      <c r="A4740" s="24"/>
      <c r="B4740" s="24"/>
      <c r="C4740" s="23"/>
      <c r="D4740" s="23"/>
      <c r="E4740" s="23"/>
      <c r="F4740" s="23"/>
      <c r="G4740" s="23"/>
      <c r="H4740" s="20"/>
      <c r="I4740" s="20"/>
      <c r="J4740" s="20"/>
    </row>
    <row r="4741" spans="1:10" s="3" customFormat="1" x14ac:dyDescent="0.25">
      <c r="A4741" s="24"/>
      <c r="B4741" s="24"/>
      <c r="C4741" s="23"/>
      <c r="D4741" s="23"/>
      <c r="E4741" s="23"/>
      <c r="F4741" s="23"/>
      <c r="G4741" s="23"/>
      <c r="H4741" s="20"/>
      <c r="I4741" s="20"/>
      <c r="J4741" s="20"/>
    </row>
    <row r="4742" spans="1:10" s="3" customFormat="1" x14ac:dyDescent="0.25">
      <c r="A4742" s="24"/>
      <c r="B4742" s="24"/>
      <c r="C4742" s="23"/>
      <c r="D4742" s="23"/>
      <c r="E4742" s="23"/>
      <c r="F4742" s="23"/>
      <c r="G4742" s="23"/>
      <c r="H4742" s="20"/>
      <c r="I4742" s="20"/>
      <c r="J4742" s="20"/>
    </row>
    <row r="4743" spans="1:10" s="3" customFormat="1" x14ac:dyDescent="0.25">
      <c r="A4743" s="24"/>
      <c r="B4743" s="24"/>
      <c r="C4743" s="23"/>
      <c r="D4743" s="23"/>
      <c r="E4743" s="23"/>
      <c r="F4743" s="23"/>
      <c r="G4743" s="23"/>
      <c r="H4743" s="20"/>
      <c r="I4743" s="20"/>
      <c r="J4743" s="20"/>
    </row>
    <row r="4744" spans="1:10" s="3" customFormat="1" x14ac:dyDescent="0.25">
      <c r="A4744" s="24"/>
      <c r="B4744" s="24"/>
      <c r="C4744" s="23"/>
      <c r="D4744" s="23"/>
      <c r="E4744" s="23"/>
      <c r="F4744" s="23"/>
      <c r="G4744" s="23"/>
      <c r="H4744" s="20"/>
      <c r="I4744" s="20"/>
      <c r="J4744" s="20"/>
    </row>
    <row r="4745" spans="1:10" s="3" customFormat="1" x14ac:dyDescent="0.25">
      <c r="A4745" s="24"/>
      <c r="B4745" s="24"/>
      <c r="C4745" s="23"/>
      <c r="D4745" s="23"/>
      <c r="E4745" s="23"/>
      <c r="F4745" s="23"/>
      <c r="G4745" s="23"/>
      <c r="H4745" s="20"/>
      <c r="I4745" s="20"/>
      <c r="J4745" s="20"/>
    </row>
    <row r="4746" spans="1:10" s="3" customFormat="1" x14ac:dyDescent="0.25">
      <c r="A4746" s="24"/>
      <c r="B4746" s="24"/>
      <c r="C4746" s="23"/>
      <c r="D4746" s="23"/>
      <c r="E4746" s="23"/>
      <c r="F4746" s="23"/>
      <c r="G4746" s="23"/>
      <c r="H4746" s="20"/>
      <c r="I4746" s="20"/>
      <c r="J4746" s="20"/>
    </row>
    <row r="4747" spans="1:10" s="3" customFormat="1" x14ac:dyDescent="0.25">
      <c r="A4747" s="24"/>
      <c r="B4747" s="24"/>
      <c r="C4747" s="23"/>
      <c r="D4747" s="23"/>
      <c r="E4747" s="23"/>
      <c r="F4747" s="23"/>
      <c r="G4747" s="23"/>
      <c r="H4747" s="20"/>
      <c r="I4747" s="20"/>
      <c r="J4747" s="20"/>
    </row>
    <row r="4748" spans="1:10" s="3" customFormat="1" x14ac:dyDescent="0.25">
      <c r="A4748" s="24"/>
      <c r="B4748" s="24"/>
      <c r="C4748" s="23"/>
      <c r="D4748" s="23"/>
      <c r="E4748" s="23"/>
      <c r="F4748" s="23"/>
      <c r="G4748" s="23"/>
      <c r="H4748" s="20"/>
      <c r="I4748" s="20"/>
      <c r="J4748" s="20"/>
    </row>
    <row r="4749" spans="1:10" s="3" customFormat="1" x14ac:dyDescent="0.25">
      <c r="A4749" s="24"/>
      <c r="B4749" s="24"/>
      <c r="C4749" s="23"/>
      <c r="D4749" s="23"/>
      <c r="E4749" s="23"/>
      <c r="F4749" s="23"/>
      <c r="G4749" s="23"/>
      <c r="H4749" s="20"/>
      <c r="I4749" s="20"/>
      <c r="J4749" s="20"/>
    </row>
    <row r="4750" spans="1:10" s="3" customFormat="1" x14ac:dyDescent="0.25">
      <c r="A4750" s="24"/>
      <c r="B4750" s="24"/>
      <c r="C4750" s="23"/>
      <c r="D4750" s="23"/>
      <c r="E4750" s="23"/>
      <c r="F4750" s="23"/>
      <c r="G4750" s="23"/>
      <c r="H4750" s="20"/>
      <c r="I4750" s="20"/>
      <c r="J4750" s="20"/>
    </row>
    <row r="4751" spans="1:10" s="3" customFormat="1" x14ac:dyDescent="0.25">
      <c r="A4751" s="24"/>
      <c r="B4751" s="24"/>
      <c r="C4751" s="23"/>
      <c r="D4751" s="23"/>
      <c r="E4751" s="23"/>
      <c r="F4751" s="23"/>
      <c r="G4751" s="23"/>
      <c r="H4751" s="20"/>
      <c r="I4751" s="20"/>
      <c r="J4751" s="20"/>
    </row>
    <row r="4752" spans="1:10" s="3" customFormat="1" x14ac:dyDescent="0.25">
      <c r="A4752" s="24"/>
      <c r="B4752" s="24"/>
      <c r="C4752" s="23"/>
      <c r="D4752" s="23"/>
      <c r="E4752" s="23"/>
      <c r="F4752" s="23"/>
      <c r="G4752" s="23"/>
      <c r="H4752" s="20"/>
      <c r="I4752" s="20"/>
      <c r="J4752" s="20"/>
    </row>
    <row r="4753" spans="1:10" s="3" customFormat="1" x14ac:dyDescent="0.25">
      <c r="A4753" s="24"/>
      <c r="B4753" s="24"/>
      <c r="C4753" s="23"/>
      <c r="D4753" s="23"/>
      <c r="E4753" s="23"/>
      <c r="F4753" s="23"/>
      <c r="G4753" s="23"/>
      <c r="H4753" s="20"/>
      <c r="I4753" s="20"/>
      <c r="J4753" s="20"/>
    </row>
    <row r="4754" spans="1:10" s="3" customFormat="1" x14ac:dyDescent="0.25">
      <c r="A4754" s="24"/>
      <c r="B4754" s="24"/>
      <c r="C4754" s="23"/>
      <c r="D4754" s="23"/>
      <c r="E4754" s="23"/>
      <c r="F4754" s="23"/>
      <c r="G4754" s="23"/>
      <c r="H4754" s="20"/>
      <c r="I4754" s="20"/>
      <c r="J4754" s="20"/>
    </row>
    <row r="4755" spans="1:10" s="3" customFormat="1" x14ac:dyDescent="0.25">
      <c r="A4755" s="24"/>
      <c r="B4755" s="24"/>
      <c r="C4755" s="23"/>
      <c r="D4755" s="23"/>
      <c r="E4755" s="23"/>
      <c r="F4755" s="23"/>
      <c r="G4755" s="23"/>
      <c r="H4755" s="20"/>
      <c r="I4755" s="20"/>
      <c r="J4755" s="20"/>
    </row>
    <row r="4756" spans="1:10" s="3" customFormat="1" x14ac:dyDescent="0.25">
      <c r="A4756" s="24"/>
      <c r="B4756" s="24"/>
      <c r="C4756" s="23"/>
      <c r="D4756" s="23"/>
      <c r="E4756" s="23"/>
      <c r="F4756" s="23"/>
      <c r="G4756" s="23"/>
      <c r="H4756" s="20"/>
      <c r="I4756" s="20"/>
      <c r="J4756" s="20"/>
    </row>
    <row r="4757" spans="1:10" s="3" customFormat="1" x14ac:dyDescent="0.25">
      <c r="A4757" s="24"/>
      <c r="B4757" s="24"/>
      <c r="C4757" s="23"/>
      <c r="D4757" s="23"/>
      <c r="E4757" s="23"/>
      <c r="F4757" s="23"/>
      <c r="G4757" s="23"/>
      <c r="H4757" s="20"/>
      <c r="I4757" s="20"/>
      <c r="J4757" s="20"/>
    </row>
    <row r="4758" spans="1:10" s="3" customFormat="1" x14ac:dyDescent="0.25">
      <c r="A4758" s="24"/>
      <c r="B4758" s="24"/>
      <c r="C4758" s="23"/>
      <c r="D4758" s="23"/>
      <c r="E4758" s="23"/>
      <c r="F4758" s="23"/>
      <c r="G4758" s="23"/>
      <c r="H4758" s="20"/>
      <c r="I4758" s="20"/>
      <c r="J4758" s="20"/>
    </row>
    <row r="4759" spans="1:10" s="3" customFormat="1" x14ac:dyDescent="0.25">
      <c r="A4759" s="24"/>
      <c r="B4759" s="24"/>
      <c r="C4759" s="23"/>
      <c r="D4759" s="23"/>
      <c r="E4759" s="23"/>
      <c r="F4759" s="23"/>
      <c r="G4759" s="23"/>
      <c r="H4759" s="20"/>
      <c r="I4759" s="20"/>
      <c r="J4759" s="20"/>
    </row>
    <row r="4760" spans="1:10" s="3" customFormat="1" x14ac:dyDescent="0.25">
      <c r="A4760" s="24"/>
      <c r="B4760" s="24"/>
      <c r="C4760" s="23"/>
      <c r="D4760" s="23"/>
      <c r="E4760" s="23"/>
      <c r="F4760" s="23"/>
      <c r="G4760" s="23"/>
      <c r="H4760" s="20"/>
      <c r="I4760" s="20"/>
      <c r="J4760" s="20"/>
    </row>
    <row r="4761" spans="1:10" s="3" customFormat="1" x14ac:dyDescent="0.25">
      <c r="A4761" s="24"/>
      <c r="B4761" s="24"/>
      <c r="C4761" s="23"/>
      <c r="D4761" s="23"/>
      <c r="E4761" s="23"/>
      <c r="F4761" s="23"/>
      <c r="G4761" s="23"/>
      <c r="H4761" s="20"/>
      <c r="I4761" s="20"/>
      <c r="J4761" s="20"/>
    </row>
    <row r="4762" spans="1:10" s="3" customFormat="1" x14ac:dyDescent="0.25">
      <c r="A4762" s="24"/>
      <c r="B4762" s="24"/>
      <c r="C4762" s="23"/>
      <c r="D4762" s="23"/>
      <c r="E4762" s="23"/>
      <c r="F4762" s="23"/>
      <c r="G4762" s="23"/>
      <c r="H4762" s="20"/>
      <c r="I4762" s="20"/>
      <c r="J4762" s="20"/>
    </row>
    <row r="4763" spans="1:10" s="3" customFormat="1" x14ac:dyDescent="0.25">
      <c r="A4763" s="24"/>
      <c r="B4763" s="24"/>
      <c r="C4763" s="23"/>
      <c r="D4763" s="23"/>
      <c r="E4763" s="23"/>
      <c r="F4763" s="23"/>
      <c r="G4763" s="23"/>
      <c r="H4763" s="20"/>
      <c r="I4763" s="20"/>
      <c r="J4763" s="20"/>
    </row>
    <row r="4764" spans="1:10" s="3" customFormat="1" ht="15.75" customHeight="1" x14ac:dyDescent="0.25">
      <c r="A4764" s="24"/>
      <c r="B4764" s="24"/>
      <c r="C4764" s="23"/>
      <c r="D4764" s="23"/>
      <c r="E4764" s="23"/>
      <c r="F4764" s="23"/>
      <c r="G4764" s="23"/>
      <c r="H4764" s="20"/>
      <c r="I4764" s="20"/>
      <c r="J4764" s="20"/>
    </row>
    <row r="4765" spans="1:10" s="3" customFormat="1" x14ac:dyDescent="0.25">
      <c r="A4765" s="24"/>
      <c r="B4765" s="24"/>
      <c r="C4765" s="23"/>
      <c r="D4765" s="23"/>
      <c r="E4765" s="23"/>
      <c r="F4765" s="23"/>
      <c r="G4765" s="23"/>
      <c r="H4765" s="20"/>
      <c r="I4765" s="20"/>
      <c r="J4765" s="20"/>
    </row>
    <row r="4766" spans="1:10" s="3" customFormat="1" x14ac:dyDescent="0.25">
      <c r="A4766" s="24"/>
      <c r="B4766" s="24"/>
      <c r="C4766" s="23"/>
      <c r="D4766" s="23"/>
      <c r="E4766" s="23"/>
      <c r="F4766" s="23"/>
      <c r="G4766" s="23"/>
      <c r="H4766" s="20"/>
      <c r="I4766" s="20"/>
      <c r="J4766" s="20"/>
    </row>
    <row r="4767" spans="1:10" s="3" customFormat="1" x14ac:dyDescent="0.25">
      <c r="A4767" s="24"/>
      <c r="B4767" s="24"/>
      <c r="C4767" s="23"/>
      <c r="D4767" s="23"/>
      <c r="E4767" s="23"/>
      <c r="F4767" s="23"/>
      <c r="G4767" s="23"/>
      <c r="H4767" s="20"/>
      <c r="I4767" s="20"/>
      <c r="J4767" s="20"/>
    </row>
    <row r="4768" spans="1:10" s="3" customFormat="1" x14ac:dyDescent="0.25">
      <c r="A4768" s="24"/>
      <c r="B4768" s="24"/>
      <c r="C4768" s="23"/>
      <c r="D4768" s="23"/>
      <c r="E4768" s="23"/>
      <c r="F4768" s="23"/>
      <c r="G4768" s="23"/>
      <c r="H4768" s="20"/>
      <c r="I4768" s="20"/>
      <c r="J4768" s="20"/>
    </row>
    <row r="4769" spans="1:10" s="3" customFormat="1" x14ac:dyDescent="0.25">
      <c r="A4769" s="24"/>
      <c r="B4769" s="24"/>
      <c r="C4769" s="23"/>
      <c r="D4769" s="23"/>
      <c r="E4769" s="23"/>
      <c r="F4769" s="23"/>
      <c r="G4769" s="23"/>
      <c r="H4769" s="20"/>
      <c r="I4769" s="20"/>
      <c r="J4769" s="20"/>
    </row>
    <row r="4770" spans="1:10" s="3" customFormat="1" x14ac:dyDescent="0.25">
      <c r="A4770" s="24"/>
      <c r="B4770" s="24"/>
      <c r="C4770" s="23"/>
      <c r="D4770" s="23"/>
      <c r="E4770" s="23"/>
      <c r="F4770" s="23"/>
      <c r="G4770" s="23"/>
      <c r="H4770" s="20"/>
      <c r="I4770" s="20"/>
      <c r="J4770" s="20"/>
    </row>
    <row r="4771" spans="1:10" s="3" customFormat="1" x14ac:dyDescent="0.25">
      <c r="A4771" s="24"/>
      <c r="B4771" s="24"/>
      <c r="C4771" s="23"/>
      <c r="D4771" s="23"/>
      <c r="E4771" s="23"/>
      <c r="F4771" s="23"/>
      <c r="G4771" s="23"/>
      <c r="H4771" s="20"/>
      <c r="I4771" s="20"/>
      <c r="J4771" s="20"/>
    </row>
    <row r="4772" spans="1:10" s="3" customFormat="1" x14ac:dyDescent="0.25">
      <c r="A4772" s="24"/>
      <c r="B4772" s="24"/>
      <c r="C4772" s="23"/>
      <c r="D4772" s="23"/>
      <c r="E4772" s="23"/>
      <c r="F4772" s="23"/>
      <c r="G4772" s="23"/>
      <c r="H4772" s="20"/>
      <c r="I4772" s="20"/>
      <c r="J4772" s="20"/>
    </row>
    <row r="4773" spans="1:10" s="3" customFormat="1" x14ac:dyDescent="0.25">
      <c r="A4773" s="24"/>
      <c r="B4773" s="24"/>
      <c r="C4773" s="23"/>
      <c r="D4773" s="23"/>
      <c r="E4773" s="23"/>
      <c r="F4773" s="23"/>
      <c r="G4773" s="23"/>
      <c r="H4773" s="20"/>
      <c r="I4773" s="20"/>
      <c r="J4773" s="20"/>
    </row>
    <row r="4774" spans="1:10" s="3" customFormat="1" x14ac:dyDescent="0.25">
      <c r="A4774" s="24"/>
      <c r="B4774" s="24"/>
      <c r="C4774" s="23"/>
      <c r="D4774" s="23"/>
      <c r="E4774" s="23"/>
      <c r="F4774" s="23"/>
      <c r="G4774" s="23"/>
      <c r="H4774" s="20"/>
      <c r="I4774" s="20"/>
      <c r="J4774" s="20"/>
    </row>
    <row r="4775" spans="1:10" s="3" customFormat="1" x14ac:dyDescent="0.25">
      <c r="A4775" s="24"/>
      <c r="B4775" s="24"/>
      <c r="C4775" s="23"/>
      <c r="D4775" s="23"/>
      <c r="E4775" s="23"/>
      <c r="F4775" s="23"/>
      <c r="G4775" s="23"/>
      <c r="H4775" s="20"/>
      <c r="I4775" s="20"/>
      <c r="J4775" s="20"/>
    </row>
    <row r="4776" spans="1:10" s="3" customFormat="1" x14ac:dyDescent="0.25">
      <c r="A4776" s="24"/>
      <c r="B4776" s="24"/>
      <c r="C4776" s="23"/>
      <c r="D4776" s="23"/>
      <c r="E4776" s="23"/>
      <c r="F4776" s="23"/>
      <c r="G4776" s="23"/>
      <c r="H4776" s="20"/>
      <c r="I4776" s="20"/>
      <c r="J4776" s="20"/>
    </row>
    <row r="4777" spans="1:10" s="3" customFormat="1" x14ac:dyDescent="0.25">
      <c r="A4777" s="24"/>
      <c r="B4777" s="24"/>
      <c r="C4777" s="23"/>
      <c r="D4777" s="23"/>
      <c r="E4777" s="23"/>
      <c r="F4777" s="23"/>
      <c r="G4777" s="23"/>
      <c r="H4777" s="20"/>
      <c r="I4777" s="20"/>
      <c r="J4777" s="20"/>
    </row>
    <row r="4778" spans="1:10" s="3" customFormat="1" x14ac:dyDescent="0.25">
      <c r="A4778" s="24"/>
      <c r="B4778" s="24"/>
      <c r="C4778" s="23"/>
      <c r="D4778" s="23"/>
      <c r="E4778" s="23"/>
      <c r="F4778" s="23"/>
      <c r="G4778" s="23"/>
      <c r="H4778" s="20"/>
      <c r="I4778" s="20"/>
      <c r="J4778" s="20"/>
    </row>
    <row r="4779" spans="1:10" s="3" customFormat="1" x14ac:dyDescent="0.25">
      <c r="A4779" s="24"/>
      <c r="B4779" s="24"/>
      <c r="C4779" s="23"/>
      <c r="D4779" s="23"/>
      <c r="E4779" s="23"/>
      <c r="F4779" s="23"/>
      <c r="G4779" s="23"/>
      <c r="H4779" s="20"/>
      <c r="I4779" s="20"/>
      <c r="J4779" s="20"/>
    </row>
    <row r="4780" spans="1:10" s="3" customFormat="1" x14ac:dyDescent="0.25">
      <c r="A4780" s="24"/>
      <c r="B4780" s="24"/>
      <c r="C4780" s="23"/>
      <c r="D4780" s="23"/>
      <c r="E4780" s="23"/>
      <c r="F4780" s="23"/>
      <c r="G4780" s="23"/>
      <c r="H4780" s="20"/>
      <c r="I4780" s="20"/>
      <c r="J4780" s="20"/>
    </row>
    <row r="4781" spans="1:10" s="3" customFormat="1" x14ac:dyDescent="0.25">
      <c r="A4781" s="24"/>
      <c r="B4781" s="24"/>
      <c r="C4781" s="23"/>
      <c r="D4781" s="23"/>
      <c r="E4781" s="23"/>
      <c r="F4781" s="23"/>
      <c r="G4781" s="23"/>
      <c r="H4781" s="20"/>
      <c r="I4781" s="20"/>
      <c r="J4781" s="20"/>
    </row>
    <row r="4782" spans="1:10" s="3" customFormat="1" x14ac:dyDescent="0.25">
      <c r="A4782" s="24"/>
      <c r="B4782" s="24"/>
      <c r="C4782" s="23"/>
      <c r="D4782" s="23"/>
      <c r="E4782" s="23"/>
      <c r="F4782" s="23"/>
      <c r="G4782" s="23"/>
      <c r="H4782" s="20"/>
      <c r="I4782" s="20"/>
      <c r="J4782" s="20"/>
    </row>
    <row r="4783" spans="1:10" s="3" customFormat="1" x14ac:dyDescent="0.25">
      <c r="A4783" s="24"/>
      <c r="B4783" s="24"/>
      <c r="C4783" s="23"/>
      <c r="D4783" s="23"/>
      <c r="E4783" s="23"/>
      <c r="F4783" s="23"/>
      <c r="G4783" s="23"/>
      <c r="H4783" s="20"/>
      <c r="I4783" s="20"/>
      <c r="J4783" s="20"/>
    </row>
    <row r="4784" spans="1:10" s="3" customFormat="1" x14ac:dyDescent="0.25">
      <c r="A4784" s="24"/>
      <c r="B4784" s="24"/>
      <c r="C4784" s="23"/>
      <c r="D4784" s="23"/>
      <c r="E4784" s="23"/>
      <c r="F4784" s="23"/>
      <c r="G4784" s="23"/>
      <c r="H4784" s="20"/>
      <c r="I4784" s="20"/>
      <c r="J4784" s="20"/>
    </row>
    <row r="4785" spans="1:10" s="3" customFormat="1" x14ac:dyDescent="0.25">
      <c r="A4785" s="24"/>
      <c r="B4785" s="24"/>
      <c r="C4785" s="23"/>
      <c r="D4785" s="23"/>
      <c r="E4785" s="23"/>
      <c r="F4785" s="23"/>
      <c r="G4785" s="23"/>
      <c r="H4785" s="20"/>
      <c r="I4785" s="20"/>
      <c r="J4785" s="20"/>
    </row>
    <row r="4786" spans="1:10" s="3" customFormat="1" x14ac:dyDescent="0.25">
      <c r="A4786" s="24"/>
      <c r="B4786" s="24"/>
      <c r="C4786" s="23"/>
      <c r="D4786" s="23"/>
      <c r="E4786" s="23"/>
      <c r="F4786" s="23"/>
      <c r="G4786" s="23"/>
      <c r="H4786" s="20"/>
      <c r="I4786" s="20"/>
      <c r="J4786" s="20"/>
    </row>
    <row r="4787" spans="1:10" s="3" customFormat="1" x14ac:dyDescent="0.25">
      <c r="A4787" s="24"/>
      <c r="B4787" s="24"/>
      <c r="C4787" s="23"/>
      <c r="D4787" s="23"/>
      <c r="E4787" s="23"/>
      <c r="F4787" s="23"/>
      <c r="G4787" s="23"/>
      <c r="H4787" s="20"/>
      <c r="I4787" s="20"/>
      <c r="J4787" s="20"/>
    </row>
    <row r="4788" spans="1:10" s="3" customFormat="1" x14ac:dyDescent="0.25">
      <c r="A4788" s="24"/>
      <c r="B4788" s="24"/>
      <c r="C4788" s="23"/>
      <c r="D4788" s="23"/>
      <c r="E4788" s="23"/>
      <c r="F4788" s="23"/>
      <c r="G4788" s="23"/>
      <c r="H4788" s="20"/>
      <c r="I4788" s="20"/>
      <c r="J4788" s="20"/>
    </row>
    <row r="4789" spans="1:10" s="3" customFormat="1" x14ac:dyDescent="0.25">
      <c r="A4789" s="24"/>
      <c r="B4789" s="24"/>
      <c r="C4789" s="23"/>
      <c r="D4789" s="23"/>
      <c r="E4789" s="23"/>
      <c r="F4789" s="23"/>
      <c r="G4789" s="23"/>
      <c r="H4789" s="20"/>
      <c r="I4789" s="20"/>
      <c r="J4789" s="20"/>
    </row>
    <row r="4790" spans="1:10" s="3" customFormat="1" x14ac:dyDescent="0.25">
      <c r="A4790" s="24"/>
      <c r="B4790" s="24"/>
      <c r="C4790" s="23"/>
      <c r="D4790" s="23"/>
      <c r="E4790" s="23"/>
      <c r="F4790" s="23"/>
      <c r="G4790" s="23"/>
      <c r="H4790" s="20"/>
      <c r="I4790" s="20"/>
      <c r="J4790" s="20"/>
    </row>
    <row r="4791" spans="1:10" s="3" customFormat="1" x14ac:dyDescent="0.25">
      <c r="A4791" s="24"/>
      <c r="B4791" s="24"/>
      <c r="C4791" s="23"/>
      <c r="D4791" s="23"/>
      <c r="E4791" s="23"/>
      <c r="F4791" s="23"/>
      <c r="G4791" s="23"/>
      <c r="H4791" s="20"/>
      <c r="I4791" s="20"/>
      <c r="J4791" s="20"/>
    </row>
    <row r="4792" spans="1:10" s="3" customFormat="1" x14ac:dyDescent="0.25">
      <c r="A4792" s="24"/>
      <c r="B4792" s="24"/>
      <c r="C4792" s="23"/>
      <c r="D4792" s="23"/>
      <c r="E4792" s="23"/>
      <c r="F4792" s="23"/>
      <c r="G4792" s="23"/>
      <c r="H4792" s="20"/>
      <c r="I4792" s="20"/>
      <c r="J4792" s="20"/>
    </row>
    <row r="4793" spans="1:10" s="3" customFormat="1" x14ac:dyDescent="0.25">
      <c r="A4793" s="24"/>
      <c r="B4793" s="24"/>
      <c r="C4793" s="23"/>
      <c r="D4793" s="23"/>
      <c r="E4793" s="23"/>
      <c r="F4793" s="23"/>
      <c r="G4793" s="23"/>
      <c r="H4793" s="20"/>
      <c r="I4793" s="20"/>
      <c r="J4793" s="20"/>
    </row>
    <row r="4794" spans="1:10" s="3" customFormat="1" x14ac:dyDescent="0.25">
      <c r="A4794" s="24"/>
      <c r="B4794" s="24"/>
      <c r="C4794" s="23"/>
      <c r="D4794" s="23"/>
      <c r="E4794" s="23"/>
      <c r="F4794" s="23"/>
      <c r="G4794" s="23"/>
      <c r="H4794" s="20"/>
      <c r="I4794" s="20"/>
      <c r="J4794" s="20"/>
    </row>
    <row r="4795" spans="1:10" s="3" customFormat="1" x14ac:dyDescent="0.25">
      <c r="A4795" s="24"/>
      <c r="B4795" s="24"/>
      <c r="C4795" s="23"/>
      <c r="D4795" s="23"/>
      <c r="E4795" s="23"/>
      <c r="F4795" s="23"/>
      <c r="G4795" s="23"/>
      <c r="H4795" s="20"/>
      <c r="I4795" s="20"/>
      <c r="J4795" s="20"/>
    </row>
    <row r="4796" spans="1:10" s="3" customFormat="1" x14ac:dyDescent="0.25">
      <c r="A4796" s="24"/>
      <c r="B4796" s="24"/>
      <c r="C4796" s="23"/>
      <c r="D4796" s="23"/>
      <c r="E4796" s="23"/>
      <c r="F4796" s="23"/>
      <c r="G4796" s="23"/>
      <c r="H4796" s="20"/>
      <c r="I4796" s="20"/>
      <c r="J4796" s="20"/>
    </row>
    <row r="4797" spans="1:10" s="3" customFormat="1" x14ac:dyDescent="0.25">
      <c r="A4797" s="24"/>
      <c r="B4797" s="24"/>
      <c r="C4797" s="23"/>
      <c r="D4797" s="23"/>
      <c r="E4797" s="23"/>
      <c r="F4797" s="23"/>
      <c r="G4797" s="23"/>
      <c r="H4797" s="20"/>
      <c r="I4797" s="20"/>
      <c r="J4797" s="20"/>
    </row>
    <row r="4798" spans="1:10" s="3" customFormat="1" x14ac:dyDescent="0.25">
      <c r="A4798" s="24"/>
      <c r="B4798" s="24"/>
      <c r="C4798" s="23"/>
      <c r="D4798" s="23"/>
      <c r="E4798" s="23"/>
      <c r="F4798" s="23"/>
      <c r="G4798" s="23"/>
      <c r="H4798" s="20"/>
      <c r="I4798" s="20"/>
      <c r="J4798" s="20"/>
    </row>
    <row r="4799" spans="1:10" s="3" customFormat="1" x14ac:dyDescent="0.25">
      <c r="A4799" s="24"/>
      <c r="B4799" s="24"/>
      <c r="C4799" s="23"/>
      <c r="D4799" s="23"/>
      <c r="E4799" s="23"/>
      <c r="F4799" s="23"/>
      <c r="G4799" s="23"/>
      <c r="H4799" s="20"/>
      <c r="I4799" s="20"/>
      <c r="J4799" s="20"/>
    </row>
    <row r="4800" spans="1:10" s="3" customFormat="1" x14ac:dyDescent="0.25">
      <c r="A4800" s="24"/>
      <c r="B4800" s="24"/>
      <c r="C4800" s="23"/>
      <c r="D4800" s="23"/>
      <c r="E4800" s="23"/>
      <c r="F4800" s="23"/>
      <c r="G4800" s="23"/>
      <c r="H4800" s="20"/>
      <c r="I4800" s="20"/>
      <c r="J4800" s="20"/>
    </row>
    <row r="4801" spans="1:10" s="3" customFormat="1" x14ac:dyDescent="0.25">
      <c r="A4801" s="24"/>
      <c r="B4801" s="24"/>
      <c r="C4801" s="23"/>
      <c r="D4801" s="23"/>
      <c r="E4801" s="23"/>
      <c r="F4801" s="23"/>
      <c r="G4801" s="23"/>
      <c r="H4801" s="20"/>
      <c r="I4801" s="20"/>
      <c r="J4801" s="20"/>
    </row>
    <row r="4802" spans="1:10" s="3" customFormat="1" x14ac:dyDescent="0.25">
      <c r="A4802" s="24"/>
      <c r="B4802" s="24"/>
      <c r="C4802" s="23"/>
      <c r="D4802" s="23"/>
      <c r="E4802" s="23"/>
      <c r="F4802" s="23"/>
      <c r="G4802" s="23"/>
      <c r="H4802" s="20"/>
      <c r="I4802" s="20"/>
      <c r="J4802" s="20"/>
    </row>
    <row r="4803" spans="1:10" s="3" customFormat="1" x14ac:dyDescent="0.25">
      <c r="A4803" s="24"/>
      <c r="B4803" s="24"/>
      <c r="C4803" s="23"/>
      <c r="D4803" s="23"/>
      <c r="E4803" s="23"/>
      <c r="F4803" s="23"/>
      <c r="G4803" s="23"/>
      <c r="H4803" s="20"/>
      <c r="I4803" s="20"/>
      <c r="J4803" s="20"/>
    </row>
    <row r="4804" spans="1:10" s="3" customFormat="1" x14ac:dyDescent="0.25">
      <c r="A4804" s="24"/>
      <c r="B4804" s="24"/>
      <c r="C4804" s="23"/>
      <c r="D4804" s="23"/>
      <c r="E4804" s="23"/>
      <c r="F4804" s="23"/>
      <c r="G4804" s="23"/>
      <c r="H4804" s="20"/>
      <c r="I4804" s="20"/>
      <c r="J4804" s="20"/>
    </row>
    <row r="4805" spans="1:10" s="3" customFormat="1" x14ac:dyDescent="0.25">
      <c r="A4805" s="24"/>
      <c r="B4805" s="24"/>
      <c r="C4805" s="23"/>
      <c r="D4805" s="23"/>
      <c r="E4805" s="23"/>
      <c r="F4805" s="23"/>
      <c r="G4805" s="23"/>
      <c r="H4805" s="20"/>
      <c r="I4805" s="20"/>
      <c r="J4805" s="20"/>
    </row>
    <row r="4806" spans="1:10" s="3" customFormat="1" x14ac:dyDescent="0.25">
      <c r="A4806" s="24"/>
      <c r="B4806" s="24"/>
      <c r="C4806" s="23"/>
      <c r="D4806" s="23"/>
      <c r="E4806" s="23"/>
      <c r="F4806" s="23"/>
      <c r="G4806" s="23"/>
      <c r="H4806" s="20"/>
      <c r="I4806" s="20"/>
      <c r="J4806" s="20"/>
    </row>
    <row r="4807" spans="1:10" s="3" customFormat="1" x14ac:dyDescent="0.25">
      <c r="A4807" s="24"/>
      <c r="B4807" s="24"/>
      <c r="C4807" s="23"/>
      <c r="D4807" s="23"/>
      <c r="E4807" s="23"/>
      <c r="F4807" s="23"/>
      <c r="G4807" s="23"/>
      <c r="H4807" s="20"/>
      <c r="I4807" s="20"/>
      <c r="J4807" s="20"/>
    </row>
    <row r="4808" spans="1:10" s="3" customFormat="1" x14ac:dyDescent="0.25">
      <c r="A4808" s="24"/>
      <c r="B4808" s="24"/>
      <c r="C4808" s="23"/>
      <c r="D4808" s="23"/>
      <c r="E4808" s="23"/>
      <c r="F4808" s="23"/>
      <c r="G4808" s="23"/>
      <c r="H4808" s="20"/>
      <c r="I4808" s="20"/>
      <c r="J4808" s="20"/>
    </row>
    <row r="4809" spans="1:10" s="3" customFormat="1" x14ac:dyDescent="0.25">
      <c r="A4809" s="24"/>
      <c r="B4809" s="24"/>
      <c r="C4809" s="23"/>
      <c r="D4809" s="23"/>
      <c r="E4809" s="23"/>
      <c r="F4809" s="23"/>
      <c r="G4809" s="23"/>
      <c r="H4809" s="20"/>
      <c r="I4809" s="20"/>
      <c r="J4809" s="20"/>
    </row>
    <row r="4810" spans="1:10" s="3" customFormat="1" x14ac:dyDescent="0.25">
      <c r="A4810" s="24"/>
      <c r="B4810" s="24"/>
      <c r="C4810" s="23"/>
      <c r="D4810" s="23"/>
      <c r="E4810" s="23"/>
      <c r="F4810" s="23"/>
      <c r="G4810" s="23"/>
      <c r="H4810" s="20"/>
      <c r="I4810" s="20"/>
      <c r="J4810" s="20"/>
    </row>
    <row r="4811" spans="1:10" s="3" customFormat="1" x14ac:dyDescent="0.25">
      <c r="A4811" s="24"/>
      <c r="B4811" s="24"/>
      <c r="C4811" s="23"/>
      <c r="D4811" s="23"/>
      <c r="E4811" s="23"/>
      <c r="F4811" s="23"/>
      <c r="G4811" s="23"/>
      <c r="H4811" s="20"/>
      <c r="I4811" s="20"/>
      <c r="J4811" s="20"/>
    </row>
    <row r="4812" spans="1:10" s="3" customFormat="1" x14ac:dyDescent="0.25">
      <c r="A4812" s="24"/>
      <c r="B4812" s="24"/>
      <c r="C4812" s="23"/>
      <c r="D4812" s="23"/>
      <c r="E4812" s="23"/>
      <c r="F4812" s="23"/>
      <c r="G4812" s="23"/>
      <c r="H4812" s="20"/>
      <c r="I4812" s="20"/>
      <c r="J4812" s="20"/>
    </row>
    <row r="4813" spans="1:10" s="3" customFormat="1" x14ac:dyDescent="0.25">
      <c r="A4813" s="24"/>
      <c r="B4813" s="24"/>
      <c r="C4813" s="23"/>
      <c r="D4813" s="23"/>
      <c r="E4813" s="23"/>
      <c r="F4813" s="23"/>
      <c r="G4813" s="23"/>
      <c r="H4813" s="20"/>
      <c r="I4813" s="20"/>
      <c r="J4813" s="20"/>
    </row>
    <row r="4814" spans="1:10" s="3" customFormat="1" x14ac:dyDescent="0.25">
      <c r="A4814" s="24"/>
      <c r="B4814" s="24"/>
      <c r="C4814" s="23"/>
      <c r="D4814" s="23"/>
      <c r="E4814" s="23"/>
      <c r="F4814" s="23"/>
      <c r="G4814" s="23"/>
      <c r="H4814" s="20"/>
      <c r="I4814" s="20"/>
      <c r="J4814" s="20"/>
    </row>
    <row r="4815" spans="1:10" s="3" customFormat="1" x14ac:dyDescent="0.25">
      <c r="A4815" s="24"/>
      <c r="B4815" s="24"/>
      <c r="C4815" s="23"/>
      <c r="D4815" s="23"/>
      <c r="E4815" s="23"/>
      <c r="F4815" s="23"/>
      <c r="G4815" s="23"/>
      <c r="H4815" s="20"/>
      <c r="I4815" s="20"/>
      <c r="J4815" s="20"/>
    </row>
    <row r="4816" spans="1:10" s="3" customFormat="1" x14ac:dyDescent="0.25">
      <c r="A4816" s="24"/>
      <c r="B4816" s="24"/>
      <c r="C4816" s="23"/>
      <c r="D4816" s="23"/>
      <c r="E4816" s="23"/>
      <c r="F4816" s="23"/>
      <c r="G4816" s="23"/>
      <c r="H4816" s="20"/>
      <c r="I4816" s="20"/>
      <c r="J4816" s="20"/>
    </row>
    <row r="4817" spans="1:10" s="3" customFormat="1" x14ac:dyDescent="0.25">
      <c r="A4817" s="24"/>
      <c r="B4817" s="24"/>
      <c r="C4817" s="23"/>
      <c r="D4817" s="23"/>
      <c r="E4817" s="23"/>
      <c r="F4817" s="23"/>
      <c r="G4817" s="23"/>
      <c r="H4817" s="20"/>
      <c r="I4817" s="20"/>
      <c r="J4817" s="20"/>
    </row>
    <row r="4818" spans="1:10" s="3" customFormat="1" x14ac:dyDescent="0.25">
      <c r="A4818" s="24"/>
      <c r="B4818" s="24"/>
      <c r="C4818" s="23"/>
      <c r="D4818" s="23"/>
      <c r="E4818" s="23"/>
      <c r="F4818" s="23"/>
      <c r="G4818" s="23"/>
      <c r="H4818" s="20"/>
      <c r="I4818" s="20"/>
      <c r="J4818" s="20"/>
    </row>
    <row r="4819" spans="1:10" s="3" customFormat="1" x14ac:dyDescent="0.25">
      <c r="A4819" s="24"/>
      <c r="B4819" s="24"/>
      <c r="C4819" s="23"/>
      <c r="D4819" s="23"/>
      <c r="E4819" s="23"/>
      <c r="F4819" s="23"/>
      <c r="G4819" s="23"/>
      <c r="H4819" s="20"/>
      <c r="I4819" s="20"/>
      <c r="J4819" s="20"/>
    </row>
    <row r="4820" spans="1:10" s="3" customFormat="1" x14ac:dyDescent="0.25">
      <c r="A4820" s="24"/>
      <c r="B4820" s="24"/>
      <c r="C4820" s="23"/>
      <c r="D4820" s="23"/>
      <c r="E4820" s="23"/>
      <c r="F4820" s="23"/>
      <c r="G4820" s="23"/>
      <c r="H4820" s="20"/>
      <c r="I4820" s="20"/>
      <c r="J4820" s="20"/>
    </row>
    <row r="4821" spans="1:10" s="3" customFormat="1" x14ac:dyDescent="0.25">
      <c r="A4821" s="24"/>
      <c r="B4821" s="24"/>
      <c r="C4821" s="23"/>
      <c r="D4821" s="23"/>
      <c r="E4821" s="23"/>
      <c r="F4821" s="23"/>
      <c r="G4821" s="23"/>
      <c r="H4821" s="20"/>
      <c r="I4821" s="20"/>
      <c r="J4821" s="20"/>
    </row>
    <row r="4822" spans="1:10" s="3" customFormat="1" x14ac:dyDescent="0.25">
      <c r="A4822" s="24"/>
      <c r="B4822" s="24"/>
      <c r="C4822" s="23"/>
      <c r="D4822" s="23"/>
      <c r="E4822" s="23"/>
      <c r="F4822" s="23"/>
      <c r="G4822" s="23"/>
      <c r="H4822" s="20"/>
      <c r="I4822" s="20"/>
      <c r="J4822" s="20"/>
    </row>
    <row r="4823" spans="1:10" s="3" customFormat="1" x14ac:dyDescent="0.25">
      <c r="A4823" s="24"/>
      <c r="B4823" s="24"/>
      <c r="C4823" s="23"/>
      <c r="D4823" s="23"/>
      <c r="E4823" s="23"/>
      <c r="F4823" s="23"/>
      <c r="G4823" s="23"/>
      <c r="H4823" s="20"/>
      <c r="I4823" s="20"/>
      <c r="J4823" s="20"/>
    </row>
    <row r="4824" spans="1:10" s="3" customFormat="1" x14ac:dyDescent="0.25">
      <c r="A4824" s="24"/>
      <c r="B4824" s="24"/>
      <c r="C4824" s="23"/>
      <c r="D4824" s="23"/>
      <c r="E4824" s="23"/>
      <c r="F4824" s="23"/>
      <c r="G4824" s="23"/>
      <c r="H4824" s="20"/>
      <c r="I4824" s="20"/>
      <c r="J4824" s="20"/>
    </row>
    <row r="4825" spans="1:10" s="3" customFormat="1" x14ac:dyDescent="0.25">
      <c r="A4825" s="24"/>
      <c r="B4825" s="24"/>
      <c r="C4825" s="23"/>
      <c r="D4825" s="23"/>
      <c r="E4825" s="23"/>
      <c r="F4825" s="23"/>
      <c r="G4825" s="23"/>
      <c r="H4825" s="20"/>
      <c r="I4825" s="20"/>
      <c r="J4825" s="20"/>
    </row>
    <row r="4826" spans="1:10" s="3" customFormat="1" x14ac:dyDescent="0.25">
      <c r="A4826" s="24"/>
      <c r="B4826" s="24"/>
      <c r="C4826" s="23"/>
      <c r="D4826" s="23"/>
      <c r="E4826" s="23"/>
      <c r="F4826" s="23"/>
      <c r="G4826" s="23"/>
      <c r="H4826" s="20"/>
      <c r="I4826" s="20"/>
      <c r="J4826" s="20"/>
    </row>
    <row r="4827" spans="1:10" s="3" customFormat="1" x14ac:dyDescent="0.25">
      <c r="A4827" s="24"/>
      <c r="B4827" s="24"/>
      <c r="C4827" s="23"/>
      <c r="D4827" s="23"/>
      <c r="E4827" s="23"/>
      <c r="F4827" s="23"/>
      <c r="G4827" s="23"/>
      <c r="H4827" s="20"/>
      <c r="I4827" s="20"/>
      <c r="J4827" s="20"/>
    </row>
    <row r="4828" spans="1:10" s="3" customFormat="1" x14ac:dyDescent="0.25">
      <c r="A4828" s="24"/>
      <c r="B4828" s="24"/>
      <c r="C4828" s="23"/>
      <c r="D4828" s="23"/>
      <c r="E4828" s="23"/>
      <c r="F4828" s="23"/>
      <c r="G4828" s="23"/>
      <c r="H4828" s="20"/>
      <c r="I4828" s="20"/>
      <c r="J4828" s="20"/>
    </row>
    <row r="4829" spans="1:10" s="3" customFormat="1" x14ac:dyDescent="0.25">
      <c r="A4829" s="24"/>
      <c r="B4829" s="24"/>
      <c r="C4829" s="23"/>
      <c r="D4829" s="23"/>
      <c r="E4829" s="23"/>
      <c r="F4829" s="23"/>
      <c r="G4829" s="23"/>
      <c r="H4829" s="20"/>
      <c r="I4829" s="20"/>
      <c r="J4829" s="20"/>
    </row>
    <row r="4830" spans="1:10" s="3" customFormat="1" x14ac:dyDescent="0.25">
      <c r="A4830" s="24"/>
      <c r="B4830" s="24"/>
      <c r="C4830" s="23"/>
      <c r="D4830" s="23"/>
      <c r="E4830" s="23"/>
      <c r="F4830" s="23"/>
      <c r="G4830" s="23"/>
      <c r="H4830" s="20"/>
      <c r="I4830" s="20"/>
      <c r="J4830" s="20"/>
    </row>
    <row r="4831" spans="1:10" s="3" customFormat="1" x14ac:dyDescent="0.25">
      <c r="A4831" s="24"/>
      <c r="B4831" s="24"/>
      <c r="C4831" s="23"/>
      <c r="D4831" s="23"/>
      <c r="E4831" s="23"/>
      <c r="F4831" s="23"/>
      <c r="G4831" s="23"/>
      <c r="H4831" s="20"/>
      <c r="I4831" s="20"/>
      <c r="J4831" s="20"/>
    </row>
    <row r="4832" spans="1:10" s="3" customFormat="1" x14ac:dyDescent="0.25">
      <c r="A4832" s="24"/>
      <c r="B4832" s="24"/>
      <c r="C4832" s="23"/>
      <c r="D4832" s="23"/>
      <c r="E4832" s="23"/>
      <c r="F4832" s="23"/>
      <c r="G4832" s="23"/>
      <c r="H4832" s="20"/>
      <c r="I4832" s="20"/>
      <c r="J4832" s="20"/>
    </row>
    <row r="4833" spans="1:10" s="3" customFormat="1" x14ac:dyDescent="0.25">
      <c r="A4833" s="24"/>
      <c r="B4833" s="24"/>
      <c r="C4833" s="23"/>
      <c r="D4833" s="23"/>
      <c r="E4833" s="23"/>
      <c r="F4833" s="23"/>
      <c r="G4833" s="23"/>
      <c r="H4833" s="20"/>
      <c r="I4833" s="20"/>
      <c r="J4833" s="20"/>
    </row>
    <row r="4834" spans="1:10" s="3" customFormat="1" x14ac:dyDescent="0.25">
      <c r="A4834" s="24"/>
      <c r="B4834" s="24"/>
      <c r="C4834" s="23"/>
      <c r="D4834" s="23"/>
      <c r="E4834" s="23"/>
      <c r="F4834" s="23"/>
      <c r="G4834" s="23"/>
      <c r="H4834" s="20"/>
      <c r="I4834" s="20"/>
      <c r="J4834" s="20"/>
    </row>
    <row r="4835" spans="1:10" s="3" customFormat="1" x14ac:dyDescent="0.25">
      <c r="A4835" s="24"/>
      <c r="B4835" s="24"/>
      <c r="C4835" s="23"/>
      <c r="D4835" s="23"/>
      <c r="E4835" s="23"/>
      <c r="F4835" s="23"/>
      <c r="G4835" s="23"/>
      <c r="H4835" s="20"/>
      <c r="I4835" s="20"/>
      <c r="J4835" s="20"/>
    </row>
    <row r="4836" spans="1:10" s="3" customFormat="1" x14ac:dyDescent="0.25">
      <c r="A4836" s="24"/>
      <c r="B4836" s="24"/>
      <c r="C4836" s="23"/>
      <c r="D4836" s="23"/>
      <c r="E4836" s="23"/>
      <c r="F4836" s="23"/>
      <c r="G4836" s="23"/>
      <c r="H4836" s="20"/>
      <c r="I4836" s="20"/>
      <c r="J4836" s="20"/>
    </row>
    <row r="4837" spans="1:10" s="3" customFormat="1" x14ac:dyDescent="0.25">
      <c r="A4837" s="24"/>
      <c r="B4837" s="24"/>
      <c r="C4837" s="23"/>
      <c r="D4837" s="23"/>
      <c r="E4837" s="23"/>
      <c r="F4837" s="23"/>
      <c r="G4837" s="23"/>
      <c r="H4837" s="20"/>
      <c r="I4837" s="20"/>
      <c r="J4837" s="20"/>
    </row>
    <row r="4838" spans="1:10" s="3" customFormat="1" x14ac:dyDescent="0.25">
      <c r="A4838" s="24"/>
      <c r="B4838" s="24"/>
      <c r="C4838" s="23"/>
      <c r="D4838" s="23"/>
      <c r="E4838" s="23"/>
      <c r="F4838" s="23"/>
      <c r="G4838" s="23"/>
      <c r="H4838" s="20"/>
      <c r="I4838" s="20"/>
      <c r="J4838" s="20"/>
    </row>
    <row r="4839" spans="1:10" s="3" customFormat="1" x14ac:dyDescent="0.25">
      <c r="A4839" s="24"/>
      <c r="B4839" s="24"/>
      <c r="C4839" s="23"/>
      <c r="D4839" s="23"/>
      <c r="E4839" s="23"/>
      <c r="F4839" s="23"/>
      <c r="G4839" s="23"/>
      <c r="H4839" s="20"/>
      <c r="I4839" s="20"/>
      <c r="J4839" s="20"/>
    </row>
    <row r="4840" spans="1:10" s="3" customFormat="1" x14ac:dyDescent="0.25">
      <c r="A4840" s="24"/>
      <c r="B4840" s="24"/>
      <c r="C4840" s="23"/>
      <c r="D4840" s="23"/>
      <c r="E4840" s="23"/>
      <c r="F4840" s="23"/>
      <c r="G4840" s="23"/>
      <c r="H4840" s="20"/>
      <c r="I4840" s="20"/>
      <c r="J4840" s="20"/>
    </row>
    <row r="4841" spans="1:10" s="3" customFormat="1" x14ac:dyDescent="0.25">
      <c r="A4841" s="24"/>
      <c r="B4841" s="24"/>
      <c r="C4841" s="23"/>
      <c r="D4841" s="23"/>
      <c r="E4841" s="23"/>
      <c r="F4841" s="23"/>
      <c r="G4841" s="23"/>
      <c r="H4841" s="20"/>
      <c r="I4841" s="20"/>
      <c r="J4841" s="20"/>
    </row>
    <row r="4842" spans="1:10" s="3" customFormat="1" x14ac:dyDescent="0.25">
      <c r="A4842" s="24"/>
      <c r="B4842" s="24"/>
      <c r="C4842" s="23"/>
      <c r="D4842" s="23"/>
      <c r="E4842" s="23"/>
      <c r="F4842" s="23"/>
      <c r="G4842" s="23"/>
      <c r="H4842" s="20"/>
      <c r="I4842" s="20"/>
      <c r="J4842" s="20"/>
    </row>
    <row r="4843" spans="1:10" s="3" customFormat="1" x14ac:dyDescent="0.25">
      <c r="A4843" s="24"/>
      <c r="B4843" s="24"/>
      <c r="C4843" s="23"/>
      <c r="D4843" s="23"/>
      <c r="E4843" s="23"/>
      <c r="F4843" s="23"/>
      <c r="G4843" s="23"/>
      <c r="H4843" s="20"/>
      <c r="I4843" s="20"/>
      <c r="J4843" s="20"/>
    </row>
    <row r="4844" spans="1:10" s="3" customFormat="1" x14ac:dyDescent="0.25">
      <c r="A4844" s="24"/>
      <c r="B4844" s="24"/>
      <c r="C4844" s="23"/>
      <c r="D4844" s="23"/>
      <c r="E4844" s="23"/>
      <c r="F4844" s="23"/>
      <c r="G4844" s="23"/>
      <c r="H4844" s="20"/>
      <c r="I4844" s="20"/>
      <c r="J4844" s="20"/>
    </row>
    <row r="4845" spans="1:10" s="3" customFormat="1" x14ac:dyDescent="0.25">
      <c r="A4845" s="24"/>
      <c r="B4845" s="24"/>
      <c r="C4845" s="23"/>
      <c r="D4845" s="23"/>
      <c r="E4845" s="23"/>
      <c r="F4845" s="23"/>
      <c r="G4845" s="23"/>
      <c r="H4845" s="20"/>
      <c r="I4845" s="20"/>
      <c r="J4845" s="20"/>
    </row>
    <row r="4846" spans="1:10" s="3" customFormat="1" x14ac:dyDescent="0.25">
      <c r="A4846" s="24"/>
      <c r="B4846" s="24"/>
      <c r="C4846" s="23"/>
      <c r="D4846" s="23"/>
      <c r="E4846" s="23"/>
      <c r="F4846" s="23"/>
      <c r="G4846" s="23"/>
      <c r="H4846" s="20"/>
      <c r="I4846" s="20"/>
      <c r="J4846" s="20"/>
    </row>
    <row r="4847" spans="1:10" s="3" customFormat="1" x14ac:dyDescent="0.25">
      <c r="A4847" s="24"/>
      <c r="B4847" s="24"/>
      <c r="C4847" s="23"/>
      <c r="D4847" s="23"/>
      <c r="E4847" s="23"/>
      <c r="F4847" s="23"/>
      <c r="G4847" s="23"/>
      <c r="H4847" s="20"/>
      <c r="I4847" s="20"/>
      <c r="J4847" s="20"/>
    </row>
    <row r="4848" spans="1:10" s="3" customFormat="1" x14ac:dyDescent="0.25">
      <c r="A4848" s="24"/>
      <c r="B4848" s="24"/>
      <c r="C4848" s="23"/>
      <c r="D4848" s="23"/>
      <c r="E4848" s="23"/>
      <c r="F4848" s="23"/>
      <c r="G4848" s="23"/>
      <c r="H4848" s="20"/>
      <c r="I4848" s="20"/>
      <c r="J4848" s="20"/>
    </row>
    <row r="4849" spans="1:10" s="3" customFormat="1" x14ac:dyDescent="0.25">
      <c r="A4849" s="24"/>
      <c r="B4849" s="24"/>
      <c r="C4849" s="23"/>
      <c r="D4849" s="23"/>
      <c r="E4849" s="23"/>
      <c r="F4849" s="23"/>
      <c r="G4849" s="23"/>
      <c r="H4849" s="20"/>
      <c r="I4849" s="20"/>
      <c r="J4849" s="20"/>
    </row>
    <row r="4850" spans="1:10" s="3" customFormat="1" x14ac:dyDescent="0.25">
      <c r="A4850" s="24"/>
      <c r="B4850" s="24"/>
      <c r="C4850" s="23"/>
      <c r="D4850" s="23"/>
      <c r="E4850" s="23"/>
      <c r="F4850" s="23"/>
      <c r="G4850" s="23"/>
      <c r="H4850" s="20"/>
      <c r="I4850" s="20"/>
      <c r="J4850" s="20"/>
    </row>
    <row r="4851" spans="1:10" s="3" customFormat="1" x14ac:dyDescent="0.25">
      <c r="A4851" s="24"/>
      <c r="B4851" s="24"/>
      <c r="C4851" s="23"/>
      <c r="D4851" s="23"/>
      <c r="E4851" s="23"/>
      <c r="F4851" s="23"/>
      <c r="G4851" s="23"/>
      <c r="H4851" s="20"/>
      <c r="I4851" s="20"/>
      <c r="J4851" s="20"/>
    </row>
    <row r="4852" spans="1:10" s="3" customFormat="1" x14ac:dyDescent="0.25">
      <c r="A4852" s="24"/>
      <c r="B4852" s="24"/>
      <c r="C4852" s="23"/>
      <c r="D4852" s="23"/>
      <c r="E4852" s="23"/>
      <c r="F4852" s="23"/>
      <c r="G4852" s="23"/>
      <c r="H4852" s="20"/>
      <c r="I4852" s="20"/>
      <c r="J4852" s="20"/>
    </row>
    <row r="4853" spans="1:10" s="3" customFormat="1" x14ac:dyDescent="0.25">
      <c r="A4853" s="24"/>
      <c r="B4853" s="24"/>
      <c r="C4853" s="23"/>
      <c r="D4853" s="23"/>
      <c r="E4853" s="23"/>
      <c r="F4853" s="23"/>
      <c r="G4853" s="23"/>
      <c r="H4853" s="20"/>
      <c r="I4853" s="20"/>
      <c r="J4853" s="20"/>
    </row>
    <row r="4854" spans="1:10" s="3" customFormat="1" x14ac:dyDescent="0.25">
      <c r="A4854" s="24"/>
      <c r="B4854" s="24"/>
      <c r="C4854" s="23"/>
      <c r="D4854" s="23"/>
      <c r="E4854" s="23"/>
      <c r="F4854" s="23"/>
      <c r="G4854" s="23"/>
      <c r="H4854" s="20"/>
      <c r="I4854" s="20"/>
      <c r="J4854" s="20"/>
    </row>
    <row r="4855" spans="1:10" s="3" customFormat="1" x14ac:dyDescent="0.25">
      <c r="A4855" s="24"/>
      <c r="B4855" s="24"/>
      <c r="C4855" s="23"/>
      <c r="D4855" s="23"/>
      <c r="E4855" s="23"/>
      <c r="F4855" s="23"/>
      <c r="G4855" s="23"/>
      <c r="H4855" s="20"/>
      <c r="I4855" s="20"/>
      <c r="J4855" s="20"/>
    </row>
    <row r="4856" spans="1:10" s="3" customFormat="1" x14ac:dyDescent="0.25">
      <c r="A4856" s="24"/>
      <c r="B4856" s="24"/>
      <c r="C4856" s="23"/>
      <c r="D4856" s="23"/>
      <c r="E4856" s="23"/>
      <c r="F4856" s="23"/>
      <c r="G4856" s="23"/>
      <c r="H4856" s="20"/>
      <c r="I4856" s="20"/>
      <c r="J4856" s="20"/>
    </row>
    <row r="4857" spans="1:10" s="3" customFormat="1" x14ac:dyDescent="0.25">
      <c r="A4857" s="24"/>
      <c r="B4857" s="24"/>
      <c r="C4857" s="23"/>
      <c r="D4857" s="23"/>
      <c r="E4857" s="23"/>
      <c r="F4857" s="23"/>
      <c r="G4857" s="23"/>
      <c r="H4857" s="20"/>
      <c r="I4857" s="20"/>
      <c r="J4857" s="20"/>
    </row>
    <row r="4858" spans="1:10" s="3" customFormat="1" x14ac:dyDescent="0.25">
      <c r="A4858" s="24"/>
      <c r="B4858" s="24"/>
      <c r="C4858" s="23"/>
      <c r="D4858" s="23"/>
      <c r="E4858" s="23"/>
      <c r="F4858" s="23"/>
      <c r="G4858" s="23"/>
      <c r="H4858" s="20"/>
      <c r="I4858" s="20"/>
      <c r="J4858" s="20"/>
    </row>
    <row r="4859" spans="1:10" s="3" customFormat="1" x14ac:dyDescent="0.25">
      <c r="A4859" s="24"/>
      <c r="B4859" s="24"/>
      <c r="C4859" s="23"/>
      <c r="D4859" s="23"/>
      <c r="E4859" s="23"/>
      <c r="F4859" s="23"/>
      <c r="G4859" s="23"/>
      <c r="H4859" s="20"/>
      <c r="I4859" s="20"/>
      <c r="J4859" s="20"/>
    </row>
    <row r="4860" spans="1:10" s="3" customFormat="1" x14ac:dyDescent="0.25">
      <c r="A4860" s="24"/>
      <c r="B4860" s="24"/>
      <c r="C4860" s="23"/>
      <c r="D4860" s="23"/>
      <c r="E4860" s="23"/>
      <c r="F4860" s="23"/>
      <c r="G4860" s="23"/>
      <c r="H4860" s="20"/>
      <c r="I4860" s="20"/>
      <c r="J4860" s="20"/>
    </row>
    <row r="4861" spans="1:10" s="3" customFormat="1" x14ac:dyDescent="0.25">
      <c r="A4861" s="24"/>
      <c r="B4861" s="24"/>
      <c r="C4861" s="23"/>
      <c r="D4861" s="23"/>
      <c r="E4861" s="23"/>
      <c r="F4861" s="23"/>
      <c r="G4861" s="23"/>
      <c r="H4861" s="20"/>
      <c r="I4861" s="20"/>
      <c r="J4861" s="20"/>
    </row>
    <row r="4862" spans="1:10" s="3" customFormat="1" x14ac:dyDescent="0.25">
      <c r="A4862" s="24"/>
      <c r="B4862" s="24"/>
      <c r="C4862" s="23"/>
      <c r="D4862" s="23"/>
      <c r="E4862" s="23"/>
      <c r="F4862" s="23"/>
      <c r="G4862" s="23"/>
      <c r="H4862" s="20"/>
      <c r="I4862" s="20"/>
      <c r="J4862" s="20"/>
    </row>
    <row r="4863" spans="1:10" s="3" customFormat="1" x14ac:dyDescent="0.25">
      <c r="A4863" s="24"/>
      <c r="B4863" s="24"/>
      <c r="C4863" s="23"/>
      <c r="D4863" s="23"/>
      <c r="E4863" s="23"/>
      <c r="F4863" s="23"/>
      <c r="G4863" s="23"/>
      <c r="H4863" s="20"/>
      <c r="I4863" s="20"/>
      <c r="J4863" s="20"/>
    </row>
    <row r="4864" spans="1:10" s="3" customFormat="1" x14ac:dyDescent="0.25">
      <c r="A4864" s="24"/>
      <c r="B4864" s="24"/>
      <c r="C4864" s="23"/>
      <c r="D4864" s="23"/>
      <c r="E4864" s="23"/>
      <c r="F4864" s="23"/>
      <c r="G4864" s="23"/>
      <c r="H4864" s="20"/>
      <c r="I4864" s="20"/>
      <c r="J4864" s="20"/>
    </row>
    <row r="4865" spans="1:10" s="3" customFormat="1" x14ac:dyDescent="0.25">
      <c r="A4865" s="24"/>
      <c r="B4865" s="24"/>
      <c r="C4865" s="23"/>
      <c r="D4865" s="23"/>
      <c r="E4865" s="23"/>
      <c r="F4865" s="23"/>
      <c r="G4865" s="23"/>
      <c r="H4865" s="20"/>
      <c r="I4865" s="20"/>
      <c r="J4865" s="20"/>
    </row>
    <row r="4866" spans="1:10" s="3" customFormat="1" x14ac:dyDescent="0.25">
      <c r="A4866" s="24"/>
      <c r="B4866" s="24"/>
      <c r="C4866" s="23"/>
      <c r="D4866" s="23"/>
      <c r="E4866" s="23"/>
      <c r="F4866" s="23"/>
      <c r="G4866" s="23"/>
      <c r="H4866" s="20"/>
      <c r="I4866" s="20"/>
      <c r="J4866" s="20"/>
    </row>
    <row r="4867" spans="1:10" s="3" customFormat="1" x14ac:dyDescent="0.25">
      <c r="A4867" s="24"/>
      <c r="B4867" s="24"/>
      <c r="C4867" s="23"/>
      <c r="D4867" s="23"/>
      <c r="E4867" s="23"/>
      <c r="F4867" s="23"/>
      <c r="G4867" s="23"/>
      <c r="H4867" s="20"/>
      <c r="I4867" s="20"/>
      <c r="J4867" s="20"/>
    </row>
    <row r="4868" spans="1:10" s="3" customFormat="1" x14ac:dyDescent="0.25">
      <c r="A4868" s="24"/>
      <c r="B4868" s="24"/>
      <c r="C4868" s="23"/>
      <c r="D4868" s="23"/>
      <c r="E4868" s="23"/>
      <c r="F4868" s="23"/>
      <c r="G4868" s="23"/>
      <c r="H4868" s="20"/>
      <c r="I4868" s="20"/>
      <c r="J4868" s="20"/>
    </row>
    <row r="4869" spans="1:10" s="3" customFormat="1" x14ac:dyDescent="0.25">
      <c r="A4869" s="24"/>
      <c r="B4869" s="24"/>
      <c r="C4869" s="23"/>
      <c r="D4869" s="23"/>
      <c r="E4869" s="23"/>
      <c r="F4869" s="23"/>
      <c r="G4869" s="23"/>
      <c r="H4869" s="20"/>
      <c r="I4869" s="20"/>
      <c r="J4869" s="20"/>
    </row>
    <row r="4870" spans="1:10" s="3" customFormat="1" x14ac:dyDescent="0.25">
      <c r="A4870" s="24"/>
      <c r="B4870" s="24"/>
      <c r="C4870" s="23"/>
      <c r="D4870" s="23"/>
      <c r="E4870" s="23"/>
      <c r="F4870" s="23"/>
      <c r="G4870" s="23"/>
      <c r="H4870" s="20"/>
      <c r="I4870" s="20"/>
      <c r="J4870" s="20"/>
    </row>
    <row r="4871" spans="1:10" s="3" customFormat="1" x14ac:dyDescent="0.25">
      <c r="A4871" s="24"/>
      <c r="B4871" s="24"/>
      <c r="C4871" s="23"/>
      <c r="D4871" s="23"/>
      <c r="E4871" s="23"/>
      <c r="F4871" s="23"/>
      <c r="G4871" s="23"/>
      <c r="H4871" s="20"/>
      <c r="I4871" s="20"/>
      <c r="J4871" s="20"/>
    </row>
    <row r="4872" spans="1:10" s="3" customFormat="1" x14ac:dyDescent="0.25">
      <c r="A4872" s="24"/>
      <c r="B4872" s="24"/>
      <c r="C4872" s="23"/>
      <c r="D4872" s="23"/>
      <c r="E4872" s="23"/>
      <c r="F4872" s="23"/>
      <c r="G4872" s="23"/>
      <c r="H4872" s="20"/>
      <c r="I4872" s="20"/>
      <c r="J4872" s="20"/>
    </row>
    <row r="4873" spans="1:10" s="3" customFormat="1" x14ac:dyDescent="0.25">
      <c r="A4873" s="24"/>
      <c r="B4873" s="24"/>
      <c r="C4873" s="23"/>
      <c r="D4873" s="23"/>
      <c r="E4873" s="23"/>
      <c r="F4873" s="23"/>
      <c r="G4873" s="23"/>
      <c r="H4873" s="20"/>
      <c r="I4873" s="20"/>
      <c r="J4873" s="20"/>
    </row>
    <row r="4874" spans="1:10" s="3" customFormat="1" x14ac:dyDescent="0.25">
      <c r="A4874" s="24"/>
      <c r="B4874" s="24"/>
      <c r="C4874" s="23"/>
      <c r="D4874" s="23"/>
      <c r="E4874" s="23"/>
      <c r="F4874" s="23"/>
      <c r="G4874" s="23"/>
      <c r="H4874" s="20"/>
      <c r="I4874" s="20"/>
      <c r="J4874" s="20"/>
    </row>
    <row r="4875" spans="1:10" s="3" customFormat="1" x14ac:dyDescent="0.25">
      <c r="A4875" s="24"/>
      <c r="B4875" s="24"/>
      <c r="C4875" s="23"/>
      <c r="D4875" s="23"/>
      <c r="E4875" s="23"/>
      <c r="F4875" s="23"/>
      <c r="G4875" s="23"/>
      <c r="H4875" s="20"/>
      <c r="I4875" s="20"/>
      <c r="J4875" s="20"/>
    </row>
    <row r="4876" spans="1:10" s="3" customFormat="1" x14ac:dyDescent="0.25">
      <c r="A4876" s="24"/>
      <c r="B4876" s="24"/>
      <c r="C4876" s="23"/>
      <c r="D4876" s="23"/>
      <c r="E4876" s="23"/>
      <c r="F4876" s="23"/>
      <c r="G4876" s="23"/>
      <c r="H4876" s="20"/>
      <c r="I4876" s="20"/>
      <c r="J4876" s="20"/>
    </row>
    <row r="4877" spans="1:10" s="3" customFormat="1" x14ac:dyDescent="0.25">
      <c r="A4877" s="24"/>
      <c r="B4877" s="24"/>
      <c r="C4877" s="23"/>
      <c r="D4877" s="23"/>
      <c r="E4877" s="23"/>
      <c r="F4877" s="23"/>
      <c r="G4877" s="23"/>
      <c r="H4877" s="20"/>
      <c r="I4877" s="20"/>
      <c r="J4877" s="20"/>
    </row>
    <row r="4878" spans="1:10" s="3" customFormat="1" x14ac:dyDescent="0.25">
      <c r="A4878" s="24"/>
      <c r="B4878" s="24"/>
      <c r="C4878" s="23"/>
      <c r="D4878" s="23"/>
      <c r="E4878" s="23"/>
      <c r="F4878" s="23"/>
      <c r="G4878" s="23"/>
      <c r="H4878" s="20"/>
      <c r="I4878" s="20"/>
      <c r="J4878" s="20"/>
    </row>
    <row r="4879" spans="1:10" s="3" customFormat="1" x14ac:dyDescent="0.25">
      <c r="A4879" s="24"/>
      <c r="B4879" s="24"/>
      <c r="C4879" s="23"/>
      <c r="D4879" s="23"/>
      <c r="E4879" s="23"/>
      <c r="F4879" s="23"/>
      <c r="G4879" s="23"/>
      <c r="H4879" s="20"/>
      <c r="I4879" s="20"/>
      <c r="J4879" s="20"/>
    </row>
    <row r="4880" spans="1:10" s="3" customFormat="1" x14ac:dyDescent="0.25">
      <c r="A4880" s="24"/>
      <c r="B4880" s="24"/>
      <c r="C4880" s="23"/>
      <c r="D4880" s="23"/>
      <c r="E4880" s="23"/>
      <c r="F4880" s="23"/>
      <c r="G4880" s="23"/>
      <c r="H4880" s="20"/>
      <c r="I4880" s="20"/>
      <c r="J4880" s="20"/>
    </row>
    <row r="4881" spans="1:10" s="3" customFormat="1" x14ac:dyDescent="0.25">
      <c r="A4881" s="24"/>
      <c r="B4881" s="24"/>
      <c r="C4881" s="23"/>
      <c r="D4881" s="23"/>
      <c r="E4881" s="23"/>
      <c r="F4881" s="23"/>
      <c r="G4881" s="23"/>
      <c r="H4881" s="20"/>
      <c r="I4881" s="20"/>
      <c r="J4881" s="20"/>
    </row>
    <row r="4882" spans="1:10" s="3" customFormat="1" x14ac:dyDescent="0.25">
      <c r="A4882" s="24"/>
      <c r="B4882" s="24"/>
      <c r="C4882" s="23"/>
      <c r="D4882" s="23"/>
      <c r="E4882" s="23"/>
      <c r="F4882" s="23"/>
      <c r="G4882" s="23"/>
      <c r="H4882" s="20"/>
      <c r="I4882" s="20"/>
      <c r="J4882" s="20"/>
    </row>
    <row r="4883" spans="1:10" s="3" customFormat="1" x14ac:dyDescent="0.25">
      <c r="A4883" s="24"/>
      <c r="B4883" s="24"/>
      <c r="C4883" s="23"/>
      <c r="D4883" s="23"/>
      <c r="E4883" s="23"/>
      <c r="F4883" s="23"/>
      <c r="G4883" s="23"/>
      <c r="H4883" s="20"/>
      <c r="I4883" s="20"/>
      <c r="J4883" s="20"/>
    </row>
    <row r="4884" spans="1:10" s="3" customFormat="1" x14ac:dyDescent="0.25">
      <c r="A4884" s="24"/>
      <c r="B4884" s="24"/>
      <c r="C4884" s="23"/>
      <c r="D4884" s="23"/>
      <c r="E4884" s="23"/>
      <c r="F4884" s="23"/>
      <c r="G4884" s="23"/>
      <c r="H4884" s="20"/>
      <c r="I4884" s="20"/>
      <c r="J4884" s="20"/>
    </row>
    <row r="4885" spans="1:10" s="3" customFormat="1" x14ac:dyDescent="0.25">
      <c r="A4885" s="24"/>
      <c r="B4885" s="24"/>
      <c r="C4885" s="23"/>
      <c r="D4885" s="23"/>
      <c r="E4885" s="23"/>
      <c r="F4885" s="23"/>
      <c r="G4885" s="23"/>
      <c r="H4885" s="20"/>
      <c r="I4885" s="20"/>
      <c r="J4885" s="20"/>
    </row>
    <row r="4886" spans="1:10" s="3" customFormat="1" x14ac:dyDescent="0.25">
      <c r="A4886" s="24"/>
      <c r="B4886" s="24"/>
      <c r="C4886" s="23"/>
      <c r="D4886" s="23"/>
      <c r="E4886" s="23"/>
      <c r="F4886" s="23"/>
      <c r="G4886" s="23"/>
      <c r="H4886" s="20"/>
      <c r="I4886" s="20"/>
      <c r="J4886" s="20"/>
    </row>
    <row r="4887" spans="1:10" s="3" customFormat="1" x14ac:dyDescent="0.25">
      <c r="A4887" s="24"/>
      <c r="B4887" s="24"/>
      <c r="C4887" s="23"/>
      <c r="D4887" s="23"/>
      <c r="E4887" s="23"/>
      <c r="F4887" s="23"/>
      <c r="G4887" s="23"/>
      <c r="H4887" s="20"/>
      <c r="I4887" s="20"/>
      <c r="J4887" s="20"/>
    </row>
    <row r="4888" spans="1:10" s="3" customFormat="1" x14ac:dyDescent="0.25">
      <c r="A4888" s="24"/>
      <c r="B4888" s="24"/>
      <c r="C4888" s="23"/>
      <c r="D4888" s="23"/>
      <c r="E4888" s="23"/>
      <c r="F4888" s="23"/>
      <c r="G4888" s="23"/>
      <c r="H4888" s="20"/>
      <c r="I4888" s="20"/>
      <c r="J4888" s="20"/>
    </row>
    <row r="4889" spans="1:10" s="3" customFormat="1" x14ac:dyDescent="0.25">
      <c r="A4889" s="24"/>
      <c r="B4889" s="24"/>
      <c r="C4889" s="23"/>
      <c r="D4889" s="23"/>
      <c r="E4889" s="23"/>
      <c r="F4889" s="23"/>
      <c r="G4889" s="23"/>
      <c r="H4889" s="20"/>
      <c r="I4889" s="20"/>
      <c r="J4889" s="20"/>
    </row>
    <row r="4890" spans="1:10" s="3" customFormat="1" x14ac:dyDescent="0.25">
      <c r="A4890" s="24"/>
      <c r="B4890" s="24"/>
      <c r="C4890" s="23"/>
      <c r="D4890" s="23"/>
      <c r="E4890" s="23"/>
      <c r="F4890" s="23"/>
      <c r="G4890" s="23"/>
      <c r="H4890" s="20"/>
      <c r="I4890" s="20"/>
      <c r="J4890" s="20"/>
    </row>
    <row r="4891" spans="1:10" s="3" customFormat="1" x14ac:dyDescent="0.25">
      <c r="A4891" s="24"/>
      <c r="B4891" s="24"/>
      <c r="C4891" s="23"/>
      <c r="D4891" s="23"/>
      <c r="E4891" s="23"/>
      <c r="F4891" s="23"/>
      <c r="G4891" s="23"/>
      <c r="H4891" s="20"/>
      <c r="I4891" s="20"/>
      <c r="J4891" s="20"/>
    </row>
    <row r="4892" spans="1:10" s="3" customFormat="1" x14ac:dyDescent="0.25">
      <c r="A4892" s="24"/>
      <c r="B4892" s="24"/>
      <c r="C4892" s="23"/>
      <c r="D4892" s="23"/>
      <c r="E4892" s="23"/>
      <c r="F4892" s="23"/>
      <c r="G4892" s="23"/>
      <c r="H4892" s="20"/>
      <c r="I4892" s="20"/>
      <c r="J4892" s="20"/>
    </row>
    <row r="4893" spans="1:10" s="3" customFormat="1" x14ac:dyDescent="0.25">
      <c r="A4893" s="24"/>
      <c r="B4893" s="24"/>
      <c r="C4893" s="23"/>
      <c r="D4893" s="23"/>
      <c r="E4893" s="23"/>
      <c r="F4893" s="23"/>
      <c r="G4893" s="23"/>
      <c r="H4893" s="20"/>
      <c r="I4893" s="20"/>
      <c r="J4893" s="20"/>
    </row>
    <row r="4894" spans="1:10" s="3" customFormat="1" x14ac:dyDescent="0.25">
      <c r="A4894" s="24"/>
      <c r="B4894" s="24"/>
      <c r="C4894" s="23"/>
      <c r="D4894" s="23"/>
      <c r="E4894" s="23"/>
      <c r="F4894" s="23"/>
      <c r="G4894" s="23"/>
      <c r="H4894" s="20"/>
      <c r="I4894" s="20"/>
      <c r="J4894" s="20"/>
    </row>
    <row r="4895" spans="1:10" s="3" customFormat="1" x14ac:dyDescent="0.25">
      <c r="A4895" s="24"/>
      <c r="B4895" s="24"/>
      <c r="C4895" s="23"/>
      <c r="D4895" s="23"/>
      <c r="E4895" s="23"/>
      <c r="F4895" s="23"/>
      <c r="G4895" s="23"/>
      <c r="H4895" s="20"/>
      <c r="I4895" s="20"/>
      <c r="J4895" s="20"/>
    </row>
    <row r="4896" spans="1:10" s="3" customFormat="1" x14ac:dyDescent="0.25">
      <c r="A4896" s="24"/>
      <c r="B4896" s="24"/>
      <c r="C4896" s="23"/>
      <c r="D4896" s="23"/>
      <c r="E4896" s="23"/>
      <c r="F4896" s="23"/>
      <c r="G4896" s="23"/>
      <c r="H4896" s="20"/>
      <c r="I4896" s="20"/>
      <c r="J4896" s="20"/>
    </row>
    <row r="4897" spans="1:10" s="3" customFormat="1" x14ac:dyDescent="0.25">
      <c r="A4897" s="24"/>
      <c r="B4897" s="24"/>
      <c r="C4897" s="23"/>
      <c r="D4897" s="23"/>
      <c r="E4897" s="23"/>
      <c r="F4897" s="23"/>
      <c r="G4897" s="23"/>
      <c r="H4897" s="20"/>
      <c r="I4897" s="20"/>
      <c r="J4897" s="20"/>
    </row>
    <row r="4898" spans="1:10" s="3" customFormat="1" x14ac:dyDescent="0.25">
      <c r="A4898" s="24"/>
      <c r="B4898" s="24"/>
      <c r="C4898" s="23"/>
      <c r="D4898" s="23"/>
      <c r="E4898" s="23"/>
      <c r="F4898" s="23"/>
      <c r="G4898" s="23"/>
      <c r="H4898" s="20"/>
      <c r="I4898" s="20"/>
      <c r="J4898" s="20"/>
    </row>
    <row r="4899" spans="1:10" s="3" customFormat="1" x14ac:dyDescent="0.25">
      <c r="A4899" s="24"/>
      <c r="B4899" s="24"/>
      <c r="C4899" s="23"/>
      <c r="D4899" s="23"/>
      <c r="E4899" s="23"/>
      <c r="F4899" s="23"/>
      <c r="G4899" s="23"/>
      <c r="H4899" s="20"/>
      <c r="I4899" s="20"/>
      <c r="J4899" s="20"/>
    </row>
    <row r="4900" spans="1:10" s="3" customFormat="1" x14ac:dyDescent="0.25">
      <c r="A4900" s="24"/>
      <c r="B4900" s="24"/>
      <c r="C4900" s="23"/>
      <c r="D4900" s="23"/>
      <c r="E4900" s="23"/>
      <c r="F4900" s="23"/>
      <c r="G4900" s="23"/>
      <c r="H4900" s="20"/>
      <c r="I4900" s="20"/>
      <c r="J4900" s="20"/>
    </row>
    <row r="4901" spans="1:10" s="3" customFormat="1" x14ac:dyDescent="0.25">
      <c r="A4901" s="24"/>
      <c r="B4901" s="24"/>
      <c r="C4901" s="23"/>
      <c r="D4901" s="23"/>
      <c r="E4901" s="23"/>
      <c r="F4901" s="23"/>
      <c r="G4901" s="23"/>
      <c r="H4901" s="20"/>
      <c r="I4901" s="20"/>
      <c r="J4901" s="20"/>
    </row>
    <row r="4902" spans="1:10" s="3" customFormat="1" x14ac:dyDescent="0.25">
      <c r="A4902" s="24"/>
      <c r="B4902" s="24"/>
      <c r="C4902" s="23"/>
      <c r="D4902" s="23"/>
      <c r="E4902" s="23"/>
      <c r="F4902" s="23"/>
      <c r="G4902" s="23"/>
      <c r="H4902" s="20"/>
      <c r="I4902" s="20"/>
      <c r="J4902" s="20"/>
    </row>
    <row r="4903" spans="1:10" s="3" customFormat="1" x14ac:dyDescent="0.25">
      <c r="A4903" s="24"/>
      <c r="B4903" s="24"/>
      <c r="C4903" s="23"/>
      <c r="D4903" s="23"/>
      <c r="E4903" s="23"/>
      <c r="F4903" s="23"/>
      <c r="G4903" s="23"/>
      <c r="H4903" s="20"/>
      <c r="I4903" s="20"/>
      <c r="J4903" s="20"/>
    </row>
    <row r="4904" spans="1:10" s="3" customFormat="1" x14ac:dyDescent="0.25">
      <c r="A4904" s="24"/>
      <c r="B4904" s="24"/>
      <c r="C4904" s="23"/>
      <c r="D4904" s="23"/>
      <c r="E4904" s="23"/>
      <c r="F4904" s="23"/>
      <c r="G4904" s="23"/>
      <c r="H4904" s="20"/>
      <c r="I4904" s="20"/>
      <c r="J4904" s="20"/>
    </row>
    <row r="4905" spans="1:10" s="3" customFormat="1" x14ac:dyDescent="0.25">
      <c r="A4905" s="24"/>
      <c r="B4905" s="24"/>
      <c r="C4905" s="23"/>
      <c r="D4905" s="23"/>
      <c r="E4905" s="23"/>
      <c r="F4905" s="23"/>
      <c r="G4905" s="23"/>
      <c r="H4905" s="20"/>
      <c r="I4905" s="20"/>
      <c r="J4905" s="20"/>
    </row>
    <row r="4906" spans="1:10" s="3" customFormat="1" x14ac:dyDescent="0.25">
      <c r="A4906" s="24"/>
      <c r="B4906" s="24"/>
      <c r="C4906" s="23"/>
      <c r="D4906" s="23"/>
      <c r="E4906" s="23"/>
      <c r="F4906" s="23"/>
      <c r="G4906" s="23"/>
      <c r="H4906" s="20"/>
      <c r="I4906" s="20"/>
      <c r="J4906" s="20"/>
    </row>
    <row r="4907" spans="1:10" s="3" customFormat="1" x14ac:dyDescent="0.25">
      <c r="A4907" s="24"/>
      <c r="B4907" s="24"/>
      <c r="C4907" s="23"/>
      <c r="D4907" s="23"/>
      <c r="E4907" s="23"/>
      <c r="F4907" s="23"/>
      <c r="G4907" s="23"/>
      <c r="H4907" s="20"/>
      <c r="I4907" s="20"/>
      <c r="J4907" s="20"/>
    </row>
    <row r="4908" spans="1:10" s="3" customFormat="1" x14ac:dyDescent="0.25">
      <c r="A4908" s="24"/>
      <c r="B4908" s="24"/>
      <c r="C4908" s="23"/>
      <c r="D4908" s="23"/>
      <c r="E4908" s="23"/>
      <c r="F4908" s="23"/>
      <c r="G4908" s="23"/>
      <c r="H4908" s="20"/>
      <c r="I4908" s="20"/>
      <c r="J4908" s="20"/>
    </row>
    <row r="4909" spans="1:10" s="3" customFormat="1" x14ac:dyDescent="0.25">
      <c r="A4909" s="24"/>
      <c r="B4909" s="24"/>
      <c r="C4909" s="23"/>
      <c r="D4909" s="23"/>
      <c r="E4909" s="23"/>
      <c r="F4909" s="23"/>
      <c r="G4909" s="23"/>
      <c r="H4909" s="20"/>
      <c r="I4909" s="20"/>
      <c r="J4909" s="20"/>
    </row>
    <row r="4910" spans="1:10" s="3" customFormat="1" x14ac:dyDescent="0.25">
      <c r="A4910" s="24"/>
      <c r="B4910" s="24"/>
      <c r="C4910" s="23"/>
      <c r="D4910" s="23"/>
      <c r="E4910" s="23"/>
      <c r="F4910" s="23"/>
      <c r="G4910" s="23"/>
      <c r="H4910" s="20"/>
      <c r="I4910" s="20"/>
      <c r="J4910" s="20"/>
    </row>
    <row r="4911" spans="1:10" s="3" customFormat="1" x14ac:dyDescent="0.25">
      <c r="A4911" s="24"/>
      <c r="B4911" s="24"/>
      <c r="C4911" s="23"/>
      <c r="D4911" s="23"/>
      <c r="E4911" s="23"/>
      <c r="F4911" s="23"/>
      <c r="G4911" s="23"/>
      <c r="H4911" s="20"/>
      <c r="I4911" s="20"/>
      <c r="J4911" s="20"/>
    </row>
    <row r="4912" spans="1:10" s="3" customFormat="1" x14ac:dyDescent="0.25">
      <c r="A4912" s="24"/>
      <c r="B4912" s="24"/>
      <c r="C4912" s="23"/>
      <c r="D4912" s="23"/>
      <c r="E4912" s="23"/>
      <c r="F4912" s="23"/>
      <c r="G4912" s="23"/>
      <c r="H4912" s="20"/>
      <c r="I4912" s="20"/>
      <c r="J4912" s="20"/>
    </row>
    <row r="4913" spans="1:10" s="3" customFormat="1" x14ac:dyDescent="0.25">
      <c r="A4913" s="24"/>
      <c r="B4913" s="24"/>
      <c r="C4913" s="23"/>
      <c r="D4913" s="23"/>
      <c r="E4913" s="23"/>
      <c r="F4913" s="23"/>
      <c r="G4913" s="23"/>
      <c r="H4913" s="20"/>
      <c r="I4913" s="20"/>
      <c r="J4913" s="20"/>
    </row>
    <row r="4914" spans="1:10" s="3" customFormat="1" x14ac:dyDescent="0.25">
      <c r="A4914" s="24"/>
      <c r="B4914" s="24"/>
      <c r="C4914" s="23"/>
      <c r="D4914" s="23"/>
      <c r="E4914" s="23"/>
      <c r="F4914" s="23"/>
      <c r="G4914" s="23"/>
      <c r="H4914" s="20"/>
      <c r="I4914" s="20"/>
      <c r="J4914" s="20"/>
    </row>
    <row r="4915" spans="1:10" s="3" customFormat="1" x14ac:dyDescent="0.25">
      <c r="A4915" s="24"/>
      <c r="B4915" s="24"/>
      <c r="C4915" s="23"/>
      <c r="D4915" s="23"/>
      <c r="E4915" s="23"/>
      <c r="F4915" s="23"/>
      <c r="G4915" s="23"/>
      <c r="H4915" s="20"/>
      <c r="I4915" s="20"/>
      <c r="J4915" s="20"/>
    </row>
    <row r="4916" spans="1:10" s="3" customFormat="1" x14ac:dyDescent="0.25">
      <c r="A4916" s="24"/>
      <c r="B4916" s="24"/>
      <c r="C4916" s="23"/>
      <c r="D4916" s="23"/>
      <c r="E4916" s="23"/>
      <c r="F4916" s="23"/>
      <c r="G4916" s="23"/>
      <c r="H4916" s="20"/>
      <c r="I4916" s="20"/>
      <c r="J4916" s="20"/>
    </row>
    <row r="4917" spans="1:10" s="3" customFormat="1" x14ac:dyDescent="0.25">
      <c r="A4917" s="24"/>
      <c r="B4917" s="24"/>
      <c r="C4917" s="23"/>
      <c r="D4917" s="23"/>
      <c r="E4917" s="23"/>
      <c r="F4917" s="23"/>
      <c r="G4917" s="23"/>
      <c r="H4917" s="20"/>
      <c r="I4917" s="20"/>
      <c r="J4917" s="20"/>
    </row>
    <row r="4918" spans="1:10" s="3" customFormat="1" x14ac:dyDescent="0.25">
      <c r="A4918" s="24"/>
      <c r="B4918" s="24"/>
      <c r="C4918" s="23"/>
      <c r="D4918" s="23"/>
      <c r="E4918" s="23"/>
      <c r="F4918" s="23"/>
      <c r="G4918" s="23"/>
      <c r="H4918" s="20"/>
      <c r="I4918" s="20"/>
      <c r="J4918" s="20"/>
    </row>
    <row r="4919" spans="1:10" s="3" customFormat="1" x14ac:dyDescent="0.25">
      <c r="A4919" s="24"/>
      <c r="B4919" s="24"/>
      <c r="C4919" s="23"/>
      <c r="D4919" s="23"/>
      <c r="E4919" s="23"/>
      <c r="F4919" s="23"/>
      <c r="G4919" s="23"/>
      <c r="H4919" s="20"/>
      <c r="I4919" s="20"/>
      <c r="J4919" s="20"/>
    </row>
    <row r="4920" spans="1:10" s="3" customFormat="1" x14ac:dyDescent="0.25">
      <c r="A4920" s="24"/>
      <c r="B4920" s="24"/>
      <c r="C4920" s="23"/>
      <c r="D4920" s="23"/>
      <c r="E4920" s="23"/>
      <c r="F4920" s="23"/>
      <c r="G4920" s="23"/>
      <c r="H4920" s="20"/>
      <c r="I4920" s="20"/>
      <c r="J4920" s="20"/>
    </row>
    <row r="4921" spans="1:10" s="3" customFormat="1" x14ac:dyDescent="0.25">
      <c r="A4921" s="24"/>
      <c r="B4921" s="24"/>
      <c r="C4921" s="23"/>
      <c r="D4921" s="23"/>
      <c r="E4921" s="23"/>
      <c r="F4921" s="23"/>
      <c r="G4921" s="23"/>
      <c r="H4921" s="20"/>
      <c r="I4921" s="20"/>
      <c r="J4921" s="20"/>
    </row>
    <row r="4922" spans="1:10" s="3" customFormat="1" x14ac:dyDescent="0.25">
      <c r="A4922" s="24"/>
      <c r="B4922" s="24"/>
      <c r="C4922" s="23"/>
      <c r="D4922" s="23"/>
      <c r="E4922" s="23"/>
      <c r="F4922" s="23"/>
      <c r="G4922" s="23"/>
      <c r="H4922" s="20"/>
      <c r="I4922" s="20"/>
      <c r="J4922" s="20"/>
    </row>
    <row r="4923" spans="1:10" s="3" customFormat="1" x14ac:dyDescent="0.25">
      <c r="A4923" s="24"/>
      <c r="B4923" s="24"/>
      <c r="C4923" s="23"/>
      <c r="D4923" s="23"/>
      <c r="E4923" s="23"/>
      <c r="F4923" s="23"/>
      <c r="G4923" s="23"/>
      <c r="H4923" s="20"/>
      <c r="I4923" s="20"/>
      <c r="J4923" s="20"/>
    </row>
    <row r="4924" spans="1:10" s="3" customFormat="1" x14ac:dyDescent="0.25">
      <c r="A4924" s="24"/>
      <c r="B4924" s="24"/>
      <c r="C4924" s="23"/>
      <c r="D4924" s="23"/>
      <c r="E4924" s="23"/>
      <c r="F4924" s="23"/>
      <c r="G4924" s="23"/>
      <c r="H4924" s="20"/>
      <c r="I4924" s="20"/>
      <c r="J4924" s="20"/>
    </row>
    <row r="4925" spans="1:10" s="3" customFormat="1" x14ac:dyDescent="0.25">
      <c r="A4925" s="24"/>
      <c r="B4925" s="24"/>
      <c r="C4925" s="23"/>
      <c r="D4925" s="23"/>
      <c r="E4925" s="23"/>
      <c r="F4925" s="23"/>
      <c r="G4925" s="23"/>
      <c r="H4925" s="20"/>
      <c r="I4925" s="20"/>
      <c r="J4925" s="20"/>
    </row>
    <row r="4926" spans="1:10" s="3" customFormat="1" x14ac:dyDescent="0.25">
      <c r="A4926" s="24"/>
      <c r="B4926" s="24"/>
      <c r="C4926" s="23"/>
      <c r="D4926" s="23"/>
      <c r="E4926" s="23"/>
      <c r="F4926" s="23"/>
      <c r="G4926" s="23"/>
      <c r="H4926" s="20"/>
      <c r="I4926" s="20"/>
      <c r="J4926" s="20"/>
    </row>
    <row r="4927" spans="1:10" s="3" customFormat="1" x14ac:dyDescent="0.25">
      <c r="A4927" s="24"/>
      <c r="B4927" s="24"/>
      <c r="C4927" s="23"/>
      <c r="D4927" s="23"/>
      <c r="E4927" s="23"/>
      <c r="F4927" s="23"/>
      <c r="G4927" s="23"/>
      <c r="H4927" s="20"/>
      <c r="I4927" s="20"/>
      <c r="J4927" s="20"/>
    </row>
    <row r="4928" spans="1:10" s="3" customFormat="1" x14ac:dyDescent="0.25">
      <c r="A4928" s="24"/>
      <c r="B4928" s="24"/>
      <c r="C4928" s="23"/>
      <c r="D4928" s="23"/>
      <c r="E4928" s="23"/>
      <c r="F4928" s="23"/>
      <c r="G4928" s="23"/>
      <c r="H4928" s="20"/>
      <c r="I4928" s="20"/>
      <c r="J4928" s="20"/>
    </row>
    <row r="4929" spans="1:10" s="3" customFormat="1" x14ac:dyDescent="0.25">
      <c r="A4929" s="24"/>
      <c r="B4929" s="24"/>
      <c r="C4929" s="23"/>
      <c r="D4929" s="23"/>
      <c r="E4929" s="23"/>
      <c r="F4929" s="23"/>
      <c r="G4929" s="23"/>
      <c r="H4929" s="20"/>
      <c r="I4929" s="20"/>
      <c r="J4929" s="20"/>
    </row>
    <row r="4930" spans="1:10" s="3" customFormat="1" x14ac:dyDescent="0.25">
      <c r="A4930" s="24"/>
      <c r="B4930" s="24"/>
      <c r="C4930" s="23"/>
      <c r="D4930" s="23"/>
      <c r="E4930" s="23"/>
      <c r="F4930" s="23"/>
      <c r="G4930" s="23"/>
      <c r="H4930" s="20"/>
      <c r="I4930" s="20"/>
      <c r="J4930" s="20"/>
    </row>
    <row r="4931" spans="1:10" s="3" customFormat="1" x14ac:dyDescent="0.25">
      <c r="A4931" s="24"/>
      <c r="B4931" s="24"/>
      <c r="C4931" s="23"/>
      <c r="D4931" s="23"/>
      <c r="E4931" s="23"/>
      <c r="F4931" s="23"/>
      <c r="G4931" s="23"/>
      <c r="H4931" s="20"/>
      <c r="I4931" s="20"/>
      <c r="J4931" s="20"/>
    </row>
    <row r="4932" spans="1:10" s="3" customFormat="1" x14ac:dyDescent="0.25">
      <c r="A4932" s="24"/>
      <c r="B4932" s="24"/>
      <c r="C4932" s="23"/>
      <c r="D4932" s="23"/>
      <c r="E4932" s="23"/>
      <c r="F4932" s="23"/>
      <c r="G4932" s="23"/>
      <c r="H4932" s="20"/>
      <c r="I4932" s="20"/>
      <c r="J4932" s="20"/>
    </row>
    <row r="4933" spans="1:10" s="3" customFormat="1" x14ac:dyDescent="0.25">
      <c r="A4933" s="24"/>
      <c r="B4933" s="24"/>
      <c r="C4933" s="23"/>
      <c r="D4933" s="23"/>
      <c r="E4933" s="23"/>
      <c r="F4933" s="23"/>
      <c r="G4933" s="23"/>
      <c r="H4933" s="20"/>
      <c r="I4933" s="20"/>
      <c r="J4933" s="20"/>
    </row>
    <row r="4934" spans="1:10" s="3" customFormat="1" x14ac:dyDescent="0.25">
      <c r="A4934" s="24"/>
      <c r="B4934" s="24"/>
      <c r="C4934" s="23"/>
      <c r="D4934" s="23"/>
      <c r="E4934" s="23"/>
      <c r="F4934" s="23"/>
      <c r="G4934" s="23"/>
      <c r="H4934" s="20"/>
      <c r="I4934" s="20"/>
      <c r="J4934" s="20"/>
    </row>
    <row r="4935" spans="1:10" s="3" customFormat="1" x14ac:dyDescent="0.25">
      <c r="A4935" s="24"/>
      <c r="B4935" s="24"/>
      <c r="C4935" s="23"/>
      <c r="D4935" s="23"/>
      <c r="E4935" s="23"/>
      <c r="F4935" s="23"/>
      <c r="G4935" s="23"/>
      <c r="H4935" s="20"/>
      <c r="I4935" s="20"/>
      <c r="J4935" s="20"/>
    </row>
    <row r="4936" spans="1:10" s="3" customFormat="1" x14ac:dyDescent="0.25">
      <c r="A4936" s="24"/>
      <c r="B4936" s="24"/>
      <c r="C4936" s="23"/>
      <c r="D4936" s="23"/>
      <c r="E4936" s="23"/>
      <c r="F4936" s="23"/>
      <c r="G4936" s="23"/>
      <c r="H4936" s="20"/>
      <c r="I4936" s="20"/>
      <c r="J4936" s="20"/>
    </row>
    <row r="4937" spans="1:10" s="3" customFormat="1" x14ac:dyDescent="0.25">
      <c r="A4937" s="24"/>
      <c r="B4937" s="24"/>
      <c r="C4937" s="23"/>
      <c r="D4937" s="23"/>
      <c r="E4937" s="23"/>
      <c r="F4937" s="23"/>
      <c r="G4937" s="23"/>
      <c r="H4937" s="20"/>
      <c r="I4937" s="20"/>
      <c r="J4937" s="20"/>
    </row>
    <row r="4938" spans="1:10" s="3" customFormat="1" x14ac:dyDescent="0.25">
      <c r="A4938" s="24"/>
      <c r="B4938" s="24"/>
      <c r="C4938" s="23"/>
      <c r="D4938" s="23"/>
      <c r="E4938" s="23"/>
      <c r="F4938" s="23"/>
      <c r="G4938" s="23"/>
      <c r="H4938" s="20"/>
      <c r="I4938" s="20"/>
      <c r="J4938" s="20"/>
    </row>
    <row r="4939" spans="1:10" s="3" customFormat="1" x14ac:dyDescent="0.25">
      <c r="A4939" s="24"/>
      <c r="B4939" s="24"/>
      <c r="C4939" s="23"/>
      <c r="D4939" s="23"/>
      <c r="E4939" s="23"/>
      <c r="F4939" s="23"/>
      <c r="G4939" s="23"/>
      <c r="H4939" s="20"/>
      <c r="I4939" s="20"/>
      <c r="J4939" s="20"/>
    </row>
    <row r="4940" spans="1:10" s="3" customFormat="1" x14ac:dyDescent="0.25">
      <c r="A4940" s="24"/>
      <c r="B4940" s="24"/>
      <c r="C4940" s="23"/>
      <c r="D4940" s="23"/>
      <c r="E4940" s="23"/>
      <c r="F4940" s="23"/>
      <c r="G4940" s="23"/>
      <c r="H4940" s="20"/>
      <c r="I4940" s="20"/>
      <c r="J4940" s="20"/>
    </row>
    <row r="4941" spans="1:10" s="3" customFormat="1" x14ac:dyDescent="0.25">
      <c r="A4941" s="24"/>
      <c r="B4941" s="24"/>
      <c r="C4941" s="23"/>
      <c r="D4941" s="23"/>
      <c r="E4941" s="23"/>
      <c r="F4941" s="23"/>
      <c r="G4941" s="23"/>
      <c r="H4941" s="20"/>
      <c r="I4941" s="20"/>
      <c r="J4941" s="20"/>
    </row>
    <row r="4942" spans="1:10" s="3" customFormat="1" x14ac:dyDescent="0.25">
      <c r="A4942" s="24"/>
      <c r="B4942" s="24"/>
      <c r="C4942" s="23"/>
      <c r="D4942" s="23"/>
      <c r="E4942" s="23"/>
      <c r="F4942" s="23"/>
      <c r="G4942" s="23"/>
      <c r="H4942" s="20"/>
      <c r="I4942" s="20"/>
      <c r="J4942" s="20"/>
    </row>
    <row r="4943" spans="1:10" s="3" customFormat="1" x14ac:dyDescent="0.25">
      <c r="A4943" s="24"/>
      <c r="B4943" s="24"/>
      <c r="C4943" s="23"/>
      <c r="D4943" s="23"/>
      <c r="E4943" s="23"/>
      <c r="F4943" s="23"/>
      <c r="G4943" s="23"/>
      <c r="H4943" s="20"/>
      <c r="I4943" s="20"/>
      <c r="J4943" s="20"/>
    </row>
    <row r="4944" spans="1:10" s="3" customFormat="1" x14ac:dyDescent="0.25">
      <c r="A4944" s="24"/>
      <c r="B4944" s="24"/>
      <c r="C4944" s="23"/>
      <c r="D4944" s="23"/>
      <c r="E4944" s="23"/>
      <c r="F4944" s="23"/>
      <c r="G4944" s="23"/>
      <c r="H4944" s="20"/>
      <c r="I4944" s="20"/>
      <c r="J4944" s="20"/>
    </row>
    <row r="4945" spans="1:10" s="3" customFormat="1" x14ac:dyDescent="0.25">
      <c r="A4945" s="24"/>
      <c r="B4945" s="24"/>
      <c r="C4945" s="23"/>
      <c r="D4945" s="23"/>
      <c r="E4945" s="23"/>
      <c r="F4945" s="23"/>
      <c r="G4945" s="23"/>
      <c r="H4945" s="20"/>
      <c r="I4945" s="20"/>
      <c r="J4945" s="20"/>
    </row>
    <row r="4946" spans="1:10" s="3" customFormat="1" x14ac:dyDescent="0.25">
      <c r="A4946" s="24"/>
      <c r="B4946" s="24"/>
      <c r="C4946" s="23"/>
      <c r="D4946" s="23"/>
      <c r="E4946" s="23"/>
      <c r="F4946" s="23"/>
      <c r="G4946" s="23"/>
      <c r="H4946" s="20"/>
      <c r="I4946" s="20"/>
      <c r="J4946" s="20"/>
    </row>
    <row r="4947" spans="1:10" s="3" customFormat="1" x14ac:dyDescent="0.25">
      <c r="A4947" s="24"/>
      <c r="B4947" s="24"/>
      <c r="C4947" s="23"/>
      <c r="D4947" s="23"/>
      <c r="E4947" s="23"/>
      <c r="F4947" s="23"/>
      <c r="G4947" s="23"/>
      <c r="H4947" s="20"/>
      <c r="I4947" s="20"/>
      <c r="J4947" s="20"/>
    </row>
    <row r="4948" spans="1:10" s="3" customFormat="1" x14ac:dyDescent="0.25">
      <c r="A4948" s="24"/>
      <c r="B4948" s="24"/>
      <c r="C4948" s="23"/>
      <c r="D4948" s="23"/>
      <c r="E4948" s="23"/>
      <c r="F4948" s="23"/>
      <c r="G4948" s="23"/>
      <c r="H4948" s="20"/>
      <c r="I4948" s="20"/>
      <c r="J4948" s="20"/>
    </row>
    <row r="4949" spans="1:10" s="3" customFormat="1" x14ac:dyDescent="0.25">
      <c r="A4949" s="24"/>
      <c r="B4949" s="24"/>
      <c r="C4949" s="23"/>
      <c r="D4949" s="23"/>
      <c r="E4949" s="23"/>
      <c r="F4949" s="23"/>
      <c r="G4949" s="23"/>
      <c r="H4949" s="20"/>
      <c r="I4949" s="20"/>
      <c r="J4949" s="20"/>
    </row>
    <row r="4950" spans="1:10" s="3" customFormat="1" x14ac:dyDescent="0.25">
      <c r="A4950" s="24"/>
      <c r="B4950" s="24"/>
      <c r="C4950" s="23"/>
      <c r="D4950" s="23"/>
      <c r="E4950" s="23"/>
      <c r="F4950" s="23"/>
      <c r="G4950" s="23"/>
      <c r="H4950" s="20"/>
      <c r="I4950" s="20"/>
      <c r="J4950" s="20"/>
    </row>
    <row r="4951" spans="1:10" s="3" customFormat="1" x14ac:dyDescent="0.25">
      <c r="A4951" s="24"/>
      <c r="B4951" s="24"/>
      <c r="C4951" s="23"/>
      <c r="D4951" s="23"/>
      <c r="E4951" s="23"/>
      <c r="F4951" s="23"/>
      <c r="G4951" s="23"/>
      <c r="H4951" s="20"/>
      <c r="I4951" s="20"/>
      <c r="J4951" s="20"/>
    </row>
    <row r="4952" spans="1:10" s="3" customFormat="1" x14ac:dyDescent="0.25">
      <c r="A4952" s="24"/>
      <c r="B4952" s="24"/>
      <c r="C4952" s="23"/>
      <c r="D4952" s="23"/>
      <c r="E4952" s="23"/>
      <c r="F4952" s="23"/>
      <c r="G4952" s="23"/>
      <c r="H4952" s="20"/>
      <c r="I4952" s="20"/>
      <c r="J4952" s="20"/>
    </row>
    <row r="4953" spans="1:10" s="3" customFormat="1" x14ac:dyDescent="0.25">
      <c r="A4953" s="24"/>
      <c r="B4953" s="24"/>
      <c r="C4953" s="23"/>
      <c r="D4953" s="23"/>
      <c r="E4953" s="23"/>
      <c r="F4953" s="23"/>
      <c r="G4953" s="23"/>
      <c r="H4953" s="20"/>
      <c r="I4953" s="20"/>
      <c r="J4953" s="20"/>
    </row>
    <row r="4954" spans="1:10" s="3" customFormat="1" x14ac:dyDescent="0.25">
      <c r="A4954" s="24"/>
      <c r="B4954" s="24"/>
      <c r="C4954" s="23"/>
      <c r="D4954" s="23"/>
      <c r="E4954" s="23"/>
      <c r="F4954" s="23"/>
      <c r="G4954" s="23"/>
      <c r="H4954" s="20"/>
      <c r="I4954" s="20"/>
      <c r="J4954" s="20"/>
    </row>
    <row r="4955" spans="1:10" s="3" customFormat="1" x14ac:dyDescent="0.25">
      <c r="A4955" s="24"/>
      <c r="B4955" s="24"/>
      <c r="C4955" s="23"/>
      <c r="D4955" s="23"/>
      <c r="E4955" s="23"/>
      <c r="F4955" s="23"/>
      <c r="G4955" s="23"/>
      <c r="H4955" s="20"/>
      <c r="I4955" s="20"/>
      <c r="J4955" s="20"/>
    </row>
    <row r="4956" spans="1:10" s="3" customFormat="1" x14ac:dyDescent="0.25">
      <c r="A4956" s="24"/>
      <c r="B4956" s="24"/>
      <c r="C4956" s="23"/>
      <c r="D4956" s="23"/>
      <c r="E4956" s="23"/>
      <c r="F4956" s="23"/>
      <c r="G4956" s="23"/>
      <c r="H4956" s="20"/>
      <c r="I4956" s="20"/>
      <c r="J4956" s="20"/>
    </row>
    <row r="4957" spans="1:10" s="3" customFormat="1" x14ac:dyDescent="0.25">
      <c r="A4957" s="24"/>
      <c r="B4957" s="24"/>
      <c r="C4957" s="23"/>
      <c r="D4957" s="23"/>
      <c r="E4957" s="23"/>
      <c r="F4957" s="23"/>
      <c r="G4957" s="23"/>
      <c r="H4957" s="20"/>
      <c r="I4957" s="20"/>
      <c r="J4957" s="20"/>
    </row>
    <row r="4958" spans="1:10" s="3" customFormat="1" x14ac:dyDescent="0.25">
      <c r="A4958" s="24"/>
      <c r="B4958" s="24"/>
      <c r="C4958" s="23"/>
      <c r="D4958" s="23"/>
      <c r="E4958" s="23"/>
      <c r="F4958" s="23"/>
      <c r="G4958" s="23"/>
      <c r="H4958" s="20"/>
      <c r="I4958" s="20"/>
      <c r="J4958" s="20"/>
    </row>
    <row r="4959" spans="1:10" s="3" customFormat="1" x14ac:dyDescent="0.25">
      <c r="A4959" s="24"/>
      <c r="B4959" s="24"/>
      <c r="C4959" s="23"/>
      <c r="D4959" s="23"/>
      <c r="E4959" s="23"/>
      <c r="F4959" s="23"/>
      <c r="G4959" s="23"/>
      <c r="H4959" s="20"/>
      <c r="I4959" s="20"/>
      <c r="J4959" s="20"/>
    </row>
    <row r="4960" spans="1:10" s="3" customFormat="1" x14ac:dyDescent="0.25">
      <c r="A4960" s="24"/>
      <c r="B4960" s="24"/>
      <c r="C4960" s="23"/>
      <c r="D4960" s="23"/>
      <c r="E4960" s="23"/>
      <c r="F4960" s="23"/>
      <c r="G4960" s="23"/>
      <c r="H4960" s="20"/>
      <c r="I4960" s="20"/>
      <c r="J4960" s="20"/>
    </row>
    <row r="4961" spans="1:10" s="3" customFormat="1" x14ac:dyDescent="0.25">
      <c r="A4961" s="24"/>
      <c r="B4961" s="24"/>
      <c r="C4961" s="23"/>
      <c r="D4961" s="23"/>
      <c r="E4961" s="23"/>
      <c r="F4961" s="23"/>
      <c r="G4961" s="23"/>
      <c r="H4961" s="20"/>
      <c r="I4961" s="20"/>
      <c r="J4961" s="20"/>
    </row>
    <row r="4962" spans="1:10" s="3" customFormat="1" x14ac:dyDescent="0.25">
      <c r="A4962" s="24"/>
      <c r="B4962" s="24"/>
      <c r="C4962" s="23"/>
      <c r="D4962" s="23"/>
      <c r="E4962" s="23"/>
      <c r="F4962" s="23"/>
      <c r="G4962" s="23"/>
      <c r="H4962" s="20"/>
      <c r="I4962" s="20"/>
      <c r="J4962" s="20"/>
    </row>
    <row r="4963" spans="1:10" s="3" customFormat="1" x14ac:dyDescent="0.25">
      <c r="A4963" s="24"/>
      <c r="B4963" s="24"/>
      <c r="C4963" s="23"/>
      <c r="D4963" s="23"/>
      <c r="E4963" s="23"/>
      <c r="F4963" s="23"/>
      <c r="G4963" s="23"/>
      <c r="H4963" s="20"/>
      <c r="I4963" s="20"/>
      <c r="J4963" s="20"/>
    </row>
    <row r="4964" spans="1:10" s="3" customFormat="1" x14ac:dyDescent="0.25">
      <c r="A4964" s="24"/>
      <c r="B4964" s="24"/>
      <c r="C4964" s="23"/>
      <c r="D4964" s="23"/>
      <c r="E4964" s="23"/>
      <c r="F4964" s="23"/>
      <c r="G4964" s="23"/>
      <c r="H4964" s="20"/>
      <c r="I4964" s="20"/>
      <c r="J4964" s="20"/>
    </row>
    <row r="4965" spans="1:10" s="3" customFormat="1" x14ac:dyDescent="0.25">
      <c r="A4965" s="24"/>
      <c r="B4965" s="24"/>
      <c r="C4965" s="23"/>
      <c r="D4965" s="23"/>
      <c r="E4965" s="23"/>
      <c r="F4965" s="23"/>
      <c r="G4965" s="23"/>
      <c r="H4965" s="20"/>
      <c r="I4965" s="20"/>
      <c r="J4965" s="20"/>
    </row>
    <row r="4966" spans="1:10" s="3" customFormat="1" x14ac:dyDescent="0.25">
      <c r="A4966" s="24"/>
      <c r="B4966" s="24"/>
      <c r="C4966" s="23"/>
      <c r="D4966" s="23"/>
      <c r="E4966" s="23"/>
      <c r="F4966" s="23"/>
      <c r="G4966" s="23"/>
      <c r="H4966" s="20"/>
      <c r="I4966" s="20"/>
      <c r="J4966" s="20"/>
    </row>
    <row r="4967" spans="1:10" s="3" customFormat="1" x14ac:dyDescent="0.25">
      <c r="A4967" s="24"/>
      <c r="B4967" s="24"/>
      <c r="C4967" s="23"/>
      <c r="D4967" s="23"/>
      <c r="E4967" s="23"/>
      <c r="F4967" s="23"/>
      <c r="G4967" s="23"/>
      <c r="H4967" s="20"/>
      <c r="I4967" s="20"/>
      <c r="J4967" s="20"/>
    </row>
    <row r="4968" spans="1:10" s="3" customFormat="1" x14ac:dyDescent="0.25">
      <c r="A4968" s="24"/>
      <c r="B4968" s="24"/>
      <c r="C4968" s="23"/>
      <c r="D4968" s="23"/>
      <c r="E4968" s="23"/>
      <c r="F4968" s="23"/>
      <c r="G4968" s="23"/>
      <c r="H4968" s="20"/>
      <c r="I4968" s="20"/>
      <c r="J4968" s="20"/>
    </row>
    <row r="4969" spans="1:10" s="3" customFormat="1" x14ac:dyDescent="0.25">
      <c r="A4969" s="24"/>
      <c r="B4969" s="24"/>
      <c r="C4969" s="23"/>
      <c r="D4969" s="23"/>
      <c r="E4969" s="23"/>
      <c r="F4969" s="23"/>
      <c r="G4969" s="23"/>
      <c r="H4969" s="20"/>
      <c r="I4969" s="20"/>
      <c r="J4969" s="20"/>
    </row>
    <row r="4970" spans="1:10" s="3" customFormat="1" x14ac:dyDescent="0.25">
      <c r="A4970" s="24"/>
      <c r="B4970" s="24"/>
      <c r="C4970" s="23"/>
      <c r="D4970" s="23"/>
      <c r="E4970" s="23"/>
      <c r="F4970" s="23"/>
      <c r="G4970" s="23"/>
      <c r="H4970" s="20"/>
      <c r="I4970" s="20"/>
      <c r="J4970" s="20"/>
    </row>
    <row r="4971" spans="1:10" s="3" customFormat="1" x14ac:dyDescent="0.25">
      <c r="A4971" s="24"/>
      <c r="B4971" s="24"/>
      <c r="C4971" s="23"/>
      <c r="D4971" s="23"/>
      <c r="E4971" s="23"/>
      <c r="F4971" s="23"/>
      <c r="G4971" s="23"/>
      <c r="H4971" s="20"/>
      <c r="I4971" s="20"/>
      <c r="J4971" s="20"/>
    </row>
    <row r="4972" spans="1:10" s="3" customFormat="1" x14ac:dyDescent="0.25">
      <c r="A4972" s="24"/>
      <c r="B4972" s="24"/>
      <c r="C4972" s="23"/>
      <c r="D4972" s="23"/>
      <c r="E4972" s="23"/>
      <c r="F4972" s="23"/>
      <c r="G4972" s="23"/>
      <c r="H4972" s="20"/>
      <c r="I4972" s="20"/>
      <c r="J4972" s="20"/>
    </row>
    <row r="4973" spans="1:10" s="3" customFormat="1" x14ac:dyDescent="0.25">
      <c r="A4973" s="24"/>
      <c r="B4973" s="24"/>
      <c r="C4973" s="23"/>
      <c r="D4973" s="23"/>
      <c r="E4973" s="23"/>
      <c r="F4973" s="23"/>
      <c r="G4973" s="23"/>
      <c r="H4973" s="20"/>
      <c r="I4973" s="20"/>
      <c r="J4973" s="20"/>
    </row>
    <row r="4974" spans="1:10" s="3" customFormat="1" x14ac:dyDescent="0.25">
      <c r="A4974" s="24"/>
      <c r="B4974" s="24"/>
      <c r="C4974" s="23"/>
      <c r="D4974" s="23"/>
      <c r="E4974" s="23"/>
      <c r="F4974" s="23"/>
      <c r="G4974" s="23"/>
      <c r="H4974" s="20"/>
      <c r="I4974" s="20"/>
      <c r="J4974" s="20"/>
    </row>
    <row r="4975" spans="1:10" s="3" customFormat="1" x14ac:dyDescent="0.25">
      <c r="A4975" s="24"/>
      <c r="B4975" s="24"/>
      <c r="C4975" s="23"/>
      <c r="D4975" s="23"/>
      <c r="E4975" s="23"/>
      <c r="F4975" s="23"/>
      <c r="G4975" s="23"/>
      <c r="H4975" s="20"/>
      <c r="I4975" s="20"/>
      <c r="J4975" s="20"/>
    </row>
    <row r="4976" spans="1:10" s="3" customFormat="1" x14ac:dyDescent="0.25">
      <c r="A4976" s="24"/>
      <c r="B4976" s="24"/>
      <c r="C4976" s="23"/>
      <c r="D4976" s="23"/>
      <c r="E4976" s="23"/>
      <c r="F4976" s="23"/>
      <c r="G4976" s="23"/>
      <c r="H4976" s="20"/>
      <c r="I4976" s="20"/>
      <c r="J4976" s="20"/>
    </row>
  </sheetData>
  <sortState ref="A2:H2538">
    <sortCondition ref="A2:A2538"/>
    <sortCondition ref="C2:C2538"/>
    <sortCondition ref="E2:E25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combined data by site</vt:lpstr>
      <vt:lpstr>Pairwise correlation</vt:lpstr>
      <vt:lpstr>All data 8-27-14</vt:lpstr>
      <vt:lpstr>combined nutrient data</vt:lpstr>
      <vt:lpstr>litter nutrients</vt:lpstr>
      <vt:lpstr>plant nutrients</vt:lpstr>
      <vt:lpstr>soil nutrients</vt:lpstr>
      <vt:lpstr>plant cover</vt:lpstr>
      <vt:lpstr>shrub cover</vt:lpstr>
      <vt:lpstr>ANOVA results</vt:lpstr>
      <vt:lpstr>total plant nutrients</vt:lpstr>
      <vt:lpstr>total plant nutrients_model 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Rachel</dc:creator>
  <cp:lastModifiedBy>Jones, Rachel O</cp:lastModifiedBy>
  <dcterms:created xsi:type="dcterms:W3CDTF">2013-11-01T22:23:35Z</dcterms:created>
  <dcterms:modified xsi:type="dcterms:W3CDTF">2017-11-13T19:42:27Z</dcterms:modified>
</cp:coreProperties>
</file>