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/>
  <xr:revisionPtr revIDLastSave="0" documentId="13_ncr:1_{39C3491B-58BD-DA47-B568-1CA7D08627E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h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M3" i="1"/>
  <c r="N3" i="1" s="1"/>
  <c r="M4" i="1"/>
  <c r="N4" i="1" s="1"/>
  <c r="M5" i="1"/>
  <c r="N5" i="1"/>
  <c r="O5" i="1"/>
  <c r="P5" i="1"/>
  <c r="M6" i="1"/>
  <c r="N6" i="1"/>
  <c r="O6" i="1"/>
  <c r="P6" i="1"/>
  <c r="M7" i="1"/>
  <c r="N7" i="1"/>
  <c r="O7" i="1" s="1"/>
  <c r="M8" i="1"/>
  <c r="N8" i="1"/>
  <c r="P8" i="1" s="1"/>
  <c r="O8" i="1"/>
  <c r="M9" i="1"/>
  <c r="N9" i="1"/>
  <c r="O9" i="1"/>
  <c r="P9" i="1"/>
  <c r="M10" i="1"/>
  <c r="N10" i="1" s="1"/>
  <c r="M11" i="1"/>
  <c r="N11" i="1"/>
  <c r="O11" i="1" s="1"/>
  <c r="M12" i="1"/>
  <c r="N12" i="1"/>
  <c r="O12" i="1"/>
  <c r="P12" i="1"/>
  <c r="M13" i="1"/>
  <c r="N13" i="1"/>
  <c r="O13" i="1"/>
  <c r="P13" i="1"/>
  <c r="M14" i="1"/>
  <c r="N14" i="1" s="1"/>
  <c r="M15" i="1"/>
  <c r="N15" i="1"/>
  <c r="O15" i="1" s="1"/>
  <c r="M16" i="1"/>
  <c r="N16" i="1"/>
  <c r="O16" i="1"/>
  <c r="P16" i="1"/>
  <c r="M17" i="1"/>
  <c r="N17" i="1"/>
  <c r="O17" i="1"/>
  <c r="P17" i="1"/>
  <c r="M2" i="1"/>
  <c r="N2" i="1" s="1"/>
  <c r="O3" i="1" l="1"/>
  <c r="O14" i="1"/>
  <c r="P2" i="1"/>
  <c r="O2" i="1"/>
  <c r="O10" i="1"/>
  <c r="P10" i="1"/>
  <c r="O4" i="1"/>
  <c r="P4" i="1"/>
  <c r="P14" i="1"/>
  <c r="P15" i="1"/>
  <c r="P11" i="1"/>
  <c r="P7" i="1"/>
  <c r="P3" i="1"/>
</calcChain>
</file>

<file path=xl/sharedStrings.xml><?xml version="1.0" encoding="utf-8"?>
<sst xmlns="http://schemas.openxmlformats.org/spreadsheetml/2006/main" count="16" uniqueCount="16">
  <si>
    <t>usage</t>
  </si>
  <si>
    <t>viewportWidth</t>
  </si>
  <si>
    <t>pixelRatio</t>
  </si>
  <si>
    <t>imgWidth</t>
  </si>
  <si>
    <t>imgVW</t>
  </si>
  <si>
    <t>currentIntrinsicWidth</t>
  </si>
  <si>
    <t>idealIntrinsicWidth</t>
  </si>
  <si>
    <t>chosenIntrinsicWidth</t>
  </si>
  <si>
    <t>currentRenderedFidelity</t>
  </si>
  <si>
    <t>currentRTIFidelityRatio</t>
  </si>
  <si>
    <t>currentEvaluation</t>
  </si>
  <si>
    <t>currentWaste</t>
  </si>
  <si>
    <t>chosenRenderedFidelity</t>
  </si>
  <si>
    <t>chosenRTIFidelityRatio</t>
  </si>
  <si>
    <t>chosenEvaluation</t>
  </si>
  <si>
    <t>chosenWaste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</si>
</sst>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8"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7" style="1" bestFit="1" customWidth="1"/>
    <col min="2" max="2" width="12.83203125" bestFit="1" customWidth="1"/>
    <col min="3" max="3" width="8.83203125" bestFit="1" customWidth="1"/>
    <col min="5" max="5" width="6.6640625" style="3" bestFit="1" customWidth="1"/>
    <col min="6" max="6" width="18" style="7" bestFit="1" customWidth="1"/>
    <col min="7" max="7" width="19.83203125" style="5" bestFit="1" customWidth="1"/>
    <col min="8" max="8" width="19" style="2" bestFit="1" customWidth="1"/>
    <col min="9" max="9" width="14.83203125" bestFit="1" customWidth="1"/>
    <col min="10" max="10" width="11.5" style="1" bestFit="1" customWidth="1"/>
    <col min="11" max="11" width="16" style="6" bestFit="1" customWidth="1"/>
    <col min="12" max="12" width="18" style="4" bestFit="1" customWidth="1"/>
    <col min="13" max="13" width="19.5" style="5" bestFit="1" customWidth="1"/>
    <col min="14" max="14" width="18.6640625" style="2" bestFit="1" customWidth="1"/>
    <col min="15" max="15" width="14.5" bestFit="1" customWidth="1"/>
    <col min="16" max="16" width="11.1640625" style="1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s="3" t="s">
        <v>4</v>
      </c>
      <c r="F1" s="7" t="s">
        <v>5</v>
      </c>
      <c r="G1" s="5" t="s">
        <v>8</v>
      </c>
      <c r="H1" s="2" t="s">
        <v>9</v>
      </c>
      <c r="I1" t="s">
        <v>10</v>
      </c>
      <c r="J1" s="1" t="s">
        <v>11</v>
      </c>
      <c r="K1" s="6" t="s">
        <v>6</v>
      </c>
      <c r="L1" s="4" t="s">
        <v>7</v>
      </c>
      <c r="M1" s="5" t="s">
        <v>12</v>
      </c>
      <c r="N1" s="2" t="s">
        <v>13</v>
      </c>
      <c r="O1" t="s">
        <v>14</v>
      </c>
      <c r="P1" s="1" t="s">
        <v>15</v>
      </c>
    </row>
    <row r="2" spans="1:16" x14ac:dyDescent="0.2">
      <c r="A2" s="1">
        <v>0.13900000000000001</v>
      </c>
      <c r="B2">
        <v>375</v>
      </c>
      <c r="C2">
        <v>3</v>
      </c>
      <c r="D2">
        <v>335</v>
      </c>
      <c r="E2" s="3">
        <v>89</v>
      </c>
      <c r="F2" s="7">
        <v>1024</v>
      </c>
      <c r="G2" s="5">
        <f>F2/$D2</f>
        <v>3.0567164179104478</v>
      </c>
      <c r="H2" s="2">
        <f>G2/MIN(2,$C2)</f>
        <v>1.5283582089552239</v>
      </c>
      <c r="I2" t="str">
        <f>_xlfn.IFS(    H2&lt;0.9, "POOR (--)",     H2&lt;1, "(-)",     H2=1, "GOOD!",     H2&gt;1.2, "BIG (++)",     H2&gt;1, "(+)"  )</f>
        <v>BIG (++)</v>
      </c>
      <c r="J2" s="1">
        <f>(H2-1)*$A2</f>
        <v>7.3441791044776134E-2</v>
      </c>
      <c r="K2" s="6">
        <v>670</v>
      </c>
      <c r="L2" s="4">
        <v>748</v>
      </c>
      <c r="M2" s="5">
        <f>L2/$D2</f>
        <v>2.2328358208955223</v>
      </c>
      <c r="N2" s="2">
        <f>M2/MIN(2,$C2)</f>
        <v>1.1164179104477612</v>
      </c>
      <c r="O2" t="str">
        <f>_xlfn.IFS(    $N2&lt;0.9, "POOR (--)",     $N2&lt;1, "(-)",     $N2=1, "GOOD!",     $N2&gt;1.2, "BIG (++)",     $N2&gt;1, "(+)"  )</f>
        <v>(+)</v>
      </c>
      <c r="P2" s="1">
        <f>($N2-1)*$A2</f>
        <v>1.6182089552238803E-2</v>
      </c>
    </row>
    <row r="3" spans="1:16" x14ac:dyDescent="0.2">
      <c r="A3" s="1">
        <v>0.13400000000000001</v>
      </c>
      <c r="B3">
        <v>414</v>
      </c>
      <c r="C3">
        <v>2</v>
      </c>
      <c r="D3">
        <v>374</v>
      </c>
      <c r="E3" s="3">
        <v>90</v>
      </c>
      <c r="F3" s="7">
        <v>1024</v>
      </c>
      <c r="G3" s="5">
        <f t="shared" ref="G3:G17" si="0">F3/$D3</f>
        <v>2.7379679144385025</v>
      </c>
      <c r="H3" s="2">
        <f t="shared" ref="H3:H17" si="1">G3/MIN(2,$C3)</f>
        <v>1.3689839572192513</v>
      </c>
      <c r="I3" t="str">
        <f t="shared" ref="I3:I17" si="2">_xlfn.IFS(    H3&lt;0.9, "POOR (--)",     H3&lt;1, "(-)",     H3=1, "GOOD!",     H3&gt;1.2, "BIG (++)",     H3&gt;1, "(+)"  )</f>
        <v>BIG (++)</v>
      </c>
      <c r="J3" s="1">
        <f t="shared" ref="J3:J17" si="3">(H3-1)*$A3</f>
        <v>4.9443850267379671E-2</v>
      </c>
      <c r="K3" s="6">
        <v>748</v>
      </c>
      <c r="L3" s="4">
        <v>748</v>
      </c>
      <c r="M3" s="5">
        <f t="shared" ref="M3:M17" si="4">L3/$D3</f>
        <v>2</v>
      </c>
      <c r="N3" s="2">
        <f t="shared" ref="N3:N17" si="5">M3/MIN(2,$C3)</f>
        <v>1</v>
      </c>
      <c r="O3" t="str">
        <f t="shared" ref="O3:O17" si="6">_xlfn.IFS(    $N3&lt;0.9, "POOR (--)",     $N3&lt;1, "(-)",     $N3=1, "GOOD!",     $N3&gt;1.2, "BIG (++)",     $N3&gt;1, "(+)"  )</f>
        <v>GOOD!</v>
      </c>
      <c r="P3" s="1">
        <f t="shared" ref="P3:P17" si="7">($N3-1)*$A3</f>
        <v>0</v>
      </c>
    </row>
    <row r="4" spans="1:16" x14ac:dyDescent="0.2">
      <c r="A4" s="1">
        <v>9.5000000000000001E-2</v>
      </c>
      <c r="B4">
        <v>390</v>
      </c>
      <c r="C4">
        <v>3</v>
      </c>
      <c r="D4">
        <v>350</v>
      </c>
      <c r="E4" s="3">
        <v>89</v>
      </c>
      <c r="F4" s="7">
        <v>1280</v>
      </c>
      <c r="G4" s="5">
        <f t="shared" si="0"/>
        <v>3.657142857142857</v>
      </c>
      <c r="H4" s="2">
        <f t="shared" si="1"/>
        <v>1.8285714285714285</v>
      </c>
      <c r="I4" t="str">
        <f t="shared" si="2"/>
        <v>BIG (++)</v>
      </c>
      <c r="J4" s="1">
        <f t="shared" si="3"/>
        <v>7.8714285714285709E-2</v>
      </c>
      <c r="K4" s="6">
        <v>700</v>
      </c>
      <c r="L4" s="4">
        <v>748</v>
      </c>
      <c r="M4" s="5">
        <f t="shared" si="4"/>
        <v>2.137142857142857</v>
      </c>
      <c r="N4" s="2">
        <f t="shared" si="5"/>
        <v>1.0685714285714285</v>
      </c>
      <c r="O4" t="str">
        <f t="shared" si="6"/>
        <v>(+)</v>
      </c>
      <c r="P4" s="1">
        <f t="shared" si="7"/>
        <v>6.5142857142857077E-3</v>
      </c>
    </row>
    <row r="5" spans="1:16" x14ac:dyDescent="0.2">
      <c r="A5" s="1">
        <v>8.5999999999999993E-2</v>
      </c>
      <c r="B5">
        <v>375</v>
      </c>
      <c r="C5">
        <v>2</v>
      </c>
      <c r="D5">
        <v>335</v>
      </c>
      <c r="E5" s="3">
        <v>89</v>
      </c>
      <c r="F5" s="7">
        <v>1280</v>
      </c>
      <c r="G5" s="5">
        <f t="shared" si="0"/>
        <v>3.8208955223880596</v>
      </c>
      <c r="H5" s="2">
        <f t="shared" si="1"/>
        <v>1.9104477611940298</v>
      </c>
      <c r="I5" t="str">
        <f t="shared" si="2"/>
        <v>BIG (++)</v>
      </c>
      <c r="J5" s="1">
        <f t="shared" si="3"/>
        <v>7.8298507462686559E-2</v>
      </c>
      <c r="K5" s="6">
        <v>670</v>
      </c>
      <c r="L5" s="4">
        <v>748</v>
      </c>
      <c r="M5" s="5">
        <f t="shared" si="4"/>
        <v>2.2328358208955223</v>
      </c>
      <c r="N5" s="2">
        <f t="shared" si="5"/>
        <v>1.1164179104477612</v>
      </c>
      <c r="O5" t="str">
        <f t="shared" si="6"/>
        <v>(+)</v>
      </c>
      <c r="P5" s="1">
        <f t="shared" si="7"/>
        <v>1.001194029850746E-2</v>
      </c>
    </row>
    <row r="6" spans="1:16" x14ac:dyDescent="0.2">
      <c r="A6" s="1">
        <v>8.3000000000000004E-2</v>
      </c>
      <c r="B6">
        <v>414</v>
      </c>
      <c r="C6">
        <v>3</v>
      </c>
      <c r="D6">
        <v>374</v>
      </c>
      <c r="E6" s="3">
        <v>90</v>
      </c>
      <c r="F6" s="7">
        <v>1280</v>
      </c>
      <c r="G6" s="5">
        <f t="shared" si="0"/>
        <v>3.4224598930481283</v>
      </c>
      <c r="H6" s="2">
        <f t="shared" si="1"/>
        <v>1.7112299465240641</v>
      </c>
      <c r="I6" t="str">
        <f t="shared" si="2"/>
        <v>BIG (++)</v>
      </c>
      <c r="J6" s="1">
        <f t="shared" si="3"/>
        <v>5.9032085561497326E-2</v>
      </c>
      <c r="K6" s="6">
        <v>748</v>
      </c>
      <c r="L6" s="4">
        <v>748</v>
      </c>
      <c r="M6" s="5">
        <f t="shared" si="4"/>
        <v>2</v>
      </c>
      <c r="N6" s="2">
        <f t="shared" si="5"/>
        <v>1</v>
      </c>
      <c r="O6" t="str">
        <f t="shared" si="6"/>
        <v>GOOD!</v>
      </c>
      <c r="P6" s="1">
        <f t="shared" si="7"/>
        <v>0</v>
      </c>
    </row>
    <row r="7" spans="1:16" x14ac:dyDescent="0.2">
      <c r="A7" s="1">
        <v>6.0999999999999999E-2</v>
      </c>
      <c r="B7">
        <v>360</v>
      </c>
      <c r="C7">
        <v>3</v>
      </c>
      <c r="D7">
        <v>320</v>
      </c>
      <c r="E7" s="3">
        <v>88</v>
      </c>
      <c r="F7" s="7">
        <v>1280</v>
      </c>
      <c r="G7" s="5">
        <f t="shared" si="0"/>
        <v>4</v>
      </c>
      <c r="H7" s="2">
        <f t="shared" si="1"/>
        <v>2</v>
      </c>
      <c r="I7" t="str">
        <f t="shared" si="2"/>
        <v>BIG (++)</v>
      </c>
      <c r="J7" s="1">
        <f t="shared" si="3"/>
        <v>6.0999999999999999E-2</v>
      </c>
      <c r="K7" s="6">
        <v>640</v>
      </c>
      <c r="L7" s="4">
        <v>748</v>
      </c>
      <c r="M7" s="5">
        <f t="shared" si="4"/>
        <v>2.3374999999999999</v>
      </c>
      <c r="N7" s="2">
        <f t="shared" si="5"/>
        <v>1.16875</v>
      </c>
      <c r="O7" t="str">
        <f t="shared" si="6"/>
        <v>(+)</v>
      </c>
      <c r="P7" s="1">
        <f t="shared" si="7"/>
        <v>1.0293749999999997E-2</v>
      </c>
    </row>
    <row r="8" spans="1:16" x14ac:dyDescent="0.2">
      <c r="A8" s="1">
        <v>5.2000000000000005E-2</v>
      </c>
      <c r="B8">
        <v>428</v>
      </c>
      <c r="C8">
        <v>3</v>
      </c>
      <c r="D8">
        <v>388</v>
      </c>
      <c r="E8" s="3">
        <v>90</v>
      </c>
      <c r="F8" s="7">
        <v>1280</v>
      </c>
      <c r="G8" s="5">
        <f t="shared" si="0"/>
        <v>3.2989690721649483</v>
      </c>
      <c r="H8" s="2">
        <f t="shared" si="1"/>
        <v>1.6494845360824741</v>
      </c>
      <c r="I8" t="str">
        <f t="shared" si="2"/>
        <v>BIG (++)</v>
      </c>
      <c r="J8" s="1">
        <f t="shared" si="3"/>
        <v>3.3773195876288659E-2</v>
      </c>
      <c r="K8" s="6">
        <v>776</v>
      </c>
      <c r="L8" s="4">
        <v>748</v>
      </c>
      <c r="M8" s="5">
        <f t="shared" si="4"/>
        <v>1.9278350515463918</v>
      </c>
      <c r="N8" s="2">
        <f t="shared" si="5"/>
        <v>0.96391752577319589</v>
      </c>
      <c r="O8" t="str">
        <f t="shared" si="6"/>
        <v>(-)</v>
      </c>
      <c r="P8" s="1">
        <f t="shared" si="7"/>
        <v>-1.8762886597938138E-3</v>
      </c>
    </row>
    <row r="9" spans="1:16" x14ac:dyDescent="0.2">
      <c r="A9" s="1">
        <v>4.0999999999999995E-2</v>
      </c>
      <c r="B9">
        <v>1920</v>
      </c>
      <c r="C9">
        <v>1</v>
      </c>
      <c r="D9">
        <v>1160</v>
      </c>
      <c r="E9" s="3">
        <v>60</v>
      </c>
      <c r="F9" s="7">
        <v>2560</v>
      </c>
      <c r="G9" s="5">
        <f t="shared" si="0"/>
        <v>2.2068965517241379</v>
      </c>
      <c r="H9" s="2">
        <f t="shared" si="1"/>
        <v>2.2068965517241379</v>
      </c>
      <c r="I9" t="str">
        <f t="shared" si="2"/>
        <v>BIG (++)</v>
      </c>
      <c r="J9" s="1">
        <f t="shared" si="3"/>
        <v>4.9482758620689647E-2</v>
      </c>
      <c r="K9" s="6">
        <v>1160</v>
      </c>
      <c r="L9" s="4">
        <v>748</v>
      </c>
      <c r="M9" s="5">
        <f t="shared" si="4"/>
        <v>0.64482758620689651</v>
      </c>
      <c r="N9" s="2">
        <f t="shared" si="5"/>
        <v>0.64482758620689651</v>
      </c>
      <c r="O9" t="str">
        <f t="shared" si="6"/>
        <v>POOR (--)</v>
      </c>
      <c r="P9" s="1">
        <f t="shared" si="7"/>
        <v>-1.4562068965517242E-2</v>
      </c>
    </row>
    <row r="10" spans="1:16" x14ac:dyDescent="0.2">
      <c r="A10" s="1">
        <v>3.7000000000000005E-2</v>
      </c>
      <c r="B10">
        <v>412</v>
      </c>
      <c r="C10">
        <v>2.63</v>
      </c>
      <c r="D10">
        <v>372</v>
      </c>
      <c r="E10" s="3">
        <v>90</v>
      </c>
      <c r="F10" s="7">
        <v>2560</v>
      </c>
      <c r="G10" s="5">
        <f t="shared" si="0"/>
        <v>6.881720430107527</v>
      </c>
      <c r="H10" s="2">
        <f t="shared" si="1"/>
        <v>3.4408602150537635</v>
      </c>
      <c r="I10" t="str">
        <f t="shared" si="2"/>
        <v>BIG (++)</v>
      </c>
      <c r="J10" s="1">
        <f t="shared" si="3"/>
        <v>9.0311827956989263E-2</v>
      </c>
      <c r="K10" s="6">
        <v>744</v>
      </c>
      <c r="L10" s="4">
        <v>748</v>
      </c>
      <c r="M10" s="5">
        <f t="shared" si="4"/>
        <v>2.010752688172043</v>
      </c>
      <c r="N10" s="2">
        <f t="shared" si="5"/>
        <v>1.0053763440860215</v>
      </c>
      <c r="O10" t="str">
        <f t="shared" si="6"/>
        <v>(+)</v>
      </c>
      <c r="P10" s="1">
        <f t="shared" si="7"/>
        <v>1.9892473118279555E-4</v>
      </c>
    </row>
    <row r="11" spans="1:16" x14ac:dyDescent="0.2">
      <c r="A11" s="1">
        <v>2.3E-2</v>
      </c>
      <c r="B11">
        <v>1440</v>
      </c>
      <c r="C11">
        <v>2</v>
      </c>
      <c r="D11">
        <v>1160</v>
      </c>
      <c r="E11" s="3">
        <v>80</v>
      </c>
      <c r="F11" s="7">
        <v>2560</v>
      </c>
      <c r="G11" s="5">
        <f t="shared" si="0"/>
        <v>2.2068965517241379</v>
      </c>
      <c r="H11" s="2">
        <f t="shared" si="1"/>
        <v>1.103448275862069</v>
      </c>
      <c r="I11" t="str">
        <f t="shared" si="2"/>
        <v>(+)</v>
      </c>
      <c r="J11" s="1">
        <f t="shared" si="3"/>
        <v>2.3793103448275857E-3</v>
      </c>
      <c r="K11" s="6">
        <v>2320</v>
      </c>
      <c r="L11" s="4">
        <v>748</v>
      </c>
      <c r="M11" s="5">
        <f t="shared" si="4"/>
        <v>0.64482758620689651</v>
      </c>
      <c r="N11" s="2">
        <f t="shared" si="5"/>
        <v>0.32241379310344825</v>
      </c>
      <c r="O11" t="str">
        <f t="shared" si="6"/>
        <v>POOR (--)</v>
      </c>
      <c r="P11" s="1">
        <f t="shared" si="7"/>
        <v>-1.5584482758620689E-2</v>
      </c>
    </row>
    <row r="12" spans="1:16" x14ac:dyDescent="0.2">
      <c r="A12" s="1">
        <v>1.8000000000000002E-2</v>
      </c>
      <c r="B12">
        <v>1366</v>
      </c>
      <c r="C12">
        <v>1</v>
      </c>
      <c r="D12">
        <v>1160</v>
      </c>
      <c r="E12" s="3">
        <v>84</v>
      </c>
      <c r="F12" s="7">
        <v>2560</v>
      </c>
      <c r="G12" s="5">
        <f t="shared" si="0"/>
        <v>2.2068965517241379</v>
      </c>
      <c r="H12" s="2">
        <f t="shared" si="1"/>
        <v>2.2068965517241379</v>
      </c>
      <c r="I12" t="str">
        <f t="shared" si="2"/>
        <v>BIG (++)</v>
      </c>
      <c r="J12" s="1">
        <f t="shared" si="3"/>
        <v>2.1724137931034483E-2</v>
      </c>
      <c r="K12" s="6">
        <v>1160</v>
      </c>
      <c r="L12" s="4">
        <v>748</v>
      </c>
      <c r="M12" s="5">
        <f t="shared" si="4"/>
        <v>0.64482758620689651</v>
      </c>
      <c r="N12" s="2">
        <f t="shared" si="5"/>
        <v>0.64482758620689651</v>
      </c>
      <c r="O12" t="str">
        <f t="shared" si="6"/>
        <v>POOR (--)</v>
      </c>
      <c r="P12" s="1">
        <f t="shared" si="7"/>
        <v>-6.3931034482758633E-3</v>
      </c>
    </row>
    <row r="13" spans="1:16" x14ac:dyDescent="0.2">
      <c r="A13" s="1">
        <v>1.6E-2</v>
      </c>
      <c r="B13">
        <v>360</v>
      </c>
      <c r="C13">
        <v>2</v>
      </c>
      <c r="D13">
        <v>320</v>
      </c>
      <c r="E13" s="3">
        <v>88</v>
      </c>
      <c r="F13" s="7">
        <v>2560</v>
      </c>
      <c r="G13" s="5">
        <f t="shared" si="0"/>
        <v>8</v>
      </c>
      <c r="H13" s="2">
        <f t="shared" si="1"/>
        <v>4</v>
      </c>
      <c r="I13" t="str">
        <f t="shared" si="2"/>
        <v>BIG (++)</v>
      </c>
      <c r="J13" s="1">
        <f t="shared" si="3"/>
        <v>4.8000000000000001E-2</v>
      </c>
      <c r="K13" s="6">
        <v>640</v>
      </c>
      <c r="L13" s="4">
        <v>748</v>
      </c>
      <c r="M13" s="5">
        <f t="shared" si="4"/>
        <v>2.3374999999999999</v>
      </c>
      <c r="N13" s="2">
        <f t="shared" si="5"/>
        <v>1.16875</v>
      </c>
      <c r="O13" t="str">
        <f t="shared" si="6"/>
        <v>(+)</v>
      </c>
      <c r="P13" s="1">
        <f t="shared" si="7"/>
        <v>2.6999999999999993E-3</v>
      </c>
    </row>
    <row r="14" spans="1:16" x14ac:dyDescent="0.2">
      <c r="A14" s="1">
        <v>1.4999999999999999E-2</v>
      </c>
      <c r="B14">
        <v>768</v>
      </c>
      <c r="C14">
        <v>2</v>
      </c>
      <c r="D14">
        <v>728</v>
      </c>
      <c r="E14" s="3">
        <v>94</v>
      </c>
      <c r="F14" s="7">
        <v>2560</v>
      </c>
      <c r="G14" s="5">
        <f t="shared" si="0"/>
        <v>3.5164835164835164</v>
      </c>
      <c r="H14" s="2">
        <f t="shared" si="1"/>
        <v>1.7582417582417582</v>
      </c>
      <c r="I14" t="str">
        <f t="shared" si="2"/>
        <v>BIG (++)</v>
      </c>
      <c r="J14" s="1">
        <f t="shared" si="3"/>
        <v>1.1373626373626372E-2</v>
      </c>
      <c r="K14" s="6">
        <v>1456</v>
      </c>
      <c r="L14" s="4">
        <v>748</v>
      </c>
      <c r="M14" s="5">
        <f t="shared" si="4"/>
        <v>1.0274725274725274</v>
      </c>
      <c r="N14" s="2">
        <f t="shared" si="5"/>
        <v>0.51373626373626369</v>
      </c>
      <c r="O14" t="str">
        <f t="shared" si="6"/>
        <v>POOR (--)</v>
      </c>
      <c r="P14" s="1">
        <f t="shared" si="7"/>
        <v>-7.2939560439560444E-3</v>
      </c>
    </row>
    <row r="15" spans="1:16" x14ac:dyDescent="0.2">
      <c r="A15" s="1">
        <v>1.3999999999999999E-2</v>
      </c>
      <c r="B15">
        <v>393</v>
      </c>
      <c r="C15">
        <v>2.75</v>
      </c>
      <c r="D15">
        <v>353</v>
      </c>
      <c r="E15" s="3">
        <v>89</v>
      </c>
      <c r="F15" s="7">
        <v>2560</v>
      </c>
      <c r="G15" s="5">
        <f t="shared" si="0"/>
        <v>7.2521246458923514</v>
      </c>
      <c r="H15" s="2">
        <f t="shared" si="1"/>
        <v>3.6260623229461757</v>
      </c>
      <c r="I15" t="str">
        <f t="shared" si="2"/>
        <v>BIG (++)</v>
      </c>
      <c r="J15" s="1">
        <f t="shared" si="3"/>
        <v>3.6764872521246453E-2</v>
      </c>
      <c r="K15" s="6">
        <v>706</v>
      </c>
      <c r="L15" s="4">
        <v>748</v>
      </c>
      <c r="M15" s="5">
        <f t="shared" si="4"/>
        <v>2.1189801699716715</v>
      </c>
      <c r="N15" s="2">
        <f t="shared" si="5"/>
        <v>1.0594900849858357</v>
      </c>
      <c r="O15" t="str">
        <f t="shared" si="6"/>
        <v>(+)</v>
      </c>
      <c r="P15" s="1">
        <f t="shared" si="7"/>
        <v>8.3286118980170035E-4</v>
      </c>
    </row>
    <row r="16" spans="1:16" x14ac:dyDescent="0.2">
      <c r="A16" s="1">
        <v>1.1000000000000001E-2</v>
      </c>
      <c r="B16">
        <v>1536</v>
      </c>
      <c r="C16">
        <v>1.25</v>
      </c>
      <c r="D16">
        <v>1160</v>
      </c>
      <c r="E16" s="3">
        <v>75</v>
      </c>
      <c r="F16" s="7">
        <v>2560</v>
      </c>
      <c r="G16" s="5">
        <f t="shared" si="0"/>
        <v>2.2068965517241379</v>
      </c>
      <c r="H16" s="2">
        <f t="shared" si="1"/>
        <v>1.7655172413793103</v>
      </c>
      <c r="I16" t="str">
        <f t="shared" si="2"/>
        <v>BIG (++)</v>
      </c>
      <c r="J16" s="1">
        <f t="shared" si="3"/>
        <v>8.4206896551724149E-3</v>
      </c>
      <c r="K16" s="6">
        <v>1450</v>
      </c>
      <c r="L16" s="4">
        <v>748</v>
      </c>
      <c r="M16" s="5">
        <f t="shared" si="4"/>
        <v>0.64482758620689651</v>
      </c>
      <c r="N16" s="2">
        <f t="shared" si="5"/>
        <v>0.51586206896551723</v>
      </c>
      <c r="O16" t="str">
        <f t="shared" si="6"/>
        <v>POOR (--)</v>
      </c>
      <c r="P16" s="1">
        <f t="shared" si="7"/>
        <v>-5.3255172413793107E-3</v>
      </c>
    </row>
    <row r="17" spans="1:16" x14ac:dyDescent="0.2">
      <c r="A17" s="1">
        <v>8.0000000000000002E-3</v>
      </c>
      <c r="B17">
        <v>320</v>
      </c>
      <c r="C17">
        <v>2</v>
      </c>
      <c r="D17">
        <v>280</v>
      </c>
      <c r="E17" s="3">
        <v>87</v>
      </c>
      <c r="F17" s="7">
        <v>2560</v>
      </c>
      <c r="G17" s="5">
        <f t="shared" si="0"/>
        <v>9.1428571428571423</v>
      </c>
      <c r="H17" s="2">
        <f t="shared" si="1"/>
        <v>4.5714285714285712</v>
      </c>
      <c r="I17" t="str">
        <f t="shared" si="2"/>
        <v>BIG (++)</v>
      </c>
      <c r="J17" s="1">
        <f t="shared" si="3"/>
        <v>2.8571428571428571E-2</v>
      </c>
      <c r="K17" s="6">
        <v>560</v>
      </c>
      <c r="L17" s="4">
        <v>748</v>
      </c>
      <c r="M17" s="5">
        <f t="shared" si="4"/>
        <v>2.6714285714285713</v>
      </c>
      <c r="N17" s="2">
        <f t="shared" si="5"/>
        <v>1.3357142857142856</v>
      </c>
      <c r="O17" t="str">
        <f t="shared" si="6"/>
        <v>BIG (++)</v>
      </c>
      <c r="P17" s="1">
        <f t="shared" si="7"/>
        <v>2.6857142857142852E-3</v>
      </c>
    </row>
    <row r="18" spans="1:16" x14ac:dyDescent="0.2">
      <c r="J18" s="1">
        <f>SUM(J2:J17)</f>
        <v>0.73073236790192886</v>
      </c>
      <c r="P18" s="1">
        <f>SUM(P2:P17)</f>
        <v>-1.6158513458122102E-3</v>
      </c>
    </row>
  </sheetData>
  <conditionalFormatting sqref="L2:L17">
    <cfRule type="expression" dxfId="7" priority="5">
      <formula>O2="GOOD!"</formula>
    </cfRule>
    <cfRule type="expression" dxfId="6" priority="6">
      <formula>O2="POOR (--)"</formula>
    </cfRule>
    <cfRule type="expression" dxfId="5" priority="7">
      <formula>O2="BIG (++)"</formula>
    </cfRule>
    <cfRule type="expression" dxfId="4" priority="8">
      <formula>OR(O2="(+)",O2="(-)")</formula>
    </cfRule>
  </conditionalFormatting>
  <conditionalFormatting sqref="F2:F17">
    <cfRule type="expression" dxfId="3" priority="1">
      <formula>I2="GOOD!"</formula>
    </cfRule>
    <cfRule type="expression" dxfId="2" priority="2">
      <formula>I2="POOR (--)"</formula>
    </cfRule>
    <cfRule type="expression" dxfId="1" priority="3">
      <formula>I2="BIG (++)"</formula>
    </cfRule>
    <cfRule type="expression" dxfId="0" priority="4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2022-03-21T04:48:15Z</dcterms:created>
  <dcterms:modified xsi:type="dcterms:W3CDTF">2022-03-21T05:03:12Z</dcterms:modified>
  <cp:category/>
</cp:coreProperties>
</file>