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/>
  <xr:revisionPtr revIDLastSave="0" documentId="13_ncr:1_{B9F85B28-5783-FD4A-908D-1C9CCE019B5F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webdev-home-mishipay" sheetId="1" r:id="rId1"/>
    <sheet name="webdev-mishipay-her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2" l="1"/>
  <c r="N17" i="2" s="1"/>
  <c r="P17" i="2" s="1"/>
  <c r="G17" i="2"/>
  <c r="H17" i="2" s="1"/>
  <c r="M16" i="2"/>
  <c r="N16" i="2" s="1"/>
  <c r="G16" i="2"/>
  <c r="H16" i="2" s="1"/>
  <c r="N15" i="2"/>
  <c r="P15" i="2" s="1"/>
  <c r="M15" i="2"/>
  <c r="G15" i="2"/>
  <c r="H15" i="2" s="1"/>
  <c r="M14" i="2"/>
  <c r="N14" i="2" s="1"/>
  <c r="G14" i="2"/>
  <c r="H14" i="2" s="1"/>
  <c r="M13" i="2"/>
  <c r="N13" i="2" s="1"/>
  <c r="P13" i="2" s="1"/>
  <c r="G13" i="2"/>
  <c r="H13" i="2" s="1"/>
  <c r="M12" i="2"/>
  <c r="N12" i="2" s="1"/>
  <c r="G12" i="2"/>
  <c r="H12" i="2" s="1"/>
  <c r="M11" i="2"/>
  <c r="N11" i="2" s="1"/>
  <c r="P11" i="2" s="1"/>
  <c r="G11" i="2"/>
  <c r="H11" i="2" s="1"/>
  <c r="M10" i="2"/>
  <c r="N10" i="2" s="1"/>
  <c r="G10" i="2"/>
  <c r="H10" i="2" s="1"/>
  <c r="M9" i="2"/>
  <c r="N9" i="2" s="1"/>
  <c r="P9" i="2" s="1"/>
  <c r="G9" i="2"/>
  <c r="H9" i="2" s="1"/>
  <c r="M8" i="2"/>
  <c r="N8" i="2" s="1"/>
  <c r="G8" i="2"/>
  <c r="H8" i="2" s="1"/>
  <c r="N7" i="2"/>
  <c r="P7" i="2" s="1"/>
  <c r="M7" i="2"/>
  <c r="G7" i="2"/>
  <c r="H7" i="2" s="1"/>
  <c r="M6" i="2"/>
  <c r="N6" i="2" s="1"/>
  <c r="G6" i="2"/>
  <c r="H6" i="2" s="1"/>
  <c r="M5" i="2"/>
  <c r="N5" i="2" s="1"/>
  <c r="P5" i="2" s="1"/>
  <c r="G5" i="2"/>
  <c r="H5" i="2" s="1"/>
  <c r="M4" i="2"/>
  <c r="N4" i="2" s="1"/>
  <c r="G4" i="2"/>
  <c r="H4" i="2" s="1"/>
  <c r="M3" i="2"/>
  <c r="N3" i="2" s="1"/>
  <c r="P3" i="2" s="1"/>
  <c r="G3" i="2"/>
  <c r="H3" i="2" s="1"/>
  <c r="M2" i="2"/>
  <c r="N2" i="2" s="1"/>
  <c r="G2" i="2"/>
  <c r="H2" i="2" s="1"/>
  <c r="M17" i="1"/>
  <c r="N17" i="1" s="1"/>
  <c r="P17" i="1" s="1"/>
  <c r="G17" i="1"/>
  <c r="H17" i="1" s="1"/>
  <c r="M16" i="1"/>
  <c r="N16" i="1" s="1"/>
  <c r="G16" i="1"/>
  <c r="H16" i="1" s="1"/>
  <c r="N15" i="1"/>
  <c r="P15" i="1" s="1"/>
  <c r="M15" i="1"/>
  <c r="G15" i="1"/>
  <c r="H15" i="1" s="1"/>
  <c r="M14" i="1"/>
  <c r="N14" i="1" s="1"/>
  <c r="G14" i="1"/>
  <c r="H14" i="1" s="1"/>
  <c r="N13" i="1"/>
  <c r="P13" i="1" s="1"/>
  <c r="M13" i="1"/>
  <c r="G13" i="1"/>
  <c r="H13" i="1" s="1"/>
  <c r="M12" i="1"/>
  <c r="N12" i="1" s="1"/>
  <c r="G12" i="1"/>
  <c r="H12" i="1" s="1"/>
  <c r="M11" i="1"/>
  <c r="N11" i="1" s="1"/>
  <c r="P11" i="1" s="1"/>
  <c r="G11" i="1"/>
  <c r="H11" i="1" s="1"/>
  <c r="M10" i="1"/>
  <c r="N10" i="1" s="1"/>
  <c r="G10" i="1"/>
  <c r="H10" i="1" s="1"/>
  <c r="M9" i="1"/>
  <c r="N9" i="1" s="1"/>
  <c r="P9" i="1" s="1"/>
  <c r="G9" i="1"/>
  <c r="H9" i="1" s="1"/>
  <c r="M8" i="1"/>
  <c r="N8" i="1" s="1"/>
  <c r="G8" i="1"/>
  <c r="H8" i="1" s="1"/>
  <c r="N7" i="1"/>
  <c r="P7" i="1" s="1"/>
  <c r="M7" i="1"/>
  <c r="G7" i="1"/>
  <c r="H7" i="1" s="1"/>
  <c r="M6" i="1"/>
  <c r="N6" i="1" s="1"/>
  <c r="G6" i="1"/>
  <c r="H6" i="1" s="1"/>
  <c r="N5" i="1"/>
  <c r="P5" i="1" s="1"/>
  <c r="M5" i="1"/>
  <c r="G5" i="1"/>
  <c r="H5" i="1" s="1"/>
  <c r="M4" i="1"/>
  <c r="N4" i="1" s="1"/>
  <c r="G4" i="1"/>
  <c r="H4" i="1" s="1"/>
  <c r="N3" i="1"/>
  <c r="P3" i="1" s="1"/>
  <c r="M3" i="1"/>
  <c r="G3" i="1"/>
  <c r="H3" i="1" s="1"/>
  <c r="M2" i="1"/>
  <c r="N2" i="1" s="1"/>
  <c r="G2" i="1"/>
  <c r="H2" i="1" s="1"/>
  <c r="I2" i="1" l="1"/>
  <c r="J2" i="1"/>
  <c r="J15" i="1"/>
  <c r="I15" i="1"/>
  <c r="P2" i="1"/>
  <c r="O2" i="1"/>
  <c r="J3" i="1"/>
  <c r="I3" i="1"/>
  <c r="J6" i="2"/>
  <c r="I6" i="2"/>
  <c r="P6" i="2"/>
  <c r="O6" i="2"/>
  <c r="J7" i="2"/>
  <c r="I7" i="2"/>
  <c r="P10" i="1"/>
  <c r="O10" i="1"/>
  <c r="P4" i="1"/>
  <c r="O4" i="1"/>
  <c r="P2" i="2"/>
  <c r="O2" i="2"/>
  <c r="P8" i="1"/>
  <c r="O8" i="1"/>
  <c r="J9" i="1"/>
  <c r="I9" i="1"/>
  <c r="J12" i="2"/>
  <c r="I12" i="2"/>
  <c r="P12" i="2"/>
  <c r="O12" i="2"/>
  <c r="J16" i="1"/>
  <c r="I16" i="1"/>
  <c r="J13" i="2"/>
  <c r="I13" i="2"/>
  <c r="J10" i="1"/>
  <c r="I10" i="1"/>
  <c r="P16" i="1"/>
  <c r="O16" i="1"/>
  <c r="I4" i="1"/>
  <c r="J4" i="1"/>
  <c r="J17" i="1"/>
  <c r="I17" i="1"/>
  <c r="J11" i="1"/>
  <c r="I11" i="1"/>
  <c r="J14" i="2"/>
  <c r="I14" i="2"/>
  <c r="J5" i="1"/>
  <c r="I5" i="1"/>
  <c r="J8" i="2"/>
  <c r="I8" i="2"/>
  <c r="P14" i="2"/>
  <c r="O14" i="2"/>
  <c r="J2" i="2"/>
  <c r="I2" i="2"/>
  <c r="P8" i="2"/>
  <c r="O8" i="2"/>
  <c r="J15" i="2"/>
  <c r="I15" i="2"/>
  <c r="J12" i="1"/>
  <c r="I12" i="1"/>
  <c r="J9" i="2"/>
  <c r="I9" i="2"/>
  <c r="J6" i="1"/>
  <c r="I6" i="1"/>
  <c r="P12" i="1"/>
  <c r="O12" i="1"/>
  <c r="J3" i="2"/>
  <c r="I3" i="2"/>
  <c r="P6" i="1"/>
  <c r="O6" i="1"/>
  <c r="J13" i="1"/>
  <c r="I13" i="1"/>
  <c r="J16" i="2"/>
  <c r="I16" i="2"/>
  <c r="J7" i="1"/>
  <c r="I7" i="1"/>
  <c r="J10" i="2"/>
  <c r="I10" i="2"/>
  <c r="P16" i="2"/>
  <c r="O16" i="2"/>
  <c r="J4" i="2"/>
  <c r="I4" i="2"/>
  <c r="P10" i="2"/>
  <c r="O10" i="2"/>
  <c r="J17" i="2"/>
  <c r="I17" i="2"/>
  <c r="J14" i="1"/>
  <c r="I14" i="1"/>
  <c r="P4" i="2"/>
  <c r="O4" i="2"/>
  <c r="J11" i="2"/>
  <c r="I11" i="2"/>
  <c r="J8" i="1"/>
  <c r="I8" i="1"/>
  <c r="P14" i="1"/>
  <c r="O14" i="1"/>
  <c r="J5" i="2"/>
  <c r="I5" i="2"/>
  <c r="O3" i="1"/>
  <c r="O5" i="1"/>
  <c r="O7" i="1"/>
  <c r="O9" i="1"/>
  <c r="O11" i="1"/>
  <c r="O13" i="1"/>
  <c r="O15" i="1"/>
  <c r="O17" i="1"/>
  <c r="O3" i="2"/>
  <c r="O5" i="2"/>
  <c r="O7" i="2"/>
  <c r="O9" i="2"/>
  <c r="O11" i="2"/>
  <c r="O13" i="2"/>
  <c r="O15" i="2"/>
  <c r="O17" i="2"/>
</calcChain>
</file>

<file path=xl/sharedStrings.xml><?xml version="1.0" encoding="utf-8"?>
<sst xmlns="http://schemas.openxmlformats.org/spreadsheetml/2006/main" count="32" uniqueCount="16">
  <si>
    <t>usage</t>
  </si>
  <si>
    <t>viewportWidth</t>
  </si>
  <si>
    <t>pixelRatio</t>
  </si>
  <si>
    <t>imgWidth</t>
  </si>
  <si>
    <t>imgVW</t>
  </si>
  <si>
    <t>currentIntrinsicWidth</t>
  </si>
  <si>
    <t>currentRenderedFidelity</t>
  </si>
  <si>
    <t>currentRTIFidelityRatio</t>
  </si>
  <si>
    <t>currentEvaluation</t>
  </si>
  <si>
    <t>currentWaste</t>
  </si>
  <si>
    <t>idealIntrinsicWidth</t>
  </si>
  <si>
    <t>chosenIntrinsicWidth</t>
  </si>
  <si>
    <t>chosenRenderedFidelity</t>
  </si>
  <si>
    <t>chosenRTIFidelityRatio</t>
  </si>
  <si>
    <t>chosenEvaluation</t>
  </si>
  <si>
    <t>chosenWaste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</si>
</sst>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16"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5" style="1" customWidth="1"/>
    <col min="2" max="2" width="13" customWidth="1"/>
    <col min="3" max="3" width="10" customWidth="1"/>
    <col min="4" max="4" width="8" customWidth="1"/>
    <col min="5" max="5" width="5" customWidth="1"/>
    <col min="6" max="6" width="21" style="2" customWidth="1"/>
    <col min="7" max="8" width="23" style="3" customWidth="1"/>
    <col min="9" max="9" width="17" customWidth="1"/>
    <col min="10" max="10" width="15" style="1" customWidth="1"/>
    <col min="11" max="11" width="19" style="4" customWidth="1"/>
    <col min="12" max="12" width="20" style="5" customWidth="1"/>
    <col min="13" max="14" width="22" style="3" customWidth="1"/>
    <col min="15" max="15" width="16" customWidth="1"/>
    <col min="16" max="16" width="15" style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t="s">
        <v>8</v>
      </c>
      <c r="J1" s="1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t="s">
        <v>14</v>
      </c>
      <c r="P1" s="1" t="s">
        <v>15</v>
      </c>
    </row>
    <row r="2" spans="1:16" x14ac:dyDescent="0.2">
      <c r="A2" s="1">
        <v>0.13900000000000001</v>
      </c>
      <c r="B2">
        <v>375</v>
      </c>
      <c r="C2">
        <v>3</v>
      </c>
      <c r="D2">
        <v>309</v>
      </c>
      <c r="E2">
        <v>82</v>
      </c>
      <c r="F2" s="2">
        <v>964</v>
      </c>
      <c r="G2" s="3">
        <f t="shared" ref="G2:G17" si="0">F2/D2</f>
        <v>3.1197411003236244</v>
      </c>
      <c r="H2" s="3">
        <f t="shared" ref="H2:H17" si="1">G2/MIN(2,C2)</f>
        <v>1.5598705501618122</v>
      </c>
      <c r="I2" t="str">
        <f t="shared" ref="I2:I17" si="2">_xlfn.IFS(    H2&lt;0.9, "POOR (--)",     H2&lt;1, "(-)",     H2=1, "GOOD!",     H2&gt;1.2, "BIG (++)",     H2&gt;1, "(+)"  )</f>
        <v>BIG (++)</v>
      </c>
      <c r="J2" s="1">
        <f t="shared" ref="J2:J17" si="3">(H2-1)*A2</f>
        <v>7.7822006472491906E-2</v>
      </c>
      <c r="K2" s="4">
        <v>618</v>
      </c>
      <c r="L2" s="5">
        <v>692</v>
      </c>
      <c r="M2" s="3">
        <f t="shared" ref="M2:M17" si="4">L2/D2</f>
        <v>2.2394822006472492</v>
      </c>
      <c r="N2" s="3">
        <f t="shared" ref="N2:N17" si="5">M2/MIN(2,C2)</f>
        <v>1.1197411003236246</v>
      </c>
      <c r="O2" t="str">
        <f t="shared" ref="O2:O17" si="6">_xlfn.IFS(    N2&lt;0.9, "POOR (--)",     N2&lt;1, "(-)",     N2=1, "GOOD!",     N2&gt;1.2, "BIG (++)",     N2&gt;1, "(+)"  )</f>
        <v>(+)</v>
      </c>
      <c r="P2" s="1">
        <f t="shared" ref="P2:P17" si="7">(N2-1)*A2</f>
        <v>1.6644012944983824E-2</v>
      </c>
    </row>
    <row r="3" spans="1:16" x14ac:dyDescent="0.2">
      <c r="A3" s="1">
        <v>0.13400000000000001</v>
      </c>
      <c r="B3">
        <v>414</v>
      </c>
      <c r="C3">
        <v>2</v>
      </c>
      <c r="D3">
        <v>346</v>
      </c>
      <c r="E3">
        <v>83</v>
      </c>
      <c r="F3" s="2">
        <v>741</v>
      </c>
      <c r="G3" s="3">
        <f t="shared" si="0"/>
        <v>2.1416184971098264</v>
      </c>
      <c r="H3" s="3">
        <f t="shared" si="1"/>
        <v>1.0708092485549132</v>
      </c>
      <c r="I3" t="str">
        <f t="shared" si="2"/>
        <v>(+)</v>
      </c>
      <c r="J3" s="1">
        <f t="shared" si="3"/>
        <v>9.4884393063583723E-3</v>
      </c>
      <c r="K3" s="4">
        <v>692</v>
      </c>
      <c r="L3" s="5">
        <v>692</v>
      </c>
      <c r="M3" s="3">
        <f t="shared" si="4"/>
        <v>2</v>
      </c>
      <c r="N3" s="3">
        <f t="shared" si="5"/>
        <v>1</v>
      </c>
      <c r="O3" t="str">
        <f t="shared" si="6"/>
        <v>GOOD!</v>
      </c>
      <c r="P3" s="1">
        <f t="shared" si="7"/>
        <v>0</v>
      </c>
    </row>
    <row r="4" spans="1:16" x14ac:dyDescent="0.2">
      <c r="A4" s="1">
        <v>9.5000000000000001E-2</v>
      </c>
      <c r="B4">
        <v>390</v>
      </c>
      <c r="C4">
        <v>3</v>
      </c>
      <c r="D4">
        <v>323</v>
      </c>
      <c r="E4">
        <v>82</v>
      </c>
      <c r="F4" s="2">
        <v>964</v>
      </c>
      <c r="G4" s="3">
        <f t="shared" si="0"/>
        <v>2.9845201238390091</v>
      </c>
      <c r="H4" s="3">
        <f t="shared" si="1"/>
        <v>1.4922600619195046</v>
      </c>
      <c r="I4" t="str">
        <f t="shared" si="2"/>
        <v>BIG (++)</v>
      </c>
      <c r="J4" s="1">
        <f t="shared" si="3"/>
        <v>4.676470588235293E-2</v>
      </c>
      <c r="K4" s="4">
        <v>646</v>
      </c>
      <c r="L4" s="5">
        <v>692</v>
      </c>
      <c r="M4" s="3">
        <f t="shared" si="4"/>
        <v>2.1424148606811144</v>
      </c>
      <c r="N4" s="3">
        <f t="shared" si="5"/>
        <v>1.0712074303405572</v>
      </c>
      <c r="O4" t="str">
        <f t="shared" si="6"/>
        <v>(+)</v>
      </c>
      <c r="P4" s="1">
        <f t="shared" si="7"/>
        <v>6.7647058823529348E-3</v>
      </c>
    </row>
    <row r="5" spans="1:16" x14ac:dyDescent="0.2">
      <c r="A5" s="1">
        <v>8.5999999999999993E-2</v>
      </c>
      <c r="B5">
        <v>375</v>
      </c>
      <c r="C5">
        <v>2</v>
      </c>
      <c r="D5">
        <v>309</v>
      </c>
      <c r="E5">
        <v>82</v>
      </c>
      <c r="F5" s="2">
        <v>650</v>
      </c>
      <c r="G5" s="3">
        <f t="shared" si="0"/>
        <v>2.1035598705501619</v>
      </c>
      <c r="H5" s="3">
        <f t="shared" si="1"/>
        <v>1.051779935275081</v>
      </c>
      <c r="I5" t="str">
        <f t="shared" si="2"/>
        <v>(+)</v>
      </c>
      <c r="J5" s="1">
        <f t="shared" si="3"/>
        <v>4.4530744336569623E-3</v>
      </c>
      <c r="K5" s="4">
        <v>618</v>
      </c>
      <c r="L5" s="5">
        <v>692</v>
      </c>
      <c r="M5" s="3">
        <f t="shared" si="4"/>
        <v>2.2394822006472492</v>
      </c>
      <c r="N5" s="3">
        <f t="shared" si="5"/>
        <v>1.1197411003236246</v>
      </c>
      <c r="O5" t="str">
        <f t="shared" si="6"/>
        <v>(+)</v>
      </c>
      <c r="P5" s="1">
        <f t="shared" si="7"/>
        <v>1.0297734627831717E-2</v>
      </c>
    </row>
    <row r="6" spans="1:16" x14ac:dyDescent="0.2">
      <c r="A6" s="1">
        <v>8.3000000000000004E-2</v>
      </c>
      <c r="B6">
        <v>414</v>
      </c>
      <c r="C6">
        <v>3</v>
      </c>
      <c r="D6">
        <v>346</v>
      </c>
      <c r="E6">
        <v>83</v>
      </c>
      <c r="F6" s="2">
        <v>1098</v>
      </c>
      <c r="G6" s="3">
        <f t="shared" si="0"/>
        <v>3.1734104046242773</v>
      </c>
      <c r="H6" s="3">
        <f t="shared" si="1"/>
        <v>1.5867052023121386</v>
      </c>
      <c r="I6" t="str">
        <f t="shared" si="2"/>
        <v>BIG (++)</v>
      </c>
      <c r="J6" s="1">
        <f t="shared" si="3"/>
        <v>4.8696531791907506E-2</v>
      </c>
      <c r="K6" s="4">
        <v>692</v>
      </c>
      <c r="L6" s="5">
        <v>692</v>
      </c>
      <c r="M6" s="3">
        <f t="shared" si="4"/>
        <v>2</v>
      </c>
      <c r="N6" s="3">
        <f t="shared" si="5"/>
        <v>1</v>
      </c>
      <c r="O6" t="str">
        <f t="shared" si="6"/>
        <v>GOOD!</v>
      </c>
      <c r="P6" s="1">
        <f t="shared" si="7"/>
        <v>0</v>
      </c>
    </row>
    <row r="7" spans="1:16" x14ac:dyDescent="0.2">
      <c r="A7" s="1">
        <v>6.0999999999999999E-2</v>
      </c>
      <c r="B7">
        <v>360</v>
      </c>
      <c r="C7">
        <v>3</v>
      </c>
      <c r="D7">
        <v>295</v>
      </c>
      <c r="E7">
        <v>81</v>
      </c>
      <c r="F7" s="2">
        <v>964</v>
      </c>
      <c r="G7" s="3">
        <f t="shared" si="0"/>
        <v>3.2677966101694915</v>
      </c>
      <c r="H7" s="3">
        <f t="shared" si="1"/>
        <v>1.6338983050847458</v>
      </c>
      <c r="I7" t="str">
        <f t="shared" si="2"/>
        <v>BIG (++)</v>
      </c>
      <c r="J7" s="1">
        <f t="shared" si="3"/>
        <v>3.8667796610169489E-2</v>
      </c>
      <c r="K7" s="4">
        <v>590</v>
      </c>
      <c r="L7" s="5">
        <v>692</v>
      </c>
      <c r="M7" s="3">
        <f t="shared" si="4"/>
        <v>2.3457627118644067</v>
      </c>
      <c r="N7" s="3">
        <f t="shared" si="5"/>
        <v>1.1728813559322033</v>
      </c>
      <c r="O7" t="str">
        <f t="shared" si="6"/>
        <v>(+)</v>
      </c>
      <c r="P7" s="1">
        <f t="shared" si="7"/>
        <v>1.0545762711864403E-2</v>
      </c>
    </row>
    <row r="8" spans="1:16" x14ac:dyDescent="0.2">
      <c r="A8" s="1">
        <v>5.1999999999999998E-2</v>
      </c>
      <c r="B8">
        <v>428</v>
      </c>
      <c r="C8">
        <v>3</v>
      </c>
      <c r="D8">
        <v>359</v>
      </c>
      <c r="E8">
        <v>83</v>
      </c>
      <c r="F8" s="2">
        <v>1140</v>
      </c>
      <c r="G8" s="3">
        <f t="shared" si="0"/>
        <v>3.1754874651810585</v>
      </c>
      <c r="H8" s="3">
        <f t="shared" si="1"/>
        <v>1.5877437325905293</v>
      </c>
      <c r="I8" t="str">
        <f t="shared" si="2"/>
        <v>BIG (++)</v>
      </c>
      <c r="J8" s="1">
        <f t="shared" si="3"/>
        <v>3.0562674094707521E-2</v>
      </c>
      <c r="K8" s="4">
        <v>718</v>
      </c>
      <c r="L8" s="5">
        <v>692</v>
      </c>
      <c r="M8" s="3">
        <f t="shared" si="4"/>
        <v>1.9275766016713092</v>
      </c>
      <c r="N8" s="3">
        <f t="shared" si="5"/>
        <v>0.96378830083565459</v>
      </c>
      <c r="O8" t="str">
        <f t="shared" si="6"/>
        <v>(-)</v>
      </c>
      <c r="P8" s="1">
        <f t="shared" si="7"/>
        <v>-1.8830083565459614E-3</v>
      </c>
    </row>
    <row r="9" spans="1:16" x14ac:dyDescent="0.2">
      <c r="A9" s="1">
        <v>4.1000000000000002E-2</v>
      </c>
      <c r="B9">
        <v>1920</v>
      </c>
      <c r="C9">
        <v>1</v>
      </c>
      <c r="D9">
        <v>558</v>
      </c>
      <c r="E9">
        <v>29</v>
      </c>
      <c r="F9" s="2">
        <v>571</v>
      </c>
      <c r="G9" s="3">
        <f t="shared" si="0"/>
        <v>1.0232974910394266</v>
      </c>
      <c r="H9" s="3">
        <f t="shared" si="1"/>
        <v>1.0232974910394266</v>
      </c>
      <c r="I9" t="str">
        <f t="shared" si="2"/>
        <v>(+)</v>
      </c>
      <c r="J9" s="1">
        <f t="shared" si="3"/>
        <v>9.551971326164897E-4</v>
      </c>
      <c r="K9" s="4">
        <v>558</v>
      </c>
      <c r="L9" s="5">
        <v>558</v>
      </c>
      <c r="M9" s="3">
        <f t="shared" si="4"/>
        <v>1</v>
      </c>
      <c r="N9" s="3">
        <f t="shared" si="5"/>
        <v>1</v>
      </c>
      <c r="O9" t="str">
        <f t="shared" si="6"/>
        <v>GOOD!</v>
      </c>
      <c r="P9" s="1">
        <f t="shared" si="7"/>
        <v>0</v>
      </c>
    </row>
    <row r="10" spans="1:16" x14ac:dyDescent="0.2">
      <c r="A10" s="1">
        <v>3.6999999999999998E-2</v>
      </c>
      <c r="B10">
        <v>412</v>
      </c>
      <c r="C10">
        <v>2.63</v>
      </c>
      <c r="D10">
        <v>344</v>
      </c>
      <c r="E10">
        <v>83</v>
      </c>
      <c r="F10" s="2">
        <v>964</v>
      </c>
      <c r="G10" s="3">
        <f t="shared" si="0"/>
        <v>2.8023255813953489</v>
      </c>
      <c r="H10" s="3">
        <f t="shared" si="1"/>
        <v>1.4011627906976745</v>
      </c>
      <c r="I10" t="str">
        <f t="shared" si="2"/>
        <v>BIG (++)</v>
      </c>
      <c r="J10" s="1">
        <f t="shared" si="3"/>
        <v>1.4843023255813954E-2</v>
      </c>
      <c r="K10" s="4">
        <v>688</v>
      </c>
      <c r="L10" s="5">
        <v>692</v>
      </c>
      <c r="M10" s="3">
        <f t="shared" si="4"/>
        <v>2.0116279069767442</v>
      </c>
      <c r="N10" s="3">
        <f t="shared" si="5"/>
        <v>1.0058139534883721</v>
      </c>
      <c r="O10" t="str">
        <f t="shared" si="6"/>
        <v>(+)</v>
      </c>
      <c r="P10" s="1">
        <f t="shared" si="7"/>
        <v>2.1511627906976782E-4</v>
      </c>
    </row>
    <row r="11" spans="1:16" x14ac:dyDescent="0.2">
      <c r="A11" s="1">
        <v>2.3E-2</v>
      </c>
      <c r="B11">
        <v>1440</v>
      </c>
      <c r="C11">
        <v>2</v>
      </c>
      <c r="D11">
        <v>558</v>
      </c>
      <c r="E11">
        <v>38</v>
      </c>
      <c r="F11" s="2">
        <v>1140</v>
      </c>
      <c r="G11" s="3">
        <f t="shared" si="0"/>
        <v>2.043010752688172</v>
      </c>
      <c r="H11" s="3">
        <f t="shared" si="1"/>
        <v>1.021505376344086</v>
      </c>
      <c r="I11" t="str">
        <f t="shared" si="2"/>
        <v>(+)</v>
      </c>
      <c r="J11" s="1">
        <f t="shared" si="3"/>
        <v>4.94623655913978E-4</v>
      </c>
      <c r="K11" s="4">
        <v>1116</v>
      </c>
      <c r="L11" s="5">
        <v>1116</v>
      </c>
      <c r="M11" s="3">
        <f t="shared" si="4"/>
        <v>2</v>
      </c>
      <c r="N11" s="3">
        <f t="shared" si="5"/>
        <v>1</v>
      </c>
      <c r="O11" t="str">
        <f t="shared" si="6"/>
        <v>GOOD!</v>
      </c>
      <c r="P11" s="1">
        <f t="shared" si="7"/>
        <v>0</v>
      </c>
    </row>
    <row r="12" spans="1:16" x14ac:dyDescent="0.2">
      <c r="A12" s="1">
        <v>1.7999999999999999E-2</v>
      </c>
      <c r="B12">
        <v>1366</v>
      </c>
      <c r="C12">
        <v>1</v>
      </c>
      <c r="D12">
        <v>558</v>
      </c>
      <c r="E12">
        <v>40</v>
      </c>
      <c r="F12" s="2">
        <v>571</v>
      </c>
      <c r="G12" s="3">
        <f t="shared" si="0"/>
        <v>1.0232974910394266</v>
      </c>
      <c r="H12" s="3">
        <f t="shared" si="1"/>
        <v>1.0232974910394266</v>
      </c>
      <c r="I12" t="str">
        <f t="shared" si="2"/>
        <v>(+)</v>
      </c>
      <c r="J12" s="1">
        <f t="shared" si="3"/>
        <v>4.1935483870967835E-4</v>
      </c>
      <c r="K12" s="4">
        <v>558</v>
      </c>
      <c r="L12" s="5">
        <v>558</v>
      </c>
      <c r="M12" s="3">
        <f t="shared" si="4"/>
        <v>1</v>
      </c>
      <c r="N12" s="3">
        <f t="shared" si="5"/>
        <v>1</v>
      </c>
      <c r="O12" t="str">
        <f t="shared" si="6"/>
        <v>GOOD!</v>
      </c>
      <c r="P12" s="1">
        <f t="shared" si="7"/>
        <v>0</v>
      </c>
    </row>
    <row r="13" spans="1:16" x14ac:dyDescent="0.2">
      <c r="A13" s="1">
        <v>1.6E-2</v>
      </c>
      <c r="B13">
        <v>360</v>
      </c>
      <c r="C13">
        <v>2</v>
      </c>
      <c r="D13">
        <v>295</v>
      </c>
      <c r="E13">
        <v>81</v>
      </c>
      <c r="F13" s="2">
        <v>650</v>
      </c>
      <c r="G13" s="3">
        <f t="shared" si="0"/>
        <v>2.2033898305084745</v>
      </c>
      <c r="H13" s="3">
        <f t="shared" si="1"/>
        <v>1.1016949152542372</v>
      </c>
      <c r="I13" t="str">
        <f t="shared" si="2"/>
        <v>(+)</v>
      </c>
      <c r="J13" s="1">
        <f t="shared" si="3"/>
        <v>1.6271186440677959E-3</v>
      </c>
      <c r="K13" s="4">
        <v>590</v>
      </c>
      <c r="L13" s="5">
        <v>692</v>
      </c>
      <c r="M13" s="3">
        <f t="shared" si="4"/>
        <v>2.3457627118644067</v>
      </c>
      <c r="N13" s="3">
        <f t="shared" si="5"/>
        <v>1.1728813559322033</v>
      </c>
      <c r="O13" t="str">
        <f t="shared" si="6"/>
        <v>(+)</v>
      </c>
      <c r="P13" s="1">
        <f t="shared" si="7"/>
        <v>2.7661016949152534E-3</v>
      </c>
    </row>
    <row r="14" spans="1:16" x14ac:dyDescent="0.2">
      <c r="A14" s="1">
        <v>1.4999999999999999E-2</v>
      </c>
      <c r="B14">
        <v>768</v>
      </c>
      <c r="C14">
        <v>2</v>
      </c>
      <c r="D14">
        <v>558</v>
      </c>
      <c r="E14">
        <v>72</v>
      </c>
      <c r="F14" s="2">
        <v>1140</v>
      </c>
      <c r="G14" s="3">
        <f t="shared" si="0"/>
        <v>2.043010752688172</v>
      </c>
      <c r="H14" s="3">
        <f t="shared" si="1"/>
        <v>1.021505376344086</v>
      </c>
      <c r="I14" t="str">
        <f t="shared" si="2"/>
        <v>(+)</v>
      </c>
      <c r="J14" s="1">
        <f t="shared" si="3"/>
        <v>3.2258064516129E-4</v>
      </c>
      <c r="K14" s="4">
        <v>1116</v>
      </c>
      <c r="L14" s="5">
        <v>1116</v>
      </c>
      <c r="M14" s="3">
        <f t="shared" si="4"/>
        <v>2</v>
      </c>
      <c r="N14" s="3">
        <f t="shared" si="5"/>
        <v>1</v>
      </c>
      <c r="O14" t="str">
        <f t="shared" si="6"/>
        <v>GOOD!</v>
      </c>
      <c r="P14" s="1">
        <f t="shared" si="7"/>
        <v>0</v>
      </c>
    </row>
    <row r="15" spans="1:16" x14ac:dyDescent="0.2">
      <c r="A15" s="1">
        <v>1.4E-2</v>
      </c>
      <c r="B15">
        <v>393</v>
      </c>
      <c r="C15">
        <v>2.75</v>
      </c>
      <c r="D15">
        <v>326</v>
      </c>
      <c r="E15">
        <v>82</v>
      </c>
      <c r="F15" s="2">
        <v>964</v>
      </c>
      <c r="G15" s="3">
        <f t="shared" si="0"/>
        <v>2.9570552147239262</v>
      </c>
      <c r="H15" s="3">
        <f t="shared" si="1"/>
        <v>1.4785276073619631</v>
      </c>
      <c r="I15" t="str">
        <f t="shared" si="2"/>
        <v>BIG (++)</v>
      </c>
      <c r="J15" s="1">
        <f t="shared" si="3"/>
        <v>6.6993865030674834E-3</v>
      </c>
      <c r="K15" s="4">
        <v>652</v>
      </c>
      <c r="L15" s="5">
        <v>692</v>
      </c>
      <c r="M15" s="3">
        <f t="shared" si="4"/>
        <v>2.1226993865030677</v>
      </c>
      <c r="N15" s="3">
        <f t="shared" si="5"/>
        <v>1.0613496932515338</v>
      </c>
      <c r="O15" t="str">
        <f t="shared" si="6"/>
        <v>(+)</v>
      </c>
      <c r="P15" s="1">
        <f t="shared" si="7"/>
        <v>8.5889570552147364E-4</v>
      </c>
    </row>
    <row r="16" spans="1:16" x14ac:dyDescent="0.2">
      <c r="A16" s="1">
        <v>1.0999999999999999E-2</v>
      </c>
      <c r="B16">
        <v>1536</v>
      </c>
      <c r="C16">
        <v>1.25</v>
      </c>
      <c r="D16">
        <v>558</v>
      </c>
      <c r="E16">
        <v>36</v>
      </c>
      <c r="F16" s="2">
        <v>741</v>
      </c>
      <c r="G16" s="3">
        <f t="shared" si="0"/>
        <v>1.3279569892473118</v>
      </c>
      <c r="H16" s="3">
        <f t="shared" si="1"/>
        <v>1.0623655913978494</v>
      </c>
      <c r="I16" t="str">
        <f t="shared" si="2"/>
        <v>(+)</v>
      </c>
      <c r="J16" s="1">
        <f t="shared" si="3"/>
        <v>6.8602150537634297E-4</v>
      </c>
      <c r="K16" s="4">
        <v>698</v>
      </c>
      <c r="L16" s="5">
        <v>692</v>
      </c>
      <c r="M16" s="3">
        <f t="shared" si="4"/>
        <v>1.2401433691756272</v>
      </c>
      <c r="N16" s="3">
        <f t="shared" si="5"/>
        <v>0.99211469534050178</v>
      </c>
      <c r="O16" t="str">
        <f t="shared" si="6"/>
        <v>(-)</v>
      </c>
      <c r="P16" s="1">
        <f t="shared" si="7"/>
        <v>-8.6738351254480372E-5</v>
      </c>
    </row>
    <row r="17" spans="1:16" x14ac:dyDescent="0.2">
      <c r="A17" s="1">
        <v>8.0000000000000002E-3</v>
      </c>
      <c r="B17">
        <v>320</v>
      </c>
      <c r="C17">
        <v>2</v>
      </c>
      <c r="D17">
        <v>258</v>
      </c>
      <c r="E17">
        <v>80</v>
      </c>
      <c r="F17" s="2">
        <v>571</v>
      </c>
      <c r="G17" s="3">
        <f t="shared" si="0"/>
        <v>2.2131782945736433</v>
      </c>
      <c r="H17" s="3">
        <f t="shared" si="1"/>
        <v>1.1065891472868217</v>
      </c>
      <c r="I17" t="str">
        <f t="shared" si="2"/>
        <v>(+)</v>
      </c>
      <c r="J17" s="1">
        <f t="shared" si="3"/>
        <v>8.5271317829457339E-4</v>
      </c>
      <c r="K17" s="4">
        <v>516</v>
      </c>
      <c r="L17" s="5">
        <v>558</v>
      </c>
      <c r="M17" s="3">
        <f t="shared" si="4"/>
        <v>2.1627906976744184</v>
      </c>
      <c r="N17" s="3">
        <f t="shared" si="5"/>
        <v>1.0813953488372092</v>
      </c>
      <c r="O17" t="str">
        <f t="shared" si="6"/>
        <v>(+)</v>
      </c>
      <c r="P17" s="1">
        <f t="shared" si="7"/>
        <v>6.5116279069767384E-4</v>
      </c>
    </row>
  </sheetData>
  <conditionalFormatting sqref="L2:L17">
    <cfRule type="expression" dxfId="15" priority="1">
      <formula>O2="GOOD!"</formula>
    </cfRule>
    <cfRule type="expression" dxfId="14" priority="2">
      <formula>O2="POOR (--)"</formula>
    </cfRule>
    <cfRule type="expression" dxfId="13" priority="3">
      <formula>O2="BIG (++)"</formula>
    </cfRule>
    <cfRule type="expression" dxfId="12" priority="4">
      <formula>OR(O2="(+)",O2="(-)")</formula>
    </cfRule>
  </conditionalFormatting>
  <conditionalFormatting sqref="F2:F17">
    <cfRule type="expression" dxfId="11" priority="5">
      <formula>I2="GOOD!"</formula>
    </cfRule>
    <cfRule type="expression" dxfId="10" priority="6">
      <formula>I2="POOR (--)"</formula>
    </cfRule>
    <cfRule type="expression" dxfId="9" priority="7">
      <formula>I2="BIG (++)"</formula>
    </cfRule>
    <cfRule type="expression" dxfId="8" priority="8">
      <formula>OR(I2="(+)",I2="(-)")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tabSelected="1" workbookViewId="0">
      <selection activeCell="J32" sqref="J32"/>
    </sheetView>
  </sheetViews>
  <sheetFormatPr baseColWidth="10" defaultColWidth="8.83203125" defaultRowHeight="15" x14ac:dyDescent="0.2"/>
  <cols>
    <col min="1" max="1" width="7" style="1" bestFit="1" customWidth="1"/>
    <col min="2" max="2" width="13" customWidth="1"/>
    <col min="3" max="3" width="10" customWidth="1"/>
    <col min="4" max="4" width="8" customWidth="1"/>
    <col min="5" max="5" width="5" customWidth="1"/>
    <col min="6" max="6" width="21" style="2" customWidth="1"/>
    <col min="7" max="8" width="23" style="3" customWidth="1"/>
    <col min="9" max="9" width="17" customWidth="1"/>
    <col min="10" max="10" width="15" style="1" customWidth="1"/>
    <col min="11" max="11" width="19" style="4" customWidth="1"/>
    <col min="12" max="12" width="20" style="5" customWidth="1"/>
    <col min="13" max="14" width="22" style="3" customWidth="1"/>
    <col min="15" max="15" width="16" customWidth="1"/>
    <col min="16" max="16" width="15" style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t="s">
        <v>8</v>
      </c>
      <c r="J1" s="1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t="s">
        <v>14</v>
      </c>
      <c r="P1" s="1" t="s">
        <v>15</v>
      </c>
    </row>
    <row r="2" spans="1:16" x14ac:dyDescent="0.2">
      <c r="A2" s="1">
        <v>0.13900000000000001</v>
      </c>
      <c r="B2">
        <v>375</v>
      </c>
      <c r="C2">
        <v>3</v>
      </c>
      <c r="D2">
        <v>375</v>
      </c>
      <c r="E2">
        <v>100</v>
      </c>
      <c r="F2" s="2">
        <v>1098</v>
      </c>
      <c r="G2" s="3">
        <f t="shared" ref="G2:G17" si="0">F2/D2</f>
        <v>2.9279999999999999</v>
      </c>
      <c r="H2" s="3">
        <f t="shared" ref="H2:H17" si="1">G2/MIN(3,C2)</f>
        <v>0.97599999999999998</v>
      </c>
      <c r="I2" t="str">
        <f t="shared" ref="I2:I17" si="2">_xlfn.IFS(    H2&lt;0.9, "POOR (--)",     H2&lt;1, "(-)",     H2=1, "GOOD!",     H2&gt;1.2, "BIG (++)",     H2&gt;1, "(+)"  )</f>
        <v>(-)</v>
      </c>
      <c r="J2" s="1">
        <f t="shared" ref="J2:J17" si="3">(H2-1)*A2</f>
        <v>-3.3360000000000035E-3</v>
      </c>
      <c r="K2" s="4">
        <v>1125</v>
      </c>
      <c r="L2" s="5">
        <v>1242</v>
      </c>
      <c r="M2" s="3">
        <f t="shared" ref="M2:M17" si="4">L2/D2</f>
        <v>3.3119999999999998</v>
      </c>
      <c r="N2" s="3">
        <f t="shared" ref="N2:N17" si="5">M2/MIN(3,C2)</f>
        <v>1.1039999999999999</v>
      </c>
      <c r="O2" t="str">
        <f t="shared" ref="O2:O17" si="6">_xlfn.IFS(    N2&lt;0.9, "POOR (--)",     N2&lt;1, "(-)",     N2=1, "GOOD!",     N2&gt;1.2, "BIG (++)",     N2&gt;1, "(+)"  )</f>
        <v>(+)</v>
      </c>
      <c r="P2" s="1">
        <f t="shared" ref="P2:P17" si="7">(N2-1)*A2</f>
        <v>1.4455999999999983E-2</v>
      </c>
    </row>
    <row r="3" spans="1:16" x14ac:dyDescent="0.2">
      <c r="A3" s="1">
        <v>0.13400000000000001</v>
      </c>
      <c r="B3">
        <v>414</v>
      </c>
      <c r="C3">
        <v>2</v>
      </c>
      <c r="D3">
        <v>414</v>
      </c>
      <c r="E3">
        <v>100</v>
      </c>
      <c r="F3" s="2">
        <v>845</v>
      </c>
      <c r="G3" s="3">
        <f t="shared" si="0"/>
        <v>2.0410628019323673</v>
      </c>
      <c r="H3" s="3">
        <f t="shared" si="1"/>
        <v>1.0205314009661837</v>
      </c>
      <c r="I3" t="str">
        <f t="shared" si="2"/>
        <v>(+)</v>
      </c>
      <c r="J3" s="1">
        <f t="shared" si="3"/>
        <v>2.7512077294686113E-3</v>
      </c>
      <c r="K3" s="4">
        <v>828</v>
      </c>
      <c r="L3" s="5">
        <v>828</v>
      </c>
      <c r="M3" s="3">
        <f t="shared" si="4"/>
        <v>2</v>
      </c>
      <c r="N3" s="3">
        <f t="shared" si="5"/>
        <v>1</v>
      </c>
      <c r="O3" t="str">
        <f t="shared" si="6"/>
        <v>GOOD!</v>
      </c>
      <c r="P3" s="1">
        <f t="shared" si="7"/>
        <v>0</v>
      </c>
    </row>
    <row r="4" spans="1:16" x14ac:dyDescent="0.2">
      <c r="A4" s="1">
        <v>9.5000000000000001E-2</v>
      </c>
      <c r="B4">
        <v>390</v>
      </c>
      <c r="C4">
        <v>3</v>
      </c>
      <c r="D4">
        <v>390</v>
      </c>
      <c r="E4">
        <v>100</v>
      </c>
      <c r="F4" s="2">
        <v>1098</v>
      </c>
      <c r="G4" s="3">
        <f t="shared" si="0"/>
        <v>2.8153846153846156</v>
      </c>
      <c r="H4" s="3">
        <f t="shared" si="1"/>
        <v>0.93846153846153857</v>
      </c>
      <c r="I4" t="str">
        <f t="shared" si="2"/>
        <v>(-)</v>
      </c>
      <c r="J4" s="1">
        <f t="shared" si="3"/>
        <v>-5.846153846153836E-3</v>
      </c>
      <c r="K4" s="4">
        <v>1170</v>
      </c>
      <c r="L4" s="5">
        <v>1242</v>
      </c>
      <c r="M4" s="3">
        <f t="shared" si="4"/>
        <v>3.1846153846153844</v>
      </c>
      <c r="N4" s="3">
        <f t="shared" si="5"/>
        <v>1.0615384615384615</v>
      </c>
      <c r="O4" t="str">
        <f t="shared" si="6"/>
        <v>(+)</v>
      </c>
      <c r="P4" s="1">
        <f t="shared" si="7"/>
        <v>5.8461538461538464E-3</v>
      </c>
    </row>
    <row r="5" spans="1:16" x14ac:dyDescent="0.2">
      <c r="A5" s="1">
        <v>8.5999999999999993E-2</v>
      </c>
      <c r="B5">
        <v>375</v>
      </c>
      <c r="C5">
        <v>2</v>
      </c>
      <c r="D5">
        <v>375</v>
      </c>
      <c r="E5">
        <v>100</v>
      </c>
      <c r="F5" s="2">
        <v>741</v>
      </c>
      <c r="G5" s="3">
        <f t="shared" si="0"/>
        <v>1.976</v>
      </c>
      <c r="H5" s="3">
        <f t="shared" si="1"/>
        <v>0.98799999999999999</v>
      </c>
      <c r="I5" t="str">
        <f t="shared" si="2"/>
        <v>(-)</v>
      </c>
      <c r="J5" s="1">
        <f t="shared" si="3"/>
        <v>-1.0320000000000008E-3</v>
      </c>
      <c r="K5" s="4">
        <v>750</v>
      </c>
      <c r="L5" s="5">
        <v>828</v>
      </c>
      <c r="M5" s="3">
        <f t="shared" si="4"/>
        <v>2.2080000000000002</v>
      </c>
      <c r="N5" s="3">
        <f t="shared" si="5"/>
        <v>1.1040000000000001</v>
      </c>
      <c r="O5" t="str">
        <f t="shared" si="6"/>
        <v>(+)</v>
      </c>
      <c r="P5" s="1">
        <f t="shared" si="7"/>
        <v>8.9440000000000075E-3</v>
      </c>
    </row>
    <row r="6" spans="1:16" x14ac:dyDescent="0.2">
      <c r="A6" s="1">
        <v>8.3000000000000004E-2</v>
      </c>
      <c r="B6">
        <v>414</v>
      </c>
      <c r="C6">
        <v>3</v>
      </c>
      <c r="D6">
        <v>414</v>
      </c>
      <c r="E6">
        <v>100</v>
      </c>
      <c r="F6" s="2">
        <v>1252</v>
      </c>
      <c r="G6" s="3">
        <f t="shared" si="0"/>
        <v>3.0241545893719808</v>
      </c>
      <c r="H6" s="3">
        <f t="shared" si="1"/>
        <v>1.0080515297906603</v>
      </c>
      <c r="I6" t="str">
        <f t="shared" si="2"/>
        <v>(+)</v>
      </c>
      <c r="J6" s="1">
        <f t="shared" si="3"/>
        <v>6.6827697262480175E-4</v>
      </c>
      <c r="K6" s="4">
        <v>1242</v>
      </c>
      <c r="L6" s="5">
        <v>1242</v>
      </c>
      <c r="M6" s="3">
        <f t="shared" si="4"/>
        <v>3</v>
      </c>
      <c r="N6" s="3">
        <f t="shared" si="5"/>
        <v>1</v>
      </c>
      <c r="O6" t="str">
        <f t="shared" si="6"/>
        <v>GOOD!</v>
      </c>
      <c r="P6" s="1">
        <f t="shared" si="7"/>
        <v>0</v>
      </c>
    </row>
    <row r="7" spans="1:16" x14ac:dyDescent="0.2">
      <c r="A7" s="1">
        <v>6.0999999999999999E-2</v>
      </c>
      <c r="B7">
        <v>360</v>
      </c>
      <c r="C7">
        <v>3</v>
      </c>
      <c r="D7">
        <v>360</v>
      </c>
      <c r="E7">
        <v>100</v>
      </c>
      <c r="F7" s="2">
        <v>1098</v>
      </c>
      <c r="G7" s="3">
        <f t="shared" si="0"/>
        <v>3.05</v>
      </c>
      <c r="H7" s="3">
        <f t="shared" si="1"/>
        <v>1.0166666666666666</v>
      </c>
      <c r="I7" t="str">
        <f t="shared" si="2"/>
        <v>(+)</v>
      </c>
      <c r="J7" s="1">
        <f t="shared" si="3"/>
        <v>1.0166666666666631E-3</v>
      </c>
      <c r="K7" s="4">
        <v>1080</v>
      </c>
      <c r="L7" s="5">
        <v>1242</v>
      </c>
      <c r="M7" s="3">
        <f t="shared" si="4"/>
        <v>3.45</v>
      </c>
      <c r="N7" s="3">
        <f t="shared" si="5"/>
        <v>1.1500000000000001</v>
      </c>
      <c r="O7" t="str">
        <f t="shared" si="6"/>
        <v>(+)</v>
      </c>
      <c r="P7" s="1">
        <f t="shared" si="7"/>
        <v>9.1500000000000071E-3</v>
      </c>
    </row>
    <row r="8" spans="1:16" x14ac:dyDescent="0.2">
      <c r="A8" s="1">
        <v>5.1999999999999998E-2</v>
      </c>
      <c r="B8">
        <v>428</v>
      </c>
      <c r="C8">
        <v>3</v>
      </c>
      <c r="D8">
        <v>428</v>
      </c>
      <c r="E8">
        <v>100</v>
      </c>
      <c r="F8" s="2">
        <v>1252</v>
      </c>
      <c r="G8" s="3">
        <f t="shared" si="0"/>
        <v>2.9252336448598131</v>
      </c>
      <c r="H8" s="3">
        <f t="shared" si="1"/>
        <v>0.97507788161993769</v>
      </c>
      <c r="I8" t="str">
        <f t="shared" si="2"/>
        <v>(-)</v>
      </c>
      <c r="J8" s="1">
        <f t="shared" si="3"/>
        <v>-1.2959501557632399E-3</v>
      </c>
      <c r="K8" s="4">
        <v>1284</v>
      </c>
      <c r="L8" s="5">
        <v>1242</v>
      </c>
      <c r="M8" s="3">
        <f t="shared" si="4"/>
        <v>2.9018691588785046</v>
      </c>
      <c r="N8" s="3">
        <f t="shared" si="5"/>
        <v>0.96728971962616817</v>
      </c>
      <c r="O8" t="str">
        <f t="shared" si="6"/>
        <v>(-)</v>
      </c>
      <c r="P8" s="1">
        <f t="shared" si="7"/>
        <v>-1.7009345794392553E-3</v>
      </c>
    </row>
    <row r="9" spans="1:16" x14ac:dyDescent="0.2">
      <c r="A9" s="1">
        <v>4.1000000000000002E-2</v>
      </c>
      <c r="B9">
        <v>1920</v>
      </c>
      <c r="C9">
        <v>1</v>
      </c>
      <c r="D9">
        <v>1600</v>
      </c>
      <c r="E9">
        <v>83</v>
      </c>
      <c r="F9" s="2">
        <v>1600</v>
      </c>
      <c r="G9" s="3">
        <f t="shared" si="0"/>
        <v>1</v>
      </c>
      <c r="H9" s="3">
        <f t="shared" si="1"/>
        <v>1</v>
      </c>
      <c r="I9" t="str">
        <f t="shared" si="2"/>
        <v>GOOD!</v>
      </c>
      <c r="J9" s="1">
        <f t="shared" si="3"/>
        <v>0</v>
      </c>
      <c r="K9" s="4">
        <v>1600</v>
      </c>
      <c r="L9" s="5">
        <v>1600</v>
      </c>
      <c r="M9" s="3">
        <f t="shared" si="4"/>
        <v>1</v>
      </c>
      <c r="N9" s="3">
        <f t="shared" si="5"/>
        <v>1</v>
      </c>
      <c r="O9" t="str">
        <f t="shared" si="6"/>
        <v>GOOD!</v>
      </c>
      <c r="P9" s="1">
        <f t="shared" si="7"/>
        <v>0</v>
      </c>
    </row>
    <row r="10" spans="1:16" x14ac:dyDescent="0.2">
      <c r="A10" s="1">
        <v>3.6999999999999998E-2</v>
      </c>
      <c r="B10">
        <v>412</v>
      </c>
      <c r="C10">
        <v>2.63</v>
      </c>
      <c r="D10">
        <v>412</v>
      </c>
      <c r="E10">
        <v>100</v>
      </c>
      <c r="F10" s="2">
        <v>1098</v>
      </c>
      <c r="G10" s="3">
        <f t="shared" si="0"/>
        <v>2.6650485436893203</v>
      </c>
      <c r="H10" s="3">
        <f t="shared" si="1"/>
        <v>1.0133264424674222</v>
      </c>
      <c r="I10" t="str">
        <f t="shared" si="2"/>
        <v>(+)</v>
      </c>
      <c r="J10" s="1">
        <f t="shared" si="3"/>
        <v>4.9307837129462155E-4</v>
      </c>
      <c r="K10" s="4">
        <v>1084</v>
      </c>
      <c r="L10" s="5">
        <v>1242</v>
      </c>
      <c r="M10" s="3">
        <f t="shared" si="4"/>
        <v>3.0145631067961167</v>
      </c>
      <c r="N10" s="3">
        <f t="shared" si="5"/>
        <v>1.1462217136106909</v>
      </c>
      <c r="O10" t="str">
        <f t="shared" si="6"/>
        <v>(+)</v>
      </c>
      <c r="P10" s="1">
        <f t="shared" si="7"/>
        <v>5.4102034035955638E-3</v>
      </c>
    </row>
    <row r="11" spans="1:16" x14ac:dyDescent="0.2">
      <c r="A11" s="1">
        <v>2.3E-2</v>
      </c>
      <c r="B11">
        <v>1440</v>
      </c>
      <c r="C11">
        <v>2</v>
      </c>
      <c r="D11">
        <v>1440</v>
      </c>
      <c r="E11">
        <v>100</v>
      </c>
      <c r="F11" s="2">
        <v>1600</v>
      </c>
      <c r="G11" s="3">
        <f t="shared" si="0"/>
        <v>1.1111111111111112</v>
      </c>
      <c r="H11" s="3">
        <f t="shared" si="1"/>
        <v>0.55555555555555558</v>
      </c>
      <c r="I11" t="str">
        <f t="shared" si="2"/>
        <v>POOR (--)</v>
      </c>
      <c r="J11" s="1">
        <f t="shared" si="3"/>
        <v>-1.0222222222222221E-2</v>
      </c>
      <c r="K11" s="4">
        <v>2880</v>
      </c>
      <c r="L11" s="5">
        <v>1920</v>
      </c>
      <c r="M11" s="3">
        <f t="shared" si="4"/>
        <v>1.3333333333333333</v>
      </c>
      <c r="N11" s="3">
        <f t="shared" si="5"/>
        <v>0.66666666666666663</v>
      </c>
      <c r="O11" t="str">
        <f t="shared" si="6"/>
        <v>POOR (--)</v>
      </c>
      <c r="P11" s="1">
        <f t="shared" si="7"/>
        <v>-7.6666666666666671E-3</v>
      </c>
    </row>
    <row r="12" spans="1:16" x14ac:dyDescent="0.2">
      <c r="A12" s="1">
        <v>1.7999999999999999E-2</v>
      </c>
      <c r="B12">
        <v>1366</v>
      </c>
      <c r="C12">
        <v>1</v>
      </c>
      <c r="D12">
        <v>1366</v>
      </c>
      <c r="E12">
        <v>100</v>
      </c>
      <c r="F12" s="2">
        <v>1428</v>
      </c>
      <c r="G12" s="3">
        <f t="shared" si="0"/>
        <v>1.0453879941434847</v>
      </c>
      <c r="H12" s="3">
        <f t="shared" si="1"/>
        <v>1.0453879941434847</v>
      </c>
      <c r="I12" t="str">
        <f t="shared" si="2"/>
        <v>(+)</v>
      </c>
      <c r="J12" s="1">
        <f t="shared" si="3"/>
        <v>8.169838945827247E-4</v>
      </c>
      <c r="K12" s="4">
        <v>1366</v>
      </c>
      <c r="L12" s="5">
        <v>1600</v>
      </c>
      <c r="M12" s="3">
        <f t="shared" si="4"/>
        <v>1.171303074670571</v>
      </c>
      <c r="N12" s="3">
        <f t="shared" si="5"/>
        <v>1.171303074670571</v>
      </c>
      <c r="O12" t="str">
        <f t="shared" si="6"/>
        <v>(+)</v>
      </c>
      <c r="P12" s="1">
        <f t="shared" si="7"/>
        <v>3.0834553440702785E-3</v>
      </c>
    </row>
    <row r="13" spans="1:16" x14ac:dyDescent="0.2">
      <c r="A13" s="1">
        <v>1.6E-2</v>
      </c>
      <c r="B13">
        <v>360</v>
      </c>
      <c r="C13">
        <v>2</v>
      </c>
      <c r="D13">
        <v>360</v>
      </c>
      <c r="E13">
        <v>100</v>
      </c>
      <c r="F13" s="2">
        <v>741</v>
      </c>
      <c r="G13" s="3">
        <f t="shared" si="0"/>
        <v>2.0583333333333331</v>
      </c>
      <c r="H13" s="3">
        <f t="shared" si="1"/>
        <v>1.0291666666666666</v>
      </c>
      <c r="I13" t="str">
        <f t="shared" si="2"/>
        <v>(+)</v>
      </c>
      <c r="J13" s="1">
        <f t="shared" si="3"/>
        <v>4.6666666666666504E-4</v>
      </c>
      <c r="K13" s="4">
        <v>720</v>
      </c>
      <c r="L13" s="5">
        <v>828</v>
      </c>
      <c r="M13" s="3">
        <f t="shared" si="4"/>
        <v>2.2999999999999998</v>
      </c>
      <c r="N13" s="3">
        <f t="shared" si="5"/>
        <v>1.1499999999999999</v>
      </c>
      <c r="O13" t="str">
        <f t="shared" si="6"/>
        <v>(+)</v>
      </c>
      <c r="P13" s="1">
        <f t="shared" si="7"/>
        <v>2.3999999999999985E-3</v>
      </c>
    </row>
    <row r="14" spans="1:16" x14ac:dyDescent="0.2">
      <c r="A14" s="1">
        <v>1.4999999999999999E-2</v>
      </c>
      <c r="B14">
        <v>768</v>
      </c>
      <c r="C14">
        <v>2</v>
      </c>
      <c r="D14">
        <v>768</v>
      </c>
      <c r="E14">
        <v>100</v>
      </c>
      <c r="F14" s="2">
        <v>1600</v>
      </c>
      <c r="G14" s="3">
        <f t="shared" si="0"/>
        <v>2.0833333333333335</v>
      </c>
      <c r="H14" s="3">
        <f t="shared" si="1"/>
        <v>1.0416666666666667</v>
      </c>
      <c r="I14" t="str">
        <f t="shared" si="2"/>
        <v>(+)</v>
      </c>
      <c r="J14" s="1">
        <f t="shared" si="3"/>
        <v>6.250000000000011E-4</v>
      </c>
      <c r="K14" s="4">
        <v>1536</v>
      </c>
      <c r="L14" s="5">
        <v>1600</v>
      </c>
      <c r="M14" s="3">
        <f t="shared" si="4"/>
        <v>2.0833333333333335</v>
      </c>
      <c r="N14" s="3">
        <f t="shared" si="5"/>
        <v>1.0416666666666667</v>
      </c>
      <c r="O14" t="str">
        <f t="shared" si="6"/>
        <v>(+)</v>
      </c>
      <c r="P14" s="1">
        <f t="shared" si="7"/>
        <v>6.250000000000011E-4</v>
      </c>
    </row>
    <row r="15" spans="1:16" x14ac:dyDescent="0.2">
      <c r="A15" s="1">
        <v>1.4E-2</v>
      </c>
      <c r="B15">
        <v>393</v>
      </c>
      <c r="C15">
        <v>2.75</v>
      </c>
      <c r="D15">
        <v>393</v>
      </c>
      <c r="E15">
        <v>100</v>
      </c>
      <c r="F15" s="2">
        <v>1098</v>
      </c>
      <c r="G15" s="3">
        <f t="shared" si="0"/>
        <v>2.7938931297709924</v>
      </c>
      <c r="H15" s="3">
        <f t="shared" si="1"/>
        <v>1.0159611380985427</v>
      </c>
      <c r="I15" t="str">
        <f t="shared" si="2"/>
        <v>(+)</v>
      </c>
      <c r="J15" s="1">
        <f t="shared" si="3"/>
        <v>2.2345593337959801E-4</v>
      </c>
      <c r="K15" s="4">
        <v>1081</v>
      </c>
      <c r="L15" s="5">
        <v>1242</v>
      </c>
      <c r="M15" s="3">
        <f t="shared" si="4"/>
        <v>3.1603053435114505</v>
      </c>
      <c r="N15" s="3">
        <f t="shared" si="5"/>
        <v>1.1492019430950728</v>
      </c>
      <c r="O15" t="str">
        <f t="shared" si="6"/>
        <v>(+)</v>
      </c>
      <c r="P15" s="1">
        <f t="shared" si="7"/>
        <v>2.0888272033310197E-3</v>
      </c>
    </row>
    <row r="16" spans="1:16" x14ac:dyDescent="0.2">
      <c r="A16" s="1">
        <v>1.0999999999999999E-2</v>
      </c>
      <c r="B16">
        <v>1536</v>
      </c>
      <c r="C16">
        <v>1.25</v>
      </c>
      <c r="D16">
        <v>1536</v>
      </c>
      <c r="E16">
        <v>100</v>
      </c>
      <c r="F16" s="2">
        <v>1600</v>
      </c>
      <c r="G16" s="3">
        <f t="shared" si="0"/>
        <v>1.0416666666666667</v>
      </c>
      <c r="H16" s="3">
        <f t="shared" si="1"/>
        <v>0.83333333333333337</v>
      </c>
      <c r="I16" t="str">
        <f t="shared" si="2"/>
        <v>POOR (--)</v>
      </c>
      <c r="J16" s="1">
        <f t="shared" si="3"/>
        <v>-1.8333333333333329E-3</v>
      </c>
      <c r="K16" s="4">
        <v>1920</v>
      </c>
      <c r="L16" s="5">
        <v>1920</v>
      </c>
      <c r="M16" s="3">
        <f t="shared" si="4"/>
        <v>1.25</v>
      </c>
      <c r="N16" s="3">
        <f t="shared" si="5"/>
        <v>1</v>
      </c>
      <c r="O16" t="str">
        <f t="shared" si="6"/>
        <v>GOOD!</v>
      </c>
      <c r="P16" s="1">
        <f t="shared" si="7"/>
        <v>0</v>
      </c>
    </row>
    <row r="17" spans="1:16" x14ac:dyDescent="0.2">
      <c r="A17" s="1">
        <v>8.0000000000000002E-3</v>
      </c>
      <c r="B17">
        <v>320</v>
      </c>
      <c r="C17">
        <v>2</v>
      </c>
      <c r="D17">
        <v>320</v>
      </c>
      <c r="E17">
        <v>100</v>
      </c>
      <c r="F17" s="2">
        <v>650</v>
      </c>
      <c r="G17" s="3">
        <f t="shared" si="0"/>
        <v>2.03125</v>
      </c>
      <c r="H17" s="3">
        <f t="shared" si="1"/>
        <v>1.015625</v>
      </c>
      <c r="I17" t="str">
        <f t="shared" si="2"/>
        <v>(+)</v>
      </c>
      <c r="J17" s="1">
        <f t="shared" si="3"/>
        <v>1.25E-4</v>
      </c>
      <c r="K17" s="4">
        <v>640</v>
      </c>
      <c r="L17" s="5">
        <v>828</v>
      </c>
      <c r="M17" s="3">
        <f t="shared" si="4"/>
        <v>2.5874999999999999</v>
      </c>
      <c r="N17" s="3">
        <f t="shared" si="5"/>
        <v>1.29375</v>
      </c>
      <c r="O17" t="str">
        <f t="shared" si="6"/>
        <v>BIG (++)</v>
      </c>
      <c r="P17" s="1">
        <f t="shared" si="7"/>
        <v>2.3499999999999997E-3</v>
      </c>
    </row>
  </sheetData>
  <conditionalFormatting sqref="L2:L17">
    <cfRule type="expression" dxfId="7" priority="1">
      <formula>O2="GOOD!"</formula>
    </cfRule>
    <cfRule type="expression" dxfId="6" priority="2">
      <formula>O2="POOR (--)"</formula>
    </cfRule>
    <cfRule type="expression" dxfId="5" priority="3">
      <formula>O2="BIG (++)"</formula>
    </cfRule>
    <cfRule type="expression" dxfId="4" priority="4">
      <formula>OR(O2="(+)",O2="(-)")</formula>
    </cfRule>
  </conditionalFormatting>
  <conditionalFormatting sqref="F2:F17">
    <cfRule type="expression" dxfId="3" priority="5">
      <formula>I2="GOOD!"</formula>
    </cfRule>
    <cfRule type="expression" dxfId="2" priority="6">
      <formula>I2="POOR (--)"</formula>
    </cfRule>
    <cfRule type="expression" dxfId="1" priority="7">
      <formula>I2="BIG (++)"</formula>
    </cfRule>
    <cfRule type="expression" dxfId="0" priority="8">
      <formula>OR(I2="(+)",I2="(-)")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webdev-home-mishipay</vt:lpstr>
      <vt:lpstr>webdev-mishipay-hero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2022-04-23T20:59:45Z</dcterms:created>
  <dcterms:modified xsi:type="dcterms:W3CDTF">2022-04-24T22:23:16Z</dcterms:modified>
  <cp:category/>
</cp:coreProperties>
</file>