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3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state="hidden" r:id="rId12"/>
    <sheet name="2018" sheetId="5" r:id="rId13"/>
    <sheet name="2019" sheetId="17" r:id="rId14"/>
    <sheet name="2018 Summary" sheetId="15" state="hidden" r:id="rId15"/>
    <sheet name="2018 Summary Oct Board Meeting" sheetId="16" state="hidden" r:id="rId16"/>
  </sheets>
  <definedNames>
    <definedName name="_xlnm._FilterDatabase" localSheetId="10" hidden="1">'2017'!$E$1:$E$71</definedName>
    <definedName name="_xlnm._FilterDatabase" localSheetId="12" hidden="1">'2018'!$E$1:$E$793</definedName>
    <definedName name="_xlnm._FilterDatabase" localSheetId="13" hidden="1">'2019'!$E$1:$E$793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G2" i="17" l="1"/>
  <c r="H2" i="17" l="1"/>
  <c r="H3" i="17" s="1"/>
  <c r="H4" i="17" s="1"/>
  <c r="H5" i="17" s="1"/>
  <c r="H6" i="17" s="1"/>
  <c r="H7" i="17" s="1"/>
  <c r="H8" i="17" s="1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9" i="17"/>
  <c r="G3" i="17"/>
  <c r="G4" i="17" s="1"/>
  <c r="G5" i="17" s="1"/>
  <c r="G6" i="17" s="1"/>
  <c r="G7" i="17" s="1"/>
  <c r="G8" i="17" s="1"/>
  <c r="K2" i="17"/>
  <c r="H156" i="5" l="1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K150" i="16" l="1"/>
</calcChain>
</file>

<file path=xl/sharedStrings.xml><?xml version="1.0" encoding="utf-8"?>
<sst xmlns="http://schemas.openxmlformats.org/spreadsheetml/2006/main" count="1849" uniqueCount="415">
  <si>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</si>
  <si>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</si>
  <si>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</si>
  <si>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</si>
  <si>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</si>
  <si>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</si>
  <si>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</si>
  <si>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</si>
  <si>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</si>
  <si>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</si>
  <si>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</si>
  <si>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</si>
  <si>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</si>
  <si>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</si>
  <si>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</si>
  <si>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</si>
  <si>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</si>
  <si>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</si>
  <si>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</si>
  <si>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</si>
  <si>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</si>
  <si>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</si>
  <si>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</si>
  <si>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</si>
  <si>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</si>
  <si>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</si>
  <si>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</si>
  <si>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</si>
  <si>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</si>
  <si>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</si>
  <si>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</si>
  <si>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</si>
  <si>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</si>
  <si>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</si>
  <si>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</si>
  <si>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</si>
  <si>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</si>
  <si>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</si>
  <si>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</si>
  <si>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</si>
  <si>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</si>
  <si>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</si>
  <si>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</si>
  <si>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</si>
  <si>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</si>
  <si>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</si>
  <si>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</si>
  <si>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</si>
  <si>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</si>
  <si>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</si>
  <si>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</si>
  <si>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</si>
  <si>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</si>
  <si>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</si>
  <si>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</si>
  <si>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</si>
  <si>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</si>
  <si>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</si>
  <si>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</si>
  <si>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</si>
  <si>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</si>
  <si>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</si>
  <si>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</si>
  <si>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</si>
  <si>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</si>
  <si>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</si>
  <si>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</si>
  <si>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</si>
  <si>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</si>
  <si>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</si>
  <si>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</si>
  <si>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</si>
  <si>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</si>
  <si>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</si>
  <si>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</si>
  <si>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</si>
  <si>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</si>
  <si>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</si>
  <si>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</si>
  <si>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</si>
  <si>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</si>
  <si>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</si>
  <si>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</si>
  <si>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</si>
  <si>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</si>
  <si>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</si>
  <si>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</si>
  <si>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</si>
  <si>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</si>
  <si>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</si>
  <si>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</si>
  <si>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</si>
  <si>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</si>
  <si>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</si>
  <si>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</si>
  <si>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</si>
  <si>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</si>
  <si>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</si>
  <si>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</si>
  <si>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</si>
  <si>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</si>
  <si>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</si>
  <si>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</si>
  <si>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</si>
  <si>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</si>
  <si>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</si>
  <si>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</si>
  <si>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</si>
  <si>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</si>
  <si>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</si>
  <si>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</si>
  <si>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</si>
  <si>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</si>
  <si>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</si>
  <si>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</si>
  <si>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</si>
  <si>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</si>
  <si>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</si>
  <si>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</si>
  <si>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</si>
  <si>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</si>
  <si>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</si>
  <si>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</si>
  <si>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</si>
  <si>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</si>
  <si>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</si>
  <si>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</si>
  <si>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</si>
  <si>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</si>
  <si>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</si>
  <si>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</si>
  <si>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</si>
  <si>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</si>
  <si>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</si>
  <si>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</si>
  <si>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</si>
  <si>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</si>
  <si>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</si>
  <si>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</si>
  <si>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</si>
  <si>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</si>
  <si>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</si>
  <si>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</si>
  <si>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</si>
  <si>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</si>
  <si>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</si>
  <si>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</si>
  <si>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</si>
  <si>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</si>
  <si>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</si>
  <si>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</si>
  <si>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</si>
  <si>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</si>
  <si>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</si>
  <si>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</si>
  <si>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</si>
  <si>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</si>
  <si>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</si>
  <si>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</si>
  <si>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</si>
  <si>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</si>
  <si>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</si>
  <si>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</si>
  <si>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</si>
  <si>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</si>
  <si>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</si>
  <si>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</si>
  <si>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</si>
  <si>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</si>
  <si>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</si>
  <si>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</si>
  <si>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</si>
  <si>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</si>
  <si>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</si>
  <si>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</si>
  <si>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</si>
  <si>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</si>
  <si>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</si>
  <si>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</si>
  <si>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</si>
  <si>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</si>
  <si>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</si>
  <si>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</si>
  <si>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</si>
  <si>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</si>
  <si>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</si>
  <si>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</si>
  <si>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</si>
  <si>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</si>
  <si>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</si>
  <si>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</si>
  <si>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</si>
  <si>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</si>
  <si>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</si>
  <si>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</si>
  <si>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</si>
  <si>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</si>
  <si>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</si>
  <si>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</si>
  <si>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</si>
  <si>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</si>
  <si>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</si>
  <si>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</si>
  <si>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</si>
  <si>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</si>
  <si>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</si>
  <si>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</si>
  <si>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</si>
  <si>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</si>
  <si>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</si>
  <si>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</si>
  <si>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</si>
  <si>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</si>
  <si>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</si>
  <si>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</si>
  <si>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</si>
  <si>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</si>
  <si>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</si>
  <si>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</si>
  <si>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</si>
  <si>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</si>
  <si>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</si>
  <si>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</si>
  <si>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</si>
  <si>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</si>
  <si>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</si>
  <si>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</si>
  <si>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</si>
  <si>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</si>
  <si>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</si>
  <si>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</si>
  <si>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</si>
  <si>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</si>
  <si>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</si>
  <si>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</si>
  <si>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</si>
  <si>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</si>
  <si>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</si>
  <si>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</si>
  <si>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</si>
  <si>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</si>
  <si>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</si>
  <si>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</si>
  <si>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</si>
  <si>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</si>
  <si>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</si>
  <si>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</si>
  <si>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</si>
  <si>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</si>
  <si>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</si>
  <si>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</si>
  <si>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</si>
  <si>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</si>
  <si>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</si>
  <si>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</si>
  <si>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</si>
  <si>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</si>
  <si>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</si>
  <si>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</si>
  <si>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</si>
  <si>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</si>
  <si>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</si>
  <si>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</si>
  <si>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</si>
  <si>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</si>
  <si>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</si>
  <si>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</si>
  <si>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</si>
  <si>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</si>
  <si>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</si>
  <si>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</si>
  <si>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</si>
  <si>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</si>
  <si>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</si>
  <si>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</si>
  <si>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</si>
  <si>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</si>
  <si>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</si>
  <si>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</si>
  <si>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</si>
  <si>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</si>
  <si>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</si>
  <si>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</si>
  <si>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</si>
  <si>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</si>
  <si>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</si>
  <si>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</si>
  <si>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</si>
  <si>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</si>
  <si>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</si>
  <si>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</si>
  <si>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</si>
  <si>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</si>
  <si>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</si>
  <si>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</si>
  <si>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</si>
  <si>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</si>
  <si>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</si>
  <si>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</si>
  <si>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</si>
  <si>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</si>
  <si>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</si>
  <si>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</si>
  <si>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</si>
  <si>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</si>
  <si>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</si>
  <si>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</si>
  <si>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</si>
  <si>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</si>
  <si>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</si>
  <si>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</si>
  <si>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</si>
  <si>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</si>
  <si>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</si>
  <si>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</si>
  <si>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</si>
  <si>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</si>
  <si>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</si>
  <si>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</si>
  <si>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</si>
  <si>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</si>
  <si>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</si>
  <si>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</si>
  <si>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</si>
  <si>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</si>
  <si>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</si>
  <si>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</si>
  <si>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</si>
  <si>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</si>
  <si>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</si>
  <si>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</si>
  <si>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</si>
  <si>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</si>
  <si>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</si>
  <si>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</si>
  <si>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</si>
  <si>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</si>
  <si>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</si>
  <si>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</si>
  <si>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</si>
  <si>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</si>
  <si>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</si>
  <si>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</si>
  <si>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</si>
  <si>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</si>
  <si>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</si>
  <si>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</si>
  <si>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</si>
  <si>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</si>
  <si>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</si>
  <si>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</si>
  <si>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</si>
  <si>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</si>
  <si>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</si>
  <si>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</si>
  <si>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</si>
  <si>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</si>
  <si>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</si>
  <si>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</si>
  <si>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</si>
  <si>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</si>
  <si>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</si>
  <si>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</si>
  <si>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</si>
  <si>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</si>
  <si>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</si>
  <si>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</si>
  <si>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</si>
  <si>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</si>
  <si>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</si>
  <si>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</si>
  <si>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</si>
  <si>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</si>
  <si>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</si>
  <si>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</si>
  <si>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</si>
  <si>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</si>
  <si>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</si>
  <si>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</si>
  <si>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</si>
  <si>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</si>
  <si>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</si>
  <si>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</si>
  <si>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</si>
  <si>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</si>
  <si>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</si>
  <si>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</si>
  <si>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</si>
  <si>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</si>
  <si>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</si>
  <si>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</si>
  <si>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</si>
  <si>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</si>
  <si>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</si>
  <si>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</si>
  <si>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</si>
  <si>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</si>
  <si>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</si>
  <si>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</si>
  <si>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</si>
  <si>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</si>
  <si>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</si>
  <si>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</si>
  <si>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</si>
  <si>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</si>
  <si>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</si>
  <si>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</si>
  <si>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</si>
  <si>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</si>
  <si>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Rachwl Pawlowski, NACADA conference travel</t>
  </si>
  <si>
    <t>Region V Grant Winner Margaret MacKeverican</t>
  </si>
  <si>
    <t>Region V Grant Winner Kayla Bottrell Harteg</t>
  </si>
  <si>
    <t>Region V Grant Winner Mike Saldana</t>
  </si>
  <si>
    <t>Region V Grant Winner Emily Reetz</t>
  </si>
  <si>
    <t>Region V Grant Winner Danielle Flores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</si>
</sst>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63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78896"/>
        <c:axId val="301780576"/>
      </c:barChart>
      <c:catAx>
        <c:axId val="3017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80576"/>
        <c:crosses val="autoZero"/>
        <c:auto val="1"/>
        <c:lblAlgn val="ctr"/>
        <c:lblOffset val="100"/>
        <c:noMultiLvlLbl val="0"/>
      </c:catAx>
      <c:valAx>
        <c:axId val="3017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809536"/>
        <c:axId val="303049616"/>
      </c:barChart>
      <c:catAx>
        <c:axId val="4058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9616"/>
        <c:crosses val="autoZero"/>
        <c:auto val="1"/>
        <c:lblAlgn val="ctr"/>
        <c:lblOffset val="100"/>
        <c:noMultiLvlLbl val="0"/>
      </c:catAx>
      <c:valAx>
        <c:axId val="3030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223440"/>
        <c:axId val="417224000"/>
      </c:barChart>
      <c:catAx>
        <c:axId val="41722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24000"/>
        <c:crosses val="autoZero"/>
        <c:auto val="1"/>
        <c:lblAlgn val="ctr"/>
        <c:lblOffset val="100"/>
        <c:noMultiLvlLbl val="0"/>
      </c:catAx>
      <c:valAx>
        <c:axId val="4172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5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62" priority="1" stopIfTrue="1">
      <formula>D1="c"</formula>
    </cfRule>
    <cfRule type="expression" dxfId="6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60" priority="3" stopIfTrue="1">
      <formula>D2="c"</formula>
    </cfRule>
    <cfRule type="expression" dxfId="59" priority="4">
      <formula>NOT(ISBLANK(E2))</formula>
    </cfRule>
  </conditionalFormatting>
  <conditionalFormatting sqref="E40:E77">
    <cfRule type="expression" dxfId="58" priority="1" stopIfTrue="1">
      <formula>D40="c"</formula>
    </cfRule>
    <cfRule type="expression" dxfId="5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opLeftCell="A121" workbookViewId="0">
      <selection activeCell="H149" sqref="H149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>
        <v>145</v>
      </c>
      <c r="K2" s="3">
        <f>SUM(J2:J35)</f>
        <v>290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 t="shared" ref="H3:H10" si="0">IF(D3="C",H2-E3+F3,H2+F3)</f>
        <v>8321.41</v>
      </c>
      <c r="J3" s="3">
        <v>145</v>
      </c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si="0"/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si="0"/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0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0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0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0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0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1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1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1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1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1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1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1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1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1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1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1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1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1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1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1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1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1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1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1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1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1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1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1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1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1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1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1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1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1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1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1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1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1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1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1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1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1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1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1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1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1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1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1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1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1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1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1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1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1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1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1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1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1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1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1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1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1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1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1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2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2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2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2"/>
        <v>14407.080000000004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2"/>
        <v>14720.830000000004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2"/>
        <v>14909.260000000004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2"/>
        <v>16232.550000000003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2"/>
        <v>16357.870000000003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2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2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2"/>
        <v>16141.940000000002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2"/>
        <v>16460.86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2"/>
        <v>17480.86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2"/>
        <v>17795.53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2"/>
        <v>18235.82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2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2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2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2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2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2"/>
        <v>11532.85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2"/>
        <v>11575.630000000001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2"/>
        <v>11589.890000000001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2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2"/>
        <v>11609.890000000001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2"/>
        <v>11624.150000000001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2"/>
        <v>11638.410000000002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2"/>
        <v>11652.670000000002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2"/>
        <v>11666.930000000002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2"/>
        <v>11681.190000000002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2"/>
        <v>11695.450000000003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2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3">IF(ISBLANK(A103),"",IF(D103="C",H102-E103+F103,H102+F103))</f>
        <v>11609.710000000003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35" si="4">IF(ISBLANK(A104),"",IF(D104="C",H103-E104+F104,H103+F104))</f>
        <v>11623.970000000003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4"/>
        <v>11638.230000000003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4"/>
        <v>11923.230000000003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4"/>
        <v>11937.490000000003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4"/>
        <v>11951.750000000004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4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4"/>
        <v>10041.750000000004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4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4"/>
        <v>9670.2700000000041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4"/>
        <v>9757.0500000000047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4"/>
        <v>9771.3100000000049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4"/>
        <v>9785.5700000000052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4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4"/>
        <v>9735.8300000000054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4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4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4"/>
        <v>9472.3800000000047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4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4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4"/>
        <v>8706.5400000000045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4"/>
        <v>8721.5400000000045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4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4"/>
        <v>8665.0600000000049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4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4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4"/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4"/>
        <v>7751.2500000000055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4"/>
        <v>7765.5100000000057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4"/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4"/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 t="shared" si="4"/>
        <v>6779.7700000000059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4"/>
        <v>6129.7700000000059</v>
      </c>
    </row>
    <row r="136" spans="1:8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ref="H136:H167" si="5">IF(ISBLANK(A136),"",IF(D136="C",H135-E136+F136,H135+F136))</f>
        <v>6144.0300000000061</v>
      </c>
    </row>
    <row r="137" spans="1:8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6158.2900000000063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 t="shared" si="5"/>
        <v>6033.2900000000063</v>
      </c>
    </row>
    <row r="139" spans="1:8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6061.8100000000068</v>
      </c>
    </row>
    <row r="140" spans="1:8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 t="shared" si="5"/>
        <v>6090.6400000000067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 t="shared" si="5"/>
        <v>5965.6400000000067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 t="shared" si="5"/>
        <v>5465.6400000000067</v>
      </c>
    </row>
    <row r="143" spans="1:8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 t="shared" si="5"/>
        <v>5479.9000000000069</v>
      </c>
    </row>
    <row r="144" spans="1:8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 t="shared" si="5"/>
        <v>5494.1600000000071</v>
      </c>
    </row>
    <row r="145" spans="1:8" x14ac:dyDescent="0.2">
      <c r="A145" s="28">
        <v>43418</v>
      </c>
      <c r="B145">
        <v>1388</v>
      </c>
      <c r="C145" s="20" t="s">
        <v>409</v>
      </c>
      <c r="D145" s="8" t="s">
        <v>14</v>
      </c>
      <c r="E145" s="3">
        <v>285.60000000000002</v>
      </c>
      <c r="G145" s="3">
        <f>IF(ISBLANK(A145),"",'2018'!G144-E145+F145)</f>
        <v>5208.5600000000068</v>
      </c>
      <c r="H145" s="3">
        <f t="shared" si="5"/>
        <v>5208.5600000000068</v>
      </c>
    </row>
    <row r="146" spans="1:8" x14ac:dyDescent="0.2">
      <c r="A146" s="28">
        <v>43790</v>
      </c>
      <c r="C146" s="20" t="s">
        <v>274</v>
      </c>
      <c r="F146">
        <v>14.26</v>
      </c>
      <c r="G146" s="3">
        <f>IF(ISBLANK(A146),"",'2018'!G145-E146+F146)</f>
        <v>5222.820000000007</v>
      </c>
      <c r="H146" s="3">
        <f t="shared" si="5"/>
        <v>5222.820000000007</v>
      </c>
    </row>
    <row r="147" spans="1:8" x14ac:dyDescent="0.2">
      <c r="A147" s="28">
        <v>43792</v>
      </c>
      <c r="C147" s="20" t="s">
        <v>274</v>
      </c>
      <c r="F147">
        <v>14.26</v>
      </c>
      <c r="G147" s="3">
        <f>IF(ISBLANK(A147),"",'2018'!G146-E147+F147)</f>
        <v>5237.0800000000072</v>
      </c>
      <c r="H147" s="3">
        <f t="shared" si="5"/>
        <v>5237.0800000000072</v>
      </c>
    </row>
    <row r="148" spans="1:8" x14ac:dyDescent="0.2">
      <c r="A148" s="28">
        <v>43804</v>
      </c>
      <c r="C148" s="20" t="s">
        <v>274</v>
      </c>
      <c r="F148">
        <v>87.09</v>
      </c>
      <c r="G148" s="3">
        <f>IF(ISBLANK(A148),"",'2018'!G147-E148+F148)</f>
        <v>5324.1700000000073</v>
      </c>
      <c r="H148" s="3">
        <f t="shared" si="5"/>
        <v>5324.1700000000073</v>
      </c>
    </row>
    <row r="149" spans="1:8" x14ac:dyDescent="0.2">
      <c r="A149" s="28">
        <v>43811</v>
      </c>
      <c r="C149" s="20" t="s">
        <v>274</v>
      </c>
      <c r="F149">
        <v>14.26</v>
      </c>
      <c r="G149" s="3">
        <f>IF(ISBLANK(A149),"",'2018'!G148-E149+F149)</f>
        <v>5338.4300000000076</v>
      </c>
      <c r="H149" s="3">
        <f t="shared" si="5"/>
        <v>5338.4300000000076</v>
      </c>
    </row>
    <row r="150" spans="1:8" x14ac:dyDescent="0.2">
      <c r="A150" s="28">
        <v>43818</v>
      </c>
      <c r="B150">
        <v>1389</v>
      </c>
      <c r="C150" s="20" t="s">
        <v>410</v>
      </c>
      <c r="E150" s="3">
        <v>145</v>
      </c>
      <c r="G150" s="3">
        <f>IF(ISBLANK(A150),"",'2018'!G149-E150+F150)</f>
        <v>5193.4300000000076</v>
      </c>
      <c r="H150" s="3">
        <f t="shared" si="5"/>
        <v>5338.4300000000076</v>
      </c>
    </row>
    <row r="151" spans="1:8" x14ac:dyDescent="0.2">
      <c r="A151" s="28">
        <v>43818</v>
      </c>
      <c r="B151">
        <v>1390</v>
      </c>
      <c r="C151" s="20" t="s">
        <v>411</v>
      </c>
      <c r="E151" s="3">
        <v>145</v>
      </c>
      <c r="G151" s="3">
        <f>IF(ISBLANK(A151),"",'2018'!G150-E151+F151)</f>
        <v>5048.4300000000076</v>
      </c>
      <c r="H151" s="3">
        <f t="shared" si="5"/>
        <v>5338.4300000000076</v>
      </c>
    </row>
    <row r="152" spans="1:8" x14ac:dyDescent="0.2">
      <c r="A152" s="28"/>
      <c r="C152" s="20"/>
      <c r="D152" s="8"/>
      <c r="G152" s="3" t="str">
        <f>IF(ISBLANK(A152),"",'2018'!G151-E152+F152)</f>
        <v/>
      </c>
      <c r="H152" s="3" t="str">
        <f t="shared" si="5"/>
        <v/>
      </c>
    </row>
    <row r="153" spans="1:8" x14ac:dyDescent="0.2">
      <c r="A153" s="28"/>
      <c r="C153" s="20"/>
      <c r="D153" s="8"/>
      <c r="G153" s="3" t="str">
        <f>IF(ISBLANK(A153),"",'2018'!G152-E153+F153)</f>
        <v/>
      </c>
      <c r="H153" s="3" t="str">
        <f t="shared" si="5"/>
        <v/>
      </c>
    </row>
    <row r="154" spans="1:8" x14ac:dyDescent="0.2">
      <c r="A154" s="28"/>
      <c r="C154" s="20"/>
      <c r="G154" s="3" t="str">
        <f>IF(ISBLANK(A154),"",'2018'!G153-E154+F154)</f>
        <v/>
      </c>
      <c r="H154" s="3" t="str">
        <f t="shared" si="5"/>
        <v/>
      </c>
    </row>
    <row r="155" spans="1:8" x14ac:dyDescent="0.2">
      <c r="A155" s="28"/>
      <c r="C155" s="20"/>
      <c r="G155" s="3" t="str">
        <f>IF(ISBLANK(A155),"",'2018'!G154-E155+F155)</f>
        <v/>
      </c>
      <c r="H155" s="3" t="str">
        <f t="shared" si="5"/>
        <v/>
      </c>
    </row>
    <row r="156" spans="1:8" x14ac:dyDescent="0.2">
      <c r="G156" s="3" t="str">
        <f>IF(ISBLANK(A156),"",'2018'!G155-E156+F156)</f>
        <v/>
      </c>
      <c r="H156" s="3" t="str">
        <f t="shared" si="5"/>
        <v/>
      </c>
    </row>
    <row r="157" spans="1:8" x14ac:dyDescent="0.2">
      <c r="G157" s="3" t="str">
        <f>IF(ISBLANK(A157),"",'2018'!G156-E157+F157)</f>
        <v/>
      </c>
      <c r="H157" s="3" t="str">
        <f t="shared" si="5"/>
        <v/>
      </c>
    </row>
    <row r="158" spans="1:8" x14ac:dyDescent="0.2">
      <c r="G158" s="3" t="str">
        <f>IF(ISBLANK(A158),"",'2018'!G157-E158+F158)</f>
        <v/>
      </c>
      <c r="H158" s="3" t="str">
        <f t="shared" si="5"/>
        <v/>
      </c>
    </row>
    <row r="159" spans="1:8" x14ac:dyDescent="0.2">
      <c r="G159" s="3" t="str">
        <f>IF(ISBLANK(A159),"",'2018'!G158-E159+F159)</f>
        <v/>
      </c>
      <c r="H159" s="3" t="str">
        <f t="shared" si="5"/>
        <v/>
      </c>
    </row>
    <row r="160" spans="1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ref="H168:H231" si="6">IF(ISBLANK(A168),"",IF(D168="C",H167-E168+F168,H167+F168))</f>
        <v/>
      </c>
    </row>
    <row r="169" spans="7:8" x14ac:dyDescent="0.2">
      <c r="G169" s="3" t="str">
        <f>IF(ISBLANK(A169),"",'2018'!G168-E169+F169)</f>
        <v/>
      </c>
      <c r="H169" s="3" t="str">
        <f t="shared" si="6"/>
        <v/>
      </c>
    </row>
    <row r="170" spans="7:8" x14ac:dyDescent="0.2">
      <c r="G170" s="3" t="str">
        <f>IF(ISBLANK(A170),"",'2018'!G169-E170+F170)</f>
        <v/>
      </c>
      <c r="H170" s="3" t="str">
        <f t="shared" si="6"/>
        <v/>
      </c>
    </row>
    <row r="171" spans="7:8" x14ac:dyDescent="0.2">
      <c r="G171" s="3" t="str">
        <f>IF(ISBLANK(A171),"",'2018'!G170-E171+F171)</f>
        <v/>
      </c>
      <c r="H171" s="3" t="str">
        <f t="shared" si="6"/>
        <v/>
      </c>
    </row>
    <row r="172" spans="7:8" x14ac:dyDescent="0.2">
      <c r="G172" s="3" t="str">
        <f>IF(ISBLANK(A172),"",'2018'!G171-E172+F172)</f>
        <v/>
      </c>
      <c r="H172" s="3" t="str">
        <f t="shared" si="6"/>
        <v/>
      </c>
    </row>
    <row r="173" spans="7:8" x14ac:dyDescent="0.2">
      <c r="G173" s="3" t="str">
        <f>IF(ISBLANK(A173),"",'2018'!G172-E173+F173)</f>
        <v/>
      </c>
      <c r="H173" s="3" t="str">
        <f t="shared" si="6"/>
        <v/>
      </c>
    </row>
    <row r="174" spans="7:8" x14ac:dyDescent="0.2">
      <c r="G174" s="3" t="str">
        <f>IF(ISBLANK(A174),"",'2018'!G173-E174+F174)</f>
        <v/>
      </c>
      <c r="H174" s="3" t="str">
        <f t="shared" si="6"/>
        <v/>
      </c>
    </row>
    <row r="175" spans="7:8" x14ac:dyDescent="0.2">
      <c r="G175" s="3" t="str">
        <f>IF(ISBLANK(A175),"",'2018'!G174-E175+F175)</f>
        <v/>
      </c>
      <c r="H175" s="3" t="str">
        <f t="shared" si="6"/>
        <v/>
      </c>
    </row>
    <row r="176" spans="7:8" x14ac:dyDescent="0.2">
      <c r="G176" s="3" t="str">
        <f>IF(ISBLANK(A176),"",'2018'!G175-E176+F176)</f>
        <v/>
      </c>
      <c r="H176" s="3" t="str">
        <f t="shared" si="6"/>
        <v/>
      </c>
    </row>
    <row r="177" spans="7:8" x14ac:dyDescent="0.2">
      <c r="G177" s="3" t="str">
        <f>IF(ISBLANK(A177),"",'2018'!G176-E177+F177)</f>
        <v/>
      </c>
      <c r="H177" s="3" t="str">
        <f t="shared" si="6"/>
        <v/>
      </c>
    </row>
    <row r="178" spans="7:8" x14ac:dyDescent="0.2">
      <c r="G178" s="3" t="str">
        <f>IF(ISBLANK(A178),"",'2018'!G177-E178+F178)</f>
        <v/>
      </c>
      <c r="H178" s="3" t="str">
        <f t="shared" si="6"/>
        <v/>
      </c>
    </row>
    <row r="179" spans="7:8" x14ac:dyDescent="0.2">
      <c r="G179" s="3" t="str">
        <f>IF(ISBLANK(A179),"",'2018'!G178-E179+F179)</f>
        <v/>
      </c>
      <c r="H179" s="3" t="str">
        <f t="shared" si="6"/>
        <v/>
      </c>
    </row>
    <row r="180" spans="7:8" x14ac:dyDescent="0.2">
      <c r="G180" s="3" t="str">
        <f>IF(ISBLANK(A180),"",'2018'!G179-E180+F180)</f>
        <v/>
      </c>
      <c r="H180" s="3" t="str">
        <f t="shared" si="6"/>
        <v/>
      </c>
    </row>
    <row r="181" spans="7:8" x14ac:dyDescent="0.2">
      <c r="G181" s="3" t="str">
        <f>IF(ISBLANK(A181),"",'2018'!G180-E181+F181)</f>
        <v/>
      </c>
      <c r="H181" s="3" t="str">
        <f t="shared" si="6"/>
        <v/>
      </c>
    </row>
    <row r="182" spans="7:8" x14ac:dyDescent="0.2">
      <c r="G182" s="3" t="str">
        <f>IF(ISBLANK(A182),"",'2018'!G181-E182+F182)</f>
        <v/>
      </c>
      <c r="H182" s="3" t="str">
        <f t="shared" si="6"/>
        <v/>
      </c>
    </row>
    <row r="183" spans="7:8" x14ac:dyDescent="0.2">
      <c r="G183" s="3" t="str">
        <f>IF(ISBLANK(A183),"",'2018'!G182-E183+F183)</f>
        <v/>
      </c>
      <c r="H183" s="3" t="str">
        <f t="shared" si="6"/>
        <v/>
      </c>
    </row>
    <row r="184" spans="7:8" x14ac:dyDescent="0.2">
      <c r="G184" s="3" t="str">
        <f>IF(ISBLANK(A184),"",'2018'!G183-E184+F184)</f>
        <v/>
      </c>
      <c r="H184" s="3" t="str">
        <f t="shared" si="6"/>
        <v/>
      </c>
    </row>
    <row r="185" spans="7:8" x14ac:dyDescent="0.2">
      <c r="G185" s="3" t="str">
        <f>IF(ISBLANK(A185),"",'2018'!G184-E185+F185)</f>
        <v/>
      </c>
      <c r="H185" s="3" t="str">
        <f t="shared" si="6"/>
        <v/>
      </c>
    </row>
    <row r="186" spans="7:8" x14ac:dyDescent="0.2">
      <c r="G186" s="3" t="str">
        <f>IF(ISBLANK(A186),"",'2018'!G185-E186+F186)</f>
        <v/>
      </c>
      <c r="H186" s="3" t="str">
        <f t="shared" si="6"/>
        <v/>
      </c>
    </row>
    <row r="187" spans="7:8" x14ac:dyDescent="0.2">
      <c r="G187" s="3" t="str">
        <f>IF(ISBLANK(A187),"",'2018'!G186-E187+F187)</f>
        <v/>
      </c>
      <c r="H187" s="3" t="str">
        <f t="shared" si="6"/>
        <v/>
      </c>
    </row>
    <row r="188" spans="7:8" x14ac:dyDescent="0.2">
      <c r="G188" s="3" t="str">
        <f>IF(ISBLANK(A188),"",'2018'!G187-E188+F188)</f>
        <v/>
      </c>
      <c r="H188" s="3" t="str">
        <f t="shared" si="6"/>
        <v/>
      </c>
    </row>
    <row r="189" spans="7:8" x14ac:dyDescent="0.2">
      <c r="G189" s="3" t="str">
        <f>IF(ISBLANK(A189),"",'2018'!G188-E189+F189)</f>
        <v/>
      </c>
      <c r="H189" s="3" t="str">
        <f t="shared" si="6"/>
        <v/>
      </c>
    </row>
    <row r="190" spans="7:8" x14ac:dyDescent="0.2">
      <c r="G190" s="3" t="str">
        <f>IF(ISBLANK(A190),"",'2018'!G189-E190+F190)</f>
        <v/>
      </c>
      <c r="H190" s="3" t="str">
        <f t="shared" si="6"/>
        <v/>
      </c>
    </row>
    <row r="191" spans="7:8" x14ac:dyDescent="0.2">
      <c r="G191" s="3" t="str">
        <f>IF(ISBLANK(A191),"",'2018'!G190-E191+F191)</f>
        <v/>
      </c>
      <c r="H191" s="3" t="str">
        <f t="shared" si="6"/>
        <v/>
      </c>
    </row>
    <row r="192" spans="7:8" x14ac:dyDescent="0.2">
      <c r="G192" s="3" t="str">
        <f>IF(ISBLANK(A192),"",'2018'!G191-E192+F192)</f>
        <v/>
      </c>
      <c r="H192" s="3" t="str">
        <f t="shared" si="6"/>
        <v/>
      </c>
    </row>
    <row r="193" spans="7:8" x14ac:dyDescent="0.2">
      <c r="G193" s="3" t="str">
        <f>IF(ISBLANK(A193),"",'2018'!G192-E193+F193)</f>
        <v/>
      </c>
      <c r="H193" s="3" t="str">
        <f t="shared" si="6"/>
        <v/>
      </c>
    </row>
    <row r="194" spans="7:8" x14ac:dyDescent="0.2">
      <c r="G194" s="3" t="str">
        <f>IF(ISBLANK(A194),"",'2018'!G193-E194+F194)</f>
        <v/>
      </c>
      <c r="H194" s="3" t="str">
        <f t="shared" si="6"/>
        <v/>
      </c>
    </row>
    <row r="195" spans="7:8" x14ac:dyDescent="0.2">
      <c r="G195" s="3" t="str">
        <f>IF(ISBLANK(A195),"",'2018'!G194-E195+F195)</f>
        <v/>
      </c>
      <c r="H195" s="3" t="str">
        <f t="shared" si="6"/>
        <v/>
      </c>
    </row>
    <row r="196" spans="7:8" x14ac:dyDescent="0.2">
      <c r="G196" s="3" t="str">
        <f>IF(ISBLANK(A196),"",'2018'!G195-E196+F196)</f>
        <v/>
      </c>
      <c r="H196" s="3" t="str">
        <f t="shared" si="6"/>
        <v/>
      </c>
    </row>
    <row r="197" spans="7:8" x14ac:dyDescent="0.2">
      <c r="G197" s="3" t="str">
        <f>IF(ISBLANK(A197),"",'2018'!G196-E197+F197)</f>
        <v/>
      </c>
      <c r="H197" s="3" t="str">
        <f t="shared" si="6"/>
        <v/>
      </c>
    </row>
    <row r="198" spans="7:8" x14ac:dyDescent="0.2">
      <c r="G198" s="3" t="str">
        <f>IF(ISBLANK(A198),"",'2018'!G197-E198+F198)</f>
        <v/>
      </c>
      <c r="H198" s="3" t="str">
        <f t="shared" si="6"/>
        <v/>
      </c>
    </row>
    <row r="199" spans="7:8" x14ac:dyDescent="0.2">
      <c r="G199" s="3" t="str">
        <f>IF(ISBLANK(A199),"",'2018'!G198-E199+F199)</f>
        <v/>
      </c>
      <c r="H199" s="3" t="str">
        <f t="shared" si="6"/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ref="H232:H259" si="7">IF(ISBLANK(A232),"",IF(D232="C",H231-E232+F232,H231+F232))</f>
        <v/>
      </c>
    </row>
    <row r="233" spans="7:8" x14ac:dyDescent="0.2">
      <c r="G233" s="3" t="str">
        <f>IF(ISBLANK(A233),"",'2018'!G232-E233+F233)</f>
        <v/>
      </c>
      <c r="H233" s="3" t="str">
        <f t="shared" si="7"/>
        <v/>
      </c>
    </row>
    <row r="234" spans="7:8" x14ac:dyDescent="0.2">
      <c r="G234" s="3" t="str">
        <f>IF(ISBLANK(A234),"",'2018'!G233-E234+F234)</f>
        <v/>
      </c>
      <c r="H234" s="3" t="str">
        <f t="shared" si="7"/>
        <v/>
      </c>
    </row>
    <row r="235" spans="7:8" x14ac:dyDescent="0.2">
      <c r="G235" s="3" t="str">
        <f>IF(ISBLANK(A235),"",'2018'!G234-E235+F235)</f>
        <v/>
      </c>
      <c r="H235" s="3" t="str">
        <f t="shared" si="7"/>
        <v/>
      </c>
    </row>
    <row r="236" spans="7:8" x14ac:dyDescent="0.2">
      <c r="G236" s="3" t="str">
        <f>IF(ISBLANK(A236),"",'2018'!G235-E236+F236)</f>
        <v/>
      </c>
      <c r="H236" s="3" t="str">
        <f t="shared" si="7"/>
        <v/>
      </c>
    </row>
    <row r="237" spans="7:8" x14ac:dyDescent="0.2">
      <c r="G237" s="3" t="str">
        <f>IF(ISBLANK(A237),"",'2018'!G236-E237+F237)</f>
        <v/>
      </c>
      <c r="H237" s="3" t="str">
        <f t="shared" si="7"/>
        <v/>
      </c>
    </row>
    <row r="238" spans="7:8" x14ac:dyDescent="0.2">
      <c r="G238" s="3" t="str">
        <f>IF(ISBLANK(A238),"",'2018'!G237-E238+F238)</f>
        <v/>
      </c>
      <c r="H238" s="3" t="str">
        <f t="shared" si="7"/>
        <v/>
      </c>
    </row>
    <row r="239" spans="7:8" x14ac:dyDescent="0.2">
      <c r="G239" s="3" t="str">
        <f>IF(ISBLANK(A239),"",'2018'!G238-E239+F239)</f>
        <v/>
      </c>
      <c r="H239" s="3" t="str">
        <f t="shared" si="7"/>
        <v/>
      </c>
    </row>
    <row r="240" spans="7:8" x14ac:dyDescent="0.2">
      <c r="G240" s="3" t="str">
        <f>IF(ISBLANK(A240),"",'2018'!G239-E240+F240)</f>
        <v/>
      </c>
      <c r="H240" s="3" t="str">
        <f t="shared" si="7"/>
        <v/>
      </c>
    </row>
    <row r="241" spans="7:8" x14ac:dyDescent="0.2">
      <c r="G241" s="3" t="str">
        <f>IF(ISBLANK(A241),"",'2018'!G240-E241+F241)</f>
        <v/>
      </c>
      <c r="H241" s="3" t="str">
        <f t="shared" si="7"/>
        <v/>
      </c>
    </row>
    <row r="242" spans="7:8" x14ac:dyDescent="0.2">
      <c r="G242" s="3" t="str">
        <f>IF(ISBLANK(A242),"",'2018'!G241-E242+F242)</f>
        <v/>
      </c>
      <c r="H242" s="3" t="str">
        <f t="shared" si="7"/>
        <v/>
      </c>
    </row>
    <row r="243" spans="7:8" x14ac:dyDescent="0.2">
      <c r="G243" s="3" t="str">
        <f>IF(ISBLANK(A243),"",'2018'!G242-E243+F243)</f>
        <v/>
      </c>
      <c r="H243" s="3" t="str">
        <f t="shared" si="7"/>
        <v/>
      </c>
    </row>
    <row r="244" spans="7:8" x14ac:dyDescent="0.2">
      <c r="G244" s="3" t="str">
        <f>IF(ISBLANK(A244),"",'2018'!G243-E244+F244)</f>
        <v/>
      </c>
      <c r="H244" s="3" t="str">
        <f t="shared" si="7"/>
        <v/>
      </c>
    </row>
    <row r="245" spans="7:8" x14ac:dyDescent="0.2">
      <c r="G245" s="3" t="str">
        <f>IF(ISBLANK(A245),"",'2018'!G244-E245+F245)</f>
        <v/>
      </c>
      <c r="H245" s="3" t="str">
        <f t="shared" si="7"/>
        <v/>
      </c>
    </row>
    <row r="246" spans="7:8" x14ac:dyDescent="0.2">
      <c r="G246" s="3" t="str">
        <f>IF(ISBLANK(A246),"",'2018'!G245-E246+F246)</f>
        <v/>
      </c>
      <c r="H246" s="3" t="str">
        <f t="shared" si="7"/>
        <v/>
      </c>
    </row>
    <row r="247" spans="7:8" x14ac:dyDescent="0.2">
      <c r="G247" s="3" t="str">
        <f>IF(ISBLANK(A247),"",'2018'!G246-E247+F247)</f>
        <v/>
      </c>
      <c r="H247" s="3" t="str">
        <f t="shared" si="7"/>
        <v/>
      </c>
    </row>
    <row r="248" spans="7:8" x14ac:dyDescent="0.2">
      <c r="G248" s="3" t="str">
        <f>IF(ISBLANK(A248),"",'2018'!G247-E248+F248)</f>
        <v/>
      </c>
      <c r="H248" s="3" t="str">
        <f t="shared" si="7"/>
        <v/>
      </c>
    </row>
    <row r="249" spans="7:8" x14ac:dyDescent="0.2">
      <c r="G249" s="3" t="str">
        <f>IF(ISBLANK(A249),"",'2018'!G248-E249+F249)</f>
        <v/>
      </c>
      <c r="H249" s="3" t="str">
        <f t="shared" si="7"/>
        <v/>
      </c>
    </row>
    <row r="250" spans="7:8" x14ac:dyDescent="0.2">
      <c r="G250" s="3" t="str">
        <f>IF(ISBLANK(A250),"",'2018'!G249-E250+F250)</f>
        <v/>
      </c>
      <c r="H250" s="3" t="str">
        <f t="shared" si="7"/>
        <v/>
      </c>
    </row>
    <row r="251" spans="7:8" x14ac:dyDescent="0.2">
      <c r="G251" s="3" t="str">
        <f>IF(ISBLANK(A251),"",'2018'!G250-E251+F251)</f>
        <v/>
      </c>
      <c r="H251" s="3" t="str">
        <f t="shared" si="7"/>
        <v/>
      </c>
    </row>
    <row r="252" spans="7:8" x14ac:dyDescent="0.2">
      <c r="G252" s="3" t="str">
        <f>IF(ISBLANK(A252),"",'2018'!G251-E252+F252)</f>
        <v/>
      </c>
      <c r="H252" s="3" t="str">
        <f t="shared" si="7"/>
        <v/>
      </c>
    </row>
    <row r="253" spans="7:8" x14ac:dyDescent="0.2">
      <c r="G253" s="3" t="str">
        <f>IF(ISBLANK(A253),"",'2018'!G252-E253+F253)</f>
        <v/>
      </c>
      <c r="H253" s="3" t="str">
        <f t="shared" si="7"/>
        <v/>
      </c>
    </row>
    <row r="254" spans="7:8" x14ac:dyDescent="0.2">
      <c r="G254" s="3" t="str">
        <f>IF(ISBLANK(A254),"",'2018'!G253-E254+F254)</f>
        <v/>
      </c>
      <c r="H254" s="3" t="str">
        <f t="shared" si="7"/>
        <v/>
      </c>
    </row>
    <row r="255" spans="7:8" x14ac:dyDescent="0.2">
      <c r="G255" s="3" t="str">
        <f>IF(ISBLANK(A255),"",'2018'!G254-E255+F255)</f>
        <v/>
      </c>
      <c r="H255" s="3" t="str">
        <f t="shared" si="7"/>
        <v/>
      </c>
    </row>
    <row r="256" spans="7:8" x14ac:dyDescent="0.2">
      <c r="G256" s="3" t="str">
        <f>IF(ISBLANK(A256),"",'2018'!G255-E256+F256)</f>
        <v/>
      </c>
      <c r="H256" s="3" t="str">
        <f t="shared" si="7"/>
        <v/>
      </c>
    </row>
    <row r="257" spans="7:8" x14ac:dyDescent="0.2">
      <c r="G257" s="3" t="str">
        <f>IF(ISBLANK(A257),"",'2018'!G256-E257+F257)</f>
        <v/>
      </c>
      <c r="H257" s="3" t="str">
        <f t="shared" si="7"/>
        <v/>
      </c>
    </row>
    <row r="258" spans="7:8" x14ac:dyDescent="0.2">
      <c r="G258" s="3" t="str">
        <f>IF(ISBLANK(A258),"",'2018'!G257-E258+F258)</f>
        <v/>
      </c>
      <c r="H258" s="3" t="str">
        <f t="shared" si="7"/>
        <v/>
      </c>
    </row>
    <row r="259" spans="7:8" x14ac:dyDescent="0.2">
      <c r="G259" s="3" t="str">
        <f>IF(ISBLANK(A259),"",'2018'!G258-E259+F259)</f>
        <v/>
      </c>
      <c r="H259" s="3" t="str">
        <f t="shared" si="7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E1:E793"/>
  <conditionalFormatting sqref="E1:E20 E23:E102 E104:E1048576">
    <cfRule type="expression" dxfId="55" priority="19" stopIfTrue="1">
      <formula>D1="c"</formula>
    </cfRule>
    <cfRule type="expression" dxfId="54" priority="20">
      <formula>NOT(ISBLANK(E1))</formula>
    </cfRule>
  </conditionalFormatting>
  <conditionalFormatting sqref="M2:M4">
    <cfRule type="expression" dxfId="53" priority="17" stopIfTrue="1">
      <formula>L2="c"</formula>
    </cfRule>
    <cfRule type="expression" dxfId="52" priority="18">
      <formula>NOT(ISBLANK(M2))</formula>
    </cfRule>
  </conditionalFormatting>
  <conditionalFormatting sqref="M5">
    <cfRule type="expression" dxfId="51" priority="15" stopIfTrue="1">
      <formula>L5="c"</formula>
    </cfRule>
    <cfRule type="expression" dxfId="50" priority="16">
      <formula>NOT(ISBLANK(M5))</formula>
    </cfRule>
  </conditionalFormatting>
  <conditionalFormatting sqref="F14">
    <cfRule type="expression" dxfId="49" priority="13" stopIfTrue="1">
      <formula>E14="c"</formula>
    </cfRule>
    <cfRule type="expression" dxfId="48" priority="14">
      <formula>NOT(ISBLANK(F14))</formula>
    </cfRule>
  </conditionalFormatting>
  <conditionalFormatting sqref="J2:J4">
    <cfRule type="expression" dxfId="47" priority="11" stopIfTrue="1">
      <formula>I2="c"</formula>
    </cfRule>
    <cfRule type="expression" dxfId="46" priority="12">
      <formula>NOT(ISBLANK(J2))</formula>
    </cfRule>
  </conditionalFormatting>
  <conditionalFormatting sqref="J5">
    <cfRule type="expression" dxfId="45" priority="9" stopIfTrue="1">
      <formula>I5="c"</formula>
    </cfRule>
    <cfRule type="expression" dxfId="44" priority="10">
      <formula>NOT(ISBLANK(J5))</formula>
    </cfRule>
  </conditionalFormatting>
  <conditionalFormatting sqref="J6">
    <cfRule type="expression" dxfId="43" priority="7" stopIfTrue="1">
      <formula>I6="c"</formula>
    </cfRule>
    <cfRule type="expression" dxfId="42" priority="8">
      <formula>NOT(ISBLANK(J6))</formula>
    </cfRule>
  </conditionalFormatting>
  <conditionalFormatting sqref="J7">
    <cfRule type="expression" dxfId="41" priority="5" stopIfTrue="1">
      <formula>I7="c"</formula>
    </cfRule>
    <cfRule type="expression" dxfId="40" priority="6">
      <formula>NOT(ISBLANK(J7))</formula>
    </cfRule>
  </conditionalFormatting>
  <conditionalFormatting sqref="E21:E22">
    <cfRule type="expression" dxfId="39" priority="3" stopIfTrue="1">
      <formula>D21="c"</formula>
    </cfRule>
    <cfRule type="expression" dxfId="38" priority="4">
      <formula>NOT(ISBLANK(E21))</formula>
    </cfRule>
  </conditionalFormatting>
  <conditionalFormatting sqref="E103">
    <cfRule type="expression" dxfId="37" priority="1" stopIfTrue="1">
      <formula>D103="c"</formula>
    </cfRule>
    <cfRule type="expression" dxfId="3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abSelected="1" workbookViewId="0">
      <selection activeCell="G13" sqref="G13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43469</v>
      </c>
      <c r="B2">
        <v>1391</v>
      </c>
      <c r="C2" s="20" t="s">
        <v>412</v>
      </c>
      <c r="D2" s="8" t="s">
        <v>14</v>
      </c>
      <c r="E2" s="3">
        <v>145</v>
      </c>
      <c r="F2" s="3"/>
      <c r="G2" s="3">
        <f>'2018'!G151-E2</f>
        <v>4903.4300000000076</v>
      </c>
      <c r="H2" s="3">
        <f>'2018'!H151-E2</f>
        <v>5193.4300000000076</v>
      </c>
      <c r="J2" s="3">
        <v>145</v>
      </c>
      <c r="K2" s="3">
        <f>SUM(J2:J35)</f>
        <v>145</v>
      </c>
      <c r="M2" s="3"/>
    </row>
    <row r="3" spans="1:13" x14ac:dyDescent="0.2">
      <c r="A3" s="22">
        <v>43472</v>
      </c>
      <c r="B3">
        <v>1392</v>
      </c>
      <c r="C3" s="20" t="s">
        <v>413</v>
      </c>
      <c r="D3" s="8" t="s">
        <v>14</v>
      </c>
      <c r="E3" s="3">
        <v>145</v>
      </c>
      <c r="F3" s="3"/>
      <c r="G3" s="3">
        <f>G2-E3+F3</f>
        <v>4758.4300000000076</v>
      </c>
      <c r="H3" s="3">
        <f>IF(D3="C",H2-E3+F3,H2+F3)</f>
        <v>5048.4300000000076</v>
      </c>
      <c r="J3" s="3"/>
      <c r="M3" s="3"/>
    </row>
    <row r="4" spans="1:13" x14ac:dyDescent="0.2">
      <c r="A4" s="22">
        <v>43472</v>
      </c>
      <c r="C4" s="20" t="s">
        <v>274</v>
      </c>
      <c r="D4" s="8"/>
      <c r="F4" s="3">
        <v>14.26</v>
      </c>
      <c r="G4" s="3">
        <f>'2019'!G3-E4+F4</f>
        <v>4772.6900000000078</v>
      </c>
      <c r="H4" s="3">
        <f t="shared" ref="H4:H8" si="0">IF(D4="C",H3-E4+F4,H3+F4)</f>
        <v>5062.6900000000078</v>
      </c>
      <c r="J4" s="3"/>
      <c r="M4" s="3"/>
    </row>
    <row r="5" spans="1:13" x14ac:dyDescent="0.2">
      <c r="A5" s="22">
        <v>43479</v>
      </c>
      <c r="C5" s="20" t="s">
        <v>274</v>
      </c>
      <c r="D5" s="8"/>
      <c r="F5" s="3">
        <v>14.26</v>
      </c>
      <c r="G5" s="3">
        <f>'2019'!G4-E5+F5</f>
        <v>4786.950000000008</v>
      </c>
      <c r="H5" s="3">
        <f t="shared" si="0"/>
        <v>5076.950000000008</v>
      </c>
      <c r="J5" s="3"/>
      <c r="M5" s="3"/>
    </row>
    <row r="6" spans="1:13" x14ac:dyDescent="0.2">
      <c r="A6" s="22">
        <v>43480</v>
      </c>
      <c r="C6" s="20" t="s">
        <v>274</v>
      </c>
      <c r="D6" s="8"/>
      <c r="F6" s="3">
        <v>14.26</v>
      </c>
      <c r="G6" s="3">
        <f>'2019'!G5-E6+F6</f>
        <v>4801.2100000000082</v>
      </c>
      <c r="H6" s="3">
        <f>IF(D6="C",H5-E6+F6,H5+F6)</f>
        <v>5091.2100000000082</v>
      </c>
      <c r="J6" s="24"/>
      <c r="M6" s="3"/>
    </row>
    <row r="7" spans="1:13" x14ac:dyDescent="0.2">
      <c r="A7" s="22">
        <v>43482</v>
      </c>
      <c r="C7" s="20" t="s">
        <v>274</v>
      </c>
      <c r="D7" s="8"/>
      <c r="F7" s="3">
        <v>14.26</v>
      </c>
      <c r="G7" s="3">
        <f>'2019'!G6-E7+F7</f>
        <v>4815.4700000000084</v>
      </c>
      <c r="H7" s="3">
        <f t="shared" si="0"/>
        <v>5105.4700000000084</v>
      </c>
      <c r="J7" s="3"/>
    </row>
    <row r="8" spans="1:13" x14ac:dyDescent="0.2">
      <c r="A8" s="22">
        <v>43487</v>
      </c>
      <c r="B8">
        <v>1393</v>
      </c>
      <c r="C8" s="20" t="s">
        <v>414</v>
      </c>
      <c r="D8" s="8"/>
      <c r="E8" s="3">
        <v>145</v>
      </c>
      <c r="F8" s="3"/>
      <c r="G8" s="3">
        <f>'2019'!G7-E8+F8</f>
        <v>4670.4700000000084</v>
      </c>
      <c r="H8" s="3">
        <f t="shared" si="0"/>
        <v>5105.4700000000084</v>
      </c>
      <c r="M8" s="3"/>
    </row>
    <row r="9" spans="1:13" x14ac:dyDescent="0.2">
      <c r="A9" s="22"/>
      <c r="C9" s="20"/>
      <c r="D9" s="8"/>
      <c r="F9" s="3"/>
      <c r="G9" s="3" t="str">
        <f>IF(ISBLANK(A9),"",'2019'!G8-E9+F9)</f>
        <v/>
      </c>
      <c r="H9" s="3" t="str">
        <f>IF(ISBLANK(A9),"",IF(D9="C",H8-E9+F9,H8+F9))</f>
        <v/>
      </c>
    </row>
    <row r="10" spans="1:13" x14ac:dyDescent="0.2">
      <c r="A10" s="22"/>
      <c r="C10" s="20"/>
      <c r="D10" s="8"/>
      <c r="F10" s="3"/>
      <c r="G10" s="3" t="str">
        <f>IF(ISBLANK(A10),"",'2019'!G9-E10+F10)</f>
        <v/>
      </c>
      <c r="H10" s="3" t="str">
        <f t="shared" ref="H10:H73" si="1">IF(ISBLANK(A10),"",IF(D10="C",H9-E10+F10,H9+F10))</f>
        <v/>
      </c>
      <c r="M10" s="3"/>
    </row>
    <row r="11" spans="1:13" x14ac:dyDescent="0.2">
      <c r="A11" s="22"/>
      <c r="C11" s="20"/>
      <c r="F11" s="3"/>
      <c r="G11" s="3" t="str">
        <f>IF(ISBLANK(A11),"",'2019'!G10-E11+F11)</f>
        <v/>
      </c>
      <c r="H11" s="3" t="str">
        <f t="shared" si="1"/>
        <v/>
      </c>
      <c r="J11" s="3"/>
      <c r="M11" s="3"/>
    </row>
    <row r="12" spans="1:13" x14ac:dyDescent="0.2">
      <c r="A12" s="28"/>
      <c r="C12" s="20"/>
      <c r="F12" s="3"/>
      <c r="G12" s="3" t="str">
        <f>IF(ISBLANK(A12),"",'2019'!G11-E12+F12)</f>
        <v/>
      </c>
      <c r="H12" s="3" t="str">
        <f t="shared" si="1"/>
        <v/>
      </c>
    </row>
    <row r="13" spans="1:13" x14ac:dyDescent="0.2">
      <c r="A13" s="28"/>
      <c r="C13" s="20"/>
      <c r="D13" s="8"/>
      <c r="G13" s="3" t="str">
        <f>IF(ISBLANK(A13),"",'2019'!G12-E13+F13)</f>
        <v/>
      </c>
      <c r="H13" s="3" t="str">
        <f t="shared" si="1"/>
        <v/>
      </c>
      <c r="J13" s="23"/>
      <c r="K13" s="23"/>
    </row>
    <row r="14" spans="1:13" x14ac:dyDescent="0.2">
      <c r="A14" s="28"/>
      <c r="C14" s="20"/>
      <c r="D14" s="8"/>
      <c r="F14" s="3"/>
      <c r="G14" s="3" t="str">
        <f>IF(ISBLANK(A14),"",'2019'!G13-E14+F14)</f>
        <v/>
      </c>
      <c r="H14" s="3" t="str">
        <f t="shared" si="1"/>
        <v/>
      </c>
      <c r="L14" s="3"/>
    </row>
    <row r="15" spans="1:13" x14ac:dyDescent="0.2">
      <c r="A15" s="28"/>
      <c r="C15" s="20"/>
      <c r="G15" s="3" t="str">
        <f>IF(ISBLANK(A15),"",'2019'!G14-E15+F15)</f>
        <v/>
      </c>
      <c r="H15" s="3" t="str">
        <f t="shared" si="1"/>
        <v/>
      </c>
    </row>
    <row r="16" spans="1:13" x14ac:dyDescent="0.2">
      <c r="A16" s="28"/>
      <c r="C16" s="20"/>
      <c r="F16" s="3"/>
      <c r="G16" s="3" t="str">
        <f>IF(ISBLANK(A16),"",'2019'!G15-E16+F16)</f>
        <v/>
      </c>
      <c r="H16" s="3" t="str">
        <f t="shared" si="1"/>
        <v/>
      </c>
    </row>
    <row r="17" spans="1:11" x14ac:dyDescent="0.2">
      <c r="A17" s="28"/>
      <c r="C17" s="20"/>
      <c r="F17" s="3"/>
      <c r="G17" s="3" t="str">
        <f>IF(ISBLANK(A17),"",'2019'!G16-E17+F17)</f>
        <v/>
      </c>
      <c r="H17" s="3" t="str">
        <f t="shared" si="1"/>
        <v/>
      </c>
    </row>
    <row r="18" spans="1:11" x14ac:dyDescent="0.2">
      <c r="A18" s="28"/>
      <c r="C18" s="20"/>
      <c r="G18" s="3" t="str">
        <f>IF(ISBLANK(A18),"",'2019'!G17-E18+F18)</f>
        <v/>
      </c>
      <c r="H18" s="3" t="str">
        <f t="shared" si="1"/>
        <v/>
      </c>
    </row>
    <row r="19" spans="1:11" x14ac:dyDescent="0.2">
      <c r="A19" s="28"/>
      <c r="C19" s="20"/>
      <c r="G19" s="3" t="str">
        <f>IF(ISBLANK(A19),"",'2019'!G18-E19+F19)</f>
        <v/>
      </c>
      <c r="H19" s="3" t="str">
        <f t="shared" si="1"/>
        <v/>
      </c>
    </row>
    <row r="20" spans="1:11" x14ac:dyDescent="0.2">
      <c r="A20" s="28"/>
      <c r="C20" s="20"/>
      <c r="D20" s="8"/>
      <c r="G20" s="3" t="str">
        <f>IF(ISBLANK(A20),"",'2019'!G19-E20+F20)</f>
        <v/>
      </c>
      <c r="H20" s="3" t="str">
        <f t="shared" si="1"/>
        <v/>
      </c>
    </row>
    <row r="21" spans="1:11" x14ac:dyDescent="0.2">
      <c r="A21" s="28"/>
      <c r="C21" s="20"/>
      <c r="G21" s="3" t="str">
        <f>IF(ISBLANK(A21),"",'2019'!G20-E21+F21)</f>
        <v/>
      </c>
      <c r="H21" s="3" t="str">
        <f t="shared" si="1"/>
        <v/>
      </c>
    </row>
    <row r="22" spans="1:11" x14ac:dyDescent="0.2">
      <c r="A22" s="28"/>
      <c r="C22" s="20"/>
      <c r="G22" s="3" t="str">
        <f>IF(ISBLANK(A22),"",'2019'!G21-E22+F22)</f>
        <v/>
      </c>
      <c r="H22" s="3" t="str">
        <f t="shared" si="1"/>
        <v/>
      </c>
    </row>
    <row r="23" spans="1:11" x14ac:dyDescent="0.2">
      <c r="A23" s="28"/>
      <c r="C23" s="20"/>
      <c r="G23" s="3" t="str">
        <f>IF(ISBLANK(A23),"",'2019'!G22-E23+F23)</f>
        <v/>
      </c>
      <c r="H23" s="3" t="str">
        <f t="shared" si="1"/>
        <v/>
      </c>
      <c r="K23" s="3"/>
    </row>
    <row r="24" spans="1:11" x14ac:dyDescent="0.2">
      <c r="A24" s="28"/>
      <c r="C24" s="20"/>
      <c r="G24" s="3" t="str">
        <f>IF(ISBLANK(A24),"",'2019'!G23-E24+F24)</f>
        <v/>
      </c>
      <c r="H24" s="3" t="str">
        <f t="shared" si="1"/>
        <v/>
      </c>
    </row>
    <row r="25" spans="1:11" x14ac:dyDescent="0.2">
      <c r="A25" s="28"/>
      <c r="C25" s="20"/>
      <c r="G25" s="3" t="str">
        <f>IF(ISBLANK(A25),"",'2019'!G24-E25+F25)</f>
        <v/>
      </c>
      <c r="H25" s="3" t="str">
        <f t="shared" si="1"/>
        <v/>
      </c>
    </row>
    <row r="26" spans="1:11" x14ac:dyDescent="0.2">
      <c r="A26" s="28"/>
      <c r="C26" s="20"/>
      <c r="D26" s="8"/>
      <c r="G26" s="3" t="str">
        <f>IF(ISBLANK(A26),"",'2019'!G25-E26+F26)</f>
        <v/>
      </c>
      <c r="H26" s="3" t="str">
        <f t="shared" si="1"/>
        <v/>
      </c>
    </row>
    <row r="27" spans="1:11" x14ac:dyDescent="0.2">
      <c r="A27" s="28"/>
      <c r="C27" s="20"/>
      <c r="D27" s="8"/>
      <c r="G27" s="3" t="str">
        <f>IF(ISBLANK(A27),"",'2019'!G26-E27+F27)</f>
        <v/>
      </c>
      <c r="H27" s="3" t="str">
        <f t="shared" si="1"/>
        <v/>
      </c>
    </row>
    <row r="28" spans="1:11" x14ac:dyDescent="0.2">
      <c r="A28" s="28"/>
      <c r="C28" s="20"/>
      <c r="D28" s="8"/>
      <c r="G28" s="3" t="str">
        <f>IF(ISBLANK(A28),"",'2019'!G27-E28+F28)</f>
        <v/>
      </c>
      <c r="H28" s="3" t="str">
        <f t="shared" si="1"/>
        <v/>
      </c>
    </row>
    <row r="29" spans="1:11" x14ac:dyDescent="0.2">
      <c r="A29" s="28"/>
      <c r="C29" s="20"/>
      <c r="G29" s="3" t="str">
        <f>IF(ISBLANK(A29),"",'2019'!G28-E29+F29)</f>
        <v/>
      </c>
      <c r="H29" s="3" t="str">
        <f t="shared" si="1"/>
        <v/>
      </c>
    </row>
    <row r="30" spans="1:11" x14ac:dyDescent="0.2">
      <c r="A30" s="28"/>
      <c r="C30" s="20"/>
      <c r="G30" s="3" t="str">
        <f>IF(ISBLANK(A30),"",'2019'!G29-E30+F30)</f>
        <v/>
      </c>
      <c r="H30" s="3" t="str">
        <f t="shared" si="1"/>
        <v/>
      </c>
    </row>
    <row r="31" spans="1:11" x14ac:dyDescent="0.2">
      <c r="A31" s="28"/>
      <c r="C31" s="20"/>
      <c r="G31" s="3" t="str">
        <f>IF(ISBLANK(A31),"",'2019'!G30-E31+F31)</f>
        <v/>
      </c>
      <c r="H31" s="3" t="str">
        <f t="shared" si="1"/>
        <v/>
      </c>
    </row>
    <row r="32" spans="1:11" x14ac:dyDescent="0.2">
      <c r="A32" s="28"/>
      <c r="C32" s="20"/>
      <c r="G32" s="3" t="str">
        <f>IF(ISBLANK(A32),"",'2019'!G31-E32+F32)</f>
        <v/>
      </c>
      <c r="H32" s="3" t="str">
        <f t="shared" si="1"/>
        <v/>
      </c>
    </row>
    <row r="33" spans="1:8" x14ac:dyDescent="0.2">
      <c r="A33" s="28"/>
      <c r="C33" s="20"/>
      <c r="G33" s="3" t="str">
        <f>IF(ISBLANK(A33),"",'2019'!G32-E33+F33)</f>
        <v/>
      </c>
      <c r="H33" s="3" t="str">
        <f t="shared" si="1"/>
        <v/>
      </c>
    </row>
    <row r="34" spans="1:8" x14ac:dyDescent="0.2">
      <c r="A34" s="28"/>
      <c r="C34" s="20"/>
      <c r="G34" s="3" t="str">
        <f>IF(ISBLANK(A34),"",'2019'!G33-E34+F34)</f>
        <v/>
      </c>
      <c r="H34" s="3" t="str">
        <f t="shared" si="1"/>
        <v/>
      </c>
    </row>
    <row r="35" spans="1:8" x14ac:dyDescent="0.2">
      <c r="A35" s="28"/>
      <c r="C35" s="8"/>
      <c r="D35" s="8"/>
      <c r="G35" s="3" t="str">
        <f>IF(ISBLANK(A35),"",'2019'!G34-E35+F35)</f>
        <v/>
      </c>
      <c r="H35" s="3" t="str">
        <f t="shared" si="1"/>
        <v/>
      </c>
    </row>
    <row r="36" spans="1:8" x14ac:dyDescent="0.2">
      <c r="A36" s="28"/>
      <c r="C36" s="20"/>
      <c r="G36" s="3" t="str">
        <f>IF(ISBLANK(A36),"",'2019'!G35-E36+F36)</f>
        <v/>
      </c>
      <c r="H36" s="3" t="str">
        <f t="shared" si="1"/>
        <v/>
      </c>
    </row>
    <row r="37" spans="1:8" x14ac:dyDescent="0.2">
      <c r="A37" s="28"/>
      <c r="C37" s="20"/>
      <c r="G37" s="3" t="str">
        <f>IF(ISBLANK(A37),"",'2019'!G36-E37+F37)</f>
        <v/>
      </c>
      <c r="H37" s="3" t="str">
        <f t="shared" si="1"/>
        <v/>
      </c>
    </row>
    <row r="38" spans="1:8" x14ac:dyDescent="0.2">
      <c r="A38" s="28"/>
      <c r="C38" s="20"/>
      <c r="G38" s="3" t="str">
        <f>IF(ISBLANK(A38),"",'2019'!G37-E38+F38)</f>
        <v/>
      </c>
      <c r="H38" s="3" t="str">
        <f t="shared" si="1"/>
        <v/>
      </c>
    </row>
    <row r="39" spans="1:8" x14ac:dyDescent="0.2">
      <c r="A39" s="28"/>
      <c r="C39" s="8"/>
      <c r="D39" s="8"/>
      <c r="G39" s="3" t="str">
        <f>IF(ISBLANK(A39),"",'2019'!G38-E39+F39)</f>
        <v/>
      </c>
      <c r="H39" s="3" t="str">
        <f t="shared" si="1"/>
        <v/>
      </c>
    </row>
    <row r="40" spans="1:8" x14ac:dyDescent="0.2">
      <c r="A40" s="28"/>
      <c r="C40" s="20"/>
      <c r="G40" s="3" t="str">
        <f>IF(ISBLANK(A40),"",'2019'!G39-E40+F40)</f>
        <v/>
      </c>
      <c r="H40" s="3" t="str">
        <f t="shared" si="1"/>
        <v/>
      </c>
    </row>
    <row r="41" spans="1:8" x14ac:dyDescent="0.2">
      <c r="A41" s="28"/>
      <c r="C41" s="20"/>
      <c r="G41" s="3" t="str">
        <f>IF(ISBLANK(A41),"",'2019'!G40-E41+F41)</f>
        <v/>
      </c>
      <c r="H41" s="3" t="str">
        <f t="shared" si="1"/>
        <v/>
      </c>
    </row>
    <row r="42" spans="1:8" x14ac:dyDescent="0.2">
      <c r="A42" s="28"/>
      <c r="C42" s="20"/>
      <c r="G42" s="3" t="str">
        <f>IF(ISBLANK(A42),"",'2019'!G41-E42+F42)</f>
        <v/>
      </c>
      <c r="H42" s="3" t="str">
        <f t="shared" si="1"/>
        <v/>
      </c>
    </row>
    <row r="43" spans="1:8" x14ac:dyDescent="0.2">
      <c r="A43" s="28"/>
      <c r="C43" s="20"/>
      <c r="G43" s="3" t="str">
        <f>IF(ISBLANK(A43),"",'2019'!G42-E43+F43)</f>
        <v/>
      </c>
      <c r="H43" s="3" t="str">
        <f t="shared" si="1"/>
        <v/>
      </c>
    </row>
    <row r="44" spans="1:8" x14ac:dyDescent="0.2">
      <c r="A44" s="28"/>
      <c r="C44" s="20"/>
      <c r="G44" s="3" t="str">
        <f>IF(ISBLANK(A44),"",'2019'!G43-E44+F44)</f>
        <v/>
      </c>
      <c r="H44" s="3" t="str">
        <f t="shared" si="1"/>
        <v/>
      </c>
    </row>
    <row r="45" spans="1:8" x14ac:dyDescent="0.2">
      <c r="A45" s="28"/>
      <c r="C45" s="20"/>
      <c r="G45" s="3" t="str">
        <f>IF(ISBLANK(A45),"",'2019'!G44-E45+F45)</f>
        <v/>
      </c>
      <c r="H45" s="3" t="str">
        <f t="shared" si="1"/>
        <v/>
      </c>
    </row>
    <row r="46" spans="1:8" x14ac:dyDescent="0.2">
      <c r="A46" s="28"/>
      <c r="C46" s="20"/>
      <c r="G46" s="3" t="str">
        <f>IF(ISBLANK(A46),"",'2019'!G45-E46+F46)</f>
        <v/>
      </c>
      <c r="H46" s="3" t="str">
        <f t="shared" si="1"/>
        <v/>
      </c>
    </row>
    <row r="47" spans="1:8" x14ac:dyDescent="0.2">
      <c r="A47" s="28"/>
      <c r="C47" s="20"/>
      <c r="G47" s="3" t="str">
        <f>IF(ISBLANK(A47),"",'2019'!G46-E47+F47)</f>
        <v/>
      </c>
      <c r="H47" s="3" t="str">
        <f t="shared" si="1"/>
        <v/>
      </c>
    </row>
    <row r="48" spans="1:8" x14ac:dyDescent="0.2">
      <c r="A48" s="28"/>
      <c r="C48" s="20"/>
      <c r="G48" s="3" t="str">
        <f>IF(ISBLANK(A48),"",'2019'!G47-E48+F48)</f>
        <v/>
      </c>
      <c r="H48" s="3" t="str">
        <f t="shared" si="1"/>
        <v/>
      </c>
    </row>
    <row r="49" spans="1:8" x14ac:dyDescent="0.2">
      <c r="A49" s="28"/>
      <c r="C49" s="20"/>
      <c r="G49" s="3" t="str">
        <f>IF(ISBLANK(A49),"",'2019'!G48-E49+F49)</f>
        <v/>
      </c>
      <c r="H49" s="3" t="str">
        <f t="shared" si="1"/>
        <v/>
      </c>
    </row>
    <row r="50" spans="1:8" x14ac:dyDescent="0.2">
      <c r="A50" s="28"/>
      <c r="C50" s="20"/>
      <c r="G50" s="3" t="str">
        <f>IF(ISBLANK(A50),"",'2019'!G49-E50+F50)</f>
        <v/>
      </c>
      <c r="H50" s="3" t="str">
        <f t="shared" si="1"/>
        <v/>
      </c>
    </row>
    <row r="51" spans="1:8" x14ac:dyDescent="0.2">
      <c r="A51" s="28"/>
      <c r="C51" s="20"/>
      <c r="G51" s="3" t="str">
        <f>IF(ISBLANK(A51),"",'2019'!G50-E51+F51)</f>
        <v/>
      </c>
      <c r="H51" s="3" t="str">
        <f t="shared" si="1"/>
        <v/>
      </c>
    </row>
    <row r="52" spans="1:8" x14ac:dyDescent="0.2">
      <c r="A52" s="28"/>
      <c r="C52" s="20"/>
      <c r="G52" s="3" t="str">
        <f>IF(ISBLANK(A52),"",'2019'!G51-E52+F52)</f>
        <v/>
      </c>
      <c r="H52" s="3" t="str">
        <f t="shared" si="1"/>
        <v/>
      </c>
    </row>
    <row r="53" spans="1:8" x14ac:dyDescent="0.2">
      <c r="A53" s="28"/>
      <c r="C53" s="20"/>
      <c r="G53" s="3" t="str">
        <f>IF(ISBLANK(A53),"",'2019'!G52-E53+F53)</f>
        <v/>
      </c>
      <c r="H53" s="3" t="str">
        <f t="shared" si="1"/>
        <v/>
      </c>
    </row>
    <row r="54" spans="1:8" x14ac:dyDescent="0.2">
      <c r="A54" s="28"/>
      <c r="C54" s="20"/>
      <c r="G54" s="3" t="str">
        <f>IF(ISBLANK(A54),"",'2019'!G53-E54+F54)</f>
        <v/>
      </c>
      <c r="H54" s="3" t="str">
        <f t="shared" si="1"/>
        <v/>
      </c>
    </row>
    <row r="55" spans="1:8" x14ac:dyDescent="0.2">
      <c r="A55" s="28"/>
      <c r="C55" s="20"/>
      <c r="G55" s="3" t="str">
        <f>IF(ISBLANK(A55),"",'2019'!G54-E55+F55)</f>
        <v/>
      </c>
      <c r="H55" s="3" t="str">
        <f t="shared" si="1"/>
        <v/>
      </c>
    </row>
    <row r="56" spans="1:8" x14ac:dyDescent="0.2">
      <c r="A56" s="28"/>
      <c r="C56" s="20"/>
      <c r="G56" s="3" t="str">
        <f>IF(ISBLANK(A56),"",'2019'!G55-E56+F56)</f>
        <v/>
      </c>
      <c r="H56" s="3" t="str">
        <f t="shared" si="1"/>
        <v/>
      </c>
    </row>
    <row r="57" spans="1:8" x14ac:dyDescent="0.2">
      <c r="A57" s="28"/>
      <c r="C57" s="20"/>
      <c r="G57" s="3" t="str">
        <f>IF(ISBLANK(A57),"",'2019'!G56-E57+F57)</f>
        <v/>
      </c>
      <c r="H57" s="3" t="str">
        <f t="shared" si="1"/>
        <v/>
      </c>
    </row>
    <row r="58" spans="1:8" x14ac:dyDescent="0.2">
      <c r="A58" s="28"/>
      <c r="C58" s="20"/>
      <c r="G58" s="3" t="str">
        <f>IF(ISBLANK(A58),"",'2019'!G57-E58+F58)</f>
        <v/>
      </c>
      <c r="H58" s="3" t="str">
        <f t="shared" si="1"/>
        <v/>
      </c>
    </row>
    <row r="59" spans="1:8" x14ac:dyDescent="0.2">
      <c r="A59" s="28"/>
      <c r="C59" s="20"/>
      <c r="D59" s="8"/>
      <c r="G59" s="3" t="str">
        <f>IF(ISBLANK(A59),"",'2019'!G58-E59+F59)</f>
        <v/>
      </c>
      <c r="H59" s="3" t="str">
        <f t="shared" si="1"/>
        <v/>
      </c>
    </row>
    <row r="60" spans="1:8" x14ac:dyDescent="0.2">
      <c r="A60" s="28"/>
      <c r="C60" s="20"/>
      <c r="G60" s="3" t="str">
        <f>IF(ISBLANK(A60),"",'2019'!G59-E60+F60)</f>
        <v/>
      </c>
      <c r="H60" s="3" t="str">
        <f t="shared" si="1"/>
        <v/>
      </c>
    </row>
    <row r="61" spans="1:8" x14ac:dyDescent="0.2">
      <c r="A61" s="28"/>
      <c r="C61" s="20"/>
      <c r="G61" s="3" t="str">
        <f>IF(ISBLANK(A61),"",'2019'!G60-E61+F61)</f>
        <v/>
      </c>
      <c r="H61" s="3" t="str">
        <f t="shared" si="1"/>
        <v/>
      </c>
    </row>
    <row r="62" spans="1:8" x14ac:dyDescent="0.2">
      <c r="A62" s="22"/>
      <c r="C62" s="20"/>
      <c r="G62" s="3" t="str">
        <f>IF(ISBLANK(A62),"",'2019'!G61-E62+F62)</f>
        <v/>
      </c>
      <c r="H62" s="3" t="str">
        <f t="shared" si="1"/>
        <v/>
      </c>
    </row>
    <row r="63" spans="1:8" x14ac:dyDescent="0.2">
      <c r="A63" s="22"/>
      <c r="C63" s="20"/>
      <c r="D63" s="8"/>
      <c r="G63" s="3" t="str">
        <f>IF(ISBLANK(A63),"",'2019'!G62-E63+F63)</f>
        <v/>
      </c>
      <c r="H63" s="3" t="str">
        <f t="shared" si="1"/>
        <v/>
      </c>
    </row>
    <row r="64" spans="1:8" x14ac:dyDescent="0.2">
      <c r="A64" s="22"/>
      <c r="C64" s="20"/>
      <c r="D64" s="8"/>
      <c r="G64" s="3" t="str">
        <f>IF(ISBLANK(A64),"",'2019'!G63-E64+F64)</f>
        <v/>
      </c>
      <c r="H64" s="3" t="str">
        <f t="shared" si="1"/>
        <v/>
      </c>
    </row>
    <row r="65" spans="1:8" x14ac:dyDescent="0.2">
      <c r="A65" s="28"/>
      <c r="C65" s="20"/>
      <c r="G65" s="3" t="str">
        <f>IF(ISBLANK(A65),"",'2019'!G64-E65+F65)</f>
        <v/>
      </c>
      <c r="H65" s="3" t="str">
        <f t="shared" si="1"/>
        <v/>
      </c>
    </row>
    <row r="66" spans="1:8" x14ac:dyDescent="0.2">
      <c r="A66" s="28"/>
      <c r="C66" s="20"/>
      <c r="G66" s="3" t="str">
        <f>IF(ISBLANK(A66),"",'2019'!G65-E66+F66)</f>
        <v/>
      </c>
      <c r="H66" s="3" t="str">
        <f t="shared" si="1"/>
        <v/>
      </c>
    </row>
    <row r="67" spans="1:8" x14ac:dyDescent="0.2">
      <c r="A67" s="28"/>
      <c r="C67" s="20"/>
      <c r="G67" s="3" t="str">
        <f>IF(ISBLANK(A67),"",'2019'!G66-E67+F67)</f>
        <v/>
      </c>
      <c r="H67" s="3" t="str">
        <f t="shared" si="1"/>
        <v/>
      </c>
    </row>
    <row r="68" spans="1:8" x14ac:dyDescent="0.2">
      <c r="A68" s="28"/>
      <c r="C68" s="20"/>
      <c r="G68" s="3" t="str">
        <f>IF(ISBLANK(A68),"",'2019'!G67-E68+F68)</f>
        <v/>
      </c>
      <c r="H68" s="3" t="str">
        <f t="shared" si="1"/>
        <v/>
      </c>
    </row>
    <row r="69" spans="1:8" x14ac:dyDescent="0.2">
      <c r="A69" s="28"/>
      <c r="C69" s="20"/>
      <c r="D69" s="8"/>
      <c r="G69" s="3" t="str">
        <f>IF(ISBLANK(A69),"",'2019'!G68-E69+F69)</f>
        <v/>
      </c>
      <c r="H69" s="3" t="str">
        <f t="shared" si="1"/>
        <v/>
      </c>
    </row>
    <row r="70" spans="1:8" x14ac:dyDescent="0.2">
      <c r="A70" s="28"/>
      <c r="C70" s="20"/>
      <c r="G70" s="3" t="str">
        <f>IF(ISBLANK(A70),"",'2019'!G69-E70+F70)</f>
        <v/>
      </c>
      <c r="H70" s="3" t="str">
        <f t="shared" si="1"/>
        <v/>
      </c>
    </row>
    <row r="71" spans="1:8" x14ac:dyDescent="0.2">
      <c r="A71" s="28"/>
      <c r="C71" s="20"/>
      <c r="G71" s="3" t="str">
        <f>IF(ISBLANK(A71),"",'2019'!G70-E71+F71)</f>
        <v/>
      </c>
      <c r="H71" s="3" t="str">
        <f t="shared" si="1"/>
        <v/>
      </c>
    </row>
    <row r="72" spans="1:8" x14ac:dyDescent="0.2">
      <c r="A72" s="28"/>
      <c r="C72" s="20"/>
      <c r="D72" s="8"/>
      <c r="G72" s="3" t="str">
        <f>IF(ISBLANK(A72),"",'2019'!G71-E72+F72)</f>
        <v/>
      </c>
      <c r="H72" s="3" t="str">
        <f t="shared" si="1"/>
        <v/>
      </c>
    </row>
    <row r="73" spans="1:8" x14ac:dyDescent="0.2">
      <c r="A73" s="28"/>
      <c r="C73" s="20"/>
      <c r="D73" s="8"/>
      <c r="G73" s="3" t="str">
        <f>IF(ISBLANK(A73),"",'2019'!G72-E73+F73)</f>
        <v/>
      </c>
      <c r="H73" s="3" t="str">
        <f t="shared" si="1"/>
        <v/>
      </c>
    </row>
    <row r="74" spans="1:8" x14ac:dyDescent="0.2">
      <c r="A74" s="28"/>
      <c r="C74" s="20"/>
      <c r="D74" s="8"/>
      <c r="G74" s="3" t="str">
        <f>IF(ISBLANK(A74),"",'2019'!G73-E74+F74)</f>
        <v/>
      </c>
      <c r="H74" s="3" t="str">
        <f t="shared" ref="H74:H137" si="2">IF(ISBLANK(A74),"",IF(D74="C",H73-E74+F74,H73+F74))</f>
        <v/>
      </c>
    </row>
    <row r="75" spans="1:8" x14ac:dyDescent="0.2">
      <c r="A75" s="28"/>
      <c r="C75" s="20"/>
      <c r="G75" s="3" t="str">
        <f>IF(ISBLANK(A75),"",'2019'!G74-E75+F75)</f>
        <v/>
      </c>
      <c r="H75" s="3" t="str">
        <f t="shared" si="2"/>
        <v/>
      </c>
    </row>
    <row r="76" spans="1:8" x14ac:dyDescent="0.2">
      <c r="A76" s="28"/>
      <c r="C76" s="20"/>
      <c r="G76" s="3" t="str">
        <f>IF(ISBLANK(A76),"",'2019'!G75-E76+F76)</f>
        <v/>
      </c>
      <c r="H76" s="3" t="str">
        <f t="shared" si="2"/>
        <v/>
      </c>
    </row>
    <row r="77" spans="1:8" x14ac:dyDescent="0.2">
      <c r="A77" s="28"/>
      <c r="C77" s="20"/>
      <c r="G77" s="3" t="str">
        <f>IF(ISBLANK(A77),"",'2019'!G76-E77+F77)</f>
        <v/>
      </c>
      <c r="H77" s="3" t="str">
        <f t="shared" si="2"/>
        <v/>
      </c>
    </row>
    <row r="78" spans="1:8" x14ac:dyDescent="0.2">
      <c r="A78" s="28"/>
      <c r="C78" s="20"/>
      <c r="G78" s="3" t="str">
        <f>IF(ISBLANK(A78),"",'2019'!G77-E78+F78)</f>
        <v/>
      </c>
      <c r="H78" s="3" t="str">
        <f t="shared" si="2"/>
        <v/>
      </c>
    </row>
    <row r="79" spans="1:8" x14ac:dyDescent="0.2">
      <c r="A79" s="28"/>
      <c r="C79" s="20"/>
      <c r="G79" s="3" t="str">
        <f>IF(ISBLANK(A79),"",'2019'!G78-E79+F79)</f>
        <v/>
      </c>
      <c r="H79" s="3" t="str">
        <f t="shared" si="2"/>
        <v/>
      </c>
    </row>
    <row r="80" spans="1:8" x14ac:dyDescent="0.2">
      <c r="A80" s="28"/>
      <c r="C80" s="20"/>
      <c r="D80" s="8"/>
      <c r="G80" s="3" t="str">
        <f>IF(ISBLANK(A80),"",'2019'!G79-E80+F80)</f>
        <v/>
      </c>
      <c r="H80" s="3" t="str">
        <f t="shared" si="2"/>
        <v/>
      </c>
    </row>
    <row r="81" spans="1:8" x14ac:dyDescent="0.2">
      <c r="A81" s="28"/>
      <c r="C81" s="20"/>
      <c r="D81" s="8"/>
      <c r="G81" s="3" t="str">
        <f>IF(ISBLANK(A81),"",'2019'!G80-E81+F81)</f>
        <v/>
      </c>
      <c r="H81" s="3" t="str">
        <f t="shared" si="2"/>
        <v/>
      </c>
    </row>
    <row r="82" spans="1:8" x14ac:dyDescent="0.2">
      <c r="A82" s="28"/>
      <c r="C82" s="20"/>
      <c r="G82" s="3" t="str">
        <f>IF(ISBLANK(A82),"",'2019'!G81-E82+F82)</f>
        <v/>
      </c>
      <c r="H82" s="3" t="str">
        <f t="shared" si="2"/>
        <v/>
      </c>
    </row>
    <row r="83" spans="1:8" x14ac:dyDescent="0.2">
      <c r="A83" s="28"/>
      <c r="C83" s="20"/>
      <c r="G83" s="3" t="str">
        <f>IF(ISBLANK(A83),"",'2019'!G82-E83+F83)</f>
        <v/>
      </c>
      <c r="H83" s="3" t="str">
        <f t="shared" si="2"/>
        <v/>
      </c>
    </row>
    <row r="84" spans="1:8" x14ac:dyDescent="0.2">
      <c r="A84" s="28"/>
      <c r="C84" s="20"/>
      <c r="G84" s="3" t="str">
        <f>IF(ISBLANK(A84),"",'2019'!G83-E84+F84)</f>
        <v/>
      </c>
      <c r="H84" s="3" t="str">
        <f t="shared" si="2"/>
        <v/>
      </c>
    </row>
    <row r="85" spans="1:8" x14ac:dyDescent="0.2">
      <c r="A85" s="28"/>
      <c r="C85" s="20"/>
      <c r="G85" s="3" t="str">
        <f>IF(ISBLANK(A85),"",'2019'!G84-E85+F85)</f>
        <v/>
      </c>
      <c r="H85" s="3" t="str">
        <f t="shared" si="2"/>
        <v/>
      </c>
    </row>
    <row r="86" spans="1:8" x14ac:dyDescent="0.2">
      <c r="A86" s="28"/>
      <c r="C86" s="20"/>
      <c r="G86" s="3" t="str">
        <f>IF(ISBLANK(A86),"",'2019'!G85-E86+F86)</f>
        <v/>
      </c>
      <c r="H86" s="3" t="str">
        <f t="shared" si="2"/>
        <v/>
      </c>
    </row>
    <row r="87" spans="1:8" x14ac:dyDescent="0.2">
      <c r="A87" s="28"/>
      <c r="C87" s="20"/>
      <c r="D87" s="8"/>
      <c r="G87" s="3" t="str">
        <f>IF(ISBLANK(A87),"",'2019'!G86-E87+F87)</f>
        <v/>
      </c>
      <c r="H87" s="3" t="str">
        <f t="shared" si="2"/>
        <v/>
      </c>
    </row>
    <row r="88" spans="1:8" x14ac:dyDescent="0.2">
      <c r="A88" s="28"/>
      <c r="C88" s="20"/>
      <c r="D88" s="8"/>
      <c r="G88" s="3" t="str">
        <f>IF(ISBLANK(A88),"",'2019'!G87-E88+F88)</f>
        <v/>
      </c>
      <c r="H88" s="3" t="str">
        <f t="shared" si="2"/>
        <v/>
      </c>
    </row>
    <row r="89" spans="1:8" x14ac:dyDescent="0.2">
      <c r="A89" s="28"/>
      <c r="C89" s="20"/>
      <c r="D89" s="8"/>
      <c r="G89" s="3" t="str">
        <f>IF(ISBLANK(A89),"",'2019'!G88-E89+F89)</f>
        <v/>
      </c>
      <c r="H89" s="3" t="str">
        <f t="shared" si="2"/>
        <v/>
      </c>
    </row>
    <row r="90" spans="1:8" x14ac:dyDescent="0.2">
      <c r="A90" s="28"/>
      <c r="C90" s="20"/>
      <c r="D90" s="8"/>
      <c r="G90" s="3" t="str">
        <f>IF(ISBLANK(A90),"",'2019'!G89-E90+F90)</f>
        <v/>
      </c>
      <c r="H90" s="3" t="str">
        <f t="shared" si="2"/>
        <v/>
      </c>
    </row>
    <row r="91" spans="1:8" x14ac:dyDescent="0.2">
      <c r="A91" s="28"/>
      <c r="C91" s="20"/>
      <c r="D91" s="8"/>
      <c r="G91" s="3" t="str">
        <f>IF(ISBLANK(A91),"",'2019'!G90-E91+F91)</f>
        <v/>
      </c>
      <c r="H91" s="3" t="str">
        <f t="shared" si="2"/>
        <v/>
      </c>
    </row>
    <row r="92" spans="1:8" x14ac:dyDescent="0.2">
      <c r="A92" s="28"/>
      <c r="C92" s="20"/>
      <c r="G92" s="3" t="str">
        <f>IF(ISBLANK(A92),"",'2019'!G91-E92+F92)</f>
        <v/>
      </c>
      <c r="H92" s="3" t="str">
        <f t="shared" si="2"/>
        <v/>
      </c>
    </row>
    <row r="93" spans="1:8" x14ac:dyDescent="0.2">
      <c r="A93" s="28"/>
      <c r="C93" s="20"/>
      <c r="G93" s="3" t="str">
        <f>IF(ISBLANK(A93),"",'2019'!G92-E93+F93)</f>
        <v/>
      </c>
      <c r="H93" s="3" t="str">
        <f t="shared" si="2"/>
        <v/>
      </c>
    </row>
    <row r="94" spans="1:8" x14ac:dyDescent="0.2">
      <c r="A94" s="28"/>
      <c r="C94" s="20"/>
      <c r="G94" s="3" t="str">
        <f>IF(ISBLANK(A94),"",'2019'!G93-E94+F94)</f>
        <v/>
      </c>
      <c r="H94" s="3" t="str">
        <f t="shared" si="2"/>
        <v/>
      </c>
    </row>
    <row r="95" spans="1:8" x14ac:dyDescent="0.2">
      <c r="A95" s="28"/>
      <c r="C95" s="20"/>
      <c r="D95" s="8"/>
      <c r="G95" s="3" t="str">
        <f>IF(ISBLANK(A95),"",'2019'!G94-E95+F95)</f>
        <v/>
      </c>
      <c r="H95" s="3" t="str">
        <f t="shared" si="2"/>
        <v/>
      </c>
    </row>
    <row r="96" spans="1:8" x14ac:dyDescent="0.2">
      <c r="A96" s="28"/>
      <c r="C96" s="20"/>
      <c r="G96" s="3" t="str">
        <f>IF(ISBLANK(A96),"",'2019'!G95-E96+F96)</f>
        <v/>
      </c>
      <c r="H96" s="3" t="str">
        <f t="shared" si="2"/>
        <v/>
      </c>
    </row>
    <row r="97" spans="1:8" x14ac:dyDescent="0.2">
      <c r="A97" s="28"/>
      <c r="C97" s="20"/>
      <c r="G97" s="3" t="str">
        <f>IF(ISBLANK(A97),"",'2019'!G96-E97+F97)</f>
        <v/>
      </c>
      <c r="H97" s="3" t="str">
        <f t="shared" si="2"/>
        <v/>
      </c>
    </row>
    <row r="98" spans="1:8" x14ac:dyDescent="0.2">
      <c r="A98" s="28"/>
      <c r="C98" s="20"/>
      <c r="G98" s="3" t="str">
        <f>IF(ISBLANK(A98),"",'2019'!G97-E98+F98)</f>
        <v/>
      </c>
      <c r="H98" s="3" t="str">
        <f t="shared" si="2"/>
        <v/>
      </c>
    </row>
    <row r="99" spans="1:8" x14ac:dyDescent="0.2">
      <c r="A99" s="28"/>
      <c r="C99" s="20"/>
      <c r="G99" s="3" t="str">
        <f>IF(ISBLANK(A99),"",'2019'!G98-E99+F99)</f>
        <v/>
      </c>
      <c r="H99" s="3" t="str">
        <f t="shared" si="2"/>
        <v/>
      </c>
    </row>
    <row r="100" spans="1:8" x14ac:dyDescent="0.2">
      <c r="A100" s="28"/>
      <c r="C100" s="20"/>
      <c r="G100" s="3" t="str">
        <f>IF(ISBLANK(A100),"",'2019'!G99-E100+F100)</f>
        <v/>
      </c>
      <c r="H100" s="3" t="str">
        <f t="shared" si="2"/>
        <v/>
      </c>
    </row>
    <row r="101" spans="1:8" x14ac:dyDescent="0.2">
      <c r="A101" s="28"/>
      <c r="C101" s="20"/>
      <c r="G101" s="3" t="str">
        <f>IF(ISBLANK(A101),"",'2019'!G100-E101+F101)</f>
        <v/>
      </c>
      <c r="H101" s="3" t="str">
        <f t="shared" si="2"/>
        <v/>
      </c>
    </row>
    <row r="102" spans="1:8" x14ac:dyDescent="0.2">
      <c r="A102" s="28"/>
      <c r="C102" s="20"/>
      <c r="G102" s="3" t="str">
        <f>IF(ISBLANK(A102),"",'2019'!G101-E102+F102)</f>
        <v/>
      </c>
      <c r="H102" s="3" t="str">
        <f t="shared" si="2"/>
        <v/>
      </c>
    </row>
    <row r="103" spans="1:8" x14ac:dyDescent="0.2">
      <c r="A103" s="28"/>
      <c r="C103" s="20"/>
      <c r="D103" s="8"/>
      <c r="G103" s="3" t="str">
        <f>IF(ISBLANK(A103),"",'2019'!G102-E103+F103)</f>
        <v/>
      </c>
      <c r="H103" s="3" t="str">
        <f t="shared" si="2"/>
        <v/>
      </c>
    </row>
    <row r="104" spans="1:8" x14ac:dyDescent="0.2">
      <c r="A104" s="28"/>
      <c r="C104" s="20"/>
      <c r="G104" s="3" t="str">
        <f>IF(ISBLANK(A104),"",'2019'!G103-E104+F104)</f>
        <v/>
      </c>
      <c r="H104" s="3" t="str">
        <f t="shared" si="2"/>
        <v/>
      </c>
    </row>
    <row r="105" spans="1:8" x14ac:dyDescent="0.2">
      <c r="A105" s="28"/>
      <c r="C105" s="20"/>
      <c r="G105" s="3" t="str">
        <f>IF(ISBLANK(A105),"",'2019'!G104-E105+F105)</f>
        <v/>
      </c>
      <c r="H105" s="3" t="str">
        <f t="shared" si="2"/>
        <v/>
      </c>
    </row>
    <row r="106" spans="1:8" x14ac:dyDescent="0.2">
      <c r="A106" s="28"/>
      <c r="C106" s="20"/>
      <c r="G106" s="3" t="str">
        <f>IF(ISBLANK(A106),"",'2019'!G105-E106+F106)</f>
        <v/>
      </c>
      <c r="H106" s="3" t="str">
        <f t="shared" si="2"/>
        <v/>
      </c>
    </row>
    <row r="107" spans="1:8" x14ac:dyDescent="0.2">
      <c r="A107" s="28"/>
      <c r="C107" s="20"/>
      <c r="G107" s="3" t="str">
        <f>IF(ISBLANK(A107),"",'2019'!G106-E107+F107)</f>
        <v/>
      </c>
      <c r="H107" s="3" t="str">
        <f t="shared" si="2"/>
        <v/>
      </c>
    </row>
    <row r="108" spans="1:8" x14ac:dyDescent="0.2">
      <c r="A108" s="28"/>
      <c r="C108" s="20"/>
      <c r="G108" s="3" t="str">
        <f>IF(ISBLANK(A108),"",'2019'!G107-E108+F108)</f>
        <v/>
      </c>
      <c r="H108" s="3" t="str">
        <f t="shared" si="2"/>
        <v/>
      </c>
    </row>
    <row r="109" spans="1:8" x14ac:dyDescent="0.2">
      <c r="A109" s="28"/>
      <c r="C109" s="20"/>
      <c r="G109" s="3" t="str">
        <f>IF(ISBLANK(A109),"",'2019'!G108-E109+F109)</f>
        <v/>
      </c>
      <c r="H109" s="3" t="str">
        <f t="shared" si="2"/>
        <v/>
      </c>
    </row>
    <row r="110" spans="1:8" x14ac:dyDescent="0.2">
      <c r="A110" s="28"/>
      <c r="C110" s="20"/>
      <c r="D110" s="8"/>
      <c r="G110" s="3" t="str">
        <f>IF(ISBLANK(A110),"",'2019'!G109-E110+F110)</f>
        <v/>
      </c>
      <c r="H110" s="3" t="str">
        <f t="shared" si="2"/>
        <v/>
      </c>
    </row>
    <row r="111" spans="1:8" x14ac:dyDescent="0.2">
      <c r="A111" s="28"/>
      <c r="C111" s="20"/>
      <c r="G111" s="3" t="str">
        <f>IF(ISBLANK(A111),"",'2019'!G110-E111+F111)</f>
        <v/>
      </c>
      <c r="H111" s="3" t="str">
        <f t="shared" si="2"/>
        <v/>
      </c>
    </row>
    <row r="112" spans="1:8" x14ac:dyDescent="0.2">
      <c r="A112" s="28"/>
      <c r="C112" s="20"/>
      <c r="D112" s="8"/>
      <c r="G112" s="3" t="str">
        <f>IF(ISBLANK(A112),"",'2019'!G111-E112+F112)</f>
        <v/>
      </c>
      <c r="H112" s="3" t="str">
        <f t="shared" si="2"/>
        <v/>
      </c>
    </row>
    <row r="113" spans="1:8" x14ac:dyDescent="0.2">
      <c r="A113" s="28"/>
      <c r="C113" s="20"/>
      <c r="G113" s="3" t="str">
        <f>IF(ISBLANK(A113),"",'2019'!G112-E113+F113)</f>
        <v/>
      </c>
      <c r="H113" s="3" t="str">
        <f t="shared" si="2"/>
        <v/>
      </c>
    </row>
    <row r="114" spans="1:8" x14ac:dyDescent="0.2">
      <c r="A114" s="28"/>
      <c r="C114" s="20"/>
      <c r="G114" s="3" t="str">
        <f>IF(ISBLANK(A114),"",'2019'!G113-E114+F114)</f>
        <v/>
      </c>
      <c r="H114" s="3" t="str">
        <f t="shared" si="2"/>
        <v/>
      </c>
    </row>
    <row r="115" spans="1:8" x14ac:dyDescent="0.2">
      <c r="A115" s="28"/>
      <c r="C115" s="20"/>
      <c r="G115" s="3" t="str">
        <f>IF(ISBLANK(A115),"",'2019'!G114-E115+F115)</f>
        <v/>
      </c>
      <c r="H115" s="3" t="str">
        <f t="shared" si="2"/>
        <v/>
      </c>
    </row>
    <row r="116" spans="1:8" x14ac:dyDescent="0.2">
      <c r="A116" s="28"/>
      <c r="C116" s="20"/>
      <c r="G116" s="3" t="str">
        <f>IF(ISBLANK(A116),"",'2019'!G115-E116+F116)</f>
        <v/>
      </c>
      <c r="H116" s="3" t="str">
        <f t="shared" si="2"/>
        <v/>
      </c>
    </row>
    <row r="117" spans="1:8" x14ac:dyDescent="0.2">
      <c r="A117" s="28"/>
      <c r="C117" s="20"/>
      <c r="D117" s="8"/>
      <c r="G117" s="3" t="str">
        <f>IF(ISBLANK(A117),"",'2019'!G116-E117+F117)</f>
        <v/>
      </c>
      <c r="H117" s="3" t="str">
        <f t="shared" si="2"/>
        <v/>
      </c>
    </row>
    <row r="118" spans="1:8" x14ac:dyDescent="0.2">
      <c r="A118" s="28"/>
      <c r="C118" s="20"/>
      <c r="G118" s="3" t="str">
        <f>IF(ISBLANK(A118),"",'2019'!G117-E118+F118)</f>
        <v/>
      </c>
      <c r="H118" s="3" t="str">
        <f t="shared" si="2"/>
        <v/>
      </c>
    </row>
    <row r="119" spans="1:8" x14ac:dyDescent="0.2">
      <c r="A119" s="28"/>
      <c r="C119" s="20"/>
      <c r="D119" s="8"/>
      <c r="G119" s="3" t="str">
        <f>IF(ISBLANK(A119),"",'2019'!G118-E119+F119)</f>
        <v/>
      </c>
      <c r="H119" s="3" t="str">
        <f t="shared" si="2"/>
        <v/>
      </c>
    </row>
    <row r="120" spans="1:8" x14ac:dyDescent="0.2">
      <c r="A120" s="28"/>
      <c r="C120" s="20"/>
      <c r="D120" s="8"/>
      <c r="G120" s="3" t="str">
        <f>IF(ISBLANK(A120),"",'2019'!G119-E120+F120)</f>
        <v/>
      </c>
      <c r="H120" s="3" t="str">
        <f t="shared" si="2"/>
        <v/>
      </c>
    </row>
    <row r="121" spans="1:8" x14ac:dyDescent="0.2">
      <c r="A121" s="28"/>
      <c r="C121" s="20"/>
      <c r="G121" s="3" t="str">
        <f>IF(ISBLANK(A121),"",'2019'!G120-E121+F121)</f>
        <v/>
      </c>
      <c r="H121" s="3" t="str">
        <f t="shared" si="2"/>
        <v/>
      </c>
    </row>
    <row r="122" spans="1:8" x14ac:dyDescent="0.2">
      <c r="A122" s="28"/>
      <c r="C122" s="20"/>
      <c r="D122" s="8"/>
      <c r="G122" s="3" t="str">
        <f>IF(ISBLANK(A122),"",'2019'!G121-E122+F122)</f>
        <v/>
      </c>
      <c r="H122" s="3" t="str">
        <f t="shared" si="2"/>
        <v/>
      </c>
    </row>
    <row r="123" spans="1:8" x14ac:dyDescent="0.2">
      <c r="A123" s="28"/>
      <c r="C123" s="20"/>
      <c r="D123" s="8"/>
      <c r="G123" s="3" t="str">
        <f>IF(ISBLANK(A123),"",'2019'!G122-E123+F123)</f>
        <v/>
      </c>
      <c r="H123" s="3" t="str">
        <f t="shared" si="2"/>
        <v/>
      </c>
    </row>
    <row r="124" spans="1:8" x14ac:dyDescent="0.2">
      <c r="A124" s="28"/>
      <c r="C124" s="20"/>
      <c r="G124" s="3" t="str">
        <f>IF(ISBLANK(A124),"",'2019'!G123-E124+F124)</f>
        <v/>
      </c>
      <c r="H124" s="3" t="str">
        <f t="shared" si="2"/>
        <v/>
      </c>
    </row>
    <row r="125" spans="1:8" x14ac:dyDescent="0.2">
      <c r="A125" s="28"/>
      <c r="C125" s="20"/>
      <c r="G125" s="3" t="str">
        <f>IF(ISBLANK(A125),"",'2019'!G124-E125+F125)</f>
        <v/>
      </c>
      <c r="H125" s="3" t="str">
        <f t="shared" si="2"/>
        <v/>
      </c>
    </row>
    <row r="126" spans="1:8" x14ac:dyDescent="0.2">
      <c r="A126" s="28"/>
      <c r="C126" s="20"/>
      <c r="D126" s="8"/>
      <c r="G126" s="3" t="str">
        <f>IF(ISBLANK(A126),"",'2019'!G125-E126+F126)</f>
        <v/>
      </c>
      <c r="H126" s="3" t="str">
        <f t="shared" si="2"/>
        <v/>
      </c>
    </row>
    <row r="127" spans="1:8" x14ac:dyDescent="0.2">
      <c r="A127" s="28"/>
      <c r="C127" s="20"/>
      <c r="G127" s="3" t="str">
        <f>IF(ISBLANK(A127),"",'2019'!G126-E127+F127)</f>
        <v/>
      </c>
      <c r="H127" s="3" t="str">
        <f t="shared" si="2"/>
        <v/>
      </c>
    </row>
    <row r="128" spans="1:8" x14ac:dyDescent="0.2">
      <c r="A128" s="28"/>
      <c r="C128" s="20"/>
      <c r="D128" s="8"/>
      <c r="G128" s="3" t="str">
        <f>IF(ISBLANK(A128),"",'2019'!G127-E128+F128)</f>
        <v/>
      </c>
      <c r="H128" s="3" t="str">
        <f t="shared" si="2"/>
        <v/>
      </c>
    </row>
    <row r="129" spans="1:8" x14ac:dyDescent="0.2">
      <c r="A129" s="28"/>
      <c r="C129" s="20"/>
      <c r="D129" s="8"/>
      <c r="F129" s="8"/>
      <c r="G129" s="3" t="str">
        <f>IF(ISBLANK(A129),"",'2019'!G128-E129+F129)</f>
        <v/>
      </c>
      <c r="H129" s="3" t="str">
        <f t="shared" si="2"/>
        <v/>
      </c>
    </row>
    <row r="130" spans="1:8" x14ac:dyDescent="0.2">
      <c r="A130" s="28"/>
      <c r="C130" s="20"/>
      <c r="D130" s="8"/>
      <c r="F130" s="8"/>
      <c r="G130" s="3" t="str">
        <f>IF(ISBLANK(A130),"",'2019'!G129-E130+F130)</f>
        <v/>
      </c>
      <c r="H130" s="3" t="str">
        <f t="shared" si="2"/>
        <v/>
      </c>
    </row>
    <row r="131" spans="1:8" x14ac:dyDescent="0.2">
      <c r="A131" s="28"/>
      <c r="C131" s="20"/>
      <c r="G131" s="3" t="str">
        <f>IF(ISBLANK(A131),"",'2019'!G130-E131+F131)</f>
        <v/>
      </c>
      <c r="H131" s="3" t="str">
        <f t="shared" si="2"/>
        <v/>
      </c>
    </row>
    <row r="132" spans="1:8" x14ac:dyDescent="0.2">
      <c r="A132" s="28"/>
      <c r="C132" s="20"/>
      <c r="G132" s="3" t="str">
        <f>IF(ISBLANK(A132),"",'2019'!G131-E132+F132)</f>
        <v/>
      </c>
      <c r="H132" s="3" t="str">
        <f t="shared" si="2"/>
        <v/>
      </c>
    </row>
    <row r="133" spans="1:8" x14ac:dyDescent="0.2">
      <c r="A133" s="28"/>
      <c r="C133" s="20"/>
      <c r="D133" s="8"/>
      <c r="G133" s="3" t="str">
        <f>IF(ISBLANK(A133),"",'2019'!G132-E133+F133)</f>
        <v/>
      </c>
      <c r="H133" s="3" t="str">
        <f t="shared" si="2"/>
        <v/>
      </c>
    </row>
    <row r="134" spans="1:8" x14ac:dyDescent="0.2">
      <c r="A134" s="28"/>
      <c r="C134" s="20"/>
      <c r="D134" s="8"/>
      <c r="G134" s="3" t="str">
        <f>IF(ISBLANK(A134),"",'2019'!G133-E134+F134)</f>
        <v/>
      </c>
      <c r="H134" s="3" t="str">
        <f t="shared" si="2"/>
        <v/>
      </c>
    </row>
    <row r="135" spans="1:8" x14ac:dyDescent="0.2">
      <c r="A135" s="28"/>
      <c r="C135" s="20"/>
      <c r="D135" s="8"/>
      <c r="G135" s="3" t="str">
        <f>IF(ISBLANK(A135),"",'2019'!G134-E135+F135)</f>
        <v/>
      </c>
      <c r="H135" s="3" t="str">
        <f t="shared" si="2"/>
        <v/>
      </c>
    </row>
    <row r="136" spans="1:8" x14ac:dyDescent="0.2">
      <c r="A136" s="28"/>
      <c r="C136" s="20"/>
      <c r="G136" s="3" t="str">
        <f>IF(ISBLANK(A136),"",'2019'!G135-E136+F136)</f>
        <v/>
      </c>
      <c r="H136" s="3" t="str">
        <f t="shared" si="2"/>
        <v/>
      </c>
    </row>
    <row r="137" spans="1:8" x14ac:dyDescent="0.2">
      <c r="A137" s="28"/>
      <c r="C137" s="20"/>
      <c r="G137" s="3" t="str">
        <f>IF(ISBLANK(A137),"",'2019'!G136-E137+F137)</f>
        <v/>
      </c>
      <c r="H137" s="3" t="str">
        <f t="shared" si="2"/>
        <v/>
      </c>
    </row>
    <row r="138" spans="1:8" x14ac:dyDescent="0.2">
      <c r="A138" s="28"/>
      <c r="C138" s="20"/>
      <c r="D138" s="8"/>
      <c r="G138" s="3" t="str">
        <f>IF(ISBLANK(A138),"",'2019'!G137-E138+F138)</f>
        <v/>
      </c>
      <c r="H138" s="3" t="str">
        <f t="shared" ref="H138:H201" si="3">IF(ISBLANK(A138),"",IF(D138="C",H137-E138+F138,H137+F138))</f>
        <v/>
      </c>
    </row>
    <row r="139" spans="1:8" x14ac:dyDescent="0.2">
      <c r="A139" s="28"/>
      <c r="C139" s="20"/>
      <c r="G139" s="3" t="str">
        <f>IF(ISBLANK(A139),"",'2019'!G138-E139+F139)</f>
        <v/>
      </c>
      <c r="H139" s="3" t="str">
        <f t="shared" si="3"/>
        <v/>
      </c>
    </row>
    <row r="140" spans="1:8" x14ac:dyDescent="0.2">
      <c r="A140" s="28"/>
      <c r="C140" s="20"/>
      <c r="G140" s="3" t="str">
        <f>IF(ISBLANK(A140),"",'2019'!G139-E140+F140)</f>
        <v/>
      </c>
      <c r="H140" s="3" t="str">
        <f t="shared" si="3"/>
        <v/>
      </c>
    </row>
    <row r="141" spans="1:8" x14ac:dyDescent="0.2">
      <c r="A141" s="28"/>
      <c r="C141" s="20"/>
      <c r="D141" s="8"/>
      <c r="G141" s="3" t="str">
        <f>IF(ISBLANK(A141),"",'2019'!G140-E141+F141)</f>
        <v/>
      </c>
      <c r="H141" s="3" t="str">
        <f t="shared" si="3"/>
        <v/>
      </c>
    </row>
    <row r="142" spans="1:8" x14ac:dyDescent="0.2">
      <c r="A142" s="28"/>
      <c r="C142" s="20"/>
      <c r="D142" s="8"/>
      <c r="G142" s="3" t="str">
        <f>IF(ISBLANK(A142),"",'2019'!G141-E142+F142)</f>
        <v/>
      </c>
      <c r="H142" s="3" t="str">
        <f t="shared" si="3"/>
        <v/>
      </c>
    </row>
    <row r="143" spans="1:8" x14ac:dyDescent="0.2">
      <c r="A143" s="28"/>
      <c r="C143" s="20"/>
      <c r="G143" s="3" t="str">
        <f>IF(ISBLANK(A143),"",'2019'!G142-E143+F143)</f>
        <v/>
      </c>
      <c r="H143" s="3" t="str">
        <f t="shared" si="3"/>
        <v/>
      </c>
    </row>
    <row r="144" spans="1:8" x14ac:dyDescent="0.2">
      <c r="A144" s="28"/>
      <c r="C144" s="20"/>
      <c r="G144" s="3" t="str">
        <f>IF(ISBLANK(A144),"",'2019'!G143-E144+F144)</f>
        <v/>
      </c>
      <c r="H144" s="3" t="str">
        <f t="shared" si="3"/>
        <v/>
      </c>
    </row>
    <row r="145" spans="1:8" x14ac:dyDescent="0.2">
      <c r="A145" s="28"/>
      <c r="C145" s="20"/>
      <c r="D145" s="8"/>
      <c r="G145" s="3" t="str">
        <f>IF(ISBLANK(A145),"",'2019'!G144-E145+F145)</f>
        <v/>
      </c>
      <c r="H145" s="3" t="str">
        <f t="shared" si="3"/>
        <v/>
      </c>
    </row>
    <row r="146" spans="1:8" x14ac:dyDescent="0.2">
      <c r="A146" s="28"/>
      <c r="C146" s="20"/>
      <c r="G146" s="3" t="str">
        <f>IF(ISBLANK(A146),"",'2019'!G145-E146+F146)</f>
        <v/>
      </c>
      <c r="H146" s="3" t="str">
        <f t="shared" si="3"/>
        <v/>
      </c>
    </row>
    <row r="147" spans="1:8" x14ac:dyDescent="0.2">
      <c r="A147" s="28"/>
      <c r="C147" s="20"/>
      <c r="G147" s="3" t="str">
        <f>IF(ISBLANK(A147),"",'2019'!G146-E147+F147)</f>
        <v/>
      </c>
      <c r="H147" s="3" t="str">
        <f t="shared" si="3"/>
        <v/>
      </c>
    </row>
    <row r="148" spans="1:8" x14ac:dyDescent="0.2">
      <c r="A148" s="28"/>
      <c r="C148" s="20"/>
      <c r="G148" s="3" t="str">
        <f>IF(ISBLANK(A148),"",'2019'!G147-E148+F148)</f>
        <v/>
      </c>
      <c r="H148" s="3" t="str">
        <f t="shared" si="3"/>
        <v/>
      </c>
    </row>
    <row r="149" spans="1:8" x14ac:dyDescent="0.2">
      <c r="A149" s="28"/>
      <c r="C149" s="20"/>
      <c r="G149" s="3" t="str">
        <f>IF(ISBLANK(A149),"",'2019'!G148-E149+F149)</f>
        <v/>
      </c>
      <c r="H149" s="3" t="str">
        <f t="shared" si="3"/>
        <v/>
      </c>
    </row>
    <row r="150" spans="1:8" x14ac:dyDescent="0.2">
      <c r="A150" s="28"/>
      <c r="C150" s="20"/>
      <c r="G150" s="3" t="str">
        <f>IF(ISBLANK(A150),"",'2019'!G149-E150+F150)</f>
        <v/>
      </c>
      <c r="H150" s="3" t="str">
        <f t="shared" si="3"/>
        <v/>
      </c>
    </row>
    <row r="151" spans="1:8" x14ac:dyDescent="0.2">
      <c r="A151" s="28"/>
      <c r="C151" s="20"/>
      <c r="G151" s="3" t="str">
        <f>IF(ISBLANK(A151),"",'2019'!G150-E151+F151)</f>
        <v/>
      </c>
      <c r="H151" s="3" t="str">
        <f t="shared" si="3"/>
        <v/>
      </c>
    </row>
    <row r="152" spans="1:8" x14ac:dyDescent="0.2">
      <c r="A152" s="28"/>
      <c r="C152" s="20"/>
      <c r="D152" s="8"/>
      <c r="G152" s="3" t="str">
        <f>IF(ISBLANK(A152),"",'2019'!G151-E152+F152)</f>
        <v/>
      </c>
      <c r="H152" s="3" t="str">
        <f t="shared" si="3"/>
        <v/>
      </c>
    </row>
    <row r="153" spans="1:8" x14ac:dyDescent="0.2">
      <c r="A153" s="28"/>
      <c r="C153" s="20"/>
      <c r="D153" s="8"/>
      <c r="G153" s="3" t="str">
        <f>IF(ISBLANK(A153),"",'2019'!G152-E153+F153)</f>
        <v/>
      </c>
      <c r="H153" s="3" t="str">
        <f t="shared" si="3"/>
        <v/>
      </c>
    </row>
    <row r="154" spans="1:8" x14ac:dyDescent="0.2">
      <c r="A154" s="28"/>
      <c r="C154" s="20"/>
      <c r="G154" s="3" t="str">
        <f>IF(ISBLANK(A154),"",'2019'!G153-E154+F154)</f>
        <v/>
      </c>
      <c r="H154" s="3" t="str">
        <f t="shared" si="3"/>
        <v/>
      </c>
    </row>
    <row r="155" spans="1:8" x14ac:dyDescent="0.2">
      <c r="A155" s="28"/>
      <c r="C155" s="20"/>
      <c r="G155" s="3" t="str">
        <f>IF(ISBLANK(A155),"",'2019'!G154-E155+F155)</f>
        <v/>
      </c>
      <c r="H155" s="3" t="str">
        <f t="shared" si="3"/>
        <v/>
      </c>
    </row>
    <row r="156" spans="1:8" x14ac:dyDescent="0.2">
      <c r="G156" s="3" t="str">
        <f>IF(ISBLANK(A156),"",'2019'!G155-E156+F156)</f>
        <v/>
      </c>
      <c r="H156" s="3" t="str">
        <f t="shared" si="3"/>
        <v/>
      </c>
    </row>
    <row r="157" spans="1:8" x14ac:dyDescent="0.2">
      <c r="G157" s="3" t="str">
        <f>IF(ISBLANK(A157),"",'2019'!G156-E157+F157)</f>
        <v/>
      </c>
      <c r="H157" s="3" t="str">
        <f t="shared" si="3"/>
        <v/>
      </c>
    </row>
    <row r="158" spans="1:8" x14ac:dyDescent="0.2">
      <c r="G158" s="3" t="str">
        <f>IF(ISBLANK(A158),"",'2019'!G157-E158+F158)</f>
        <v/>
      </c>
      <c r="H158" s="3" t="str">
        <f t="shared" si="3"/>
        <v/>
      </c>
    </row>
    <row r="159" spans="1:8" x14ac:dyDescent="0.2">
      <c r="G159" s="3" t="str">
        <f>IF(ISBLANK(A159),"",'2019'!G158-E159+F159)</f>
        <v/>
      </c>
      <c r="H159" s="3" t="str">
        <f t="shared" si="3"/>
        <v/>
      </c>
    </row>
    <row r="160" spans="1:8" x14ac:dyDescent="0.2">
      <c r="G160" s="3" t="str">
        <f>IF(ISBLANK(A160),"",'2019'!G159-E160+F160)</f>
        <v/>
      </c>
      <c r="H160" s="3" t="str">
        <f t="shared" si="3"/>
        <v/>
      </c>
    </row>
    <row r="161" spans="7:8" x14ac:dyDescent="0.2">
      <c r="G161" s="3" t="str">
        <f>IF(ISBLANK(A161),"",'2019'!G160-E161+F161)</f>
        <v/>
      </c>
      <c r="H161" s="3" t="str">
        <f t="shared" si="3"/>
        <v/>
      </c>
    </row>
    <row r="162" spans="7:8" x14ac:dyDescent="0.2">
      <c r="G162" s="3" t="str">
        <f>IF(ISBLANK(A162),"",'2019'!G161-E162+F162)</f>
        <v/>
      </c>
      <c r="H162" s="3" t="str">
        <f t="shared" si="3"/>
        <v/>
      </c>
    </row>
    <row r="163" spans="7:8" x14ac:dyDescent="0.2">
      <c r="G163" s="3" t="str">
        <f>IF(ISBLANK(A163),"",'2019'!G162-E163+F163)</f>
        <v/>
      </c>
      <c r="H163" s="3" t="str">
        <f t="shared" si="3"/>
        <v/>
      </c>
    </row>
    <row r="164" spans="7:8" x14ac:dyDescent="0.2">
      <c r="G164" s="3" t="str">
        <f>IF(ISBLANK(A164),"",'2019'!G163-E164+F164)</f>
        <v/>
      </c>
      <c r="H164" s="3" t="str">
        <f t="shared" si="3"/>
        <v/>
      </c>
    </row>
    <row r="165" spans="7:8" x14ac:dyDescent="0.2">
      <c r="G165" s="3" t="str">
        <f>IF(ISBLANK(A165),"",'2019'!G164-E165+F165)</f>
        <v/>
      </c>
      <c r="H165" s="3" t="str">
        <f t="shared" si="3"/>
        <v/>
      </c>
    </row>
    <row r="166" spans="7:8" x14ac:dyDescent="0.2">
      <c r="G166" s="3" t="str">
        <f>IF(ISBLANK(A166),"",'2019'!G165-E166+F166)</f>
        <v/>
      </c>
      <c r="H166" s="3" t="str">
        <f t="shared" si="3"/>
        <v/>
      </c>
    </row>
    <row r="167" spans="7:8" x14ac:dyDescent="0.2">
      <c r="G167" s="3" t="str">
        <f>IF(ISBLANK(A167),"",'2019'!G166-E167+F167)</f>
        <v/>
      </c>
      <c r="H167" s="3" t="str">
        <f t="shared" si="3"/>
        <v/>
      </c>
    </row>
    <row r="168" spans="7:8" x14ac:dyDescent="0.2">
      <c r="G168" s="3" t="str">
        <f>IF(ISBLANK(A168),"",'2019'!G167-E168+F168)</f>
        <v/>
      </c>
      <c r="H168" s="3" t="str">
        <f t="shared" si="3"/>
        <v/>
      </c>
    </row>
    <row r="169" spans="7:8" x14ac:dyDescent="0.2">
      <c r="G169" s="3" t="str">
        <f>IF(ISBLANK(A169),"",'2019'!G168-E169+F169)</f>
        <v/>
      </c>
      <c r="H169" s="3" t="str">
        <f t="shared" si="3"/>
        <v/>
      </c>
    </row>
    <row r="170" spans="7:8" x14ac:dyDescent="0.2">
      <c r="G170" s="3" t="str">
        <f>IF(ISBLANK(A170),"",'2019'!G169-E170+F170)</f>
        <v/>
      </c>
      <c r="H170" s="3" t="str">
        <f t="shared" si="3"/>
        <v/>
      </c>
    </row>
    <row r="171" spans="7:8" x14ac:dyDescent="0.2">
      <c r="G171" s="3" t="str">
        <f>IF(ISBLANK(A171),"",'2019'!G170-E171+F171)</f>
        <v/>
      </c>
      <c r="H171" s="3" t="str">
        <f t="shared" si="3"/>
        <v/>
      </c>
    </row>
    <row r="172" spans="7:8" x14ac:dyDescent="0.2">
      <c r="G172" s="3" t="str">
        <f>IF(ISBLANK(A172),"",'2019'!G171-E172+F172)</f>
        <v/>
      </c>
      <c r="H172" s="3" t="str">
        <f t="shared" si="3"/>
        <v/>
      </c>
    </row>
    <row r="173" spans="7:8" x14ac:dyDescent="0.2">
      <c r="G173" s="3" t="str">
        <f>IF(ISBLANK(A173),"",'2019'!G172-E173+F173)</f>
        <v/>
      </c>
      <c r="H173" s="3" t="str">
        <f t="shared" si="3"/>
        <v/>
      </c>
    </row>
    <row r="174" spans="7:8" x14ac:dyDescent="0.2">
      <c r="G174" s="3" t="str">
        <f>IF(ISBLANK(A174),"",'2019'!G173-E174+F174)</f>
        <v/>
      </c>
      <c r="H174" s="3" t="str">
        <f t="shared" si="3"/>
        <v/>
      </c>
    </row>
    <row r="175" spans="7:8" x14ac:dyDescent="0.2">
      <c r="G175" s="3" t="str">
        <f>IF(ISBLANK(A175),"",'2019'!G174-E175+F175)</f>
        <v/>
      </c>
      <c r="H175" s="3" t="str">
        <f t="shared" si="3"/>
        <v/>
      </c>
    </row>
    <row r="176" spans="7:8" x14ac:dyDescent="0.2">
      <c r="G176" s="3" t="str">
        <f>IF(ISBLANK(A176),"",'2019'!G175-E176+F176)</f>
        <v/>
      </c>
      <c r="H176" s="3" t="str">
        <f t="shared" si="3"/>
        <v/>
      </c>
    </row>
    <row r="177" spans="7:8" x14ac:dyDescent="0.2">
      <c r="G177" s="3" t="str">
        <f>IF(ISBLANK(A177),"",'2019'!G176-E177+F177)</f>
        <v/>
      </c>
      <c r="H177" s="3" t="str">
        <f t="shared" si="3"/>
        <v/>
      </c>
    </row>
    <row r="178" spans="7:8" x14ac:dyDescent="0.2">
      <c r="G178" s="3" t="str">
        <f>IF(ISBLANK(A178),"",'2019'!G177-E178+F178)</f>
        <v/>
      </c>
      <c r="H178" s="3" t="str">
        <f t="shared" si="3"/>
        <v/>
      </c>
    </row>
    <row r="179" spans="7:8" x14ac:dyDescent="0.2">
      <c r="G179" s="3" t="str">
        <f>IF(ISBLANK(A179),"",'2019'!G178-E179+F179)</f>
        <v/>
      </c>
      <c r="H179" s="3" t="str">
        <f t="shared" si="3"/>
        <v/>
      </c>
    </row>
    <row r="180" spans="7:8" x14ac:dyDescent="0.2">
      <c r="G180" s="3" t="str">
        <f>IF(ISBLANK(A180),"",'2019'!G179-E180+F180)</f>
        <v/>
      </c>
      <c r="H180" s="3" t="str">
        <f t="shared" si="3"/>
        <v/>
      </c>
    </row>
    <row r="181" spans="7:8" x14ac:dyDescent="0.2">
      <c r="G181" s="3" t="str">
        <f>IF(ISBLANK(A181),"",'2019'!G180-E181+F181)</f>
        <v/>
      </c>
      <c r="H181" s="3" t="str">
        <f t="shared" si="3"/>
        <v/>
      </c>
    </row>
    <row r="182" spans="7:8" x14ac:dyDescent="0.2">
      <c r="G182" s="3" t="str">
        <f>IF(ISBLANK(A182),"",'2019'!G181-E182+F182)</f>
        <v/>
      </c>
      <c r="H182" s="3" t="str">
        <f t="shared" si="3"/>
        <v/>
      </c>
    </row>
    <row r="183" spans="7:8" x14ac:dyDescent="0.2">
      <c r="G183" s="3" t="str">
        <f>IF(ISBLANK(A183),"",'2019'!G182-E183+F183)</f>
        <v/>
      </c>
      <c r="H183" s="3" t="str">
        <f t="shared" si="3"/>
        <v/>
      </c>
    </row>
    <row r="184" spans="7:8" x14ac:dyDescent="0.2">
      <c r="G184" s="3" t="str">
        <f>IF(ISBLANK(A184),"",'2019'!G183-E184+F184)</f>
        <v/>
      </c>
      <c r="H184" s="3" t="str">
        <f t="shared" si="3"/>
        <v/>
      </c>
    </row>
    <row r="185" spans="7:8" x14ac:dyDescent="0.2">
      <c r="G185" s="3" t="str">
        <f>IF(ISBLANK(A185),"",'2019'!G184-E185+F185)</f>
        <v/>
      </c>
      <c r="H185" s="3" t="str">
        <f t="shared" si="3"/>
        <v/>
      </c>
    </row>
    <row r="186" spans="7:8" x14ac:dyDescent="0.2">
      <c r="G186" s="3" t="str">
        <f>IF(ISBLANK(A186),"",'2019'!G185-E186+F186)</f>
        <v/>
      </c>
      <c r="H186" s="3" t="str">
        <f t="shared" si="3"/>
        <v/>
      </c>
    </row>
    <row r="187" spans="7:8" x14ac:dyDescent="0.2">
      <c r="G187" s="3" t="str">
        <f>IF(ISBLANK(A187),"",'2019'!G186-E187+F187)</f>
        <v/>
      </c>
      <c r="H187" s="3" t="str">
        <f t="shared" si="3"/>
        <v/>
      </c>
    </row>
    <row r="188" spans="7:8" x14ac:dyDescent="0.2">
      <c r="G188" s="3" t="str">
        <f>IF(ISBLANK(A188),"",'2019'!G187-E188+F188)</f>
        <v/>
      </c>
      <c r="H188" s="3" t="str">
        <f t="shared" si="3"/>
        <v/>
      </c>
    </row>
    <row r="189" spans="7:8" x14ac:dyDescent="0.2">
      <c r="G189" s="3" t="str">
        <f>IF(ISBLANK(A189),"",'2019'!G188-E189+F189)</f>
        <v/>
      </c>
      <c r="H189" s="3" t="str">
        <f t="shared" si="3"/>
        <v/>
      </c>
    </row>
    <row r="190" spans="7:8" x14ac:dyDescent="0.2">
      <c r="G190" s="3" t="str">
        <f>IF(ISBLANK(A190),"",'2019'!G189-E190+F190)</f>
        <v/>
      </c>
      <c r="H190" s="3" t="str">
        <f t="shared" si="3"/>
        <v/>
      </c>
    </row>
    <row r="191" spans="7:8" x14ac:dyDescent="0.2">
      <c r="G191" s="3" t="str">
        <f>IF(ISBLANK(A191),"",'2019'!G190-E191+F191)</f>
        <v/>
      </c>
      <c r="H191" s="3" t="str">
        <f t="shared" si="3"/>
        <v/>
      </c>
    </row>
    <row r="192" spans="7:8" x14ac:dyDescent="0.2">
      <c r="G192" s="3" t="str">
        <f>IF(ISBLANK(A192),"",'2019'!G191-E192+F192)</f>
        <v/>
      </c>
      <c r="H192" s="3" t="str">
        <f t="shared" si="3"/>
        <v/>
      </c>
    </row>
    <row r="193" spans="7:8" x14ac:dyDescent="0.2">
      <c r="G193" s="3" t="str">
        <f>IF(ISBLANK(A193),"",'2019'!G192-E193+F193)</f>
        <v/>
      </c>
      <c r="H193" s="3" t="str">
        <f t="shared" si="3"/>
        <v/>
      </c>
    </row>
    <row r="194" spans="7:8" x14ac:dyDescent="0.2">
      <c r="G194" s="3" t="str">
        <f>IF(ISBLANK(A194),"",'2019'!G193-E194+F194)</f>
        <v/>
      </c>
      <c r="H194" s="3" t="str">
        <f t="shared" si="3"/>
        <v/>
      </c>
    </row>
    <row r="195" spans="7:8" x14ac:dyDescent="0.2">
      <c r="G195" s="3" t="str">
        <f>IF(ISBLANK(A195),"",'2019'!G194-E195+F195)</f>
        <v/>
      </c>
      <c r="H195" s="3" t="str">
        <f t="shared" si="3"/>
        <v/>
      </c>
    </row>
    <row r="196" spans="7:8" x14ac:dyDescent="0.2">
      <c r="G196" s="3" t="str">
        <f>IF(ISBLANK(A196),"",'2019'!G195-E196+F196)</f>
        <v/>
      </c>
      <c r="H196" s="3" t="str">
        <f t="shared" si="3"/>
        <v/>
      </c>
    </row>
    <row r="197" spans="7:8" x14ac:dyDescent="0.2">
      <c r="G197" s="3" t="str">
        <f>IF(ISBLANK(A197),"",'2019'!G196-E197+F197)</f>
        <v/>
      </c>
      <c r="H197" s="3" t="str">
        <f t="shared" si="3"/>
        <v/>
      </c>
    </row>
    <row r="198" spans="7:8" x14ac:dyDescent="0.2">
      <c r="G198" s="3" t="str">
        <f>IF(ISBLANK(A198),"",'2019'!G197-E198+F198)</f>
        <v/>
      </c>
      <c r="H198" s="3" t="str">
        <f t="shared" si="3"/>
        <v/>
      </c>
    </row>
    <row r="199" spans="7:8" x14ac:dyDescent="0.2">
      <c r="G199" s="3" t="str">
        <f>IF(ISBLANK(A199),"",'2019'!G198-E199+F199)</f>
        <v/>
      </c>
      <c r="H199" s="3" t="str">
        <f t="shared" si="3"/>
        <v/>
      </c>
    </row>
    <row r="200" spans="7:8" x14ac:dyDescent="0.2">
      <c r="G200" s="3" t="str">
        <f>IF(ISBLANK(A200),"",'2019'!G199-E200+F200)</f>
        <v/>
      </c>
      <c r="H200" s="3" t="str">
        <f t="shared" si="3"/>
        <v/>
      </c>
    </row>
    <row r="201" spans="7:8" x14ac:dyDescent="0.2">
      <c r="G201" s="3" t="str">
        <f>IF(ISBLANK(A201),"",'2019'!G200-E201+F201)</f>
        <v/>
      </c>
      <c r="H201" s="3" t="str">
        <f t="shared" si="3"/>
        <v/>
      </c>
    </row>
    <row r="202" spans="7:8" x14ac:dyDescent="0.2">
      <c r="G202" s="3" t="str">
        <f>IF(ISBLANK(A202),"",'2019'!G201-E202+F202)</f>
        <v/>
      </c>
      <c r="H202" s="3" t="str">
        <f t="shared" ref="H202:H259" si="4">IF(ISBLANK(A202),"",IF(D202="C",H201-E202+F202,H201+F202))</f>
        <v/>
      </c>
    </row>
    <row r="203" spans="7:8" x14ac:dyDescent="0.2">
      <c r="G203" s="3" t="str">
        <f>IF(ISBLANK(A203),"",'2019'!G202-E203+F203)</f>
        <v/>
      </c>
      <c r="H203" s="3" t="str">
        <f t="shared" si="4"/>
        <v/>
      </c>
    </row>
    <row r="204" spans="7:8" x14ac:dyDescent="0.2">
      <c r="G204" s="3" t="str">
        <f>IF(ISBLANK(A204),"",'2019'!G203-E204+F204)</f>
        <v/>
      </c>
      <c r="H204" s="3" t="str">
        <f t="shared" si="4"/>
        <v/>
      </c>
    </row>
    <row r="205" spans="7:8" x14ac:dyDescent="0.2">
      <c r="G205" s="3" t="str">
        <f>IF(ISBLANK(A205),"",'2019'!G204-E205+F205)</f>
        <v/>
      </c>
      <c r="H205" s="3" t="str">
        <f t="shared" si="4"/>
        <v/>
      </c>
    </row>
    <row r="206" spans="7:8" x14ac:dyDescent="0.2">
      <c r="G206" s="3" t="str">
        <f>IF(ISBLANK(A206),"",'2019'!G205-E206+F206)</f>
        <v/>
      </c>
      <c r="H206" s="3" t="str">
        <f t="shared" si="4"/>
        <v/>
      </c>
    </row>
    <row r="207" spans="7:8" x14ac:dyDescent="0.2">
      <c r="G207" s="3" t="str">
        <f>IF(ISBLANK(A207),"",'2019'!G206-E207+F207)</f>
        <v/>
      </c>
      <c r="H207" s="3" t="str">
        <f t="shared" si="4"/>
        <v/>
      </c>
    </row>
    <row r="208" spans="7:8" x14ac:dyDescent="0.2">
      <c r="G208" s="3" t="str">
        <f>IF(ISBLANK(A208),"",'2019'!G207-E208+F208)</f>
        <v/>
      </c>
      <c r="H208" s="3" t="str">
        <f t="shared" si="4"/>
        <v/>
      </c>
    </row>
    <row r="209" spans="7:8" x14ac:dyDescent="0.2">
      <c r="G209" s="3" t="str">
        <f>IF(ISBLANK(A209),"",'2019'!G208-E209+F209)</f>
        <v/>
      </c>
      <c r="H209" s="3" t="str">
        <f t="shared" si="4"/>
        <v/>
      </c>
    </row>
    <row r="210" spans="7:8" x14ac:dyDescent="0.2">
      <c r="G210" s="3" t="str">
        <f>IF(ISBLANK(A210),"",'2019'!G209-E210+F210)</f>
        <v/>
      </c>
      <c r="H210" s="3" t="str">
        <f t="shared" si="4"/>
        <v/>
      </c>
    </row>
    <row r="211" spans="7:8" x14ac:dyDescent="0.2">
      <c r="G211" s="3" t="str">
        <f>IF(ISBLANK(A211),"",'2019'!G210-E211+F211)</f>
        <v/>
      </c>
      <c r="H211" s="3" t="str">
        <f t="shared" si="4"/>
        <v/>
      </c>
    </row>
    <row r="212" spans="7:8" x14ac:dyDescent="0.2">
      <c r="G212" s="3" t="str">
        <f>IF(ISBLANK(A212),"",'2019'!G211-E212+F212)</f>
        <v/>
      </c>
      <c r="H212" s="3" t="str">
        <f t="shared" si="4"/>
        <v/>
      </c>
    </row>
    <row r="213" spans="7:8" x14ac:dyDescent="0.2">
      <c r="G213" s="3" t="str">
        <f>IF(ISBLANK(A213),"",'2019'!G212-E213+F213)</f>
        <v/>
      </c>
      <c r="H213" s="3" t="str">
        <f t="shared" si="4"/>
        <v/>
      </c>
    </row>
    <row r="214" spans="7:8" x14ac:dyDescent="0.2">
      <c r="G214" s="3" t="str">
        <f>IF(ISBLANK(A214),"",'2019'!G213-E214+F214)</f>
        <v/>
      </c>
      <c r="H214" s="3" t="str">
        <f t="shared" si="4"/>
        <v/>
      </c>
    </row>
    <row r="215" spans="7:8" x14ac:dyDescent="0.2">
      <c r="G215" s="3" t="str">
        <f>IF(ISBLANK(A215),"",'2019'!G214-E215+F215)</f>
        <v/>
      </c>
      <c r="H215" s="3" t="str">
        <f t="shared" si="4"/>
        <v/>
      </c>
    </row>
    <row r="216" spans="7:8" x14ac:dyDescent="0.2">
      <c r="G216" s="3" t="str">
        <f>IF(ISBLANK(A216),"",'2019'!G215-E216+F216)</f>
        <v/>
      </c>
      <c r="H216" s="3" t="str">
        <f t="shared" si="4"/>
        <v/>
      </c>
    </row>
    <row r="217" spans="7:8" x14ac:dyDescent="0.2">
      <c r="G217" s="3" t="str">
        <f>IF(ISBLANK(A217),"",'2019'!G216-E217+F217)</f>
        <v/>
      </c>
      <c r="H217" s="3" t="str">
        <f t="shared" si="4"/>
        <v/>
      </c>
    </row>
    <row r="218" spans="7:8" x14ac:dyDescent="0.2">
      <c r="G218" s="3" t="str">
        <f>IF(ISBLANK(A218),"",'2019'!G217-E218+F218)</f>
        <v/>
      </c>
      <c r="H218" s="3" t="str">
        <f t="shared" si="4"/>
        <v/>
      </c>
    </row>
    <row r="219" spans="7:8" x14ac:dyDescent="0.2">
      <c r="G219" s="3" t="str">
        <f>IF(ISBLANK(A219),"",'2019'!G218-E219+F219)</f>
        <v/>
      </c>
      <c r="H219" s="3" t="str">
        <f t="shared" si="4"/>
        <v/>
      </c>
    </row>
    <row r="220" spans="7:8" x14ac:dyDescent="0.2">
      <c r="G220" s="3" t="str">
        <f>IF(ISBLANK(A220),"",'2019'!G219-E220+F220)</f>
        <v/>
      </c>
      <c r="H220" s="3" t="str">
        <f t="shared" si="4"/>
        <v/>
      </c>
    </row>
    <row r="221" spans="7:8" x14ac:dyDescent="0.2">
      <c r="G221" s="3" t="str">
        <f>IF(ISBLANK(A221),"",'2019'!G220-E221+F221)</f>
        <v/>
      </c>
      <c r="H221" s="3" t="str">
        <f t="shared" si="4"/>
        <v/>
      </c>
    </row>
    <row r="222" spans="7:8" x14ac:dyDescent="0.2">
      <c r="G222" s="3" t="str">
        <f>IF(ISBLANK(A222),"",'2019'!G221-E222+F222)</f>
        <v/>
      </c>
      <c r="H222" s="3" t="str">
        <f t="shared" si="4"/>
        <v/>
      </c>
    </row>
    <row r="223" spans="7:8" x14ac:dyDescent="0.2">
      <c r="G223" s="3" t="str">
        <f>IF(ISBLANK(A223),"",'2019'!G222-E223+F223)</f>
        <v/>
      </c>
      <c r="H223" s="3" t="str">
        <f t="shared" si="4"/>
        <v/>
      </c>
    </row>
    <row r="224" spans="7:8" x14ac:dyDescent="0.2">
      <c r="G224" s="3" t="str">
        <f>IF(ISBLANK(A224),"",'2019'!G223-E224+F224)</f>
        <v/>
      </c>
      <c r="H224" s="3" t="str">
        <f t="shared" si="4"/>
        <v/>
      </c>
    </row>
    <row r="225" spans="7:8" x14ac:dyDescent="0.2">
      <c r="G225" s="3" t="str">
        <f>IF(ISBLANK(A225),"",'2019'!G224-E225+F225)</f>
        <v/>
      </c>
      <c r="H225" s="3" t="str">
        <f t="shared" si="4"/>
        <v/>
      </c>
    </row>
    <row r="226" spans="7:8" x14ac:dyDescent="0.2">
      <c r="G226" s="3" t="str">
        <f>IF(ISBLANK(A226),"",'2019'!G225-E226+F226)</f>
        <v/>
      </c>
      <c r="H226" s="3" t="str">
        <f t="shared" si="4"/>
        <v/>
      </c>
    </row>
    <row r="227" spans="7:8" x14ac:dyDescent="0.2">
      <c r="G227" s="3" t="str">
        <f>IF(ISBLANK(A227),"",'2019'!G226-E227+F227)</f>
        <v/>
      </c>
      <c r="H227" s="3" t="str">
        <f t="shared" si="4"/>
        <v/>
      </c>
    </row>
    <row r="228" spans="7:8" x14ac:dyDescent="0.2">
      <c r="G228" s="3" t="str">
        <f>IF(ISBLANK(A228),"",'2019'!G227-E228+F228)</f>
        <v/>
      </c>
      <c r="H228" s="3" t="str">
        <f t="shared" si="4"/>
        <v/>
      </c>
    </row>
    <row r="229" spans="7:8" x14ac:dyDescent="0.2">
      <c r="G229" s="3" t="str">
        <f>IF(ISBLANK(A229),"",'2019'!G228-E229+F229)</f>
        <v/>
      </c>
      <c r="H229" s="3" t="str">
        <f t="shared" si="4"/>
        <v/>
      </c>
    </row>
    <row r="230" spans="7:8" x14ac:dyDescent="0.2">
      <c r="G230" s="3" t="str">
        <f>IF(ISBLANK(A230),"",'2019'!G229-E230+F230)</f>
        <v/>
      </c>
      <c r="H230" s="3" t="str">
        <f t="shared" si="4"/>
        <v/>
      </c>
    </row>
    <row r="231" spans="7:8" x14ac:dyDescent="0.2">
      <c r="G231" s="3" t="str">
        <f>IF(ISBLANK(A231),"",'2019'!G230-E231+F231)</f>
        <v/>
      </c>
      <c r="H231" s="3" t="str">
        <f t="shared" si="4"/>
        <v/>
      </c>
    </row>
    <row r="232" spans="7:8" x14ac:dyDescent="0.2">
      <c r="G232" s="3" t="str">
        <f>IF(ISBLANK(A232),"",'2019'!G231-E232+F232)</f>
        <v/>
      </c>
      <c r="H232" s="3" t="str">
        <f t="shared" si="4"/>
        <v/>
      </c>
    </row>
    <row r="233" spans="7:8" x14ac:dyDescent="0.2">
      <c r="G233" s="3" t="str">
        <f>IF(ISBLANK(A233),"",'2019'!G232-E233+F233)</f>
        <v/>
      </c>
      <c r="H233" s="3" t="str">
        <f t="shared" si="4"/>
        <v/>
      </c>
    </row>
    <row r="234" spans="7:8" x14ac:dyDescent="0.2">
      <c r="G234" s="3" t="str">
        <f>IF(ISBLANK(A234),"",'2019'!G233-E234+F234)</f>
        <v/>
      </c>
      <c r="H234" s="3" t="str">
        <f t="shared" si="4"/>
        <v/>
      </c>
    </row>
    <row r="235" spans="7:8" x14ac:dyDescent="0.2">
      <c r="G235" s="3" t="str">
        <f>IF(ISBLANK(A235),"",'2019'!G234-E235+F235)</f>
        <v/>
      </c>
      <c r="H235" s="3" t="str">
        <f t="shared" si="4"/>
        <v/>
      </c>
    </row>
    <row r="236" spans="7:8" x14ac:dyDescent="0.2">
      <c r="G236" s="3" t="str">
        <f>IF(ISBLANK(A236),"",'2019'!G235-E236+F236)</f>
        <v/>
      </c>
      <c r="H236" s="3" t="str">
        <f t="shared" si="4"/>
        <v/>
      </c>
    </row>
    <row r="237" spans="7:8" x14ac:dyDescent="0.2">
      <c r="G237" s="3" t="str">
        <f>IF(ISBLANK(A237),"",'2019'!G236-E237+F237)</f>
        <v/>
      </c>
      <c r="H237" s="3" t="str">
        <f t="shared" si="4"/>
        <v/>
      </c>
    </row>
    <row r="238" spans="7:8" x14ac:dyDescent="0.2">
      <c r="G238" s="3" t="str">
        <f>IF(ISBLANK(A238),"",'2019'!G237-E238+F238)</f>
        <v/>
      </c>
      <c r="H238" s="3" t="str">
        <f t="shared" si="4"/>
        <v/>
      </c>
    </row>
    <row r="239" spans="7:8" x14ac:dyDescent="0.2">
      <c r="G239" s="3" t="str">
        <f>IF(ISBLANK(A239),"",'2019'!G238-E239+F239)</f>
        <v/>
      </c>
      <c r="H239" s="3" t="str">
        <f t="shared" si="4"/>
        <v/>
      </c>
    </row>
    <row r="240" spans="7:8" x14ac:dyDescent="0.2">
      <c r="G240" s="3" t="str">
        <f>IF(ISBLANK(A240),"",'2019'!G239-E240+F240)</f>
        <v/>
      </c>
      <c r="H240" s="3" t="str">
        <f t="shared" si="4"/>
        <v/>
      </c>
    </row>
    <row r="241" spans="7:8" x14ac:dyDescent="0.2">
      <c r="G241" s="3" t="str">
        <f>IF(ISBLANK(A241),"",'2019'!G240-E241+F241)</f>
        <v/>
      </c>
      <c r="H241" s="3" t="str">
        <f t="shared" si="4"/>
        <v/>
      </c>
    </row>
    <row r="242" spans="7:8" x14ac:dyDescent="0.2">
      <c r="G242" s="3" t="str">
        <f>IF(ISBLANK(A242),"",'2019'!G241-E242+F242)</f>
        <v/>
      </c>
      <c r="H242" s="3" t="str">
        <f t="shared" si="4"/>
        <v/>
      </c>
    </row>
    <row r="243" spans="7:8" x14ac:dyDescent="0.2">
      <c r="G243" s="3" t="str">
        <f>IF(ISBLANK(A243),"",'2019'!G242-E243+F243)</f>
        <v/>
      </c>
      <c r="H243" s="3" t="str">
        <f t="shared" si="4"/>
        <v/>
      </c>
    </row>
    <row r="244" spans="7:8" x14ac:dyDescent="0.2">
      <c r="G244" s="3" t="str">
        <f>IF(ISBLANK(A244),"",'2019'!G243-E244+F244)</f>
        <v/>
      </c>
      <c r="H244" s="3" t="str">
        <f t="shared" si="4"/>
        <v/>
      </c>
    </row>
    <row r="245" spans="7:8" x14ac:dyDescent="0.2">
      <c r="G245" s="3" t="str">
        <f>IF(ISBLANK(A245),"",'2019'!G244-E245+F245)</f>
        <v/>
      </c>
      <c r="H245" s="3" t="str">
        <f t="shared" si="4"/>
        <v/>
      </c>
    </row>
    <row r="246" spans="7:8" x14ac:dyDescent="0.2">
      <c r="G246" s="3" t="str">
        <f>IF(ISBLANK(A246),"",'2019'!G245-E246+F246)</f>
        <v/>
      </c>
      <c r="H246" s="3" t="str">
        <f t="shared" si="4"/>
        <v/>
      </c>
    </row>
    <row r="247" spans="7:8" x14ac:dyDescent="0.2">
      <c r="G247" s="3" t="str">
        <f>IF(ISBLANK(A247),"",'2019'!G246-E247+F247)</f>
        <v/>
      </c>
      <c r="H247" s="3" t="str">
        <f t="shared" si="4"/>
        <v/>
      </c>
    </row>
    <row r="248" spans="7:8" x14ac:dyDescent="0.2">
      <c r="G248" s="3" t="str">
        <f>IF(ISBLANK(A248),"",'2019'!G247-E248+F248)</f>
        <v/>
      </c>
      <c r="H248" s="3" t="str">
        <f t="shared" si="4"/>
        <v/>
      </c>
    </row>
    <row r="249" spans="7:8" x14ac:dyDescent="0.2">
      <c r="G249" s="3" t="str">
        <f>IF(ISBLANK(A249),"",'2019'!G248-E249+F249)</f>
        <v/>
      </c>
      <c r="H249" s="3" t="str">
        <f t="shared" si="4"/>
        <v/>
      </c>
    </row>
    <row r="250" spans="7:8" x14ac:dyDescent="0.2">
      <c r="G250" s="3" t="str">
        <f>IF(ISBLANK(A250),"",'2019'!G249-E250+F250)</f>
        <v/>
      </c>
      <c r="H250" s="3" t="str">
        <f t="shared" si="4"/>
        <v/>
      </c>
    </row>
    <row r="251" spans="7:8" x14ac:dyDescent="0.2">
      <c r="G251" s="3" t="str">
        <f>IF(ISBLANK(A251),"",'2019'!G250-E251+F251)</f>
        <v/>
      </c>
      <c r="H251" s="3" t="str">
        <f t="shared" si="4"/>
        <v/>
      </c>
    </row>
    <row r="252" spans="7:8" x14ac:dyDescent="0.2">
      <c r="G252" s="3" t="str">
        <f>IF(ISBLANK(A252),"",'2019'!G251-E252+F252)</f>
        <v/>
      </c>
      <c r="H252" s="3" t="str">
        <f t="shared" si="4"/>
        <v/>
      </c>
    </row>
    <row r="253" spans="7:8" x14ac:dyDescent="0.2">
      <c r="G253" s="3" t="str">
        <f>IF(ISBLANK(A253),"",'2019'!G252-E253+F253)</f>
        <v/>
      </c>
      <c r="H253" s="3" t="str">
        <f t="shared" si="4"/>
        <v/>
      </c>
    </row>
    <row r="254" spans="7:8" x14ac:dyDescent="0.2">
      <c r="G254" s="3" t="str">
        <f>IF(ISBLANK(A254),"",'2019'!G253-E254+F254)</f>
        <v/>
      </c>
      <c r="H254" s="3" t="str">
        <f t="shared" si="4"/>
        <v/>
      </c>
    </row>
    <row r="255" spans="7:8" x14ac:dyDescent="0.2">
      <c r="G255" s="3" t="str">
        <f>IF(ISBLANK(A255),"",'2019'!G254-E255+F255)</f>
        <v/>
      </c>
      <c r="H255" s="3" t="str">
        <f t="shared" si="4"/>
        <v/>
      </c>
    </row>
    <row r="256" spans="7:8" x14ac:dyDescent="0.2">
      <c r="G256" s="3" t="str">
        <f>IF(ISBLANK(A256),"",'2019'!G255-E256+F256)</f>
        <v/>
      </c>
      <c r="H256" s="3" t="str">
        <f t="shared" si="4"/>
        <v/>
      </c>
    </row>
    <row r="257" spans="7:8" x14ac:dyDescent="0.2">
      <c r="G257" s="3" t="str">
        <f>IF(ISBLANK(A257),"",'2019'!G256-E257+F257)</f>
        <v/>
      </c>
      <c r="H257" s="3" t="str">
        <f t="shared" si="4"/>
        <v/>
      </c>
    </row>
    <row r="258" spans="7:8" x14ac:dyDescent="0.2">
      <c r="G258" s="3" t="str">
        <f>IF(ISBLANK(A258),"",'2019'!G257-E258+F258)</f>
        <v/>
      </c>
      <c r="H258" s="3" t="str">
        <f t="shared" si="4"/>
        <v/>
      </c>
    </row>
    <row r="259" spans="7:8" x14ac:dyDescent="0.2">
      <c r="G259" s="3" t="str">
        <f>IF(ISBLANK(A259),"",'2019'!G258-E259+F259)</f>
        <v/>
      </c>
      <c r="H259" s="3" t="str">
        <f t="shared" si="4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E1:E793"/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2019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2019-01-22T22:35:38Z</dcterms:modified>
</cp:coreProperties>
</file>