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mcches\Desktop\MIACADA\"/>
    </mc:Choice>
  </mc:AlternateContent>
  <bookViews>
    <workbookView xWindow="330" yWindow="735" windowWidth="11355" windowHeight="8250" tabRatio="657" firstSheet="10" activeTab="12"/>
  </bookViews>
  <sheets>
    <sheet name="2007" sheetId="1" state="hidden" r:id="rId1"/>
    <sheet name="2008" sheetId="2" state="hidden" r:id="rId2"/>
    <sheet name="2009" sheetId="3" state="hidden" r:id="rId3"/>
    <sheet name="2010" sheetId="13" state="hidden" r:id="rId4"/>
    <sheet name="2011" sheetId="12" state="hidden" r:id="rId5"/>
    <sheet name="2012" sheetId="11" state="hidden" r:id="rId6"/>
    <sheet name="2013" sheetId="10" state="hidden" r:id="rId7"/>
    <sheet name="2014" sheetId="9" state="hidden" r:id="rId8"/>
    <sheet name="2015" sheetId="8" state="hidden" r:id="rId9"/>
    <sheet name="2016" sheetId="7" state="hidden" r:id="rId10"/>
    <sheet name="2017" sheetId="6" r:id="rId11"/>
    <sheet name="2017 Summary" sheetId="14" r:id="rId12"/>
    <sheet name="2018" sheetId="5" r:id="rId13"/>
  </sheets>
  <definedNames>
    <definedName name="_xlnm._FilterDatabase" localSheetId="10" hidden="1">'2017'!$E$1:$E$71</definedName>
  </definedNames>
  <calcPr calcId="152511"/>
  <pivotCaches>
    <pivotCache cacheId="0" r:id="rId14"/>
  </pivotCaches>
</workbook>
</file>

<file path=xl/calcChain.xml><?xml version="1.0" encoding="utf-8"?>
<calcChain xmlns="http://schemas.openxmlformats.org/spreadsheetml/2006/main">
  <c r="H12" i="5" l="1"/>
  <c r="D34" i="14" l="1"/>
  <c r="D36" i="14" s="1"/>
  <c r="H11" i="5" l="1"/>
  <c r="G153" i="5"/>
  <c r="H153" i="5" s="1"/>
  <c r="G154" i="5"/>
  <c r="H154" i="5" s="1"/>
  <c r="G155" i="5"/>
  <c r="H155" i="5" s="1"/>
  <c r="G156" i="5"/>
  <c r="H156" i="5" s="1"/>
  <c r="G157" i="5"/>
  <c r="H157" i="5" s="1"/>
  <c r="G158" i="5"/>
  <c r="H158" i="5" s="1"/>
  <c r="G159" i="5"/>
  <c r="H159" i="5" s="1"/>
  <c r="G160" i="5"/>
  <c r="H160" i="5" s="1"/>
  <c r="G161" i="5"/>
  <c r="H161" i="5" s="1"/>
  <c r="G162" i="5"/>
  <c r="H162" i="5" s="1"/>
  <c r="G163" i="5"/>
  <c r="H163" i="5" s="1"/>
  <c r="G164" i="5"/>
  <c r="H164" i="5" s="1"/>
  <c r="G165" i="5"/>
  <c r="H165" i="5" s="1"/>
  <c r="G166" i="5"/>
  <c r="H166" i="5" s="1"/>
  <c r="G167" i="5"/>
  <c r="H167" i="5" s="1"/>
  <c r="G168" i="5"/>
  <c r="H168" i="5" s="1"/>
  <c r="G169" i="5"/>
  <c r="H169" i="5" s="1"/>
  <c r="G170" i="5"/>
  <c r="H170" i="5" s="1"/>
  <c r="G171" i="5"/>
  <c r="H171" i="5" s="1"/>
  <c r="G172" i="5"/>
  <c r="H172" i="5" s="1"/>
  <c r="G173" i="5"/>
  <c r="H173" i="5" s="1"/>
  <c r="G174" i="5"/>
  <c r="H174" i="5" s="1"/>
  <c r="G175" i="5"/>
  <c r="H175" i="5" s="1"/>
  <c r="G176" i="5"/>
  <c r="H176" i="5" s="1"/>
  <c r="G177" i="5"/>
  <c r="H177" i="5" s="1"/>
  <c r="G178" i="5"/>
  <c r="H178" i="5" s="1"/>
  <c r="G179" i="5"/>
  <c r="H179" i="5" s="1"/>
  <c r="G180" i="5"/>
  <c r="H180" i="5" s="1"/>
  <c r="G181" i="5"/>
  <c r="H181" i="5" s="1"/>
  <c r="G182" i="5"/>
  <c r="H182" i="5" s="1"/>
  <c r="G183" i="5"/>
  <c r="H183" i="5" s="1"/>
  <c r="G184" i="5"/>
  <c r="H184" i="5" s="1"/>
  <c r="G185" i="5"/>
  <c r="H185" i="5" s="1"/>
  <c r="G186" i="5"/>
  <c r="H186" i="5" s="1"/>
  <c r="G187" i="5"/>
  <c r="H187" i="5" s="1"/>
  <c r="G188" i="5"/>
  <c r="H188" i="5" s="1"/>
  <c r="G189" i="5"/>
  <c r="H189" i="5" s="1"/>
  <c r="G190" i="5"/>
  <c r="H190" i="5" s="1"/>
  <c r="G191" i="5"/>
  <c r="H191" i="5" s="1"/>
  <c r="G192" i="5"/>
  <c r="H192" i="5" s="1"/>
  <c r="G193" i="5"/>
  <c r="H193" i="5" s="1"/>
  <c r="G194" i="5"/>
  <c r="H194" i="5" s="1"/>
  <c r="G195" i="5"/>
  <c r="H195" i="5" s="1"/>
  <c r="G196" i="5"/>
  <c r="H196" i="5" s="1"/>
  <c r="G197" i="5"/>
  <c r="H197" i="5" s="1"/>
  <c r="G198" i="5"/>
  <c r="H198" i="5" s="1"/>
  <c r="G199" i="5"/>
  <c r="H199" i="5" s="1"/>
  <c r="G200" i="5"/>
  <c r="H200" i="5" s="1"/>
  <c r="G201" i="5"/>
  <c r="H201" i="5" s="1"/>
  <c r="G202" i="5"/>
  <c r="H202" i="5" s="1"/>
  <c r="G203" i="5"/>
  <c r="H203" i="5" s="1"/>
  <c r="G204" i="5"/>
  <c r="H204" i="5" s="1"/>
  <c r="G205" i="5"/>
  <c r="H205" i="5" s="1"/>
  <c r="G206" i="5"/>
  <c r="H206" i="5" s="1"/>
  <c r="G207" i="5"/>
  <c r="H207" i="5" s="1"/>
  <c r="G208" i="5"/>
  <c r="H208" i="5" s="1"/>
  <c r="G209" i="5"/>
  <c r="H209" i="5" s="1"/>
  <c r="G210" i="5"/>
  <c r="H210" i="5" s="1"/>
  <c r="G211" i="5"/>
  <c r="H211" i="5" s="1"/>
  <c r="G212" i="5"/>
  <c r="H212" i="5" s="1"/>
  <c r="G213" i="5"/>
  <c r="H213" i="5" s="1"/>
  <c r="G214" i="5"/>
  <c r="H214" i="5" s="1"/>
  <c r="G215" i="5"/>
  <c r="H215" i="5" s="1"/>
  <c r="G216" i="5"/>
  <c r="H216" i="5" s="1"/>
  <c r="G217" i="5"/>
  <c r="H217" i="5" s="1"/>
  <c r="G218" i="5"/>
  <c r="H218" i="5" s="1"/>
  <c r="G219" i="5"/>
  <c r="H219" i="5" s="1"/>
  <c r="G220" i="5"/>
  <c r="H220" i="5" s="1"/>
  <c r="G221" i="5"/>
  <c r="H221" i="5" s="1"/>
  <c r="G222" i="5"/>
  <c r="H222" i="5" s="1"/>
  <c r="G223" i="5"/>
  <c r="H223" i="5" s="1"/>
  <c r="G224" i="5"/>
  <c r="H224" i="5" s="1"/>
  <c r="G225" i="5"/>
  <c r="H225" i="5" s="1"/>
  <c r="G226" i="5"/>
  <c r="H226" i="5" s="1"/>
  <c r="G227" i="5"/>
  <c r="H227" i="5" s="1"/>
  <c r="G228" i="5"/>
  <c r="H228" i="5" s="1"/>
  <c r="G229" i="5"/>
  <c r="H229" i="5" s="1"/>
  <c r="G230" i="5"/>
  <c r="H230" i="5" s="1"/>
  <c r="G231" i="5"/>
  <c r="H231" i="5" s="1"/>
  <c r="G232" i="5"/>
  <c r="H232" i="5" s="1"/>
  <c r="G233" i="5"/>
  <c r="H233" i="5" s="1"/>
  <c r="G234" i="5"/>
  <c r="H234" i="5" s="1"/>
  <c r="G235" i="5"/>
  <c r="H235" i="5" s="1"/>
  <c r="G236" i="5"/>
  <c r="H236" i="5" s="1"/>
  <c r="G237" i="5"/>
  <c r="H237" i="5" s="1"/>
  <c r="G238" i="5"/>
  <c r="H238" i="5" s="1"/>
  <c r="G239" i="5"/>
  <c r="H239" i="5" s="1"/>
  <c r="G240" i="5"/>
  <c r="H240" i="5" s="1"/>
  <c r="G241" i="5"/>
  <c r="H241" i="5" s="1"/>
  <c r="G242" i="5"/>
  <c r="H242" i="5" s="1"/>
  <c r="G243" i="5"/>
  <c r="H243" i="5" s="1"/>
  <c r="G244" i="5"/>
  <c r="H244" i="5" s="1"/>
  <c r="G245" i="5"/>
  <c r="H245" i="5" s="1"/>
  <c r="G246" i="5"/>
  <c r="H246" i="5" s="1"/>
  <c r="G247" i="5"/>
  <c r="H247" i="5" s="1"/>
  <c r="G248" i="5"/>
  <c r="H248" i="5" s="1"/>
  <c r="G249" i="5"/>
  <c r="H249" i="5" s="1"/>
  <c r="G250" i="5"/>
  <c r="H250" i="5" s="1"/>
  <c r="G251" i="5"/>
  <c r="H251" i="5" s="1"/>
  <c r="G252" i="5"/>
  <c r="H252" i="5" s="1"/>
  <c r="G253" i="5"/>
  <c r="H253" i="5" s="1"/>
  <c r="G254" i="5"/>
  <c r="H254" i="5" s="1"/>
  <c r="G255" i="5"/>
  <c r="H255" i="5" s="1"/>
  <c r="G256" i="5"/>
  <c r="H256" i="5" s="1"/>
  <c r="G257" i="5"/>
  <c r="H257" i="5" s="1"/>
  <c r="G258" i="5"/>
  <c r="H258" i="5" s="1"/>
  <c r="G259" i="5"/>
  <c r="H259" i="5" s="1"/>
  <c r="G260" i="5"/>
  <c r="H260" i="5" s="1"/>
  <c r="G261" i="5"/>
  <c r="H261" i="5" s="1"/>
  <c r="G262" i="5"/>
  <c r="H262" i="5" s="1"/>
  <c r="G263" i="5"/>
  <c r="H263" i="5" s="1"/>
  <c r="G264" i="5"/>
  <c r="H264" i="5" s="1"/>
  <c r="G265" i="5"/>
  <c r="H265" i="5" s="1"/>
  <c r="G266" i="5"/>
  <c r="H266" i="5" s="1"/>
  <c r="G267" i="5"/>
  <c r="H267" i="5" s="1"/>
  <c r="G268" i="5"/>
  <c r="H268" i="5" s="1"/>
  <c r="G269" i="5"/>
  <c r="H269" i="5" s="1"/>
  <c r="G270" i="5"/>
  <c r="H270" i="5" s="1"/>
  <c r="G271" i="5"/>
  <c r="H271" i="5" s="1"/>
  <c r="G272" i="5"/>
  <c r="H272" i="5" s="1"/>
  <c r="G273" i="5"/>
  <c r="H273" i="5" s="1"/>
  <c r="G274" i="5"/>
  <c r="H274" i="5" s="1"/>
  <c r="G275" i="5"/>
  <c r="H275" i="5" s="1"/>
  <c r="G276" i="5"/>
  <c r="H276" i="5" s="1"/>
  <c r="G277" i="5"/>
  <c r="H277" i="5" s="1"/>
  <c r="G278" i="5"/>
  <c r="H278" i="5" s="1"/>
  <c r="G279" i="5"/>
  <c r="H279" i="5" s="1"/>
  <c r="G280" i="5"/>
  <c r="H280" i="5" s="1"/>
  <c r="G281" i="5"/>
  <c r="H281" i="5" s="1"/>
  <c r="G282" i="5"/>
  <c r="H282" i="5" s="1"/>
  <c r="G283" i="5"/>
  <c r="H283" i="5" s="1"/>
  <c r="G284" i="5"/>
  <c r="H284" i="5" s="1"/>
  <c r="G285" i="5"/>
  <c r="H285" i="5" s="1"/>
  <c r="G286" i="5"/>
  <c r="H286" i="5" s="1"/>
  <c r="G287" i="5"/>
  <c r="H287" i="5" s="1"/>
  <c r="G288" i="5"/>
  <c r="H288" i="5" s="1"/>
  <c r="G289" i="5"/>
  <c r="H289" i="5" s="1"/>
  <c r="G290" i="5"/>
  <c r="H290" i="5" s="1"/>
  <c r="G291" i="5"/>
  <c r="H291" i="5" s="1"/>
  <c r="G292" i="5"/>
  <c r="H292" i="5" s="1"/>
  <c r="G293" i="5"/>
  <c r="H293" i="5" s="1"/>
  <c r="G294" i="5"/>
  <c r="H294" i="5" s="1"/>
  <c r="G295" i="5"/>
  <c r="H295" i="5" s="1"/>
  <c r="G296" i="5"/>
  <c r="H296" i="5" s="1"/>
  <c r="G297" i="5"/>
  <c r="H297" i="5" s="1"/>
  <c r="G298" i="5"/>
  <c r="H298" i="5" s="1"/>
  <c r="G299" i="5"/>
  <c r="H299" i="5" s="1"/>
  <c r="G300" i="5"/>
  <c r="H300" i="5" s="1"/>
  <c r="G301" i="5"/>
  <c r="H301" i="5" s="1"/>
  <c r="G302" i="5"/>
  <c r="H302" i="5" s="1"/>
  <c r="G303" i="5"/>
  <c r="H303" i="5" s="1"/>
  <c r="G304" i="5"/>
  <c r="H304" i="5" s="1"/>
  <c r="G305" i="5"/>
  <c r="H305" i="5" s="1"/>
  <c r="G306" i="5"/>
  <c r="H306" i="5" s="1"/>
  <c r="G307" i="5"/>
  <c r="H307" i="5" s="1"/>
  <c r="G308" i="5"/>
  <c r="H308" i="5" s="1"/>
  <c r="G309" i="5"/>
  <c r="H309" i="5" s="1"/>
  <c r="G310" i="5"/>
  <c r="H310" i="5" s="1"/>
  <c r="G311" i="5"/>
  <c r="H311" i="5" s="1"/>
  <c r="G312" i="5"/>
  <c r="H312" i="5" s="1"/>
  <c r="G313" i="5"/>
  <c r="H313" i="5" s="1"/>
  <c r="G314" i="5"/>
  <c r="H314" i="5" s="1"/>
  <c r="G315" i="5"/>
  <c r="H315" i="5" s="1"/>
  <c r="G316" i="5"/>
  <c r="H316" i="5" s="1"/>
  <c r="G317" i="5"/>
  <c r="H317" i="5" s="1"/>
  <c r="G318" i="5"/>
  <c r="H318" i="5" s="1"/>
  <c r="G319" i="5"/>
  <c r="H319" i="5" s="1"/>
  <c r="G320" i="5"/>
  <c r="H320" i="5" s="1"/>
  <c r="G321" i="5"/>
  <c r="H321" i="5" s="1"/>
  <c r="G322" i="5"/>
  <c r="H322" i="5" s="1"/>
  <c r="G323" i="5"/>
  <c r="H323" i="5" s="1"/>
  <c r="G324" i="5"/>
  <c r="H324" i="5" s="1"/>
  <c r="G325" i="5"/>
  <c r="H325" i="5" s="1"/>
  <c r="G326" i="5"/>
  <c r="H326" i="5" s="1"/>
  <c r="G327" i="5"/>
  <c r="H327" i="5" s="1"/>
  <c r="G328" i="5"/>
  <c r="H328" i="5" s="1"/>
  <c r="G329" i="5"/>
  <c r="H329" i="5" s="1"/>
  <c r="G330" i="5"/>
  <c r="H330" i="5" s="1"/>
  <c r="G331" i="5"/>
  <c r="H331" i="5" s="1"/>
  <c r="G332" i="5"/>
  <c r="H332" i="5" s="1"/>
  <c r="G333" i="5"/>
  <c r="H333" i="5" s="1"/>
  <c r="G334" i="5"/>
  <c r="H334" i="5" s="1"/>
  <c r="G335" i="5"/>
  <c r="H335" i="5" s="1"/>
  <c r="G336" i="5"/>
  <c r="H336" i="5" s="1"/>
  <c r="G337" i="5"/>
  <c r="H337" i="5" s="1"/>
  <c r="G338" i="5"/>
  <c r="H338" i="5" s="1"/>
  <c r="G339" i="5"/>
  <c r="H339" i="5" s="1"/>
  <c r="G340" i="5"/>
  <c r="H340" i="5" s="1"/>
  <c r="G341" i="5"/>
  <c r="H341" i="5" s="1"/>
  <c r="G342" i="5"/>
  <c r="H342" i="5" s="1"/>
  <c r="G343" i="5"/>
  <c r="H343" i="5" s="1"/>
  <c r="G344" i="5"/>
  <c r="H344" i="5" s="1"/>
  <c r="G345" i="5"/>
  <c r="H345" i="5" s="1"/>
  <c r="G346" i="5"/>
  <c r="H346" i="5" s="1"/>
  <c r="G347" i="5"/>
  <c r="H347" i="5" s="1"/>
  <c r="G348" i="5"/>
  <c r="H348" i="5" s="1"/>
  <c r="G349" i="5"/>
  <c r="H349" i="5" s="1"/>
  <c r="G350" i="5"/>
  <c r="H350" i="5" s="1"/>
  <c r="G351" i="5"/>
  <c r="H351" i="5" s="1"/>
  <c r="G352" i="5"/>
  <c r="H352" i="5" s="1"/>
  <c r="G353" i="5"/>
  <c r="H353" i="5" s="1"/>
  <c r="G354" i="5"/>
  <c r="H354" i="5" s="1"/>
  <c r="G355" i="5"/>
  <c r="H355" i="5" s="1"/>
  <c r="G356" i="5"/>
  <c r="H356" i="5" s="1"/>
  <c r="G357" i="5"/>
  <c r="H357" i="5" s="1"/>
  <c r="G358" i="5"/>
  <c r="H358" i="5" s="1"/>
  <c r="G359" i="5"/>
  <c r="H359" i="5" s="1"/>
  <c r="G360" i="5"/>
  <c r="H360" i="5" s="1"/>
  <c r="G361" i="5"/>
  <c r="H361" i="5" s="1"/>
  <c r="G362" i="5"/>
  <c r="H362" i="5" s="1"/>
  <c r="G363" i="5"/>
  <c r="H363" i="5" s="1"/>
  <c r="G364" i="5"/>
  <c r="H364" i="5" s="1"/>
  <c r="G365" i="5"/>
  <c r="H365" i="5" s="1"/>
  <c r="G366" i="5"/>
  <c r="H366" i="5" s="1"/>
  <c r="G367" i="5"/>
  <c r="H367" i="5" s="1"/>
  <c r="G368" i="5"/>
  <c r="H368" i="5" s="1"/>
  <c r="G369" i="5"/>
  <c r="H369" i="5" s="1"/>
  <c r="G370" i="5"/>
  <c r="H370" i="5" s="1"/>
  <c r="G371" i="5"/>
  <c r="H371" i="5" s="1"/>
  <c r="G372" i="5"/>
  <c r="H372" i="5" s="1"/>
  <c r="G373" i="5"/>
  <c r="H373" i="5" s="1"/>
  <c r="G374" i="5"/>
  <c r="H374" i="5" s="1"/>
  <c r="G375" i="5"/>
  <c r="H375" i="5" s="1"/>
  <c r="G376" i="5"/>
  <c r="H376" i="5" s="1"/>
  <c r="G377" i="5"/>
  <c r="H377" i="5" s="1"/>
  <c r="G378" i="5"/>
  <c r="H378" i="5" s="1"/>
  <c r="G379" i="5"/>
  <c r="H379" i="5" s="1"/>
  <c r="G380" i="5"/>
  <c r="H380" i="5" s="1"/>
  <c r="G381" i="5"/>
  <c r="H381" i="5" s="1"/>
  <c r="G382" i="5"/>
  <c r="H382" i="5" s="1"/>
  <c r="G383" i="5"/>
  <c r="H383" i="5" s="1"/>
  <c r="G384" i="5"/>
  <c r="H384" i="5" s="1"/>
  <c r="G385" i="5"/>
  <c r="H385" i="5" s="1"/>
  <c r="G386" i="5"/>
  <c r="H386" i="5" s="1"/>
  <c r="G387" i="5"/>
  <c r="H387" i="5" s="1"/>
  <c r="G388" i="5"/>
  <c r="H388" i="5" s="1"/>
  <c r="G389" i="5"/>
  <c r="H389" i="5" s="1"/>
  <c r="G390" i="5"/>
  <c r="H390" i="5" s="1"/>
  <c r="G391" i="5"/>
  <c r="H391" i="5" s="1"/>
  <c r="G392" i="5"/>
  <c r="H392" i="5" s="1"/>
  <c r="G393" i="5"/>
  <c r="H393" i="5" s="1"/>
  <c r="G394" i="5"/>
  <c r="H394" i="5" s="1"/>
  <c r="G395" i="5"/>
  <c r="H395" i="5" s="1"/>
  <c r="G396" i="5"/>
  <c r="H396" i="5" s="1"/>
  <c r="G397" i="5"/>
  <c r="H397" i="5" s="1"/>
  <c r="G398" i="5"/>
  <c r="H398" i="5" s="1"/>
  <c r="G399" i="5"/>
  <c r="H399" i="5" s="1"/>
  <c r="G400" i="5"/>
  <c r="H400" i="5" s="1"/>
  <c r="G401" i="5"/>
  <c r="H401" i="5" s="1"/>
  <c r="G402" i="5"/>
  <c r="H402" i="5" s="1"/>
  <c r="G403" i="5"/>
  <c r="H403" i="5" s="1"/>
  <c r="G404" i="5"/>
  <c r="H404" i="5" s="1"/>
  <c r="G405" i="5"/>
  <c r="H405" i="5" s="1"/>
  <c r="G406" i="5"/>
  <c r="H406" i="5" s="1"/>
  <c r="G407" i="5"/>
  <c r="H407" i="5" s="1"/>
  <c r="G408" i="5"/>
  <c r="H408" i="5" s="1"/>
  <c r="G409" i="5"/>
  <c r="H409" i="5" s="1"/>
  <c r="G410" i="5"/>
  <c r="H410" i="5" s="1"/>
  <c r="G411" i="5"/>
  <c r="H411" i="5" s="1"/>
  <c r="G412" i="5"/>
  <c r="H412" i="5" s="1"/>
  <c r="G413" i="5"/>
  <c r="H413" i="5" s="1"/>
  <c r="G414" i="5"/>
  <c r="H414" i="5" s="1"/>
  <c r="G415" i="5"/>
  <c r="H415" i="5" s="1"/>
  <c r="G416" i="5"/>
  <c r="H416" i="5" s="1"/>
  <c r="G417" i="5"/>
  <c r="H417" i="5" s="1"/>
  <c r="G418" i="5"/>
  <c r="H418" i="5" s="1"/>
  <c r="G419" i="5"/>
  <c r="H419" i="5" s="1"/>
  <c r="G420" i="5"/>
  <c r="H420" i="5" s="1"/>
  <c r="G421" i="5"/>
  <c r="H421" i="5" s="1"/>
  <c r="G422" i="5"/>
  <c r="H422" i="5" s="1"/>
  <c r="G423" i="5"/>
  <c r="H423" i="5" s="1"/>
  <c r="G424" i="5"/>
  <c r="H424" i="5" s="1"/>
  <c r="G425" i="5"/>
  <c r="H425" i="5" s="1"/>
  <c r="G426" i="5"/>
  <c r="H426" i="5" s="1"/>
  <c r="G427" i="5"/>
  <c r="H427" i="5" s="1"/>
  <c r="G428" i="5"/>
  <c r="H428" i="5" s="1"/>
  <c r="G429" i="5"/>
  <c r="H429" i="5" s="1"/>
  <c r="G430" i="5"/>
  <c r="H430" i="5" s="1"/>
  <c r="G431" i="5"/>
  <c r="H431" i="5" s="1"/>
  <c r="G432" i="5"/>
  <c r="H432" i="5" s="1"/>
  <c r="G433" i="5"/>
  <c r="H433" i="5" s="1"/>
  <c r="G434" i="5"/>
  <c r="H434" i="5" s="1"/>
  <c r="G435" i="5"/>
  <c r="H435" i="5" s="1"/>
  <c r="G436" i="5"/>
  <c r="H436" i="5" s="1"/>
  <c r="G437" i="5"/>
  <c r="H437" i="5" s="1"/>
  <c r="G438" i="5"/>
  <c r="H438" i="5" s="1"/>
  <c r="G439" i="5"/>
  <c r="H439" i="5" s="1"/>
  <c r="G440" i="5"/>
  <c r="H440" i="5" s="1"/>
  <c r="G441" i="5"/>
  <c r="H441" i="5" s="1"/>
  <c r="G442" i="5"/>
  <c r="H442" i="5" s="1"/>
  <c r="G443" i="5"/>
  <c r="H443" i="5" s="1"/>
  <c r="G444" i="5"/>
  <c r="H444" i="5" s="1"/>
  <c r="G445" i="5"/>
  <c r="H445" i="5" s="1"/>
  <c r="G446" i="5"/>
  <c r="H446" i="5" s="1"/>
  <c r="G447" i="5"/>
  <c r="H447" i="5" s="1"/>
  <c r="G448" i="5"/>
  <c r="H448" i="5" s="1"/>
  <c r="G449" i="5"/>
  <c r="H449" i="5" s="1"/>
  <c r="G450" i="5"/>
  <c r="H450" i="5" s="1"/>
  <c r="G451" i="5"/>
  <c r="H451" i="5" s="1"/>
  <c r="G452" i="5"/>
  <c r="H452" i="5" s="1"/>
  <c r="G453" i="5"/>
  <c r="H453" i="5" s="1"/>
  <c r="G454" i="5"/>
  <c r="H454" i="5" s="1"/>
  <c r="G455" i="5"/>
  <c r="H455" i="5" s="1"/>
  <c r="G456" i="5"/>
  <c r="H456" i="5" s="1"/>
  <c r="G457" i="5"/>
  <c r="H457" i="5" s="1"/>
  <c r="G458" i="5"/>
  <c r="H458" i="5" s="1"/>
  <c r="G459" i="5"/>
  <c r="H459" i="5" s="1"/>
  <c r="G460" i="5"/>
  <c r="H460" i="5" s="1"/>
  <c r="G461" i="5"/>
  <c r="H461" i="5" s="1"/>
  <c r="G462" i="5"/>
  <c r="H462" i="5" s="1"/>
  <c r="G463" i="5"/>
  <c r="H463" i="5" s="1"/>
  <c r="G464" i="5"/>
  <c r="H464" i="5" s="1"/>
  <c r="G465" i="5"/>
  <c r="H465" i="5" s="1"/>
  <c r="G466" i="5"/>
  <c r="H466" i="5" s="1"/>
  <c r="G467" i="5"/>
  <c r="H467" i="5" s="1"/>
  <c r="G468" i="5"/>
  <c r="H468" i="5" s="1"/>
  <c r="G469" i="5"/>
  <c r="H469" i="5" s="1"/>
  <c r="G470" i="5"/>
  <c r="H470" i="5" s="1"/>
  <c r="G471" i="5"/>
  <c r="H471" i="5" s="1"/>
  <c r="G472" i="5"/>
  <c r="H472" i="5" s="1"/>
  <c r="G473" i="5"/>
  <c r="H473" i="5" s="1"/>
  <c r="G474" i="5"/>
  <c r="H474" i="5" s="1"/>
  <c r="G475" i="5"/>
  <c r="H475" i="5" s="1"/>
  <c r="G476" i="5"/>
  <c r="H476" i="5" s="1"/>
  <c r="G477" i="5"/>
  <c r="H477" i="5" s="1"/>
  <c r="G478" i="5"/>
  <c r="H478" i="5" s="1"/>
  <c r="G479" i="5"/>
  <c r="H479" i="5" s="1"/>
  <c r="G480" i="5"/>
  <c r="H480" i="5" s="1"/>
  <c r="G481" i="5"/>
  <c r="H481" i="5" s="1"/>
  <c r="G482" i="5"/>
  <c r="H482" i="5" s="1"/>
  <c r="G483" i="5"/>
  <c r="H483" i="5" s="1"/>
  <c r="G484" i="5"/>
  <c r="H484" i="5" s="1"/>
  <c r="G485" i="5"/>
  <c r="H485" i="5" s="1"/>
  <c r="G486" i="5"/>
  <c r="H486" i="5" s="1"/>
  <c r="G487" i="5"/>
  <c r="H487" i="5" s="1"/>
  <c r="G488" i="5"/>
  <c r="H488" i="5" s="1"/>
  <c r="G489" i="5"/>
  <c r="H489" i="5" s="1"/>
  <c r="G490" i="5"/>
  <c r="H490" i="5" s="1"/>
  <c r="G491" i="5"/>
  <c r="H491" i="5" s="1"/>
  <c r="G492" i="5"/>
  <c r="H492" i="5" s="1"/>
  <c r="G493" i="5"/>
  <c r="H493" i="5" s="1"/>
  <c r="G494" i="5"/>
  <c r="H494" i="5" s="1"/>
  <c r="G495" i="5"/>
  <c r="H495" i="5" s="1"/>
  <c r="G496" i="5"/>
  <c r="H496" i="5" s="1"/>
  <c r="G497" i="5"/>
  <c r="H497" i="5" s="1"/>
  <c r="G498" i="5"/>
  <c r="H498" i="5" s="1"/>
  <c r="G499" i="5"/>
  <c r="H499" i="5" s="1"/>
  <c r="G500" i="5"/>
  <c r="H500" i="5" s="1"/>
  <c r="G501" i="5"/>
  <c r="H501" i="5" s="1"/>
  <c r="G502" i="5"/>
  <c r="H502" i="5" s="1"/>
  <c r="G503" i="5"/>
  <c r="H503" i="5" s="1"/>
  <c r="G504" i="5"/>
  <c r="H504" i="5" s="1"/>
  <c r="G505" i="5"/>
  <c r="H505" i="5" s="1"/>
  <c r="G506" i="5"/>
  <c r="H506" i="5" s="1"/>
  <c r="G507" i="5"/>
  <c r="H507" i="5" s="1"/>
  <c r="G508" i="5"/>
  <c r="H508" i="5" s="1"/>
  <c r="G509" i="5"/>
  <c r="H509" i="5" s="1"/>
  <c r="G510" i="5"/>
  <c r="H510" i="5" s="1"/>
  <c r="G511" i="5"/>
  <c r="H511" i="5" s="1"/>
  <c r="G512" i="5"/>
  <c r="H512" i="5" s="1"/>
  <c r="G513" i="5"/>
  <c r="H513" i="5" s="1"/>
  <c r="G514" i="5"/>
  <c r="H514" i="5" s="1"/>
  <c r="G515" i="5"/>
  <c r="H515" i="5" s="1"/>
  <c r="G516" i="5"/>
  <c r="H516" i="5" s="1"/>
  <c r="G517" i="5"/>
  <c r="H517" i="5" s="1"/>
  <c r="G518" i="5"/>
  <c r="H518" i="5" s="1"/>
  <c r="G519" i="5"/>
  <c r="H519" i="5" s="1"/>
  <c r="G520" i="5"/>
  <c r="H520" i="5" s="1"/>
  <c r="G521" i="5"/>
  <c r="H521" i="5" s="1"/>
  <c r="G522" i="5"/>
  <c r="H522" i="5" s="1"/>
  <c r="G523" i="5"/>
  <c r="H523" i="5" s="1"/>
  <c r="G524" i="5"/>
  <c r="H524" i="5" s="1"/>
  <c r="G525" i="5"/>
  <c r="H525" i="5" s="1"/>
  <c r="G526" i="5"/>
  <c r="H526" i="5" s="1"/>
  <c r="G527" i="5"/>
  <c r="H527" i="5" s="1"/>
  <c r="G528" i="5"/>
  <c r="H528" i="5" s="1"/>
  <c r="G529" i="5"/>
  <c r="H529" i="5" s="1"/>
  <c r="G530" i="5"/>
  <c r="H530" i="5" s="1"/>
  <c r="G531" i="5"/>
  <c r="H531" i="5" s="1"/>
  <c r="G532" i="5"/>
  <c r="H532" i="5" s="1"/>
  <c r="G533" i="5"/>
  <c r="H533" i="5" s="1"/>
  <c r="G534" i="5"/>
  <c r="H534" i="5" s="1"/>
  <c r="G535" i="5"/>
  <c r="H535" i="5" s="1"/>
  <c r="G536" i="5"/>
  <c r="H536" i="5" s="1"/>
  <c r="G537" i="5"/>
  <c r="H537" i="5" s="1"/>
  <c r="G538" i="5"/>
  <c r="H538" i="5" s="1"/>
  <c r="G539" i="5"/>
  <c r="H539" i="5" s="1"/>
  <c r="G540" i="5"/>
  <c r="H540" i="5" s="1"/>
  <c r="G541" i="5"/>
  <c r="H541" i="5" s="1"/>
  <c r="G542" i="5"/>
  <c r="H542" i="5" s="1"/>
  <c r="G543" i="5"/>
  <c r="H543" i="5" s="1"/>
  <c r="G544" i="5"/>
  <c r="H544" i="5" s="1"/>
  <c r="G545" i="5"/>
  <c r="H545" i="5" s="1"/>
  <c r="G546" i="5"/>
  <c r="H546" i="5" s="1"/>
  <c r="G547" i="5"/>
  <c r="H547" i="5" s="1"/>
  <c r="G548" i="5"/>
  <c r="H548" i="5" s="1"/>
  <c r="G549" i="5"/>
  <c r="H549" i="5" s="1"/>
  <c r="G550" i="5"/>
  <c r="H550" i="5" s="1"/>
  <c r="G551" i="5"/>
  <c r="H551" i="5" s="1"/>
  <c r="G552" i="5"/>
  <c r="H552" i="5" s="1"/>
  <c r="G553" i="5"/>
  <c r="H553" i="5" s="1"/>
  <c r="G554" i="5"/>
  <c r="H554" i="5" s="1"/>
  <c r="G555" i="5"/>
  <c r="H555" i="5" s="1"/>
  <c r="G556" i="5"/>
  <c r="H556" i="5" s="1"/>
  <c r="G557" i="5"/>
  <c r="H557" i="5" s="1"/>
  <c r="G558" i="5"/>
  <c r="H558" i="5" s="1"/>
  <c r="G559" i="5"/>
  <c r="H559" i="5" s="1"/>
  <c r="G560" i="5"/>
  <c r="H560" i="5" s="1"/>
  <c r="G561" i="5"/>
  <c r="H561" i="5" s="1"/>
  <c r="G562" i="5"/>
  <c r="H562" i="5" s="1"/>
  <c r="G563" i="5"/>
  <c r="H563" i="5" s="1"/>
  <c r="G564" i="5"/>
  <c r="H564" i="5" s="1"/>
  <c r="G565" i="5"/>
  <c r="H565" i="5" s="1"/>
  <c r="G566" i="5"/>
  <c r="H566" i="5" s="1"/>
  <c r="G567" i="5"/>
  <c r="H567" i="5" s="1"/>
  <c r="G568" i="5"/>
  <c r="H568" i="5" s="1"/>
  <c r="G569" i="5"/>
  <c r="H569" i="5" s="1"/>
  <c r="G570" i="5"/>
  <c r="H570" i="5" s="1"/>
  <c r="G571" i="5"/>
  <c r="H571" i="5" s="1"/>
  <c r="G572" i="5"/>
  <c r="H572" i="5" s="1"/>
  <c r="G573" i="5"/>
  <c r="H573" i="5" s="1"/>
  <c r="G574" i="5"/>
  <c r="H574" i="5" s="1"/>
  <c r="G575" i="5"/>
  <c r="H575" i="5" s="1"/>
  <c r="G576" i="5"/>
  <c r="H576" i="5" s="1"/>
  <c r="G577" i="5"/>
  <c r="H577" i="5" s="1"/>
  <c r="G578" i="5"/>
  <c r="H578" i="5" s="1"/>
  <c r="G579" i="5"/>
  <c r="H579" i="5" s="1"/>
  <c r="G580" i="5"/>
  <c r="H580" i="5" s="1"/>
  <c r="G581" i="5"/>
  <c r="H581" i="5" s="1"/>
  <c r="G582" i="5"/>
  <c r="H582" i="5" s="1"/>
  <c r="G583" i="5"/>
  <c r="H583" i="5" s="1"/>
  <c r="G584" i="5"/>
  <c r="H584" i="5" s="1"/>
  <c r="G585" i="5"/>
  <c r="H585" i="5" s="1"/>
  <c r="G586" i="5"/>
  <c r="H586" i="5" s="1"/>
  <c r="G587" i="5"/>
  <c r="H587" i="5" s="1"/>
  <c r="G588" i="5"/>
  <c r="H588" i="5" s="1"/>
  <c r="G589" i="5"/>
  <c r="H589" i="5" s="1"/>
  <c r="G590" i="5"/>
  <c r="H590" i="5" s="1"/>
  <c r="G591" i="5"/>
  <c r="H591" i="5" s="1"/>
  <c r="G592" i="5"/>
  <c r="H592" i="5" s="1"/>
  <c r="G593" i="5"/>
  <c r="H593" i="5" s="1"/>
  <c r="G594" i="5"/>
  <c r="H594" i="5" s="1"/>
  <c r="G595" i="5"/>
  <c r="H595" i="5" s="1"/>
  <c r="G596" i="5"/>
  <c r="H596" i="5" s="1"/>
  <c r="G597" i="5"/>
  <c r="H597" i="5" s="1"/>
  <c r="G598" i="5"/>
  <c r="H598" i="5" s="1"/>
  <c r="G599" i="5"/>
  <c r="H599" i="5" s="1"/>
  <c r="G600" i="5"/>
  <c r="H600" i="5" s="1"/>
  <c r="G601" i="5"/>
  <c r="H601" i="5" s="1"/>
  <c r="G602" i="5"/>
  <c r="H602" i="5" s="1"/>
  <c r="G603" i="5"/>
  <c r="H603" i="5" s="1"/>
  <c r="G604" i="5"/>
  <c r="H604" i="5" s="1"/>
  <c r="G605" i="5"/>
  <c r="H605" i="5" s="1"/>
  <c r="G606" i="5"/>
  <c r="H606" i="5" s="1"/>
  <c r="G607" i="5"/>
  <c r="H607" i="5" s="1"/>
  <c r="G608" i="5"/>
  <c r="H608" i="5" s="1"/>
  <c r="G609" i="5"/>
  <c r="H609" i="5" s="1"/>
  <c r="G610" i="5"/>
  <c r="H610" i="5" s="1"/>
  <c r="G611" i="5"/>
  <c r="H611" i="5" s="1"/>
  <c r="G612" i="5"/>
  <c r="H612" i="5" s="1"/>
  <c r="G613" i="5"/>
  <c r="H613" i="5" s="1"/>
  <c r="G614" i="5"/>
  <c r="H614" i="5" s="1"/>
  <c r="G615" i="5"/>
  <c r="H615" i="5" s="1"/>
  <c r="G616" i="5"/>
  <c r="H616" i="5" s="1"/>
  <c r="G617" i="5"/>
  <c r="H617" i="5" s="1"/>
  <c r="G618" i="5"/>
  <c r="H618" i="5" s="1"/>
  <c r="G619" i="5"/>
  <c r="H619" i="5" s="1"/>
  <c r="G620" i="5"/>
  <c r="H620" i="5" s="1"/>
  <c r="G621" i="5"/>
  <c r="H621" i="5" s="1"/>
  <c r="G622" i="5"/>
  <c r="H622" i="5" s="1"/>
  <c r="G623" i="5"/>
  <c r="H623" i="5" s="1"/>
  <c r="G624" i="5"/>
  <c r="H624" i="5" s="1"/>
  <c r="G625" i="5"/>
  <c r="H625" i="5" s="1"/>
  <c r="G626" i="5"/>
  <c r="H626" i="5" s="1"/>
  <c r="G627" i="5"/>
  <c r="H627" i="5" s="1"/>
  <c r="G628" i="5"/>
  <c r="H628" i="5" s="1"/>
  <c r="G629" i="5"/>
  <c r="H629" i="5" s="1"/>
  <c r="G630" i="5"/>
  <c r="H630" i="5" s="1"/>
  <c r="G631" i="5"/>
  <c r="H631" i="5" s="1"/>
  <c r="G632" i="5"/>
  <c r="H632" i="5" s="1"/>
  <c r="G633" i="5"/>
  <c r="H633" i="5" s="1"/>
  <c r="G634" i="5"/>
  <c r="H634" i="5" s="1"/>
  <c r="G635" i="5"/>
  <c r="H635" i="5" s="1"/>
  <c r="G636" i="5"/>
  <c r="H636" i="5" s="1"/>
  <c r="G637" i="5"/>
  <c r="H637" i="5" s="1"/>
  <c r="G638" i="5"/>
  <c r="H638" i="5" s="1"/>
  <c r="G639" i="5"/>
  <c r="H639" i="5" s="1"/>
  <c r="G640" i="5"/>
  <c r="H640" i="5" s="1"/>
  <c r="G641" i="5"/>
  <c r="H641" i="5" s="1"/>
  <c r="G642" i="5"/>
  <c r="H642" i="5" s="1"/>
  <c r="G643" i="5"/>
  <c r="H643" i="5" s="1"/>
  <c r="G644" i="5"/>
  <c r="H644" i="5" s="1"/>
  <c r="G645" i="5"/>
  <c r="H645" i="5" s="1"/>
  <c r="G646" i="5"/>
  <c r="H646" i="5" s="1"/>
  <c r="G647" i="5"/>
  <c r="H647" i="5" s="1"/>
  <c r="G648" i="5"/>
  <c r="H648" i="5" s="1"/>
  <c r="G649" i="5"/>
  <c r="H649" i="5" s="1"/>
  <c r="G650" i="5"/>
  <c r="H650" i="5" s="1"/>
  <c r="G651" i="5"/>
  <c r="H651" i="5" s="1"/>
  <c r="G652" i="5"/>
  <c r="H652" i="5" s="1"/>
  <c r="G653" i="5"/>
  <c r="H653" i="5" s="1"/>
  <c r="G654" i="5"/>
  <c r="H654" i="5" s="1"/>
  <c r="G655" i="5"/>
  <c r="H655" i="5" s="1"/>
  <c r="G656" i="5"/>
  <c r="H656" i="5" s="1"/>
  <c r="G657" i="5"/>
  <c r="H657" i="5" s="1"/>
  <c r="G658" i="5"/>
  <c r="H658" i="5" s="1"/>
  <c r="G659" i="5"/>
  <c r="H659" i="5" s="1"/>
  <c r="G660" i="5"/>
  <c r="H660" i="5" s="1"/>
  <c r="G661" i="5"/>
  <c r="H661" i="5" s="1"/>
  <c r="G662" i="5"/>
  <c r="H662" i="5" s="1"/>
  <c r="G663" i="5"/>
  <c r="H663" i="5" s="1"/>
  <c r="G664" i="5"/>
  <c r="H664" i="5" s="1"/>
  <c r="G665" i="5"/>
  <c r="H665" i="5" s="1"/>
  <c r="G666" i="5"/>
  <c r="H666" i="5" s="1"/>
  <c r="G667" i="5"/>
  <c r="H667" i="5" s="1"/>
  <c r="G668" i="5"/>
  <c r="H668" i="5" s="1"/>
  <c r="G669" i="5"/>
  <c r="H669" i="5" s="1"/>
  <c r="G670" i="5"/>
  <c r="H670" i="5" s="1"/>
  <c r="G671" i="5"/>
  <c r="H671" i="5" s="1"/>
  <c r="G672" i="5"/>
  <c r="H672" i="5" s="1"/>
  <c r="G673" i="5"/>
  <c r="H673" i="5" s="1"/>
  <c r="G674" i="5"/>
  <c r="H674" i="5" s="1"/>
  <c r="G675" i="5"/>
  <c r="H675" i="5" s="1"/>
  <c r="G676" i="5"/>
  <c r="H676" i="5" s="1"/>
  <c r="G677" i="5"/>
  <c r="H677" i="5" s="1"/>
  <c r="G678" i="5"/>
  <c r="H678" i="5" s="1"/>
  <c r="G679" i="5"/>
  <c r="H679" i="5" s="1"/>
  <c r="G680" i="5"/>
  <c r="H680" i="5" s="1"/>
  <c r="G681" i="5"/>
  <c r="H681" i="5" s="1"/>
  <c r="G682" i="5"/>
  <c r="H682" i="5" s="1"/>
  <c r="G683" i="5"/>
  <c r="H683" i="5" s="1"/>
  <c r="G684" i="5"/>
  <c r="H684" i="5" s="1"/>
  <c r="G685" i="5"/>
  <c r="H685" i="5" s="1"/>
  <c r="G686" i="5"/>
  <c r="H686" i="5" s="1"/>
  <c r="G687" i="5"/>
  <c r="H687" i="5" s="1"/>
  <c r="G688" i="5"/>
  <c r="H688" i="5" s="1"/>
  <c r="G689" i="5"/>
  <c r="H689" i="5" s="1"/>
  <c r="G690" i="5"/>
  <c r="H690" i="5" s="1"/>
  <c r="G691" i="5"/>
  <c r="H691" i="5" s="1"/>
  <c r="G692" i="5"/>
  <c r="H692" i="5" s="1"/>
  <c r="G693" i="5"/>
  <c r="H693" i="5" s="1"/>
  <c r="G694" i="5"/>
  <c r="H694" i="5" s="1"/>
  <c r="G695" i="5"/>
  <c r="H695" i="5" s="1"/>
  <c r="G696" i="5"/>
  <c r="H696" i="5" s="1"/>
  <c r="G697" i="5"/>
  <c r="H697" i="5" s="1"/>
  <c r="G698" i="5"/>
  <c r="H698" i="5" s="1"/>
  <c r="G699" i="5"/>
  <c r="H699" i="5" s="1"/>
  <c r="G700" i="5"/>
  <c r="H700" i="5" s="1"/>
  <c r="G701" i="5"/>
  <c r="H701" i="5" s="1"/>
  <c r="G702" i="5"/>
  <c r="H702" i="5" s="1"/>
  <c r="G703" i="5"/>
  <c r="H703" i="5" s="1"/>
  <c r="G704" i="5"/>
  <c r="H704" i="5" s="1"/>
  <c r="G705" i="5"/>
  <c r="H705" i="5" s="1"/>
  <c r="G706" i="5"/>
  <c r="H706" i="5" s="1"/>
  <c r="G707" i="5"/>
  <c r="H707" i="5" s="1"/>
  <c r="G708" i="5"/>
  <c r="H708" i="5" s="1"/>
  <c r="G709" i="5"/>
  <c r="H709" i="5" s="1"/>
  <c r="G710" i="5"/>
  <c r="H710" i="5" s="1"/>
  <c r="G711" i="5"/>
  <c r="H711" i="5" s="1"/>
  <c r="G712" i="5"/>
  <c r="H712" i="5" s="1"/>
  <c r="G713" i="5"/>
  <c r="H713" i="5" s="1"/>
  <c r="G714" i="5"/>
  <c r="H714" i="5" s="1"/>
  <c r="G715" i="5"/>
  <c r="H715" i="5" s="1"/>
  <c r="G716" i="5"/>
  <c r="H716" i="5" s="1"/>
  <c r="G717" i="5"/>
  <c r="H717" i="5" s="1"/>
  <c r="G718" i="5"/>
  <c r="H718" i="5" s="1"/>
  <c r="G719" i="5"/>
  <c r="H719" i="5" s="1"/>
  <c r="G720" i="5"/>
  <c r="H720" i="5" s="1"/>
  <c r="G721" i="5"/>
  <c r="H721" i="5" s="1"/>
  <c r="G722" i="5"/>
  <c r="H722" i="5" s="1"/>
  <c r="G723" i="5"/>
  <c r="H723" i="5" s="1"/>
  <c r="G724" i="5"/>
  <c r="H724" i="5" s="1"/>
  <c r="G725" i="5"/>
  <c r="H725" i="5" s="1"/>
  <c r="G726" i="5"/>
  <c r="H726" i="5" s="1"/>
  <c r="G727" i="5"/>
  <c r="H727" i="5" s="1"/>
  <c r="G728" i="5"/>
  <c r="H728" i="5" s="1"/>
  <c r="G729" i="5"/>
  <c r="H729" i="5" s="1"/>
  <c r="G730" i="5"/>
  <c r="H730" i="5" s="1"/>
  <c r="G731" i="5"/>
  <c r="H731" i="5" s="1"/>
  <c r="G732" i="5"/>
  <c r="H732" i="5" s="1"/>
  <c r="G733" i="5"/>
  <c r="H733" i="5" s="1"/>
  <c r="G734" i="5"/>
  <c r="H734" i="5" s="1"/>
  <c r="G735" i="5"/>
  <c r="H735" i="5" s="1"/>
  <c r="G736" i="5"/>
  <c r="H736" i="5" s="1"/>
  <c r="G737" i="5"/>
  <c r="H737" i="5" s="1"/>
  <c r="G738" i="5"/>
  <c r="H738" i="5" s="1"/>
  <c r="G739" i="5"/>
  <c r="H739" i="5" s="1"/>
  <c r="G740" i="5"/>
  <c r="H740" i="5" s="1"/>
  <c r="G741" i="5"/>
  <c r="H741" i="5" s="1"/>
  <c r="G742" i="5"/>
  <c r="H742" i="5" s="1"/>
  <c r="G743" i="5"/>
  <c r="H743" i="5" s="1"/>
  <c r="G744" i="5"/>
  <c r="H744" i="5" s="1"/>
  <c r="G745" i="5"/>
  <c r="H745" i="5" s="1"/>
  <c r="G746" i="5"/>
  <c r="H746" i="5" s="1"/>
  <c r="G747" i="5"/>
  <c r="H747" i="5" s="1"/>
  <c r="G748" i="5"/>
  <c r="H748" i="5" s="1"/>
  <c r="G749" i="5"/>
  <c r="H749" i="5" s="1"/>
  <c r="G750" i="5"/>
  <c r="H750" i="5" s="1"/>
  <c r="G751" i="5"/>
  <c r="H751" i="5" s="1"/>
  <c r="G752" i="5"/>
  <c r="H752" i="5" s="1"/>
  <c r="G753" i="5"/>
  <c r="H753" i="5" s="1"/>
  <c r="G754" i="5"/>
  <c r="H754" i="5" s="1"/>
  <c r="G755" i="5"/>
  <c r="H755" i="5" s="1"/>
  <c r="G756" i="5"/>
  <c r="H756" i="5" s="1"/>
  <c r="G757" i="5"/>
  <c r="H757" i="5" s="1"/>
  <c r="G758" i="5"/>
  <c r="H758" i="5" s="1"/>
  <c r="G759" i="5"/>
  <c r="H759" i="5" s="1"/>
  <c r="G760" i="5"/>
  <c r="H760" i="5" s="1"/>
  <c r="G761" i="5"/>
  <c r="H761" i="5" s="1"/>
  <c r="G762" i="5"/>
  <c r="H762" i="5" s="1"/>
  <c r="G763" i="5"/>
  <c r="H763" i="5" s="1"/>
  <c r="G764" i="5"/>
  <c r="H764" i="5" s="1"/>
  <c r="G765" i="5"/>
  <c r="H765" i="5" s="1"/>
  <c r="G766" i="5"/>
  <c r="H766" i="5" s="1"/>
  <c r="G767" i="5"/>
  <c r="H767" i="5" s="1"/>
  <c r="G768" i="5"/>
  <c r="H768" i="5" s="1"/>
  <c r="G769" i="5"/>
  <c r="H769" i="5" s="1"/>
  <c r="G770" i="5"/>
  <c r="H770" i="5" s="1"/>
  <c r="G771" i="5"/>
  <c r="H771" i="5" s="1"/>
  <c r="G772" i="5"/>
  <c r="H772" i="5" s="1"/>
  <c r="G773" i="5"/>
  <c r="H773" i="5" s="1"/>
  <c r="G774" i="5"/>
  <c r="H774" i="5" s="1"/>
  <c r="G775" i="5"/>
  <c r="H775" i="5" s="1"/>
  <c r="G776" i="5"/>
  <c r="H776" i="5" s="1"/>
  <c r="G777" i="5"/>
  <c r="H777" i="5" s="1"/>
  <c r="G778" i="5"/>
  <c r="H778" i="5" s="1"/>
  <c r="G779" i="5"/>
  <c r="H779" i="5" s="1"/>
  <c r="G780" i="5"/>
  <c r="H780" i="5" s="1"/>
  <c r="G781" i="5"/>
  <c r="H781" i="5" s="1"/>
  <c r="G782" i="5"/>
  <c r="H782" i="5" s="1"/>
  <c r="G783" i="5"/>
  <c r="H783" i="5" s="1"/>
  <c r="G784" i="5"/>
  <c r="H784" i="5" s="1"/>
  <c r="G785" i="5"/>
  <c r="H785" i="5" s="1"/>
  <c r="G786" i="5"/>
  <c r="H786" i="5" s="1"/>
  <c r="G119" i="5"/>
  <c r="H119" i="5" s="1"/>
  <c r="G120" i="5"/>
  <c r="H120" i="5" s="1"/>
  <c r="G121" i="5"/>
  <c r="H121" i="5" s="1"/>
  <c r="G122" i="5"/>
  <c r="H122" i="5" s="1"/>
  <c r="G123" i="5"/>
  <c r="H123" i="5" s="1"/>
  <c r="G124" i="5"/>
  <c r="H124" i="5" s="1"/>
  <c r="G125" i="5"/>
  <c r="H125" i="5" s="1"/>
  <c r="G126" i="5"/>
  <c r="H126" i="5" s="1"/>
  <c r="G127" i="5"/>
  <c r="H127" i="5" s="1"/>
  <c r="G128" i="5"/>
  <c r="H128" i="5" s="1"/>
  <c r="G129" i="5"/>
  <c r="H129" i="5" s="1"/>
  <c r="G130" i="5"/>
  <c r="H130" i="5" s="1"/>
  <c r="G131" i="5"/>
  <c r="H131" i="5" s="1"/>
  <c r="G132" i="5"/>
  <c r="H132" i="5" s="1"/>
  <c r="G133" i="5"/>
  <c r="H133" i="5" s="1"/>
  <c r="G134" i="5"/>
  <c r="H134" i="5" s="1"/>
  <c r="G135" i="5"/>
  <c r="H135" i="5" s="1"/>
  <c r="G136" i="5"/>
  <c r="H136" i="5" s="1"/>
  <c r="G137" i="5"/>
  <c r="H137" i="5" s="1"/>
  <c r="G138" i="5"/>
  <c r="H138" i="5" s="1"/>
  <c r="G139" i="5"/>
  <c r="H139" i="5" s="1"/>
  <c r="G140" i="5"/>
  <c r="H140" i="5" s="1"/>
  <c r="G141" i="5"/>
  <c r="H141" i="5" s="1"/>
  <c r="G142" i="5"/>
  <c r="H142" i="5" s="1"/>
  <c r="G143" i="5"/>
  <c r="H143" i="5" s="1"/>
  <c r="G144" i="5"/>
  <c r="H144" i="5" s="1"/>
  <c r="G145" i="5"/>
  <c r="H145" i="5" s="1"/>
  <c r="G146" i="5"/>
  <c r="H146" i="5" s="1"/>
  <c r="G147" i="5"/>
  <c r="H147" i="5" s="1"/>
  <c r="G148" i="5"/>
  <c r="H148" i="5" s="1"/>
  <c r="G149" i="5"/>
  <c r="H149" i="5" s="1"/>
  <c r="G150" i="5"/>
  <c r="H150" i="5" s="1"/>
  <c r="G151" i="5"/>
  <c r="H151" i="5" s="1"/>
  <c r="G152" i="5"/>
  <c r="H152" i="5" s="1"/>
  <c r="G12" i="5"/>
  <c r="G13" i="5"/>
  <c r="H13" i="5" s="1"/>
  <c r="G14" i="5"/>
  <c r="H14" i="5" s="1"/>
  <c r="G15" i="5"/>
  <c r="H15" i="5" s="1"/>
  <c r="G16" i="5"/>
  <c r="H16" i="5" s="1"/>
  <c r="G17" i="5"/>
  <c r="H17" i="5" s="1"/>
  <c r="G18" i="5"/>
  <c r="H18" i="5" s="1"/>
  <c r="G19" i="5"/>
  <c r="H19" i="5" s="1"/>
  <c r="G20" i="5"/>
  <c r="H20" i="5" s="1"/>
  <c r="G21" i="5"/>
  <c r="H21" i="5" s="1"/>
  <c r="G22" i="5"/>
  <c r="H22" i="5" s="1"/>
  <c r="G23" i="5"/>
  <c r="H23" i="5" s="1"/>
  <c r="G24" i="5"/>
  <c r="H24" i="5" s="1"/>
  <c r="G25" i="5"/>
  <c r="H25" i="5" s="1"/>
  <c r="G26" i="5"/>
  <c r="H26" i="5" s="1"/>
  <c r="G27" i="5"/>
  <c r="H27" i="5" s="1"/>
  <c r="G28" i="5"/>
  <c r="H28" i="5" s="1"/>
  <c r="G29" i="5"/>
  <c r="H29" i="5" s="1"/>
  <c r="G30" i="5"/>
  <c r="H30" i="5" s="1"/>
  <c r="G31" i="5"/>
  <c r="H31" i="5" s="1"/>
  <c r="G32" i="5"/>
  <c r="H32" i="5" s="1"/>
  <c r="G33" i="5"/>
  <c r="H33" i="5" s="1"/>
  <c r="G34" i="5"/>
  <c r="H34" i="5" s="1"/>
  <c r="G35" i="5"/>
  <c r="H35" i="5" s="1"/>
  <c r="G36" i="5"/>
  <c r="H36" i="5" s="1"/>
  <c r="G37" i="5"/>
  <c r="H37" i="5" s="1"/>
  <c r="G38" i="5"/>
  <c r="H38" i="5" s="1"/>
  <c r="G39" i="5"/>
  <c r="H39" i="5" s="1"/>
  <c r="G40" i="5"/>
  <c r="H40" i="5" s="1"/>
  <c r="G41" i="5"/>
  <c r="H41" i="5" s="1"/>
  <c r="G42" i="5"/>
  <c r="H42" i="5" s="1"/>
  <c r="G43" i="5"/>
  <c r="H43" i="5" s="1"/>
  <c r="G44" i="5"/>
  <c r="H44" i="5" s="1"/>
  <c r="G45" i="5"/>
  <c r="H45" i="5" s="1"/>
  <c r="G46" i="5"/>
  <c r="H46" i="5" s="1"/>
  <c r="G47" i="5"/>
  <c r="H47" i="5" s="1"/>
  <c r="G48" i="5"/>
  <c r="H48" i="5" s="1"/>
  <c r="G49" i="5"/>
  <c r="H49" i="5" s="1"/>
  <c r="G50" i="5"/>
  <c r="H50" i="5" s="1"/>
  <c r="G51" i="5"/>
  <c r="H51" i="5" s="1"/>
  <c r="G52" i="5"/>
  <c r="H52" i="5" s="1"/>
  <c r="G53" i="5"/>
  <c r="H53" i="5" s="1"/>
  <c r="G54" i="5"/>
  <c r="H54" i="5" s="1"/>
  <c r="G55" i="5"/>
  <c r="H55" i="5" s="1"/>
  <c r="G56" i="5"/>
  <c r="H56" i="5" s="1"/>
  <c r="G57" i="5"/>
  <c r="H57" i="5" s="1"/>
  <c r="G58" i="5"/>
  <c r="H58" i="5" s="1"/>
  <c r="G59" i="5"/>
  <c r="H59" i="5" s="1"/>
  <c r="G60" i="5"/>
  <c r="H60" i="5" s="1"/>
  <c r="G61" i="5"/>
  <c r="H61" i="5" s="1"/>
  <c r="G62" i="5"/>
  <c r="H62" i="5" s="1"/>
  <c r="G63" i="5"/>
  <c r="H63" i="5" s="1"/>
  <c r="G64" i="5"/>
  <c r="H64" i="5" s="1"/>
  <c r="G65" i="5"/>
  <c r="H65" i="5" s="1"/>
  <c r="G66" i="5"/>
  <c r="H66" i="5" s="1"/>
  <c r="G67" i="5"/>
  <c r="H67" i="5" s="1"/>
  <c r="G68" i="5"/>
  <c r="H68" i="5" s="1"/>
  <c r="G69" i="5"/>
  <c r="H69" i="5" s="1"/>
  <c r="G70" i="5"/>
  <c r="H70" i="5" s="1"/>
  <c r="G71" i="5"/>
  <c r="H71" i="5" s="1"/>
  <c r="G72" i="5"/>
  <c r="H72" i="5" s="1"/>
  <c r="G73" i="5"/>
  <c r="H73" i="5" s="1"/>
  <c r="G74" i="5"/>
  <c r="H74" i="5" s="1"/>
  <c r="G75" i="5"/>
  <c r="H75" i="5" s="1"/>
  <c r="G76" i="5"/>
  <c r="H76" i="5" s="1"/>
  <c r="G77" i="5"/>
  <c r="H77" i="5" s="1"/>
  <c r="G78" i="5"/>
  <c r="H78" i="5" s="1"/>
  <c r="G79" i="5"/>
  <c r="H79" i="5" s="1"/>
  <c r="G80" i="5"/>
  <c r="H80" i="5" s="1"/>
  <c r="G81" i="5"/>
  <c r="H81" i="5" s="1"/>
  <c r="G82" i="5"/>
  <c r="H82" i="5" s="1"/>
  <c r="G83" i="5"/>
  <c r="H83" i="5" s="1"/>
  <c r="G84" i="5"/>
  <c r="H84" i="5" s="1"/>
  <c r="G85" i="5"/>
  <c r="H85" i="5" s="1"/>
  <c r="G86" i="5"/>
  <c r="H86" i="5" s="1"/>
  <c r="G87" i="5"/>
  <c r="H87" i="5" s="1"/>
  <c r="G88" i="5"/>
  <c r="H88" i="5" s="1"/>
  <c r="G89" i="5"/>
  <c r="H89" i="5" s="1"/>
  <c r="G90" i="5"/>
  <c r="H90" i="5" s="1"/>
  <c r="G91" i="5"/>
  <c r="H91" i="5" s="1"/>
  <c r="G92" i="5"/>
  <c r="H92" i="5" s="1"/>
  <c r="G93" i="5"/>
  <c r="H93" i="5" s="1"/>
  <c r="G94" i="5"/>
  <c r="H94" i="5" s="1"/>
  <c r="G95" i="5"/>
  <c r="H95" i="5" s="1"/>
  <c r="G96" i="5"/>
  <c r="H96" i="5" s="1"/>
  <c r="G97" i="5"/>
  <c r="H97" i="5" s="1"/>
  <c r="G98" i="5"/>
  <c r="H98" i="5" s="1"/>
  <c r="G99" i="5"/>
  <c r="H99" i="5" s="1"/>
  <c r="G100" i="5"/>
  <c r="H100" i="5" s="1"/>
  <c r="G101" i="5"/>
  <c r="H101" i="5" s="1"/>
  <c r="G102" i="5"/>
  <c r="H102" i="5" s="1"/>
  <c r="G103" i="5"/>
  <c r="H103" i="5" s="1"/>
  <c r="G104" i="5"/>
  <c r="H104" i="5" s="1"/>
  <c r="G105" i="5"/>
  <c r="H105" i="5" s="1"/>
  <c r="G106" i="5"/>
  <c r="H106" i="5" s="1"/>
  <c r="G107" i="5"/>
  <c r="H107" i="5" s="1"/>
  <c r="G108" i="5"/>
  <c r="H108" i="5" s="1"/>
  <c r="G109" i="5"/>
  <c r="H109" i="5" s="1"/>
  <c r="G110" i="5"/>
  <c r="H110" i="5" s="1"/>
  <c r="G111" i="5"/>
  <c r="H111" i="5" s="1"/>
  <c r="G112" i="5"/>
  <c r="H112" i="5" s="1"/>
  <c r="G113" i="5"/>
  <c r="H113" i="5" s="1"/>
  <c r="G114" i="5"/>
  <c r="H114" i="5" s="1"/>
  <c r="G115" i="5"/>
  <c r="H115" i="5" s="1"/>
  <c r="G116" i="5"/>
  <c r="H116" i="5" s="1"/>
  <c r="G117" i="5"/>
  <c r="H117" i="5" s="1"/>
  <c r="G118" i="5"/>
  <c r="H118" i="5" s="1"/>
  <c r="G11" i="5"/>
  <c r="K2" i="5"/>
  <c r="H3" i="5"/>
  <c r="H4" i="5" s="1"/>
  <c r="H5" i="5" s="1"/>
  <c r="H6" i="5" s="1"/>
  <c r="H7" i="5" s="1"/>
  <c r="H8" i="5" s="1"/>
  <c r="H9" i="5" s="1"/>
  <c r="H10" i="5" s="1"/>
  <c r="G49" i="6" l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3" i="5" l="1"/>
  <c r="G4" i="5" s="1"/>
  <c r="G5" i="5" s="1"/>
  <c r="G6" i="5" s="1"/>
  <c r="G7" i="5" s="1"/>
  <c r="G8" i="5" s="1"/>
  <c r="G9" i="5" s="1"/>
  <c r="G10" i="5" s="1"/>
</calcChain>
</file>

<file path=xl/sharedStrings.xml><?xml version="1.0" encoding="utf-8"?>
<sst xmlns="http://schemas.openxmlformats.org/spreadsheetml/2006/main" count="1202" uniqueCount="358">
  <si>
    <t xml:space="preserve">Date </t>
  </si>
  <si>
    <t xml:space="preserve">Check Number </t>
  </si>
  <si>
    <t>Transaction Description</t>
  </si>
  <si>
    <t xml:space="preserve"> Payment Amount</t>
  </si>
  <si>
    <t>Deposit Amount</t>
  </si>
  <si>
    <t>Balance</t>
  </si>
  <si>
    <t>Deposit-Membership Dues</t>
  </si>
  <si>
    <t>NACADA Dues</t>
  </si>
  <si>
    <t>NACADA-Regional Conference Contribution</t>
  </si>
  <si>
    <t>Postmaster-PO Box Renewal</t>
  </si>
  <si>
    <t>Logoworks-Mugs for conferenc</t>
  </si>
  <si>
    <t>Gwen Deutsch-Regional Conference Scholarship</t>
  </si>
  <si>
    <t>Julie Claus-Regional Conference Scholarship</t>
  </si>
  <si>
    <t>Cleared</t>
  </si>
  <si>
    <t>c</t>
  </si>
  <si>
    <t>Transfer to CD</t>
  </si>
  <si>
    <t>NACADA</t>
  </si>
  <si>
    <t>MSU</t>
  </si>
  <si>
    <t>Jo Hartwell- PO Box</t>
  </si>
  <si>
    <t>NACADA-conference contribution</t>
  </si>
  <si>
    <t>Chris Strychalski- conference scholarship</t>
  </si>
  <si>
    <t>Shannon Burton- Advisor Plaques</t>
  </si>
  <si>
    <t>The Center for Michigan</t>
  </si>
  <si>
    <t>LCC Conference Services</t>
  </si>
  <si>
    <t>Deposit-Conference</t>
  </si>
  <si>
    <t>Angie Debelak</t>
  </si>
  <si>
    <t>Jennifer McCaul-President Gavels</t>
  </si>
  <si>
    <t>Jean Long-Conference Centerpieces</t>
  </si>
  <si>
    <t>Melissa Matich-Conference scholarship</t>
  </si>
  <si>
    <t>Melissa Matich-Conference scholarship for dues</t>
  </si>
  <si>
    <t>Dean Watkins</t>
  </si>
  <si>
    <t xml:space="preserve">Go Daddy </t>
  </si>
  <si>
    <t>Shannon Burton- Advisor Award Supplies</t>
  </si>
  <si>
    <t>NACADA-dues</t>
  </si>
  <si>
    <t>NACADA-webinars</t>
  </si>
  <si>
    <t>NACADA Conference Donation</t>
  </si>
  <si>
    <t>Shannon Burton- Silent Auction</t>
  </si>
  <si>
    <t>Liza Lagman-Sperl</t>
  </si>
  <si>
    <t>Logoworks-Pads for Webinar</t>
  </si>
  <si>
    <t>Amanda Idema</t>
  </si>
  <si>
    <t>Joe Murray-Website</t>
  </si>
  <si>
    <t>Postmater</t>
  </si>
  <si>
    <t>Amy Burns</t>
  </si>
  <si>
    <t>Grand Valley State University</t>
  </si>
  <si>
    <t>Depoist-Membership Dues</t>
  </si>
  <si>
    <t>Theresa Beadle-Grant Winner</t>
  </si>
  <si>
    <t>Henry M. Zaborowski-Grant Winner</t>
  </si>
  <si>
    <t>Martha Reck</t>
  </si>
  <si>
    <t>Larry Braskamp-honorarium</t>
  </si>
  <si>
    <t>Shannon Burton-Gavel</t>
  </si>
  <si>
    <t>Shannon Burton-NACADA Reg. Conf. Supplies</t>
  </si>
  <si>
    <t>Calvin College-Annual Conf. Costs</t>
  </si>
  <si>
    <t>Angela Caruso</t>
  </si>
  <si>
    <t>Shannon Burton- Conference reimbursements</t>
  </si>
  <si>
    <t>Matt Zeig-Grant Winner</t>
  </si>
  <si>
    <t>WSU-Anita Carter grant winner</t>
  </si>
  <si>
    <t>Wayne State University-Eboard meeting room</t>
  </si>
  <si>
    <t>Wayne State University-Webinar technology</t>
  </si>
  <si>
    <t>Anita Carter-2011 Conference Supplies</t>
  </si>
  <si>
    <t>Anita Carter-Webinar at WSU</t>
  </si>
  <si>
    <t>10/20/20101</t>
  </si>
  <si>
    <t>Marth Reck-Webinar</t>
  </si>
  <si>
    <t>Jonelle Golding-Webinar</t>
  </si>
  <si>
    <t>Logoworks-writing pads</t>
  </si>
  <si>
    <t>Amanda Idema-Webinar</t>
  </si>
  <si>
    <t>Logo Works-Pads, Pens, Tablecloth</t>
  </si>
  <si>
    <t xml:space="preserve">Amanda Idema-Shipping costs </t>
  </si>
  <si>
    <t>NACADA-Allied membership</t>
  </si>
  <si>
    <t>Logoworks-pennants</t>
  </si>
  <si>
    <t>Postmaster-POBox</t>
  </si>
  <si>
    <t>Anita Carter-Conference Reimbursement</t>
  </si>
  <si>
    <t xml:space="preserve">Martha Reck-Webinar </t>
  </si>
  <si>
    <t>Carmen Etienne-Webinar</t>
  </si>
  <si>
    <t>Davenport U-Paul Beasley-Webinar</t>
  </si>
  <si>
    <t>NACADA-Region V Conference Donation</t>
  </si>
  <si>
    <t>WSU-Conference Supplies</t>
  </si>
  <si>
    <t>Void</t>
  </si>
  <si>
    <t>University Stores-Stamps</t>
  </si>
  <si>
    <t>Christen Lesko-Grant Winner</t>
  </si>
  <si>
    <t>Deposit-Membership/Conference</t>
  </si>
  <si>
    <t>Martha Reck-reimbursements</t>
  </si>
  <si>
    <t>Anita Carter-Conference supplies reimbursements</t>
  </si>
  <si>
    <t>WSU Advising Center-Conference Supplies</t>
  </si>
  <si>
    <t>Jenny Bloom-Conference Speaker</t>
  </si>
  <si>
    <t>WSU McGregor-Conference Center Fees</t>
  </si>
  <si>
    <t>EMU-UACDC (Molly Weir- webinar and Molly Thornbladh Grant winner)</t>
  </si>
  <si>
    <t>Deposit-membership/conference</t>
  </si>
  <si>
    <t>void</t>
  </si>
  <si>
    <t>Molly Weir-Plaques</t>
  </si>
  <si>
    <t>Money  balance for check issued twice</t>
  </si>
  <si>
    <t>Davenport</t>
  </si>
  <si>
    <t>Deposit-Memberships</t>
  </si>
  <si>
    <t>Amanda Idema-President's Gift</t>
  </si>
  <si>
    <t>Martha Reck-Reimbursements</t>
  </si>
  <si>
    <t>SVSU-College of SE&amp;T- MiAAHP Conference</t>
  </si>
  <si>
    <t>NACADA-Allied Membership</t>
  </si>
  <si>
    <t>Deposit-Membership/conference</t>
  </si>
  <si>
    <t>WSU Advising Center-webinar Room</t>
  </si>
  <si>
    <t>Walmart-MiAAHP candy for display</t>
  </si>
  <si>
    <t>EMU-Grant Winner G. Heinrich</t>
  </si>
  <si>
    <t>WSU-Grant Winner H. Wilson</t>
  </si>
  <si>
    <t>Deposit-Membership</t>
  </si>
  <si>
    <t>US Postal Service</t>
  </si>
  <si>
    <t>CMU-Webinar</t>
  </si>
  <si>
    <t>WSU Webinar refund</t>
  </si>
  <si>
    <t>Tom Owens-Webinar</t>
  </si>
  <si>
    <t>Deposit-Membership Dues and PO Box refund</t>
  </si>
  <si>
    <t>Region V Conference Donation</t>
  </si>
  <si>
    <t>Davenport-Grant Winner</t>
  </si>
  <si>
    <t>NACADA Reg. V-Conf supplies</t>
  </si>
  <si>
    <t>Deposit-Membership and Conf Fees</t>
  </si>
  <si>
    <t>Amy Faber-Advisor Awards Reimbursement</t>
  </si>
  <si>
    <t>Paul Beasley-Conf Speaker Gift Reimbursement</t>
  </si>
  <si>
    <t>Baker college of Flint-Best of MI Reimbursement</t>
  </si>
  <si>
    <t>Davenport Unv Bookstore-Conference Supplies</t>
  </si>
  <si>
    <t>OU-Conference Fee Reimbur. T. English</t>
  </si>
  <si>
    <t>Fast Signs</t>
  </si>
  <si>
    <t>Balloons or Bust</t>
  </si>
  <si>
    <t>Paul Beasley-Conf Presenter Gift Reimbursement</t>
  </si>
  <si>
    <t>Davenport U.-Conf food</t>
  </si>
  <si>
    <t>Davenport U.-Conf nametags</t>
  </si>
  <si>
    <t>Davenport U.-Conf. Supp.</t>
  </si>
  <si>
    <t>Davenport u. Conf. Supp.</t>
  </si>
  <si>
    <t>NACADA-Charlie Nutt Reimb.</t>
  </si>
  <si>
    <t>Direct Withdrawal</t>
  </si>
  <si>
    <t>Flagstar Bank-Check book</t>
  </si>
  <si>
    <t>The Screen Print Dept</t>
  </si>
  <si>
    <t>Nacada-Reg V Conf donation</t>
  </si>
  <si>
    <t>Jonelle Golding-NACADA Prize</t>
  </si>
  <si>
    <t>Amy Faber-NACADA National</t>
  </si>
  <si>
    <t>Logoworks-Pins and badge ribbons</t>
  </si>
  <si>
    <t>MSUFCU-Visa Gift Card</t>
  </si>
  <si>
    <t>OU-Retention Conference Donation</t>
  </si>
  <si>
    <t>Logoworks-fleece vests</t>
  </si>
  <si>
    <t>January PayPal Deposits</t>
  </si>
  <si>
    <t>PayPal Refund</t>
  </si>
  <si>
    <t>Jonell Golding-Webinar</t>
  </si>
  <si>
    <t>Chris Strychalski-Webinar</t>
  </si>
  <si>
    <t>Davenport U.-Best in Conference (MI) 2012 Reimb.</t>
  </si>
  <si>
    <t>Sandi Dean-Grant winner</t>
  </si>
  <si>
    <t>John Gipson-Grant winner</t>
  </si>
  <si>
    <t>CMU-Postcard printing and mailing</t>
  </si>
  <si>
    <t>Paul Bealsey-Award Plaques</t>
  </si>
  <si>
    <t>Feb Paypal</t>
  </si>
  <si>
    <t>Deposit</t>
  </si>
  <si>
    <t>Deposit-memberships</t>
  </si>
  <si>
    <t>Garrett Downing Grant Winner</t>
  </si>
  <si>
    <t>Davenport U.-Grant Winner</t>
  </si>
  <si>
    <t>EMU-Linda Jerome  Raffle winner for NACADA Reg V Conf. Fees</t>
  </si>
  <si>
    <t>March Paypal</t>
  </si>
  <si>
    <t>Molly Weir-Gavel</t>
  </si>
  <si>
    <t>CMU-Grant Winner L'Hommedieu</t>
  </si>
  <si>
    <t>Deposit-Memberships and Vests</t>
  </si>
  <si>
    <t>Molly Weir-Sympathy Flowers</t>
  </si>
  <si>
    <t>Davenport U-Best in Conference (MI) 2012 Reimb.</t>
  </si>
  <si>
    <t>Joe Murray-webiste domain and host</t>
  </si>
  <si>
    <t>April PayPal Deposits</t>
  </si>
  <si>
    <t>May PayPal Deposits</t>
  </si>
  <si>
    <t>June PayPal Deposits</t>
  </si>
  <si>
    <t>Deposits-Memberships</t>
  </si>
  <si>
    <t>Calvin College-Webinar</t>
  </si>
  <si>
    <t>Roberta Rea-Webinar</t>
  </si>
  <si>
    <t>Davenport Unv.-Paul Beasley Reimbursment</t>
  </si>
  <si>
    <t>Calvin College-Dand Hebreard Webinar Room</t>
  </si>
  <si>
    <t>July PayPal Deposits</t>
  </si>
  <si>
    <t>August PayPal Deposits</t>
  </si>
  <si>
    <t>September PayPal Deposits</t>
  </si>
  <si>
    <t>Paul Beasley-NACADA Auction Reimbursement</t>
  </si>
  <si>
    <t>CMU-Lynne L'Hommedieu Conference Reimburse</t>
  </si>
  <si>
    <t>NACADA-Support for Region 5 Conference</t>
  </si>
  <si>
    <t>October PayPal Deposits</t>
  </si>
  <si>
    <t>November PayPal Deposits</t>
  </si>
  <si>
    <t>Joe Murray - Website</t>
  </si>
  <si>
    <t>December PayPal Deposits</t>
  </si>
  <si>
    <t>Anita Carter - NACADA Webinar Reimbursement</t>
  </si>
  <si>
    <t>Theodore Lind - Region 5 Grant Reimbursement</t>
  </si>
  <si>
    <t>Shannon Burton - Region 5 Grant Reimbursement</t>
  </si>
  <si>
    <t>Jasmine Lee - Region 5 Grant Reimbursement</t>
  </si>
  <si>
    <t>Chris Strychalski - NACADA Webinar Reimbursement</t>
  </si>
  <si>
    <t>February PayPal Deposits</t>
  </si>
  <si>
    <t>March PayPal Deposits</t>
  </si>
  <si>
    <t>Molly Weir - conference reimbursement</t>
  </si>
  <si>
    <t>Heidi Purdy - conference reimbursement</t>
  </si>
  <si>
    <t>Deposit - memberships and conference fees</t>
  </si>
  <si>
    <t>Mark Jackson - conference speaker</t>
  </si>
  <si>
    <t>Kamar Hamilton - conference speaker</t>
  </si>
  <si>
    <t>Davenport - conference program</t>
  </si>
  <si>
    <t>Davenport - conference program (second run)</t>
  </si>
  <si>
    <t>Lynne L'Hommedieu - conference reimbursement</t>
  </si>
  <si>
    <t>Mark Jackson - hotel and mileage reimbursement</t>
  </si>
  <si>
    <t>Kim Barnes - conference reimbursement</t>
  </si>
  <si>
    <t>Kamar Hamilton - conference speaker (reissue check)</t>
  </si>
  <si>
    <t>Stop check (lost in mail)</t>
  </si>
  <si>
    <t>Mid Michigan CC - conference reimbursement</t>
  </si>
  <si>
    <t>NACADA - Region 5 Conference donation</t>
  </si>
  <si>
    <t>Central Michigan University - conference expenses</t>
  </si>
  <si>
    <t>x</t>
  </si>
  <si>
    <t>Heidi Purdy - silent auction reimbursement</t>
  </si>
  <si>
    <t>United States Treasury - tax document fee</t>
  </si>
  <si>
    <t>Heidi Purdy - NACADA conference reimbursement</t>
  </si>
  <si>
    <t>Krista Malley - NACADA webinar reimbursement</t>
  </si>
  <si>
    <t>Oakland U. - reimbursement for conf. program printing</t>
  </si>
  <si>
    <t>Kirsten Scott - reimbursement for NACADA webinar</t>
  </si>
  <si>
    <t>Wayne State U. - reimbursement for NACADA webinar</t>
  </si>
  <si>
    <t>Oakland U. - reimbursement for conf. postcards</t>
  </si>
  <si>
    <t xml:space="preserve">Deposit - memberships  </t>
  </si>
  <si>
    <t>Adjusting entry - balance over $.74 for long time</t>
  </si>
  <si>
    <t>Thomas Owens - NACADA webinar reimbursement</t>
  </si>
  <si>
    <t>Elizabeth Clark - Region 5 grant reimbursement</t>
  </si>
  <si>
    <t>ATS Printing - MIACADA conference expense</t>
  </si>
  <si>
    <t>Wayne State Univ. - NACADA webinar reimbursement</t>
  </si>
  <si>
    <t>GVSU - Jennifer McCaul MIACADA conf. fee refund</t>
  </si>
  <si>
    <t>Oakland Univ. - best in conference MIACADA 2014</t>
  </si>
  <si>
    <t>Deposit - memberships ($45) and Region 5 Grant ($500)</t>
  </si>
  <si>
    <t>Wayne State - advising handbooks for preconference</t>
  </si>
  <si>
    <t>Oakland Univ. - conference session evaluations</t>
  </si>
  <si>
    <t>Uncle Buck's Party Rental - conference balloons</t>
  </si>
  <si>
    <t>Advanced Tex Screen Printing - conference ribbons</t>
  </si>
  <si>
    <t>Advanced Tex Screen Printing - conference t-shirts</t>
  </si>
  <si>
    <t>Cynthia Merritt - Region 5 grant reimbursement</t>
  </si>
  <si>
    <t>Deposits - membership and conference fees</t>
  </si>
  <si>
    <t>GVSU - Amanda Clark Region 5 grant reimbursement</t>
  </si>
  <si>
    <t>GVSU - Theresa Lyon Region 5 grant reimbursement</t>
  </si>
  <si>
    <t>Wayne St. U. - E. Young's duplicate membership</t>
  </si>
  <si>
    <t>AIT Graphic Solutions - conference posters</t>
  </si>
  <si>
    <t>GVSU - refund for Kathryn Timm conference reg. fee</t>
  </si>
  <si>
    <t>ATS Printing - MIACADA conference (oven mits)</t>
  </si>
  <si>
    <t>Lynne L'Hommedieu - conf. reimb. (magnets/coasters)</t>
  </si>
  <si>
    <t>Oakland U. - refund for conference fee</t>
  </si>
  <si>
    <t>Lynne L'Hommedieu - shipping expenses for conf.</t>
  </si>
  <si>
    <t>ATS Printing - conference name badges and totes</t>
  </si>
  <si>
    <t>Paul Beasley - Region 5 reimburse (250) and gavel</t>
  </si>
  <si>
    <t>WSU - Rachel Pawlowski Region 5 grant reimbursement</t>
  </si>
  <si>
    <t>ATS Printing - conference lanyards</t>
  </si>
  <si>
    <t>Roberta Rea - conference plaques reimbursement</t>
  </si>
  <si>
    <t>Krista Malley - conference supplies reimbursement</t>
  </si>
  <si>
    <t xml:space="preserve">Shannon Burton - conference fee reimbursement </t>
  </si>
  <si>
    <t>Oakland U. - conference supplies reimbursement</t>
  </si>
  <si>
    <t>Lake Superior St. Univ. - conference fee refund</t>
  </si>
  <si>
    <t>Roberta Rea - keynote gift basket reimbursement</t>
  </si>
  <si>
    <t>Deb Doterer - keynote travel expenses</t>
  </si>
  <si>
    <t>Catherine Bernas - preconference lunch reimbursement</t>
  </si>
  <si>
    <t>Chris Strychalski - networking @ Papa Vino's reimbur</t>
  </si>
  <si>
    <t>Oakland Univ - conference catering bill</t>
  </si>
  <si>
    <t>Oakland Univ - conference banner</t>
  </si>
  <si>
    <t>Joe Murray - May website payment</t>
  </si>
  <si>
    <t>Paypal Refunds (43.70 and 43.88)</t>
  </si>
  <si>
    <t>Oakland Univ - save the date artwork</t>
  </si>
  <si>
    <t>Tamra Watt - conference photo booth supplies</t>
  </si>
  <si>
    <t>Joe Murray - August website payment</t>
  </si>
  <si>
    <t>Joe Murray - website hosting reimbursement</t>
  </si>
  <si>
    <t>NACADA - allied membership payment</t>
  </si>
  <si>
    <t>Catherine Bernas - NACADA webinar reimbursement</t>
  </si>
  <si>
    <t>VOID</t>
  </si>
  <si>
    <t>Wayne State Univ - NACADA webinar reimbursement</t>
  </si>
  <si>
    <t>Heidi Purdy - NACADA webinar reimbursement</t>
  </si>
  <si>
    <t>Deposits - membership fees</t>
  </si>
  <si>
    <t>Heidi Purdy - reimbursement for silent auction items</t>
  </si>
  <si>
    <t>Heidi Purdy - reimbursement NACADA Annual Conference</t>
  </si>
  <si>
    <t>Lynnae Selberg - NACADA webinar reimbursement</t>
  </si>
  <si>
    <t>Oakland University - Support Student Success Conference</t>
  </si>
  <si>
    <t>Josephy Murray - Website Services</t>
  </si>
  <si>
    <t>Roberta Rea - NACADA webinar reimbursement</t>
  </si>
  <si>
    <t>Deposit - NACADA grant</t>
  </si>
  <si>
    <t>Lauren Creed - NACADA Region V Conference Grant</t>
  </si>
  <si>
    <t>Lansing Community College - NACADA webinar reimbursement</t>
  </si>
  <si>
    <t>LogoWorks - MIACADA table runner</t>
  </si>
  <si>
    <t>LogoWorks - conference tote bags</t>
  </si>
  <si>
    <t>NACADA Region V - Conference Sponsorship</t>
  </si>
  <si>
    <t>4imprint - MIACADA Conference Giveaways</t>
  </si>
  <si>
    <t>GVSU- NACADA Region V Conference Grant - Michelle Cronk</t>
  </si>
  <si>
    <t>Siena Heights - NACADA Region V Conference Grant - Wiona Porath</t>
  </si>
  <si>
    <t>LogoWorks - MIACADA ribbons</t>
  </si>
  <si>
    <t>GVSU - NACADA Region V Conference Grant - Gwendolyn Higgins</t>
  </si>
  <si>
    <t>Deposit - membership fees</t>
  </si>
  <si>
    <t>Heidi Purdy - MIACADA Book Club Reimbursement</t>
  </si>
  <si>
    <t>Kathryn Timm - NACADA Region V Conference Grant</t>
  </si>
  <si>
    <t>Roberta Rea - NACADA Region V - President Expenses and Networking Night</t>
  </si>
  <si>
    <t>ACE Spirit - conference shirts</t>
  </si>
  <si>
    <t>Heidi Purdy - Things Remembered gavel for Roberta</t>
  </si>
  <si>
    <t>Gypsy Nickel - networking night food</t>
  </si>
  <si>
    <t>Davenport University - reimbursement for overpayment of membership fees</t>
  </si>
  <si>
    <t>Deposit - membership and conference fees</t>
  </si>
  <si>
    <t xml:space="preserve">Lori Armstrong - conference keynote speaker gift reimbursement </t>
  </si>
  <si>
    <t>Joe Murray - website services</t>
  </si>
  <si>
    <t>Amanda Clark - pre-conference food reimbursement</t>
  </si>
  <si>
    <t>Anne London - pre-conference food, etc. reimbursement</t>
  </si>
  <si>
    <t>Susan Mendoza - pre-conference keynote stipend</t>
  </si>
  <si>
    <t>Davenport University - L Cribari best in conference</t>
  </si>
  <si>
    <t>Ferris State University, R&amp;SS - conference expenses</t>
  </si>
  <si>
    <t>Chris Strychalski - MIACADA plaque + shipping fees reimbursement</t>
  </si>
  <si>
    <t>Chris Strychalski - President NACADA Conference Registration Fee Reimbursement</t>
  </si>
  <si>
    <t>Heidi Purdy - MIACADA Donation to NACADA Silent Auction</t>
  </si>
  <si>
    <t>Christy Stehouwer - NACADA webinar reimbursement</t>
  </si>
  <si>
    <t xml:space="preserve">Chris Strychalski - Remaining Balance for President -  NACADA Conference </t>
  </si>
  <si>
    <t>Anne London - NACADA Webinar Reimbursement</t>
  </si>
  <si>
    <t xml:space="preserve">Deposit - membership fees </t>
  </si>
  <si>
    <t>Calvin College - NACADA Webinar Reimbursement</t>
  </si>
  <si>
    <t>Wayne State University - NACADA Webinar Reimbursement</t>
  </si>
  <si>
    <t xml:space="preserve">Heidi Purdy - NACADA Region V Conference Grant </t>
  </si>
  <si>
    <t>Sharita Williamson - NACADA Region V Conference Grant</t>
  </si>
  <si>
    <t>Shantalea Johns - NACADA Region V Conference Grant</t>
  </si>
  <si>
    <t>Jackson College (Teresa Choate) - NACADA Webinar Reimbursement</t>
  </si>
  <si>
    <t>Deposit - membership fees/matured CD</t>
  </si>
  <si>
    <t>Adam McChesney - NACADA Region V - Best of Conference Reimbursement</t>
  </si>
  <si>
    <t>Chris Strychalski - President NACADA Region V Reimbursement</t>
  </si>
  <si>
    <t>Oakland University - Region V Conference Grant - Taylor Williams</t>
  </si>
  <si>
    <t>Anne London - MIACADA Conference Award Plaques</t>
  </si>
  <si>
    <t>Deposit - membership/conference fees</t>
  </si>
  <si>
    <t>MIACADA Mini Grant - Robert Detwiler</t>
  </si>
  <si>
    <t>MIACADA Mini Grant - Saroya Cicero</t>
  </si>
  <si>
    <t>MIACADA Mini Grant - Corey Sampsel</t>
  </si>
  <si>
    <t>President's Gavel - Reimbursement to Roberta Rea</t>
  </si>
  <si>
    <t>MIACADA Mini Grant - Lauren Creed</t>
  </si>
  <si>
    <t>MIACADA Mini Grant - Shantalea Johns</t>
  </si>
  <si>
    <t xml:space="preserve">MIACADA Mini Grant - Erin Busscher </t>
  </si>
  <si>
    <t>MIACADA Conference Expenses - Lorin Bartony</t>
  </si>
  <si>
    <t>MIACADA Pre-Conference Expenses - Eva Menefee</t>
  </si>
  <si>
    <t>MIACADA Conference Expenses - Lansing Community College</t>
  </si>
  <si>
    <t>MIACADA Mini Grant - Mark Robbins</t>
  </si>
  <si>
    <t xml:space="preserve">Adam McChesney - NACADA Webinar Reimbursement </t>
  </si>
  <si>
    <t>Contacted Lisa Alexander (LCC) about check, but did not hear a response.</t>
  </si>
  <si>
    <t>Anne London - President NACADA Annual Conference Reimbursement</t>
  </si>
  <si>
    <t xml:space="preserve">Grand Valley State University - President NACADA Annual Conference Reimbursement </t>
  </si>
  <si>
    <t>Ferris State University - NACADA Webinar Reimbursement</t>
  </si>
  <si>
    <t>Anne London - NACADA donation of goods</t>
  </si>
  <si>
    <t>Grand Valley State University webinar reimbursement</t>
  </si>
  <si>
    <t>Michigan State University webinar reimbrusement</t>
  </si>
  <si>
    <t>Calvin College webinar reimbursement</t>
  </si>
  <si>
    <t>Oakland University Great Lakes Student Success sponsorship</t>
  </si>
  <si>
    <t>Joe Murry website services</t>
  </si>
  <si>
    <t>Western Michigan University webinar reimbursement</t>
  </si>
  <si>
    <t>Paul Beasley - webinar reimbursement for Davenport Traverse City</t>
  </si>
  <si>
    <t>Anne London - MIACADA Conference giveaways</t>
  </si>
  <si>
    <t>NACADA Region V Grant</t>
  </si>
  <si>
    <t>Bank Balance</t>
  </si>
  <si>
    <t>Pending Checks</t>
  </si>
  <si>
    <t>Pending Check SUM</t>
  </si>
  <si>
    <t>Total</t>
  </si>
  <si>
    <t>Fees</t>
  </si>
  <si>
    <t>Category</t>
  </si>
  <si>
    <t>Donation</t>
  </si>
  <si>
    <t>Grant</t>
  </si>
  <si>
    <t>Website</t>
  </si>
  <si>
    <t>Webinar</t>
  </si>
  <si>
    <t>Conference</t>
  </si>
  <si>
    <t>President</t>
  </si>
  <si>
    <t>Awards</t>
  </si>
  <si>
    <t>Cost</t>
  </si>
  <si>
    <t>Sum of Cost</t>
  </si>
  <si>
    <t>Grand Total</t>
  </si>
  <si>
    <t>Joe Murray website services</t>
  </si>
  <si>
    <t>DATE</t>
  </si>
  <si>
    <t>DESCRIPTION</t>
  </si>
  <si>
    <t>AMOUNT</t>
  </si>
  <si>
    <t>BLANK</t>
  </si>
  <si>
    <t>BLANK2</t>
  </si>
  <si>
    <t>BLANK3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</si>
</sst>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[$-409]d\-mmm;@"/>
    <numFmt numFmtId="166" formatCode="_([$$-409]* #,##0.00_);_([$$-409]* \(#,##0.00\);_([$$-409]* &quot;-&quot;??_);_(@_)"/>
  </numFmts>
  <fonts count="7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trike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0" applyNumberFormat="1"/>
    <xf numFmtId="1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4" fillId="0" borderId="0" xfId="0" applyFont="1"/>
    <xf numFmtId="0" fontId="3" fillId="0" borderId="0" xfId="0" applyFont="1"/>
    <xf numFmtId="164" fontId="0" fillId="0" borderId="0" xfId="0" applyNumberFormat="1" applyFill="1"/>
    <xf numFmtId="14" fontId="0" fillId="2" borderId="0" xfId="0" applyNumberFormat="1" applyFill="1"/>
    <xf numFmtId="0" fontId="0" fillId="2" borderId="0" xfId="0" applyFill="1"/>
    <xf numFmtId="0" fontId="3" fillId="2" borderId="0" xfId="0" applyFont="1" applyFill="1"/>
    <xf numFmtId="164" fontId="0" fillId="2" borderId="0" xfId="0" applyNumberFormat="1" applyFill="1"/>
    <xf numFmtId="14" fontId="3" fillId="0" borderId="0" xfId="0" applyNumberFormat="1" applyFont="1"/>
    <xf numFmtId="14" fontId="5" fillId="0" borderId="0" xfId="0" applyNumberFormat="1" applyFont="1"/>
    <xf numFmtId="0" fontId="5" fillId="0" borderId="0" xfId="0" applyFont="1"/>
    <xf numFmtId="164" fontId="5" fillId="0" borderId="0" xfId="0" applyNumberFormat="1" applyFont="1"/>
    <xf numFmtId="14" fontId="0" fillId="0" borderId="0" xfId="0" applyNumberFormat="1" applyFill="1"/>
    <xf numFmtId="0" fontId="0" fillId="0" borderId="0" xfId="0" applyFill="1"/>
    <xf numFmtId="0" fontId="3" fillId="0" borderId="0" xfId="0" applyFont="1" applyFill="1"/>
    <xf numFmtId="0" fontId="2" fillId="0" borderId="0" xfId="0" applyFont="1"/>
    <xf numFmtId="165" fontId="0" fillId="0" borderId="0" xfId="0" applyNumberFormat="1"/>
    <xf numFmtId="164" fontId="0" fillId="0" borderId="0" xfId="1" applyNumberFormat="1" applyFon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6" fontId="0" fillId="0" borderId="0" xfId="0" applyNumberFormat="1"/>
  </cellXfs>
  <cellStyles count="2">
    <cellStyle name="Currency" xfId="1" builtinId="4"/>
    <cellStyle name="Normal" xfId="0" builtinId="0"/>
  </cellStyles>
  <dxfs count="23"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numFmt numFmtId="166" formatCode="_([$$-409]* #,##0.00_);_([$$-409]* \(#,##0.00\);_([$$-409]* &quot;-&quot;??_);_(@_)"/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[MIACADA Ledger.xlsx]2017 Summary!PivotTable1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'2017 Summary'!$B$80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'2017 Summary'!$A$81:$A$89</c:f>
              <c:strCache>
                <c:ptCount val="8"/>
                <c:pt idx="0">
                  <c:v>Awards</c:v>
                </c:pt>
                <c:pt idx="1">
                  <c:v>Conference</c:v>
                </c:pt>
                <c:pt idx="2">
                  <c:v>Donation</c:v>
                </c:pt>
                <c:pt idx="3">
                  <c:v>Grant</c:v>
                </c:pt>
                <c:pt idx="4">
                  <c:v>NACADA</c:v>
                </c:pt>
                <c:pt idx="5">
                  <c:v>President</c:v>
                </c:pt>
                <c:pt idx="6">
                  <c:v>Webinar</c:v>
                </c:pt>
                <c:pt idx="7">
                  <c:v>Website</c:v>
                </c:pt>
              </c:strCache>
            </c:strRef>
          </c:cat>
          <c:val>
            <c:numRef>
              <c:f>'2017 Summary'!$B$81:$B$89</c:f>
              <c:numCache>
                <c:formatCode>_([$$-409]* #,##0.00_);_([$$-409]* \(#,##0.00\);_([$$-409]* "-"??_);_(@_)</c:formatCode>
                <c:ptCount val="8"/>
                <c:pt idx="0">
                  <c:v>611.76</c:v>
                </c:pt>
                <c:pt idx="1">
                  <c:v>9546.99</c:v>
                </c:pt>
                <c:pt idx="2">
                  <c:v>1250</c:v>
                </c:pt>
                <c:pt idx="3">
                  <c:v>1132</c:v>
                </c:pt>
                <c:pt idx="4">
                  <c:v>720.7</c:v>
                </c:pt>
                <c:pt idx="5">
                  <c:v>1820.92</c:v>
                </c:pt>
                <c:pt idx="6">
                  <c:v>1250</c:v>
                </c:pt>
                <c:pt idx="7">
                  <c:v>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6621840"/>
        <c:axId val="686622960"/>
      </c:barChart>
      <c:catAx>
        <c:axId val="68662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622960"/>
        <c:crosses val="autoZero"/>
        <c:auto val="1"/>
        <c:lblAlgn val="ctr"/>
        <c:lblOffset val="100"/>
        <c:noMultiLvlLbl val="0"/>
      </c:catAx>
      <c:valAx>
        <c:axId val="68662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62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79</xdr:row>
      <xdr:rowOff>28574</xdr:rowOff>
    </xdr:from>
    <xdr:to>
      <xdr:col>6</xdr:col>
      <xdr:colOff>85725</xdr:colOff>
      <xdr:row>100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am D. McChesney" refreshedDate="43124.50234791667" createdVersion="5" refreshedVersion="5" minRefreshableVersion="3" recordCount="38">
  <cacheSource type="worksheet">
    <worksheetSource ref="E39:F77" sheet="2017 Summary"/>
  </cacheSource>
  <cacheFields count="2">
    <cacheField name="Cost" numFmtId="164">
      <sharedItems containsSemiMixedTypes="0" containsString="0" containsNumber="1" minValue="49" maxValue="8289.99"/>
    </cacheField>
    <cacheField name="Category" numFmtId="0">
      <sharedItems count="9">
        <s v="Donation"/>
        <s v="Website"/>
        <s v="Webinar"/>
        <s v="Grant"/>
        <s v="Awards"/>
        <s v="President"/>
        <s v="NACADA"/>
        <s v="Conference"/>
        <s v="Best of conferenc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n v="500"/>
    <x v="0"/>
  </r>
  <r>
    <n v="500"/>
    <x v="1"/>
  </r>
  <r>
    <n v="125"/>
    <x v="2"/>
  </r>
  <r>
    <n v="125"/>
    <x v="2"/>
  </r>
  <r>
    <n v="190"/>
    <x v="3"/>
  </r>
  <r>
    <n v="190"/>
    <x v="3"/>
  </r>
  <r>
    <n v="140"/>
    <x v="3"/>
  </r>
  <r>
    <n v="250"/>
    <x v="2"/>
  </r>
  <r>
    <n v="500"/>
    <x v="4"/>
  </r>
  <r>
    <n v="250"/>
    <x v="5"/>
  </r>
  <r>
    <n v="100"/>
    <x v="3"/>
  </r>
  <r>
    <n v="111.76"/>
    <x v="4"/>
  </r>
  <r>
    <n v="75"/>
    <x v="6"/>
  </r>
  <r>
    <n v="500"/>
    <x v="1"/>
  </r>
  <r>
    <n v="100"/>
    <x v="3"/>
  </r>
  <r>
    <n v="70"/>
    <x v="3"/>
  </r>
  <r>
    <n v="50"/>
    <x v="3"/>
  </r>
  <r>
    <n v="70.92"/>
    <x v="5"/>
  </r>
  <r>
    <n v="64"/>
    <x v="3"/>
  </r>
  <r>
    <n v="49"/>
    <x v="3"/>
  </r>
  <r>
    <n v="64"/>
    <x v="3"/>
  </r>
  <r>
    <n v="85.7"/>
    <x v="7"/>
  </r>
  <r>
    <n v="1171.3"/>
    <x v="7"/>
  </r>
  <r>
    <n v="8289.99"/>
    <x v="7"/>
  </r>
  <r>
    <n v="75"/>
    <x v="6"/>
  </r>
  <r>
    <n v="115"/>
    <x v="3"/>
  </r>
  <r>
    <n v="500"/>
    <x v="1"/>
  </r>
  <r>
    <n v="125"/>
    <x v="2"/>
  </r>
  <r>
    <n v="1100"/>
    <x v="5"/>
  </r>
  <r>
    <n v="400"/>
    <x v="5"/>
  </r>
  <r>
    <n v="250"/>
    <x v="2"/>
  </r>
  <r>
    <n v="500"/>
    <x v="6"/>
  </r>
  <r>
    <n v="70.7"/>
    <x v="6"/>
  </r>
  <r>
    <n v="125"/>
    <x v="2"/>
  </r>
  <r>
    <n v="125"/>
    <x v="2"/>
  </r>
  <r>
    <n v="125"/>
    <x v="2"/>
  </r>
  <r>
    <n v="750"/>
    <x v="0"/>
  </r>
  <r>
    <n v="5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 rowHeaderCaption="Category">
  <location ref="A80:B89" firstHeaderRow="1" firstDataRow="1" firstDataCol="1"/>
  <pivotFields count="2">
    <pivotField dataField="1" numFmtId="164" showAll="0" defaultSubtotal="0"/>
    <pivotField axis="axisRow" showAll="0" defaultSubtotal="0">
      <items count="9">
        <item x="4"/>
        <item m="1" x="8"/>
        <item x="7"/>
        <item x="0"/>
        <item x="3"/>
        <item x="6"/>
        <item x="5"/>
        <item x="2"/>
        <item x="1"/>
      </items>
    </pivotField>
  </pivotFields>
  <rowFields count="1">
    <field x="1"/>
  </rowFields>
  <rowItems count="9">
    <i>
      <x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Cost" fld="0" baseField="0" baseItem="0" numFmtId="166"/>
  </dataFields>
  <formats count="1">
    <format dxfId="16">
      <pivotArea outline="0" collapsedLevelsAreSubtotals="1" fieldPosition="0"/>
    </format>
  </format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opLeftCell="A472" workbookViewId="0">
      <selection activeCell="A492" sqref="A492:IV498"/>
    </sheetView>
  </sheetViews>
  <sheetFormatPr defaultRowHeight="12.75" x14ac:dyDescent="0.2"/>
  <cols>
    <col min="1" max="1" width="13" style="2" customWidth="1"/>
    <col min="2" max="2" width="13.28515625" customWidth="1"/>
    <col min="3" max="3" width="67.140625" customWidth="1"/>
    <col min="4" max="4" width="9.140625" style="3"/>
    <col min="5" max="5" width="9.28515625" style="3" bestFit="1" customWidth="1"/>
    <col min="6" max="6" width="12.7109375" style="3" bestFit="1" customWidth="1"/>
  </cols>
  <sheetData>
    <row r="1" spans="1:7" s="1" customFormat="1" ht="38.25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F2" s="3">
        <v>12276.52</v>
      </c>
    </row>
    <row r="3" spans="1:7" x14ac:dyDescent="0.2">
      <c r="A3" s="2">
        <v>39364</v>
      </c>
      <c r="C3" t="s">
        <v>6</v>
      </c>
      <c r="E3" s="3">
        <v>45</v>
      </c>
      <c r="F3" s="3">
        <v>12321.52</v>
      </c>
      <c r="G3" s="7" t="s">
        <v>14</v>
      </c>
    </row>
    <row r="4" spans="1:7" x14ac:dyDescent="0.2">
      <c r="A4" s="2">
        <v>39394</v>
      </c>
      <c r="B4">
        <v>1024</v>
      </c>
      <c r="C4" t="s">
        <v>7</v>
      </c>
      <c r="D4" s="3">
        <v>55</v>
      </c>
      <c r="F4" s="3">
        <v>12266.52</v>
      </c>
      <c r="G4" s="7" t="s">
        <v>14</v>
      </c>
    </row>
    <row r="5" spans="1:7" x14ac:dyDescent="0.2">
      <c r="A5" s="2">
        <v>39407</v>
      </c>
      <c r="C5" t="s">
        <v>6</v>
      </c>
      <c r="E5" s="3">
        <v>30</v>
      </c>
      <c r="F5" s="3">
        <v>12296.52</v>
      </c>
      <c r="G5" s="7" t="s">
        <v>14</v>
      </c>
    </row>
    <row r="6" spans="1:7" x14ac:dyDescent="0.2">
      <c r="A6" s="2">
        <v>39433</v>
      </c>
      <c r="C6" t="s">
        <v>6</v>
      </c>
      <c r="E6" s="3">
        <v>45</v>
      </c>
      <c r="F6" s="3">
        <v>12341.52</v>
      </c>
      <c r="G6" s="7" t="s">
        <v>14</v>
      </c>
    </row>
  </sheetData>
  <phoneticPr fontId="1" type="noConversion"/>
  <pageMargins left="0.75" right="0.75" top="1" bottom="1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A2" sqref="A2:IV53"/>
    </sheetView>
  </sheetViews>
  <sheetFormatPr defaultRowHeight="12.75" x14ac:dyDescent="0.2"/>
  <sheetData>
    <row r="1" spans="1:8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8" x14ac:dyDescent="0.2">
      <c r="A2" s="2">
        <v>42377</v>
      </c>
      <c r="C2" s="8" t="s">
        <v>256</v>
      </c>
      <c r="D2" s="3"/>
      <c r="E2" s="3">
        <v>30</v>
      </c>
      <c r="F2" s="3">
        <v>7432.77</v>
      </c>
      <c r="G2" t="s">
        <v>14</v>
      </c>
    </row>
    <row r="3" spans="1:8" x14ac:dyDescent="0.2">
      <c r="A3" s="2">
        <v>42377</v>
      </c>
      <c r="C3" s="8" t="s">
        <v>263</v>
      </c>
      <c r="D3" s="3"/>
      <c r="E3" s="3">
        <v>500</v>
      </c>
      <c r="F3" s="3">
        <v>7932.77</v>
      </c>
      <c r="G3" t="s">
        <v>14</v>
      </c>
    </row>
    <row r="4" spans="1:8" x14ac:dyDescent="0.2">
      <c r="A4" s="2">
        <v>42400</v>
      </c>
      <c r="C4" s="8" t="s">
        <v>134</v>
      </c>
      <c r="D4" s="3"/>
      <c r="E4" s="3">
        <v>99.82</v>
      </c>
      <c r="F4" s="3">
        <v>8032.59</v>
      </c>
      <c r="G4" t="s">
        <v>14</v>
      </c>
    </row>
    <row r="5" spans="1:8" x14ac:dyDescent="0.2">
      <c r="A5" s="2">
        <v>42403</v>
      </c>
      <c r="B5">
        <v>1272</v>
      </c>
      <c r="C5" s="8" t="s">
        <v>262</v>
      </c>
      <c r="D5" s="3">
        <v>125</v>
      </c>
      <c r="E5" s="3"/>
      <c r="F5" s="3">
        <v>7907.59</v>
      </c>
      <c r="G5" t="s">
        <v>14</v>
      </c>
    </row>
    <row r="6" spans="1:8" x14ac:dyDescent="0.2">
      <c r="A6" s="2">
        <v>42405</v>
      </c>
      <c r="B6">
        <v>1273</v>
      </c>
      <c r="C6" s="8" t="s">
        <v>264</v>
      </c>
      <c r="D6" s="3">
        <v>500</v>
      </c>
      <c r="E6" s="3"/>
      <c r="F6" s="3">
        <v>7407.59</v>
      </c>
      <c r="G6" t="s">
        <v>14</v>
      </c>
    </row>
    <row r="7" spans="1:8" x14ac:dyDescent="0.2">
      <c r="A7" s="2">
        <v>42436</v>
      </c>
      <c r="C7" s="8" t="s">
        <v>179</v>
      </c>
      <c r="D7" s="3"/>
      <c r="E7" s="3">
        <v>99.82</v>
      </c>
      <c r="F7" s="3">
        <v>7507.41</v>
      </c>
      <c r="G7" t="s">
        <v>14</v>
      </c>
    </row>
    <row r="8" spans="1:8" s="11" customFormat="1" x14ac:dyDescent="0.2">
      <c r="A8" s="18">
        <v>42436</v>
      </c>
      <c r="B8" s="19">
        <v>1274</v>
      </c>
      <c r="C8" s="20" t="s">
        <v>265</v>
      </c>
      <c r="D8" s="9">
        <v>125</v>
      </c>
      <c r="E8" s="9"/>
      <c r="F8" s="9">
        <v>7382.41</v>
      </c>
      <c r="H8" s="11" t="s">
        <v>321</v>
      </c>
    </row>
    <row r="9" spans="1:8" x14ac:dyDescent="0.2">
      <c r="A9" s="2">
        <v>42436</v>
      </c>
      <c r="B9">
        <v>1275</v>
      </c>
      <c r="C9" s="8" t="s">
        <v>267</v>
      </c>
      <c r="D9" s="3">
        <v>1502.53</v>
      </c>
      <c r="E9" s="3"/>
      <c r="F9" s="3">
        <v>5879.88</v>
      </c>
      <c r="G9" t="s">
        <v>14</v>
      </c>
    </row>
    <row r="10" spans="1:8" x14ac:dyDescent="0.2">
      <c r="A10" s="2">
        <v>42436</v>
      </c>
      <c r="B10">
        <v>1276</v>
      </c>
      <c r="C10" s="8" t="s">
        <v>266</v>
      </c>
      <c r="D10" s="3">
        <v>296.88</v>
      </c>
      <c r="E10" s="3"/>
      <c r="F10" s="3">
        <v>5583</v>
      </c>
      <c r="G10" t="s">
        <v>14</v>
      </c>
    </row>
    <row r="11" spans="1:8" x14ac:dyDescent="0.2">
      <c r="A11" s="2">
        <v>42445</v>
      </c>
      <c r="B11">
        <v>1277</v>
      </c>
      <c r="C11" s="8" t="s">
        <v>268</v>
      </c>
      <c r="D11" s="3">
        <v>500</v>
      </c>
      <c r="E11" s="3"/>
      <c r="F11" s="3">
        <v>5083</v>
      </c>
      <c r="G11" t="s">
        <v>14</v>
      </c>
    </row>
    <row r="12" spans="1:8" x14ac:dyDescent="0.2">
      <c r="A12" s="2">
        <v>42445</v>
      </c>
      <c r="B12">
        <v>1278</v>
      </c>
      <c r="C12" s="8" t="s">
        <v>269</v>
      </c>
      <c r="D12" s="3">
        <v>494.85</v>
      </c>
      <c r="E12" s="3"/>
      <c r="F12" s="3">
        <v>4588.1499999999996</v>
      </c>
      <c r="G12" t="s">
        <v>14</v>
      </c>
    </row>
    <row r="13" spans="1:8" x14ac:dyDescent="0.2">
      <c r="A13" s="2">
        <v>42447</v>
      </c>
      <c r="B13">
        <v>1279</v>
      </c>
      <c r="C13" s="8" t="s">
        <v>270</v>
      </c>
      <c r="D13" s="3">
        <v>140</v>
      </c>
      <c r="E13" s="3"/>
      <c r="F13" s="3">
        <v>4448.1499999999996</v>
      </c>
      <c r="G13" t="s">
        <v>14</v>
      </c>
    </row>
    <row r="14" spans="1:8" x14ac:dyDescent="0.2">
      <c r="A14" s="2">
        <v>42450</v>
      </c>
      <c r="B14">
        <v>1280</v>
      </c>
      <c r="C14" s="8" t="s">
        <v>271</v>
      </c>
      <c r="D14" s="3">
        <v>140</v>
      </c>
      <c r="E14" s="3"/>
      <c r="F14" s="3">
        <v>4308.1499999999996</v>
      </c>
      <c r="G14" t="s">
        <v>14</v>
      </c>
    </row>
    <row r="15" spans="1:8" x14ac:dyDescent="0.2">
      <c r="A15" s="2">
        <v>42457</v>
      </c>
      <c r="B15">
        <v>1281</v>
      </c>
      <c r="C15" s="8" t="s">
        <v>272</v>
      </c>
      <c r="D15" s="3">
        <v>230.39</v>
      </c>
      <c r="E15" s="3"/>
      <c r="F15" s="3">
        <v>4077.76</v>
      </c>
      <c r="G15" t="s">
        <v>14</v>
      </c>
    </row>
    <row r="16" spans="1:8" x14ac:dyDescent="0.2">
      <c r="A16" s="2">
        <v>42457</v>
      </c>
      <c r="B16">
        <v>1282</v>
      </c>
      <c r="C16" s="8" t="s">
        <v>273</v>
      </c>
      <c r="D16" s="3">
        <v>100</v>
      </c>
      <c r="E16" s="3"/>
      <c r="F16" s="3">
        <v>3977.76</v>
      </c>
      <c r="G16" t="s">
        <v>14</v>
      </c>
    </row>
    <row r="17" spans="1:7" x14ac:dyDescent="0.2">
      <c r="A17" s="2">
        <v>42468</v>
      </c>
      <c r="C17" s="8" t="s">
        <v>180</v>
      </c>
      <c r="D17" s="3"/>
      <c r="E17" s="3">
        <v>940.07</v>
      </c>
      <c r="F17" s="3">
        <v>4917.83</v>
      </c>
      <c r="G17" t="s">
        <v>14</v>
      </c>
    </row>
    <row r="18" spans="1:7" x14ac:dyDescent="0.2">
      <c r="A18" s="2">
        <v>42468</v>
      </c>
      <c r="C18" s="8" t="s">
        <v>274</v>
      </c>
      <c r="D18" s="3"/>
      <c r="E18" s="3">
        <v>240</v>
      </c>
      <c r="F18" s="3">
        <v>5157.83</v>
      </c>
      <c r="G18" t="s">
        <v>14</v>
      </c>
    </row>
    <row r="19" spans="1:7" x14ac:dyDescent="0.2">
      <c r="A19" s="2">
        <v>42468</v>
      </c>
      <c r="B19">
        <v>1283</v>
      </c>
      <c r="C19" s="8" t="s">
        <v>275</v>
      </c>
      <c r="D19" s="3">
        <v>50.9</v>
      </c>
      <c r="E19" s="3"/>
      <c r="F19" s="3">
        <v>5106.93</v>
      </c>
      <c r="G19" t="s">
        <v>14</v>
      </c>
    </row>
    <row r="20" spans="1:7" x14ac:dyDescent="0.2">
      <c r="A20" s="2">
        <v>42479</v>
      </c>
      <c r="B20">
        <v>1284</v>
      </c>
      <c r="C20" s="8" t="s">
        <v>276</v>
      </c>
      <c r="D20" s="3">
        <v>100</v>
      </c>
      <c r="E20" s="3"/>
      <c r="F20" s="3">
        <v>5006.93</v>
      </c>
      <c r="G20" t="s">
        <v>14</v>
      </c>
    </row>
    <row r="21" spans="1:7" x14ac:dyDescent="0.2">
      <c r="A21" s="2">
        <v>42479</v>
      </c>
      <c r="B21">
        <v>1285</v>
      </c>
      <c r="C21" s="8" t="s">
        <v>277</v>
      </c>
      <c r="D21" s="3">
        <v>602.32000000000005</v>
      </c>
      <c r="E21" s="3"/>
      <c r="F21" s="3">
        <v>4404.6099999999997</v>
      </c>
      <c r="G21" t="s">
        <v>14</v>
      </c>
    </row>
    <row r="22" spans="1:7" x14ac:dyDescent="0.2">
      <c r="A22" s="2">
        <v>42489</v>
      </c>
      <c r="C22" s="8" t="s">
        <v>274</v>
      </c>
      <c r="D22" s="3"/>
      <c r="E22" s="3">
        <v>690</v>
      </c>
      <c r="F22" s="3">
        <v>5094.6099999999997</v>
      </c>
      <c r="G22" t="s">
        <v>14</v>
      </c>
    </row>
    <row r="23" spans="1:7" x14ac:dyDescent="0.2">
      <c r="A23" s="2">
        <v>42493</v>
      </c>
      <c r="B23">
        <v>1286</v>
      </c>
      <c r="C23" s="8" t="s">
        <v>278</v>
      </c>
      <c r="D23" s="3">
        <v>500</v>
      </c>
      <c r="E23" s="3"/>
      <c r="F23" s="3">
        <v>4594.6099999999997</v>
      </c>
      <c r="G23" t="s">
        <v>14</v>
      </c>
    </row>
    <row r="24" spans="1:7" x14ac:dyDescent="0.2">
      <c r="A24" s="2">
        <v>42495</v>
      </c>
      <c r="B24">
        <v>1287</v>
      </c>
      <c r="C24" s="8" t="s">
        <v>279</v>
      </c>
      <c r="D24" s="3">
        <v>66.25</v>
      </c>
      <c r="E24" s="3"/>
      <c r="F24" s="3">
        <v>4528.3599999999997</v>
      </c>
      <c r="G24" t="s">
        <v>14</v>
      </c>
    </row>
    <row r="25" spans="1:7" x14ac:dyDescent="0.2">
      <c r="A25" s="2">
        <v>42495</v>
      </c>
      <c r="C25" s="8" t="s">
        <v>156</v>
      </c>
      <c r="D25" s="3"/>
      <c r="E25" s="3">
        <v>2551.04</v>
      </c>
      <c r="F25" s="3">
        <v>7079.4</v>
      </c>
      <c r="G25" t="s">
        <v>14</v>
      </c>
    </row>
    <row r="26" spans="1:7" x14ac:dyDescent="0.2">
      <c r="A26" s="2">
        <v>42509</v>
      </c>
      <c r="B26">
        <v>1288</v>
      </c>
      <c r="C26" s="8" t="s">
        <v>280</v>
      </c>
      <c r="D26" s="3">
        <v>430</v>
      </c>
      <c r="E26" s="3"/>
      <c r="F26" s="3">
        <v>6649.4</v>
      </c>
      <c r="G26" t="s">
        <v>14</v>
      </c>
    </row>
    <row r="27" spans="1:7" x14ac:dyDescent="0.2">
      <c r="A27" s="2">
        <v>42514</v>
      </c>
      <c r="B27">
        <v>1289</v>
      </c>
      <c r="C27" s="8" t="s">
        <v>281</v>
      </c>
      <c r="D27" s="3">
        <v>15</v>
      </c>
      <c r="E27" s="3"/>
      <c r="F27" s="3">
        <v>6634.4</v>
      </c>
      <c r="G27" s="8" t="s">
        <v>14</v>
      </c>
    </row>
    <row r="28" spans="1:7" x14ac:dyDescent="0.2">
      <c r="A28" s="2">
        <v>42517</v>
      </c>
      <c r="C28" s="8" t="s">
        <v>282</v>
      </c>
      <c r="D28" s="3"/>
      <c r="E28" s="3">
        <v>2130</v>
      </c>
      <c r="F28" s="3">
        <v>8764.4</v>
      </c>
      <c r="G28" t="s">
        <v>14</v>
      </c>
    </row>
    <row r="29" spans="1:7" x14ac:dyDescent="0.2">
      <c r="A29" s="2">
        <v>42521</v>
      </c>
      <c r="B29">
        <v>1290</v>
      </c>
      <c r="C29" s="8" t="s">
        <v>283</v>
      </c>
      <c r="D29" s="3">
        <v>75</v>
      </c>
      <c r="E29" s="3"/>
      <c r="F29" s="3">
        <v>8689.4</v>
      </c>
      <c r="G29" s="8" t="s">
        <v>14</v>
      </c>
    </row>
    <row r="30" spans="1:7" s="19" customFormat="1" x14ac:dyDescent="0.2">
      <c r="A30" s="18">
        <v>42521</v>
      </c>
      <c r="B30" s="19">
        <v>1291</v>
      </c>
      <c r="C30" s="20" t="s">
        <v>284</v>
      </c>
      <c r="D30" s="9">
        <v>500</v>
      </c>
      <c r="E30" s="9"/>
      <c r="F30" s="9">
        <v>8189.4</v>
      </c>
      <c r="G30" s="20" t="s">
        <v>14</v>
      </c>
    </row>
    <row r="31" spans="1:7" x14ac:dyDescent="0.2">
      <c r="A31" s="15">
        <v>42521</v>
      </c>
      <c r="B31" s="16">
        <v>1292</v>
      </c>
      <c r="C31" s="16" t="s">
        <v>285</v>
      </c>
      <c r="D31" s="17">
        <v>260.70999999999998</v>
      </c>
      <c r="E31" s="3"/>
      <c r="F31" s="3"/>
      <c r="G31" s="8" t="s">
        <v>253</v>
      </c>
    </row>
    <row r="32" spans="1:7" x14ac:dyDescent="0.2">
      <c r="A32" s="2">
        <v>42521</v>
      </c>
      <c r="B32">
        <v>1293</v>
      </c>
      <c r="C32" s="8" t="s">
        <v>286</v>
      </c>
      <c r="D32" s="3">
        <v>52.84</v>
      </c>
      <c r="E32" s="3"/>
      <c r="F32" s="3">
        <v>8136.56</v>
      </c>
      <c r="G32" s="8" t="s">
        <v>14</v>
      </c>
    </row>
    <row r="33" spans="1:7" x14ac:dyDescent="0.2">
      <c r="A33" s="2">
        <v>42521</v>
      </c>
      <c r="B33">
        <v>1294</v>
      </c>
      <c r="C33" s="8" t="s">
        <v>287</v>
      </c>
      <c r="D33" s="3">
        <v>100</v>
      </c>
      <c r="E33" s="3"/>
      <c r="F33" s="3">
        <v>8036.56</v>
      </c>
      <c r="G33" s="8" t="s">
        <v>14</v>
      </c>
    </row>
    <row r="34" spans="1:7" x14ac:dyDescent="0.2">
      <c r="A34" s="2">
        <v>42521</v>
      </c>
      <c r="B34">
        <v>1295</v>
      </c>
      <c r="C34" s="8" t="s">
        <v>288</v>
      </c>
      <c r="D34" s="3">
        <v>500</v>
      </c>
      <c r="E34" s="3"/>
      <c r="F34" s="3">
        <v>7536.56</v>
      </c>
      <c r="G34" s="8" t="s">
        <v>14</v>
      </c>
    </row>
    <row r="35" spans="1:7" x14ac:dyDescent="0.2">
      <c r="A35" s="2">
        <v>42521</v>
      </c>
      <c r="C35" s="8" t="s">
        <v>157</v>
      </c>
      <c r="D35" s="3"/>
      <c r="E35" s="3">
        <v>6029.96</v>
      </c>
      <c r="F35" s="3">
        <v>13566.52</v>
      </c>
      <c r="G35" t="s">
        <v>14</v>
      </c>
    </row>
    <row r="36" spans="1:7" x14ac:dyDescent="0.2">
      <c r="A36" s="2">
        <v>42538</v>
      </c>
      <c r="B36">
        <v>1296</v>
      </c>
      <c r="C36" s="8" t="s">
        <v>285</v>
      </c>
      <c r="D36" s="3">
        <v>260.70999999999998</v>
      </c>
      <c r="E36" s="3"/>
      <c r="F36" s="3">
        <v>13305.81</v>
      </c>
      <c r="G36" t="s">
        <v>14</v>
      </c>
    </row>
    <row r="37" spans="1:7" x14ac:dyDescent="0.2">
      <c r="A37" s="2">
        <v>42551</v>
      </c>
      <c r="B37">
        <v>1297</v>
      </c>
      <c r="C37" s="8" t="s">
        <v>289</v>
      </c>
      <c r="D37" s="3">
        <v>6584.54</v>
      </c>
      <c r="E37" s="3"/>
      <c r="F37" s="3">
        <v>6721.27</v>
      </c>
      <c r="G37" t="s">
        <v>14</v>
      </c>
    </row>
    <row r="38" spans="1:7" x14ac:dyDescent="0.2">
      <c r="A38" s="2">
        <v>42551</v>
      </c>
      <c r="C38" s="8" t="s">
        <v>158</v>
      </c>
      <c r="D38" s="3"/>
      <c r="E38" s="3">
        <v>128.34</v>
      </c>
      <c r="F38" s="3">
        <v>6849.61</v>
      </c>
      <c r="G38" t="s">
        <v>14</v>
      </c>
    </row>
    <row r="39" spans="1:7" x14ac:dyDescent="0.2">
      <c r="A39" s="2">
        <v>42582</v>
      </c>
      <c r="C39" s="8" t="s">
        <v>164</v>
      </c>
      <c r="D39" s="3"/>
      <c r="E39" s="3">
        <v>199.64</v>
      </c>
      <c r="F39" s="3">
        <v>7049.25</v>
      </c>
      <c r="G39" t="s">
        <v>14</v>
      </c>
    </row>
    <row r="40" spans="1:7" x14ac:dyDescent="0.2">
      <c r="A40" s="2">
        <v>42613</v>
      </c>
      <c r="C40" s="8" t="s">
        <v>165</v>
      </c>
      <c r="D40" s="3"/>
      <c r="E40" s="3">
        <v>303.12</v>
      </c>
      <c r="F40" s="3">
        <v>7352.37</v>
      </c>
      <c r="G40" t="s">
        <v>14</v>
      </c>
    </row>
    <row r="41" spans="1:7" x14ac:dyDescent="0.2">
      <c r="A41" s="2">
        <v>42613</v>
      </c>
      <c r="B41">
        <v>1298</v>
      </c>
      <c r="C41" s="8" t="s">
        <v>290</v>
      </c>
      <c r="D41" s="3">
        <v>106.43</v>
      </c>
      <c r="E41" s="3"/>
      <c r="F41" s="3">
        <v>7245.94</v>
      </c>
      <c r="G41" t="s">
        <v>14</v>
      </c>
    </row>
    <row r="42" spans="1:7" x14ac:dyDescent="0.2">
      <c r="A42" s="2">
        <v>42613</v>
      </c>
      <c r="B42">
        <v>1299</v>
      </c>
      <c r="C42" s="8" t="s">
        <v>291</v>
      </c>
      <c r="D42" s="3">
        <v>385</v>
      </c>
      <c r="E42" s="3"/>
      <c r="F42" s="3">
        <v>6860.94</v>
      </c>
      <c r="G42" t="s">
        <v>14</v>
      </c>
    </row>
    <row r="43" spans="1:7" x14ac:dyDescent="0.2">
      <c r="A43" s="2">
        <v>42634</v>
      </c>
      <c r="B43">
        <v>1300</v>
      </c>
      <c r="C43" s="8" t="s">
        <v>292</v>
      </c>
      <c r="D43" s="3">
        <v>49.92</v>
      </c>
      <c r="E43" s="3"/>
      <c r="F43" s="3">
        <v>6811.02</v>
      </c>
      <c r="G43" t="s">
        <v>14</v>
      </c>
    </row>
    <row r="44" spans="1:7" x14ac:dyDescent="0.2">
      <c r="A44" s="2">
        <v>42635</v>
      </c>
      <c r="C44" s="8" t="s">
        <v>274</v>
      </c>
      <c r="D44" s="3"/>
      <c r="E44" s="3">
        <v>240</v>
      </c>
      <c r="F44" s="3">
        <v>7051.02</v>
      </c>
      <c r="G44" t="s">
        <v>14</v>
      </c>
    </row>
    <row r="45" spans="1:7" x14ac:dyDescent="0.2">
      <c r="A45" s="2">
        <v>42636</v>
      </c>
      <c r="B45">
        <v>1301</v>
      </c>
      <c r="C45" s="8" t="s">
        <v>284</v>
      </c>
      <c r="D45" s="3">
        <v>500</v>
      </c>
      <c r="E45" s="3"/>
      <c r="F45" s="3">
        <v>6551.02</v>
      </c>
      <c r="G45" t="s">
        <v>14</v>
      </c>
    </row>
    <row r="46" spans="1:7" x14ac:dyDescent="0.2">
      <c r="A46" s="2">
        <v>42643</v>
      </c>
      <c r="C46" s="8" t="s">
        <v>166</v>
      </c>
      <c r="D46" s="3"/>
      <c r="E46" s="3">
        <v>260.04000000000002</v>
      </c>
      <c r="F46" s="3">
        <v>6811.06</v>
      </c>
      <c r="G46" t="s">
        <v>14</v>
      </c>
    </row>
    <row r="47" spans="1:7" x14ac:dyDescent="0.2">
      <c r="A47" s="2">
        <v>42661</v>
      </c>
      <c r="B47">
        <v>1302</v>
      </c>
      <c r="C47" s="8" t="s">
        <v>293</v>
      </c>
      <c r="D47" s="3">
        <v>150</v>
      </c>
      <c r="E47" s="3"/>
      <c r="F47" s="3">
        <v>6661.06</v>
      </c>
      <c r="G47" t="s">
        <v>14</v>
      </c>
    </row>
    <row r="48" spans="1:7" x14ac:dyDescent="0.2">
      <c r="A48" s="2">
        <v>42661</v>
      </c>
      <c r="B48">
        <v>1303</v>
      </c>
      <c r="C48" s="8" t="s">
        <v>178</v>
      </c>
      <c r="D48" s="3">
        <v>150</v>
      </c>
      <c r="E48" s="3"/>
      <c r="F48" s="3">
        <v>6511.06</v>
      </c>
      <c r="G48" t="s">
        <v>14</v>
      </c>
    </row>
    <row r="49" spans="1:7" x14ac:dyDescent="0.2">
      <c r="A49" s="2">
        <v>42663</v>
      </c>
      <c r="B49">
        <v>1304</v>
      </c>
      <c r="C49" s="8" t="s">
        <v>294</v>
      </c>
      <c r="D49" s="3">
        <v>1115</v>
      </c>
      <c r="E49" s="3"/>
      <c r="F49" s="3">
        <v>5396.06</v>
      </c>
      <c r="G49" t="s">
        <v>14</v>
      </c>
    </row>
    <row r="50" spans="1:7" x14ac:dyDescent="0.2">
      <c r="A50" s="2">
        <v>42671</v>
      </c>
      <c r="B50">
        <v>1305</v>
      </c>
      <c r="C50" s="8" t="s">
        <v>295</v>
      </c>
      <c r="D50" s="3">
        <v>150</v>
      </c>
      <c r="E50" s="3"/>
      <c r="F50" s="3">
        <v>5246.06</v>
      </c>
      <c r="G50" t="s">
        <v>14</v>
      </c>
    </row>
    <row r="51" spans="1:7" x14ac:dyDescent="0.2">
      <c r="A51" s="2">
        <v>42675</v>
      </c>
      <c r="C51" s="8" t="s">
        <v>170</v>
      </c>
      <c r="D51" s="3"/>
      <c r="E51" s="3">
        <v>57.04</v>
      </c>
      <c r="F51" s="3">
        <v>5303.1</v>
      </c>
      <c r="G51" t="s">
        <v>14</v>
      </c>
    </row>
    <row r="52" spans="1:7" x14ac:dyDescent="0.2">
      <c r="A52" s="2">
        <v>42697</v>
      </c>
      <c r="C52" s="8" t="s">
        <v>296</v>
      </c>
      <c r="D52" s="3"/>
      <c r="E52" s="3">
        <v>135</v>
      </c>
      <c r="F52" s="3">
        <v>5438.1</v>
      </c>
      <c r="G52" t="s">
        <v>14</v>
      </c>
    </row>
    <row r="53" spans="1:7" x14ac:dyDescent="0.2">
      <c r="A53" s="2">
        <v>42705</v>
      </c>
      <c r="C53" s="8" t="s">
        <v>171</v>
      </c>
      <c r="D53" s="3"/>
      <c r="E53" s="3">
        <v>57.04</v>
      </c>
      <c r="F53" s="3">
        <v>5495.14</v>
      </c>
      <c r="G53" t="s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workbookViewId="0">
      <selection activeCell="C16" sqref="C16"/>
    </sheetView>
  </sheetViews>
  <sheetFormatPr defaultRowHeight="12.75" x14ac:dyDescent="0.2"/>
  <cols>
    <col min="1" max="1" width="14.28515625" customWidth="1"/>
    <col min="3" max="3" width="75" customWidth="1"/>
    <col min="7" max="7" width="12.140625" customWidth="1"/>
  </cols>
  <sheetData>
    <row r="1" spans="1:7" ht="38.25" x14ac:dyDescent="0.2">
      <c r="A1" s="4" t="s">
        <v>0</v>
      </c>
      <c r="B1" s="5" t="s">
        <v>1</v>
      </c>
      <c r="C1" s="5" t="s">
        <v>2</v>
      </c>
      <c r="D1" s="21" t="s">
        <v>13</v>
      </c>
      <c r="E1" s="6" t="s">
        <v>3</v>
      </c>
      <c r="F1" s="6" t="s">
        <v>4</v>
      </c>
      <c r="G1" s="6" t="s">
        <v>5</v>
      </c>
    </row>
    <row r="2" spans="1:7" x14ac:dyDescent="0.2">
      <c r="A2" s="2">
        <v>42738</v>
      </c>
      <c r="C2" s="8" t="s">
        <v>173</v>
      </c>
      <c r="E2" s="3"/>
      <c r="F2" s="3">
        <v>28.52</v>
      </c>
      <c r="G2" s="3">
        <v>5523.66</v>
      </c>
    </row>
    <row r="3" spans="1:7" x14ac:dyDescent="0.2">
      <c r="A3" s="2">
        <v>42752</v>
      </c>
      <c r="B3">
        <v>1306</v>
      </c>
      <c r="C3" s="8" t="s">
        <v>194</v>
      </c>
      <c r="D3" t="s">
        <v>14</v>
      </c>
      <c r="E3" s="3">
        <v>500</v>
      </c>
      <c r="F3" s="3"/>
      <c r="G3" s="3">
        <v>5023.66</v>
      </c>
    </row>
    <row r="4" spans="1:7" x14ac:dyDescent="0.2">
      <c r="A4" s="2">
        <v>42759</v>
      </c>
      <c r="B4">
        <v>1307</v>
      </c>
      <c r="C4" s="8" t="s">
        <v>284</v>
      </c>
      <c r="D4" t="s">
        <v>14</v>
      </c>
      <c r="E4" s="3">
        <v>500</v>
      </c>
      <c r="F4" s="3"/>
      <c r="G4" s="3">
        <v>4523.66</v>
      </c>
    </row>
    <row r="5" spans="1:7" x14ac:dyDescent="0.2">
      <c r="A5" s="2">
        <v>42766</v>
      </c>
      <c r="B5">
        <v>1308</v>
      </c>
      <c r="C5" s="8" t="s">
        <v>297</v>
      </c>
      <c r="D5" t="s">
        <v>14</v>
      </c>
      <c r="E5" s="3">
        <v>125</v>
      </c>
      <c r="F5" s="3"/>
      <c r="G5" s="3">
        <v>4398.66</v>
      </c>
    </row>
    <row r="6" spans="1:7" x14ac:dyDescent="0.2">
      <c r="A6" s="2">
        <v>42767</v>
      </c>
      <c r="C6" s="8" t="s">
        <v>134</v>
      </c>
      <c r="E6" s="3"/>
      <c r="F6" s="3">
        <v>85.56</v>
      </c>
      <c r="G6" s="3">
        <v>4484.22</v>
      </c>
    </row>
    <row r="7" spans="1:7" x14ac:dyDescent="0.2">
      <c r="A7" s="2">
        <v>42768</v>
      </c>
      <c r="C7" s="8" t="s">
        <v>274</v>
      </c>
      <c r="E7" s="3"/>
      <c r="F7" s="3">
        <v>225</v>
      </c>
      <c r="G7" s="3">
        <v>4709.22</v>
      </c>
    </row>
    <row r="8" spans="1:7" x14ac:dyDescent="0.2">
      <c r="A8" s="2">
        <v>42773</v>
      </c>
      <c r="B8">
        <v>1309</v>
      </c>
      <c r="C8" s="8" t="s">
        <v>298</v>
      </c>
      <c r="D8" t="s">
        <v>14</v>
      </c>
      <c r="E8" s="3">
        <v>125</v>
      </c>
      <c r="F8" s="3"/>
      <c r="G8" s="3">
        <v>4584.22</v>
      </c>
    </row>
    <row r="9" spans="1:7" x14ac:dyDescent="0.2">
      <c r="A9" s="2">
        <v>42794</v>
      </c>
      <c r="B9">
        <v>1310</v>
      </c>
      <c r="C9" s="8" t="s">
        <v>299</v>
      </c>
      <c r="D9" t="s">
        <v>14</v>
      </c>
      <c r="E9" s="3">
        <v>190</v>
      </c>
      <c r="F9" s="3"/>
      <c r="G9" s="3">
        <v>4394.22</v>
      </c>
    </row>
    <row r="10" spans="1:7" x14ac:dyDescent="0.2">
      <c r="A10" s="2">
        <v>42795</v>
      </c>
      <c r="B10">
        <v>1311</v>
      </c>
      <c r="C10" s="8" t="s">
        <v>300</v>
      </c>
      <c r="D10" t="s">
        <v>14</v>
      </c>
      <c r="E10" s="3">
        <v>190</v>
      </c>
      <c r="F10" s="3"/>
      <c r="G10" s="3">
        <v>4204.22</v>
      </c>
    </row>
    <row r="11" spans="1:7" x14ac:dyDescent="0.2">
      <c r="A11" s="2">
        <v>42795</v>
      </c>
      <c r="C11" s="8" t="s">
        <v>179</v>
      </c>
      <c r="E11" s="3"/>
      <c r="F11" s="3">
        <v>99.82</v>
      </c>
      <c r="G11" s="3">
        <v>4304.04</v>
      </c>
    </row>
    <row r="12" spans="1:7" x14ac:dyDescent="0.2">
      <c r="A12" s="2">
        <v>42801</v>
      </c>
      <c r="B12">
        <v>1312</v>
      </c>
      <c r="C12" s="8" t="s">
        <v>301</v>
      </c>
      <c r="D12" t="s">
        <v>14</v>
      </c>
      <c r="E12" s="3">
        <v>140</v>
      </c>
      <c r="F12" s="3"/>
      <c r="G12" s="3">
        <v>4164.04</v>
      </c>
    </row>
    <row r="13" spans="1:7" x14ac:dyDescent="0.2">
      <c r="A13" s="2">
        <v>42808</v>
      </c>
      <c r="B13">
        <v>1313</v>
      </c>
      <c r="C13" s="8" t="s">
        <v>302</v>
      </c>
      <c r="D13" t="s">
        <v>14</v>
      </c>
      <c r="E13" s="3">
        <v>250</v>
      </c>
      <c r="F13" s="3"/>
      <c r="G13" s="3">
        <v>3914.04</v>
      </c>
    </row>
    <row r="14" spans="1:7" x14ac:dyDescent="0.2">
      <c r="A14" s="2">
        <v>42808</v>
      </c>
      <c r="C14" s="8" t="s">
        <v>303</v>
      </c>
      <c r="E14" s="3"/>
      <c r="F14" s="3">
        <v>3304.98</v>
      </c>
      <c r="G14" s="3">
        <v>7219.02</v>
      </c>
    </row>
    <row r="15" spans="1:7" x14ac:dyDescent="0.2">
      <c r="A15" s="2">
        <v>42816</v>
      </c>
      <c r="B15">
        <v>1314</v>
      </c>
      <c r="C15" s="8" t="s">
        <v>304</v>
      </c>
      <c r="D15" t="s">
        <v>14</v>
      </c>
      <c r="E15" s="3">
        <v>500</v>
      </c>
      <c r="F15" s="3"/>
      <c r="G15" s="3">
        <v>6719.02</v>
      </c>
    </row>
    <row r="16" spans="1:7" x14ac:dyDescent="0.2">
      <c r="A16" s="2">
        <v>42816</v>
      </c>
      <c r="B16">
        <v>1315</v>
      </c>
      <c r="C16" s="8" t="s">
        <v>305</v>
      </c>
      <c r="D16" t="s">
        <v>14</v>
      </c>
      <c r="E16" s="3">
        <v>250</v>
      </c>
      <c r="F16" s="3"/>
      <c r="G16" s="3">
        <v>6469.02</v>
      </c>
    </row>
    <row r="17" spans="1:7" x14ac:dyDescent="0.2">
      <c r="A17" s="2">
        <v>42829</v>
      </c>
      <c r="C17" s="8" t="s">
        <v>180</v>
      </c>
      <c r="E17" s="3"/>
      <c r="F17" s="3">
        <v>3566.89</v>
      </c>
      <c r="G17" s="3">
        <v>10035.91</v>
      </c>
    </row>
    <row r="18" spans="1:7" x14ac:dyDescent="0.2">
      <c r="A18" s="2">
        <v>42830</v>
      </c>
      <c r="B18">
        <v>1316</v>
      </c>
      <c r="C18" s="8" t="s">
        <v>306</v>
      </c>
      <c r="D18" t="s">
        <v>14</v>
      </c>
      <c r="E18" s="3">
        <v>100</v>
      </c>
      <c r="F18" s="3"/>
      <c r="G18" s="3">
        <v>9935.91</v>
      </c>
    </row>
    <row r="19" spans="1:7" x14ac:dyDescent="0.2">
      <c r="A19" s="2">
        <v>42850</v>
      </c>
      <c r="B19">
        <v>1317</v>
      </c>
      <c r="C19" s="8" t="s">
        <v>307</v>
      </c>
      <c r="D19" t="s">
        <v>14</v>
      </c>
      <c r="E19" s="3">
        <v>111.76</v>
      </c>
      <c r="F19" s="3"/>
      <c r="G19" s="3">
        <v>9824.15</v>
      </c>
    </row>
    <row r="20" spans="1:7" x14ac:dyDescent="0.2">
      <c r="A20" s="2">
        <v>42852</v>
      </c>
      <c r="C20" s="8" t="s">
        <v>308</v>
      </c>
      <c r="E20" s="3"/>
      <c r="F20" s="3">
        <v>3185</v>
      </c>
      <c r="G20" s="3">
        <v>13009.15</v>
      </c>
    </row>
    <row r="21" spans="1:7" x14ac:dyDescent="0.2">
      <c r="A21" s="2">
        <v>42857</v>
      </c>
      <c r="B21">
        <v>1318</v>
      </c>
      <c r="C21" s="8" t="s">
        <v>251</v>
      </c>
      <c r="D21" t="s">
        <v>14</v>
      </c>
      <c r="E21" s="3">
        <v>75</v>
      </c>
      <c r="F21" s="3"/>
      <c r="G21" s="3">
        <v>12934.15</v>
      </c>
    </row>
    <row r="22" spans="1:7" x14ac:dyDescent="0.2">
      <c r="A22" s="2">
        <v>42857</v>
      </c>
      <c r="C22" s="8" t="s">
        <v>156</v>
      </c>
      <c r="E22" s="3"/>
      <c r="F22" s="3">
        <v>4027.21</v>
      </c>
      <c r="G22" s="3">
        <v>16961.36</v>
      </c>
    </row>
    <row r="23" spans="1:7" x14ac:dyDescent="0.2">
      <c r="A23" s="2">
        <v>42866</v>
      </c>
      <c r="B23">
        <v>1319</v>
      </c>
      <c r="C23" s="8" t="s">
        <v>284</v>
      </c>
      <c r="D23" t="s">
        <v>14</v>
      </c>
      <c r="E23" s="3">
        <v>500</v>
      </c>
      <c r="F23" s="3"/>
      <c r="G23" s="3">
        <v>16461.36</v>
      </c>
    </row>
    <row r="24" spans="1:7" x14ac:dyDescent="0.2">
      <c r="A24" s="2">
        <v>42872</v>
      </c>
      <c r="B24">
        <v>1320</v>
      </c>
      <c r="C24" s="8" t="s">
        <v>309</v>
      </c>
      <c r="D24" t="s">
        <v>14</v>
      </c>
      <c r="E24" s="3">
        <v>100</v>
      </c>
      <c r="F24" s="3"/>
      <c r="G24" s="3">
        <v>16361.36</v>
      </c>
    </row>
    <row r="25" spans="1:7" x14ac:dyDescent="0.2">
      <c r="A25" s="2">
        <v>42872</v>
      </c>
      <c r="B25">
        <v>1321</v>
      </c>
      <c r="C25" s="8" t="s">
        <v>310</v>
      </c>
      <c r="D25" t="s">
        <v>14</v>
      </c>
      <c r="E25" s="3">
        <v>70</v>
      </c>
      <c r="F25" s="3"/>
      <c r="G25" s="3">
        <v>16291.36</v>
      </c>
    </row>
    <row r="26" spans="1:7" x14ac:dyDescent="0.2">
      <c r="A26" s="2">
        <v>42872</v>
      </c>
      <c r="B26">
        <v>1322</v>
      </c>
      <c r="C26" s="8" t="s">
        <v>311</v>
      </c>
      <c r="D26" t="s">
        <v>14</v>
      </c>
      <c r="E26" s="3">
        <v>50</v>
      </c>
      <c r="F26" s="3"/>
      <c r="G26" s="9">
        <v>16241.36</v>
      </c>
    </row>
    <row r="27" spans="1:7" x14ac:dyDescent="0.2">
      <c r="A27" s="2">
        <v>42878</v>
      </c>
      <c r="B27">
        <v>1323</v>
      </c>
      <c r="C27" s="8" t="s">
        <v>312</v>
      </c>
      <c r="D27" t="s">
        <v>14</v>
      </c>
      <c r="E27" s="3">
        <v>70.92</v>
      </c>
      <c r="F27" s="3"/>
      <c r="G27" s="3">
        <v>16170.44</v>
      </c>
    </row>
    <row r="28" spans="1:7" x14ac:dyDescent="0.2">
      <c r="A28" s="2">
        <v>42887</v>
      </c>
      <c r="C28" s="8" t="s">
        <v>157</v>
      </c>
      <c r="E28" s="3"/>
      <c r="F28" s="3">
        <v>3982.91</v>
      </c>
      <c r="G28" s="3">
        <v>20153.349999999999</v>
      </c>
    </row>
    <row r="29" spans="1:7" x14ac:dyDescent="0.2">
      <c r="A29" s="2">
        <v>42887</v>
      </c>
      <c r="B29">
        <v>1324</v>
      </c>
      <c r="C29" s="8" t="s">
        <v>313</v>
      </c>
      <c r="D29" t="s">
        <v>14</v>
      </c>
      <c r="E29" s="3">
        <v>64</v>
      </c>
      <c r="F29" s="3"/>
      <c r="G29" s="3">
        <v>20089.349999999999</v>
      </c>
    </row>
    <row r="30" spans="1:7" x14ac:dyDescent="0.2">
      <c r="A30" s="2">
        <v>42892</v>
      </c>
      <c r="B30">
        <v>1325</v>
      </c>
      <c r="C30" s="8" t="s">
        <v>314</v>
      </c>
      <c r="D30" t="s">
        <v>14</v>
      </c>
      <c r="E30" s="3">
        <v>49</v>
      </c>
      <c r="F30" s="3"/>
      <c r="G30" s="3">
        <v>20040.349999999999</v>
      </c>
    </row>
    <row r="31" spans="1:7" x14ac:dyDescent="0.2">
      <c r="A31" s="2">
        <v>42894</v>
      </c>
      <c r="C31" s="8" t="s">
        <v>308</v>
      </c>
      <c r="E31" s="3"/>
      <c r="F31" s="3">
        <v>1265</v>
      </c>
      <c r="G31" s="3">
        <v>21305.35</v>
      </c>
    </row>
    <row r="32" spans="1:7" x14ac:dyDescent="0.2">
      <c r="A32" s="2">
        <v>42899</v>
      </c>
      <c r="B32">
        <v>1326</v>
      </c>
      <c r="C32" s="8" t="s">
        <v>315</v>
      </c>
      <c r="D32" t="s">
        <v>14</v>
      </c>
      <c r="E32" s="3">
        <v>64</v>
      </c>
      <c r="F32" s="3"/>
      <c r="G32" s="3">
        <v>21241.35</v>
      </c>
    </row>
    <row r="33" spans="1:7" x14ac:dyDescent="0.2">
      <c r="A33" s="2">
        <v>42906</v>
      </c>
      <c r="B33">
        <v>1327</v>
      </c>
      <c r="C33" s="8" t="s">
        <v>317</v>
      </c>
      <c r="D33" t="s">
        <v>14</v>
      </c>
      <c r="E33" s="3">
        <v>85.7</v>
      </c>
      <c r="F33" s="3"/>
      <c r="G33" s="3">
        <v>21155.65</v>
      </c>
    </row>
    <row r="34" spans="1:7" x14ac:dyDescent="0.2">
      <c r="A34" s="2">
        <v>42906</v>
      </c>
      <c r="B34">
        <v>1328</v>
      </c>
      <c r="C34" s="8" t="s">
        <v>316</v>
      </c>
      <c r="D34" t="s">
        <v>14</v>
      </c>
      <c r="E34" s="3">
        <v>1171.3</v>
      </c>
      <c r="F34" s="3"/>
      <c r="G34" s="3">
        <v>19984.349999999999</v>
      </c>
    </row>
    <row r="35" spans="1:7" x14ac:dyDescent="0.2">
      <c r="A35" s="2">
        <v>42906</v>
      </c>
      <c r="B35">
        <v>1329</v>
      </c>
      <c r="C35" s="8" t="s">
        <v>318</v>
      </c>
      <c r="D35" t="s">
        <v>14</v>
      </c>
      <c r="E35" s="3">
        <v>8289.99</v>
      </c>
      <c r="F35" s="3"/>
      <c r="G35" s="3">
        <v>11694.36</v>
      </c>
    </row>
    <row r="36" spans="1:7" x14ac:dyDescent="0.2">
      <c r="A36" s="2">
        <v>42915</v>
      </c>
      <c r="B36">
        <v>1330</v>
      </c>
      <c r="C36" s="8" t="s">
        <v>251</v>
      </c>
      <c r="D36" t="s">
        <v>14</v>
      </c>
      <c r="E36" s="3">
        <v>75</v>
      </c>
      <c r="F36" s="3"/>
      <c r="G36" s="3">
        <v>11619.36</v>
      </c>
    </row>
    <row r="37" spans="1:7" x14ac:dyDescent="0.2">
      <c r="A37" s="2">
        <v>42921</v>
      </c>
      <c r="C37" s="8" t="s">
        <v>158</v>
      </c>
      <c r="E37" s="3"/>
      <c r="F37" s="3">
        <v>186.3</v>
      </c>
      <c r="G37" s="3">
        <v>11805.66</v>
      </c>
    </row>
    <row r="38" spans="1:7" x14ac:dyDescent="0.2">
      <c r="A38" s="2">
        <v>42948</v>
      </c>
      <c r="C38" s="8" t="s">
        <v>164</v>
      </c>
      <c r="E38" s="3"/>
      <c r="F38" s="3">
        <v>71.3</v>
      </c>
      <c r="G38" s="3">
        <v>11876.96</v>
      </c>
    </row>
    <row r="39" spans="1:7" x14ac:dyDescent="0.2">
      <c r="A39" s="2">
        <v>42964</v>
      </c>
      <c r="C39" s="8" t="s">
        <v>274</v>
      </c>
      <c r="E39" s="3"/>
      <c r="F39" s="3">
        <v>185</v>
      </c>
      <c r="G39" s="3">
        <v>12061.96</v>
      </c>
    </row>
    <row r="40" spans="1:7" x14ac:dyDescent="0.2">
      <c r="A40" s="2">
        <v>42969</v>
      </c>
      <c r="B40">
        <v>1331</v>
      </c>
      <c r="C40" s="8" t="s">
        <v>319</v>
      </c>
      <c r="D40" t="s">
        <v>14</v>
      </c>
      <c r="E40" s="3">
        <v>115</v>
      </c>
      <c r="F40" s="3"/>
      <c r="G40" s="3">
        <v>11946.96</v>
      </c>
    </row>
    <row r="41" spans="1:7" x14ac:dyDescent="0.2">
      <c r="A41" s="2">
        <v>42969</v>
      </c>
      <c r="B41">
        <v>1332</v>
      </c>
      <c r="C41" s="8" t="s">
        <v>284</v>
      </c>
      <c r="D41" t="s">
        <v>14</v>
      </c>
      <c r="E41" s="3">
        <v>500</v>
      </c>
      <c r="F41" s="3"/>
      <c r="G41" s="3">
        <v>11446.96</v>
      </c>
    </row>
    <row r="42" spans="1:7" x14ac:dyDescent="0.2">
      <c r="A42" s="2">
        <v>42978</v>
      </c>
      <c r="B42">
        <v>1333</v>
      </c>
      <c r="C42" s="8" t="s">
        <v>320</v>
      </c>
      <c r="D42" t="s">
        <v>14</v>
      </c>
      <c r="E42" s="3">
        <v>125</v>
      </c>
      <c r="F42" s="3"/>
      <c r="G42" s="3">
        <v>11321.96</v>
      </c>
    </row>
    <row r="43" spans="1:7" x14ac:dyDescent="0.2">
      <c r="A43" s="2">
        <v>42983</v>
      </c>
      <c r="C43" s="8" t="s">
        <v>165</v>
      </c>
      <c r="E43" s="3"/>
      <c r="F43" s="3">
        <v>0</v>
      </c>
      <c r="G43" s="3">
        <v>11321.96</v>
      </c>
    </row>
    <row r="44" spans="1:7" s="19" customFormat="1" x14ac:dyDescent="0.2">
      <c r="A44" s="18">
        <v>42999</v>
      </c>
      <c r="B44" s="19">
        <v>1334</v>
      </c>
      <c r="C44" s="20" t="s">
        <v>322</v>
      </c>
      <c r="D44" t="s">
        <v>14</v>
      </c>
      <c r="E44" s="9">
        <v>1100</v>
      </c>
      <c r="F44" s="9"/>
      <c r="G44" s="9">
        <v>10221.959999999999</v>
      </c>
    </row>
    <row r="45" spans="1:7" s="19" customFormat="1" x14ac:dyDescent="0.2">
      <c r="A45" s="18">
        <v>42999</v>
      </c>
      <c r="B45" s="19">
        <v>1335</v>
      </c>
      <c r="C45" s="20" t="s">
        <v>323</v>
      </c>
      <c r="D45" t="s">
        <v>14</v>
      </c>
      <c r="E45" s="9">
        <v>400</v>
      </c>
      <c r="F45" s="9"/>
      <c r="G45" s="9">
        <v>9821.9599999999991</v>
      </c>
    </row>
    <row r="46" spans="1:7" s="19" customFormat="1" x14ac:dyDescent="0.2">
      <c r="A46" s="18">
        <v>42999</v>
      </c>
      <c r="B46" s="19">
        <v>1336</v>
      </c>
      <c r="C46" s="20" t="s">
        <v>324</v>
      </c>
      <c r="D46" t="s">
        <v>14</v>
      </c>
      <c r="E46" s="9">
        <v>250</v>
      </c>
      <c r="F46" s="9"/>
      <c r="G46" s="9">
        <v>9571.9599999999991</v>
      </c>
    </row>
    <row r="47" spans="1:7" x14ac:dyDescent="0.2">
      <c r="A47" s="2">
        <v>42999</v>
      </c>
      <c r="C47" s="20" t="s">
        <v>274</v>
      </c>
      <c r="E47" s="3"/>
      <c r="F47" s="3">
        <v>80</v>
      </c>
      <c r="G47" s="3">
        <v>9651.9599999999991</v>
      </c>
    </row>
    <row r="48" spans="1:7" x14ac:dyDescent="0.2">
      <c r="A48" s="2">
        <v>43000</v>
      </c>
      <c r="C48" s="20" t="s">
        <v>274</v>
      </c>
      <c r="E48" s="3"/>
      <c r="F48" s="3">
        <v>15</v>
      </c>
      <c r="G48" s="3">
        <v>9666.9599999999991</v>
      </c>
    </row>
    <row r="49" spans="1:8" x14ac:dyDescent="0.2">
      <c r="A49" s="2">
        <v>43019</v>
      </c>
      <c r="C49" s="20" t="s">
        <v>274</v>
      </c>
      <c r="E49" s="3"/>
      <c r="F49" s="3">
        <v>28.52</v>
      </c>
      <c r="G49" s="3">
        <f t="shared" ref="G49:G71" si="0">G48-E49+F49</f>
        <v>9695.48</v>
      </c>
    </row>
    <row r="50" spans="1:8" x14ac:dyDescent="0.2">
      <c r="A50" s="2">
        <v>43026</v>
      </c>
      <c r="C50" s="20" t="s">
        <v>274</v>
      </c>
      <c r="E50" s="3"/>
      <c r="F50" s="3">
        <v>14.26</v>
      </c>
      <c r="G50" s="3">
        <f t="shared" si="0"/>
        <v>9709.74</v>
      </c>
    </row>
    <row r="51" spans="1:8" x14ac:dyDescent="0.2">
      <c r="A51" s="2">
        <v>43029</v>
      </c>
      <c r="B51">
        <v>1337</v>
      </c>
      <c r="C51" s="20" t="s">
        <v>268</v>
      </c>
      <c r="D51" t="s">
        <v>14</v>
      </c>
      <c r="E51" s="3">
        <v>500</v>
      </c>
      <c r="F51" s="3"/>
      <c r="G51" s="3">
        <f t="shared" si="0"/>
        <v>9209.74</v>
      </c>
    </row>
    <row r="52" spans="1:8" x14ac:dyDescent="0.2">
      <c r="A52" s="2">
        <v>43030</v>
      </c>
      <c r="B52">
        <v>1338</v>
      </c>
      <c r="C52" s="20" t="s">
        <v>325</v>
      </c>
      <c r="E52" s="3">
        <v>70.7</v>
      </c>
      <c r="F52" s="3"/>
      <c r="G52" s="3">
        <f t="shared" si="0"/>
        <v>9139.0399999999991</v>
      </c>
    </row>
    <row r="53" spans="1:8" x14ac:dyDescent="0.2">
      <c r="A53" s="2">
        <v>43031</v>
      </c>
      <c r="C53" s="20" t="s">
        <v>274</v>
      </c>
      <c r="E53" s="3"/>
      <c r="F53" s="3">
        <v>14.26</v>
      </c>
      <c r="G53" s="3">
        <f t="shared" si="0"/>
        <v>9153.2999999999993</v>
      </c>
    </row>
    <row r="54" spans="1:8" x14ac:dyDescent="0.2">
      <c r="A54" s="2">
        <v>43034</v>
      </c>
      <c r="C54" s="20" t="s">
        <v>274</v>
      </c>
      <c r="E54" s="3"/>
      <c r="F54" s="3">
        <v>14.26</v>
      </c>
      <c r="G54" s="3">
        <f t="shared" si="0"/>
        <v>9167.56</v>
      </c>
    </row>
    <row r="55" spans="1:8" x14ac:dyDescent="0.2">
      <c r="A55" s="2">
        <v>43038</v>
      </c>
      <c r="C55" s="20" t="s">
        <v>274</v>
      </c>
      <c r="E55" s="3"/>
      <c r="F55" s="3">
        <v>14.26</v>
      </c>
      <c r="G55" s="3">
        <f t="shared" si="0"/>
        <v>9181.82</v>
      </c>
    </row>
    <row r="56" spans="1:8" x14ac:dyDescent="0.2">
      <c r="A56" s="2">
        <v>43042</v>
      </c>
      <c r="B56">
        <v>1339</v>
      </c>
      <c r="C56" s="20" t="s">
        <v>326</v>
      </c>
      <c r="D56" t="s">
        <v>14</v>
      </c>
      <c r="E56" s="3">
        <v>125</v>
      </c>
      <c r="F56" s="3"/>
      <c r="G56" s="3">
        <f t="shared" si="0"/>
        <v>9056.82</v>
      </c>
    </row>
    <row r="57" spans="1:8" x14ac:dyDescent="0.2">
      <c r="A57" s="2">
        <v>43049</v>
      </c>
      <c r="C57" s="20" t="s">
        <v>274</v>
      </c>
      <c r="E57" s="3"/>
      <c r="F57" s="3">
        <v>14.26</v>
      </c>
      <c r="G57" s="3">
        <f t="shared" si="0"/>
        <v>9071.08</v>
      </c>
      <c r="H57" s="3"/>
    </row>
    <row r="58" spans="1:8" x14ac:dyDescent="0.2">
      <c r="A58" s="2">
        <v>43053</v>
      </c>
      <c r="C58" s="20" t="s">
        <v>274</v>
      </c>
      <c r="E58" s="3"/>
      <c r="F58" s="3">
        <v>14.26</v>
      </c>
      <c r="G58" s="3">
        <f t="shared" si="0"/>
        <v>9085.34</v>
      </c>
    </row>
    <row r="59" spans="1:8" x14ac:dyDescent="0.2">
      <c r="A59" s="2">
        <v>43055</v>
      </c>
      <c r="C59" s="20" t="s">
        <v>274</v>
      </c>
      <c r="E59" s="3"/>
      <c r="F59" s="3">
        <v>28.52</v>
      </c>
      <c r="G59" s="3">
        <f t="shared" si="0"/>
        <v>9113.86</v>
      </c>
    </row>
    <row r="60" spans="1:8" x14ac:dyDescent="0.2">
      <c r="A60" s="2">
        <v>43055</v>
      </c>
      <c r="C60" s="20" t="s">
        <v>334</v>
      </c>
      <c r="E60" s="3"/>
      <c r="F60" s="3">
        <v>500</v>
      </c>
      <c r="G60" s="3">
        <f t="shared" si="0"/>
        <v>9613.86</v>
      </c>
    </row>
    <row r="61" spans="1:8" x14ac:dyDescent="0.2">
      <c r="A61" s="2">
        <v>43056</v>
      </c>
      <c r="C61" s="20" t="s">
        <v>274</v>
      </c>
      <c r="E61" s="3"/>
      <c r="F61" s="3">
        <v>14.26</v>
      </c>
      <c r="G61" s="3">
        <f t="shared" si="0"/>
        <v>9628.1200000000008</v>
      </c>
    </row>
    <row r="62" spans="1:8" x14ac:dyDescent="0.2">
      <c r="A62" s="2">
        <v>43059</v>
      </c>
      <c r="C62" s="20" t="s">
        <v>274</v>
      </c>
      <c r="E62" s="3"/>
      <c r="F62" s="3">
        <v>14.26</v>
      </c>
      <c r="G62" s="3">
        <f t="shared" si="0"/>
        <v>9642.380000000001</v>
      </c>
    </row>
    <row r="63" spans="1:8" x14ac:dyDescent="0.2">
      <c r="A63" s="2">
        <v>43061</v>
      </c>
      <c r="C63" s="20" t="s">
        <v>274</v>
      </c>
      <c r="E63" s="3"/>
      <c r="F63" s="3">
        <v>14.26</v>
      </c>
      <c r="G63" s="3">
        <f t="shared" si="0"/>
        <v>9656.6400000000012</v>
      </c>
    </row>
    <row r="64" spans="1:8" x14ac:dyDescent="0.2">
      <c r="A64" s="2">
        <v>43073</v>
      </c>
      <c r="C64" s="20" t="s">
        <v>274</v>
      </c>
      <c r="E64" s="3"/>
      <c r="F64" s="3">
        <v>14.26</v>
      </c>
      <c r="G64" s="3">
        <f t="shared" si="0"/>
        <v>9670.9000000000015</v>
      </c>
    </row>
    <row r="65" spans="1:12" x14ac:dyDescent="0.2">
      <c r="A65" s="2">
        <v>43074</v>
      </c>
      <c r="C65" s="20" t="s">
        <v>274</v>
      </c>
      <c r="E65" s="3"/>
      <c r="F65" s="3">
        <v>14.26</v>
      </c>
      <c r="G65" s="3">
        <f t="shared" si="0"/>
        <v>9685.1600000000017</v>
      </c>
    </row>
    <row r="66" spans="1:12" x14ac:dyDescent="0.2">
      <c r="A66" s="2">
        <v>43074</v>
      </c>
      <c r="B66">
        <v>1340</v>
      </c>
      <c r="C66" s="20" t="s">
        <v>327</v>
      </c>
      <c r="E66" s="3">
        <v>125</v>
      </c>
      <c r="F66" s="3"/>
      <c r="G66" s="3">
        <f t="shared" si="0"/>
        <v>9560.1600000000017</v>
      </c>
    </row>
    <row r="67" spans="1:12" x14ac:dyDescent="0.2">
      <c r="A67" s="2">
        <v>43074</v>
      </c>
      <c r="B67">
        <v>1341</v>
      </c>
      <c r="C67" s="20" t="s">
        <v>328</v>
      </c>
      <c r="E67" s="3">
        <v>125</v>
      </c>
      <c r="F67" s="3"/>
      <c r="G67" s="3">
        <f t="shared" si="0"/>
        <v>9435.1600000000017</v>
      </c>
      <c r="L67" s="3"/>
    </row>
    <row r="68" spans="1:12" x14ac:dyDescent="0.2">
      <c r="A68" s="2">
        <v>43082</v>
      </c>
      <c r="C68" s="20" t="s">
        <v>274</v>
      </c>
      <c r="E68" s="3"/>
      <c r="F68" s="3">
        <v>14.26</v>
      </c>
      <c r="G68" s="3">
        <f t="shared" si="0"/>
        <v>9449.4200000000019</v>
      </c>
      <c r="K68" s="3"/>
      <c r="L68" s="3"/>
    </row>
    <row r="69" spans="1:12" x14ac:dyDescent="0.2">
      <c r="A69" s="2">
        <v>43084</v>
      </c>
      <c r="C69" s="20" t="s">
        <v>274</v>
      </c>
      <c r="E69" s="3"/>
      <c r="F69" s="3">
        <v>14.26</v>
      </c>
      <c r="G69" s="3">
        <f t="shared" si="0"/>
        <v>9463.6800000000021</v>
      </c>
      <c r="K69" s="3"/>
      <c r="L69" s="3"/>
    </row>
    <row r="70" spans="1:12" x14ac:dyDescent="0.2">
      <c r="A70" s="2">
        <v>43084</v>
      </c>
      <c r="B70">
        <v>1342</v>
      </c>
      <c r="C70" s="20" t="s">
        <v>329</v>
      </c>
      <c r="D70" t="s">
        <v>14</v>
      </c>
      <c r="E70" s="3">
        <v>750</v>
      </c>
      <c r="F70" s="3"/>
      <c r="G70" s="3">
        <f t="shared" si="0"/>
        <v>8713.6800000000021</v>
      </c>
      <c r="L70" s="3"/>
    </row>
    <row r="71" spans="1:12" x14ac:dyDescent="0.2">
      <c r="A71" s="14">
        <v>43088</v>
      </c>
      <c r="B71">
        <v>1343</v>
      </c>
      <c r="C71" s="20" t="s">
        <v>330</v>
      </c>
      <c r="D71" t="s">
        <v>14</v>
      </c>
      <c r="E71" s="3">
        <v>500</v>
      </c>
      <c r="F71" s="3"/>
      <c r="G71" s="3">
        <f t="shared" si="0"/>
        <v>8213.6800000000021</v>
      </c>
      <c r="L71" s="3"/>
    </row>
  </sheetData>
  <autoFilter ref="E1:E71"/>
  <conditionalFormatting sqref="E1:E1048576">
    <cfRule type="expression" dxfId="22" priority="1" stopIfTrue="1">
      <formula>D1="c"</formula>
    </cfRule>
    <cfRule type="expression" dxfId="21" priority="2">
      <formula>NOT(ISBLANK(E1))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workbookViewId="0">
      <selection activeCell="B75" sqref="B75"/>
    </sheetView>
  </sheetViews>
  <sheetFormatPr defaultRowHeight="12.75" x14ac:dyDescent="0.2"/>
  <cols>
    <col min="1" max="1" width="16.140625" customWidth="1"/>
    <col min="2" max="2" width="17" customWidth="1"/>
    <col min="3" max="3" width="38.28515625" customWidth="1"/>
    <col min="4" max="4" width="15.85546875" customWidth="1"/>
    <col min="5" max="5" width="14.140625" customWidth="1"/>
    <col min="7" max="7" width="8.140625" customWidth="1"/>
    <col min="9" max="13" width="8.140625" customWidth="1"/>
    <col min="17" max="27" width="10.140625" bestFit="1" customWidth="1"/>
    <col min="30" max="31" width="10.140625" bestFit="1" customWidth="1"/>
    <col min="32" max="32" width="11.7109375" bestFit="1" customWidth="1"/>
  </cols>
  <sheetData>
    <row r="1" spans="1:6" x14ac:dyDescent="0.2">
      <c r="A1" s="8" t="s">
        <v>352</v>
      </c>
      <c r="B1" s="8" t="s">
        <v>355</v>
      </c>
      <c r="C1" s="8" t="s">
        <v>353</v>
      </c>
      <c r="D1" s="8" t="s">
        <v>356</v>
      </c>
      <c r="E1" s="8" t="s">
        <v>357</v>
      </c>
      <c r="F1" s="8" t="s">
        <v>354</v>
      </c>
    </row>
    <row r="2" spans="1:6" x14ac:dyDescent="0.2">
      <c r="A2" s="2">
        <v>42738</v>
      </c>
      <c r="C2" s="8" t="s">
        <v>173</v>
      </c>
      <c r="E2" s="3"/>
      <c r="F2" s="3">
        <v>28.52</v>
      </c>
    </row>
    <row r="3" spans="1:6" x14ac:dyDescent="0.2">
      <c r="A3" s="2">
        <v>42767</v>
      </c>
      <c r="C3" s="8" t="s">
        <v>134</v>
      </c>
      <c r="E3" s="3"/>
      <c r="F3" s="3">
        <v>85.56</v>
      </c>
    </row>
    <row r="4" spans="1:6" x14ac:dyDescent="0.2">
      <c r="A4" s="2">
        <v>42768</v>
      </c>
      <c r="C4" s="8" t="s">
        <v>274</v>
      </c>
      <c r="E4" s="3"/>
      <c r="F4" s="3">
        <v>225</v>
      </c>
    </row>
    <row r="5" spans="1:6" x14ac:dyDescent="0.2">
      <c r="A5" s="2">
        <v>42795</v>
      </c>
      <c r="C5" s="8" t="s">
        <v>179</v>
      </c>
      <c r="E5" s="3"/>
      <c r="F5" s="3">
        <v>99.82</v>
      </c>
    </row>
    <row r="6" spans="1:6" x14ac:dyDescent="0.2">
      <c r="A6" s="2">
        <v>42808</v>
      </c>
      <c r="C6" s="8" t="s">
        <v>303</v>
      </c>
      <c r="E6" s="3"/>
      <c r="F6" s="3">
        <v>3304.98</v>
      </c>
    </row>
    <row r="7" spans="1:6" x14ac:dyDescent="0.2">
      <c r="A7" s="2">
        <v>42829</v>
      </c>
      <c r="C7" s="8" t="s">
        <v>180</v>
      </c>
      <c r="E7" s="3"/>
      <c r="F7" s="3">
        <v>3566.89</v>
      </c>
    </row>
    <row r="8" spans="1:6" x14ac:dyDescent="0.2">
      <c r="A8" s="2">
        <v>42852</v>
      </c>
      <c r="C8" s="8" t="s">
        <v>308</v>
      </c>
      <c r="E8" s="3"/>
      <c r="F8" s="3">
        <v>3185</v>
      </c>
    </row>
    <row r="9" spans="1:6" x14ac:dyDescent="0.2">
      <c r="A9" s="2">
        <v>42857</v>
      </c>
      <c r="C9" s="8" t="s">
        <v>156</v>
      </c>
      <c r="E9" s="3"/>
      <c r="F9" s="3">
        <v>4027.21</v>
      </c>
    </row>
    <row r="10" spans="1:6" x14ac:dyDescent="0.2">
      <c r="A10" s="2">
        <v>42887</v>
      </c>
      <c r="C10" s="8" t="s">
        <v>157</v>
      </c>
      <c r="E10" s="3"/>
      <c r="F10" s="3">
        <v>3982.91</v>
      </c>
    </row>
    <row r="11" spans="1:6" x14ac:dyDescent="0.2">
      <c r="A11" s="2">
        <v>42894</v>
      </c>
      <c r="C11" s="8" t="s">
        <v>308</v>
      </c>
      <c r="E11" s="3"/>
      <c r="F11" s="3">
        <v>1265</v>
      </c>
    </row>
    <row r="12" spans="1:6" x14ac:dyDescent="0.2">
      <c r="A12" s="2">
        <v>42921</v>
      </c>
      <c r="C12" s="8" t="s">
        <v>158</v>
      </c>
      <c r="E12" s="3"/>
      <c r="F12" s="3">
        <v>186.3</v>
      </c>
    </row>
    <row r="13" spans="1:6" x14ac:dyDescent="0.2">
      <c r="A13" s="2">
        <v>42948</v>
      </c>
      <c r="C13" s="8" t="s">
        <v>164</v>
      </c>
      <c r="E13" s="3"/>
      <c r="F13" s="3">
        <v>71.3</v>
      </c>
    </row>
    <row r="14" spans="1:6" x14ac:dyDescent="0.2">
      <c r="A14" s="2">
        <v>42964</v>
      </c>
      <c r="C14" s="8" t="s">
        <v>274</v>
      </c>
      <c r="E14" s="3"/>
      <c r="F14" s="3">
        <v>185</v>
      </c>
    </row>
    <row r="15" spans="1:6" x14ac:dyDescent="0.2">
      <c r="A15" s="2">
        <v>42999</v>
      </c>
      <c r="C15" s="20" t="s">
        <v>274</v>
      </c>
      <c r="E15" s="3"/>
      <c r="F15" s="3">
        <v>80</v>
      </c>
    </row>
    <row r="16" spans="1:6" x14ac:dyDescent="0.2">
      <c r="A16" s="2">
        <v>43000</v>
      </c>
      <c r="C16" s="20" t="s">
        <v>274</v>
      </c>
      <c r="E16" s="3"/>
      <c r="F16" s="3">
        <v>15</v>
      </c>
    </row>
    <row r="17" spans="1:6" x14ac:dyDescent="0.2">
      <c r="A17" s="2">
        <v>43019</v>
      </c>
      <c r="C17" s="20" t="s">
        <v>274</v>
      </c>
      <c r="E17" s="3"/>
      <c r="F17" s="3">
        <v>28.52</v>
      </c>
    </row>
    <row r="18" spans="1:6" x14ac:dyDescent="0.2">
      <c r="A18" s="2">
        <v>43026</v>
      </c>
      <c r="C18" s="20" t="s">
        <v>274</v>
      </c>
      <c r="E18" s="3"/>
      <c r="F18" s="3">
        <v>14.26</v>
      </c>
    </row>
    <row r="19" spans="1:6" x14ac:dyDescent="0.2">
      <c r="A19" s="2">
        <v>43031</v>
      </c>
      <c r="C19" s="20" t="s">
        <v>274</v>
      </c>
      <c r="E19" s="3"/>
      <c r="F19" s="3">
        <v>14.26</v>
      </c>
    </row>
    <row r="20" spans="1:6" x14ac:dyDescent="0.2">
      <c r="A20" s="2">
        <v>43034</v>
      </c>
      <c r="C20" s="20" t="s">
        <v>274</v>
      </c>
      <c r="E20" s="3"/>
      <c r="F20" s="3">
        <v>14.26</v>
      </c>
    </row>
    <row r="21" spans="1:6" x14ac:dyDescent="0.2">
      <c r="A21" s="2">
        <v>43038</v>
      </c>
      <c r="C21" s="20" t="s">
        <v>274</v>
      </c>
      <c r="E21" s="3"/>
      <c r="F21" s="3">
        <v>14.26</v>
      </c>
    </row>
    <row r="22" spans="1:6" x14ac:dyDescent="0.2">
      <c r="A22" s="2">
        <v>43049</v>
      </c>
      <c r="C22" s="20" t="s">
        <v>274</v>
      </c>
      <c r="E22" s="3"/>
      <c r="F22" s="3">
        <v>14.26</v>
      </c>
    </row>
    <row r="23" spans="1:6" x14ac:dyDescent="0.2">
      <c r="A23" s="2">
        <v>43053</v>
      </c>
      <c r="C23" s="20" t="s">
        <v>274</v>
      </c>
      <c r="E23" s="3"/>
      <c r="F23" s="3">
        <v>14.26</v>
      </c>
    </row>
    <row r="24" spans="1:6" x14ac:dyDescent="0.2">
      <c r="A24" s="2">
        <v>43055</v>
      </c>
      <c r="C24" s="20" t="s">
        <v>274</v>
      </c>
      <c r="E24" s="3"/>
      <c r="F24" s="3">
        <v>28.52</v>
      </c>
    </row>
    <row r="25" spans="1:6" x14ac:dyDescent="0.2">
      <c r="A25" s="2">
        <v>43055</v>
      </c>
      <c r="C25" s="20" t="s">
        <v>334</v>
      </c>
      <c r="E25" s="3"/>
      <c r="F25" s="3">
        <v>500</v>
      </c>
    </row>
    <row r="26" spans="1:6" x14ac:dyDescent="0.2">
      <c r="A26" s="2">
        <v>43056</v>
      </c>
      <c r="C26" s="20" t="s">
        <v>274</v>
      </c>
      <c r="E26" s="3"/>
      <c r="F26" s="3">
        <v>14.26</v>
      </c>
    </row>
    <row r="27" spans="1:6" x14ac:dyDescent="0.2">
      <c r="A27" s="2">
        <v>43059</v>
      </c>
      <c r="C27" s="20" t="s">
        <v>274</v>
      </c>
      <c r="E27" s="3"/>
      <c r="F27" s="3">
        <v>14.26</v>
      </c>
    </row>
    <row r="28" spans="1:6" x14ac:dyDescent="0.2">
      <c r="A28" s="2">
        <v>43061</v>
      </c>
      <c r="C28" s="20" t="s">
        <v>274</v>
      </c>
      <c r="E28" s="3"/>
      <c r="F28" s="3">
        <v>14.26</v>
      </c>
    </row>
    <row r="29" spans="1:6" x14ac:dyDescent="0.2">
      <c r="A29" s="2">
        <v>43073</v>
      </c>
      <c r="C29" s="20" t="s">
        <v>274</v>
      </c>
      <c r="E29" s="3"/>
      <c r="F29" s="3">
        <v>14.26</v>
      </c>
    </row>
    <row r="30" spans="1:6" x14ac:dyDescent="0.2">
      <c r="A30" s="2">
        <v>43074</v>
      </c>
      <c r="C30" s="20" t="s">
        <v>274</v>
      </c>
      <c r="E30" s="3"/>
      <c r="F30" s="3">
        <v>14.26</v>
      </c>
    </row>
    <row r="31" spans="1:6" x14ac:dyDescent="0.2">
      <c r="A31" s="2">
        <v>43082</v>
      </c>
      <c r="C31" s="20" t="s">
        <v>274</v>
      </c>
      <c r="E31" s="3"/>
      <c r="F31" s="3">
        <v>14.26</v>
      </c>
    </row>
    <row r="32" spans="1:6" x14ac:dyDescent="0.2">
      <c r="A32" s="2">
        <v>43084</v>
      </c>
      <c r="C32" s="20" t="s">
        <v>274</v>
      </c>
      <c r="E32" s="3"/>
      <c r="F32" s="3">
        <v>14.26</v>
      </c>
    </row>
    <row r="33" spans="1:9" x14ac:dyDescent="0.2">
      <c r="H33" s="8"/>
      <c r="I33" s="8"/>
    </row>
    <row r="34" spans="1:9" x14ac:dyDescent="0.2">
      <c r="C34" s="8" t="s">
        <v>338</v>
      </c>
      <c r="D34" s="3">
        <f>SUM(F2:F32)</f>
        <v>21050.909999999978</v>
      </c>
      <c r="H34" s="8"/>
    </row>
    <row r="35" spans="1:9" x14ac:dyDescent="0.2">
      <c r="C35" s="8" t="s">
        <v>16</v>
      </c>
      <c r="D35" s="3">
        <v>500</v>
      </c>
      <c r="H35" s="8"/>
    </row>
    <row r="36" spans="1:9" x14ac:dyDescent="0.2">
      <c r="C36" s="8" t="s">
        <v>339</v>
      </c>
      <c r="D36" s="3">
        <f>D34-D35</f>
        <v>20550.909999999978</v>
      </c>
    </row>
    <row r="37" spans="1:9" x14ac:dyDescent="0.2">
      <c r="D37" s="3"/>
    </row>
    <row r="38" spans="1:9" x14ac:dyDescent="0.2">
      <c r="C38" s="8"/>
      <c r="D38" s="3"/>
    </row>
    <row r="39" spans="1:9" x14ac:dyDescent="0.2">
      <c r="E39" s="8" t="s">
        <v>348</v>
      </c>
      <c r="F39" s="8" t="s">
        <v>340</v>
      </c>
      <c r="H39" s="8"/>
    </row>
    <row r="40" spans="1:9" x14ac:dyDescent="0.2">
      <c r="A40" s="2">
        <v>42752</v>
      </c>
      <c r="B40">
        <v>1306</v>
      </c>
      <c r="C40" s="8" t="s">
        <v>194</v>
      </c>
      <c r="D40" t="s">
        <v>14</v>
      </c>
      <c r="E40" s="3">
        <v>500</v>
      </c>
      <c r="F40" s="8" t="s">
        <v>341</v>
      </c>
    </row>
    <row r="41" spans="1:9" x14ac:dyDescent="0.2">
      <c r="A41" s="2">
        <v>42759</v>
      </c>
      <c r="B41">
        <v>1307</v>
      </c>
      <c r="C41" s="8" t="s">
        <v>284</v>
      </c>
      <c r="D41" t="s">
        <v>14</v>
      </c>
      <c r="E41" s="3">
        <v>500</v>
      </c>
      <c r="F41" s="8" t="s">
        <v>343</v>
      </c>
    </row>
    <row r="42" spans="1:9" x14ac:dyDescent="0.2">
      <c r="A42" s="2">
        <v>42766</v>
      </c>
      <c r="B42">
        <v>1308</v>
      </c>
      <c r="C42" s="8" t="s">
        <v>297</v>
      </c>
      <c r="D42" t="s">
        <v>14</v>
      </c>
      <c r="E42" s="3">
        <v>125</v>
      </c>
      <c r="F42" s="8" t="s">
        <v>344</v>
      </c>
    </row>
    <row r="43" spans="1:9" x14ac:dyDescent="0.2">
      <c r="A43" s="2">
        <v>42773</v>
      </c>
      <c r="B43">
        <v>1309</v>
      </c>
      <c r="C43" s="8" t="s">
        <v>298</v>
      </c>
      <c r="D43" t="s">
        <v>14</v>
      </c>
      <c r="E43" s="3">
        <v>125</v>
      </c>
      <c r="F43" s="8" t="s">
        <v>344</v>
      </c>
    </row>
    <row r="44" spans="1:9" x14ac:dyDescent="0.2">
      <c r="A44" s="2">
        <v>42794</v>
      </c>
      <c r="B44">
        <v>1310</v>
      </c>
      <c r="C44" s="8" t="s">
        <v>299</v>
      </c>
      <c r="D44" t="s">
        <v>14</v>
      </c>
      <c r="E44" s="3">
        <v>190</v>
      </c>
      <c r="F44" s="8" t="s">
        <v>342</v>
      </c>
    </row>
    <row r="45" spans="1:9" x14ac:dyDescent="0.2">
      <c r="A45" s="2">
        <v>42795</v>
      </c>
      <c r="B45">
        <v>1311</v>
      </c>
      <c r="C45" s="8" t="s">
        <v>300</v>
      </c>
      <c r="D45" t="s">
        <v>14</v>
      </c>
      <c r="E45" s="3">
        <v>190</v>
      </c>
      <c r="F45" s="8" t="s">
        <v>342</v>
      </c>
    </row>
    <row r="46" spans="1:9" x14ac:dyDescent="0.2">
      <c r="A46" s="2">
        <v>42801</v>
      </c>
      <c r="B46">
        <v>1312</v>
      </c>
      <c r="C46" s="8" t="s">
        <v>301</v>
      </c>
      <c r="D46" t="s">
        <v>14</v>
      </c>
      <c r="E46" s="3">
        <v>140</v>
      </c>
      <c r="F46" s="8" t="s">
        <v>342</v>
      </c>
    </row>
    <row r="47" spans="1:9" x14ac:dyDescent="0.2">
      <c r="A47" s="2">
        <v>42808</v>
      </c>
      <c r="B47">
        <v>1313</v>
      </c>
      <c r="C47" s="8" t="s">
        <v>302</v>
      </c>
      <c r="D47" t="s">
        <v>14</v>
      </c>
      <c r="E47" s="3">
        <v>250</v>
      </c>
      <c r="F47" s="8" t="s">
        <v>344</v>
      </c>
    </row>
    <row r="48" spans="1:9" x14ac:dyDescent="0.2">
      <c r="A48" s="2">
        <v>42816</v>
      </c>
      <c r="B48">
        <v>1314</v>
      </c>
      <c r="C48" s="8" t="s">
        <v>304</v>
      </c>
      <c r="D48" t="s">
        <v>14</v>
      </c>
      <c r="E48" s="3">
        <v>500</v>
      </c>
      <c r="F48" s="8" t="s">
        <v>347</v>
      </c>
    </row>
    <row r="49" spans="1:6" x14ac:dyDescent="0.2">
      <c r="A49" s="2">
        <v>42816</v>
      </c>
      <c r="B49">
        <v>1315</v>
      </c>
      <c r="C49" s="8" t="s">
        <v>305</v>
      </c>
      <c r="D49" t="s">
        <v>14</v>
      </c>
      <c r="E49" s="3">
        <v>250</v>
      </c>
      <c r="F49" s="8" t="s">
        <v>346</v>
      </c>
    </row>
    <row r="50" spans="1:6" x14ac:dyDescent="0.2">
      <c r="A50" s="2">
        <v>42830</v>
      </c>
      <c r="B50">
        <v>1316</v>
      </c>
      <c r="C50" s="8" t="s">
        <v>306</v>
      </c>
      <c r="D50" t="s">
        <v>14</v>
      </c>
      <c r="E50" s="3">
        <v>100</v>
      </c>
      <c r="F50" s="8" t="s">
        <v>342</v>
      </c>
    </row>
    <row r="51" spans="1:6" x14ac:dyDescent="0.2">
      <c r="A51" s="2">
        <v>42850</v>
      </c>
      <c r="B51">
        <v>1317</v>
      </c>
      <c r="C51" s="8" t="s">
        <v>307</v>
      </c>
      <c r="D51" t="s">
        <v>14</v>
      </c>
      <c r="E51" s="3">
        <v>111.76</v>
      </c>
      <c r="F51" s="8" t="s">
        <v>347</v>
      </c>
    </row>
    <row r="52" spans="1:6" x14ac:dyDescent="0.2">
      <c r="A52" s="2">
        <v>42857</v>
      </c>
      <c r="B52">
        <v>1318</v>
      </c>
      <c r="C52" s="8" t="s">
        <v>251</v>
      </c>
      <c r="D52" t="s">
        <v>14</v>
      </c>
      <c r="E52" s="3">
        <v>75</v>
      </c>
      <c r="F52" s="8" t="s">
        <v>16</v>
      </c>
    </row>
    <row r="53" spans="1:6" x14ac:dyDescent="0.2">
      <c r="A53" s="2">
        <v>42866</v>
      </c>
      <c r="B53">
        <v>1319</v>
      </c>
      <c r="C53" s="8" t="s">
        <v>284</v>
      </c>
      <c r="D53" t="s">
        <v>14</v>
      </c>
      <c r="E53" s="3">
        <v>500</v>
      </c>
      <c r="F53" s="8" t="s">
        <v>343</v>
      </c>
    </row>
    <row r="54" spans="1:6" x14ac:dyDescent="0.2">
      <c r="A54" s="2">
        <v>42872</v>
      </c>
      <c r="B54">
        <v>1320</v>
      </c>
      <c r="C54" s="8" t="s">
        <v>309</v>
      </c>
      <c r="D54" t="s">
        <v>14</v>
      </c>
      <c r="E54" s="3">
        <v>100</v>
      </c>
      <c r="F54" s="8" t="s">
        <v>342</v>
      </c>
    </row>
    <row r="55" spans="1:6" x14ac:dyDescent="0.2">
      <c r="A55" s="2">
        <v>42872</v>
      </c>
      <c r="B55">
        <v>1321</v>
      </c>
      <c r="C55" s="8" t="s">
        <v>310</v>
      </c>
      <c r="D55" t="s">
        <v>14</v>
      </c>
      <c r="E55" s="3">
        <v>70</v>
      </c>
      <c r="F55" s="8" t="s">
        <v>342</v>
      </c>
    </row>
    <row r="56" spans="1:6" x14ac:dyDescent="0.2">
      <c r="A56" s="2">
        <v>42872</v>
      </c>
      <c r="B56">
        <v>1322</v>
      </c>
      <c r="C56" s="8" t="s">
        <v>311</v>
      </c>
      <c r="D56" t="s">
        <v>14</v>
      </c>
      <c r="E56" s="3">
        <v>50</v>
      </c>
      <c r="F56" s="8" t="s">
        <v>342</v>
      </c>
    </row>
    <row r="57" spans="1:6" x14ac:dyDescent="0.2">
      <c r="A57" s="2">
        <v>42878</v>
      </c>
      <c r="B57">
        <v>1323</v>
      </c>
      <c r="C57" s="8" t="s">
        <v>312</v>
      </c>
      <c r="D57" t="s">
        <v>14</v>
      </c>
      <c r="E57" s="3">
        <v>70.92</v>
      </c>
      <c r="F57" s="8" t="s">
        <v>346</v>
      </c>
    </row>
    <row r="58" spans="1:6" x14ac:dyDescent="0.2">
      <c r="A58" s="2">
        <v>42887</v>
      </c>
      <c r="B58">
        <v>1324</v>
      </c>
      <c r="C58" s="8" t="s">
        <v>313</v>
      </c>
      <c r="D58" t="s">
        <v>14</v>
      </c>
      <c r="E58" s="3">
        <v>64</v>
      </c>
      <c r="F58" s="8" t="s">
        <v>342</v>
      </c>
    </row>
    <row r="59" spans="1:6" x14ac:dyDescent="0.2">
      <c r="A59" s="2">
        <v>42892</v>
      </c>
      <c r="B59">
        <v>1325</v>
      </c>
      <c r="C59" s="8" t="s">
        <v>314</v>
      </c>
      <c r="D59" t="s">
        <v>14</v>
      </c>
      <c r="E59" s="3">
        <v>49</v>
      </c>
      <c r="F59" s="8" t="s">
        <v>342</v>
      </c>
    </row>
    <row r="60" spans="1:6" x14ac:dyDescent="0.2">
      <c r="A60" s="2">
        <v>42899</v>
      </c>
      <c r="B60">
        <v>1326</v>
      </c>
      <c r="C60" s="8" t="s">
        <v>315</v>
      </c>
      <c r="D60" t="s">
        <v>14</v>
      </c>
      <c r="E60" s="3">
        <v>64</v>
      </c>
      <c r="F60" s="8" t="s">
        <v>342</v>
      </c>
    </row>
    <row r="61" spans="1:6" x14ac:dyDescent="0.2">
      <c r="A61" s="2">
        <v>42906</v>
      </c>
      <c r="B61">
        <v>1327</v>
      </c>
      <c r="C61" s="8" t="s">
        <v>317</v>
      </c>
      <c r="D61" t="s">
        <v>14</v>
      </c>
      <c r="E61" s="3">
        <v>85.7</v>
      </c>
      <c r="F61" s="8" t="s">
        <v>345</v>
      </c>
    </row>
    <row r="62" spans="1:6" x14ac:dyDescent="0.2">
      <c r="A62" s="2">
        <v>42906</v>
      </c>
      <c r="B62">
        <v>1328</v>
      </c>
      <c r="C62" s="8" t="s">
        <v>316</v>
      </c>
      <c r="D62" t="s">
        <v>14</v>
      </c>
      <c r="E62" s="3">
        <v>1171.3</v>
      </c>
      <c r="F62" s="8" t="s">
        <v>345</v>
      </c>
    </row>
    <row r="63" spans="1:6" x14ac:dyDescent="0.2">
      <c r="A63" s="2">
        <v>42906</v>
      </c>
      <c r="B63">
        <v>1329</v>
      </c>
      <c r="C63" s="8" t="s">
        <v>318</v>
      </c>
      <c r="D63" t="s">
        <v>14</v>
      </c>
      <c r="E63" s="3">
        <v>8289.99</v>
      </c>
      <c r="F63" s="8" t="s">
        <v>345</v>
      </c>
    </row>
    <row r="64" spans="1:6" x14ac:dyDescent="0.2">
      <c r="A64" s="2">
        <v>42915</v>
      </c>
      <c r="B64">
        <v>1330</v>
      </c>
      <c r="C64" s="8" t="s">
        <v>251</v>
      </c>
      <c r="D64" t="s">
        <v>14</v>
      </c>
      <c r="E64" s="3">
        <v>75</v>
      </c>
      <c r="F64" s="8" t="s">
        <v>16</v>
      </c>
    </row>
    <row r="65" spans="1:6" x14ac:dyDescent="0.2">
      <c r="A65" s="2">
        <v>42969</v>
      </c>
      <c r="B65">
        <v>1331</v>
      </c>
      <c r="C65" s="8" t="s">
        <v>319</v>
      </c>
      <c r="D65" t="s">
        <v>14</v>
      </c>
      <c r="E65" s="3">
        <v>115</v>
      </c>
      <c r="F65" s="8" t="s">
        <v>342</v>
      </c>
    </row>
    <row r="66" spans="1:6" x14ac:dyDescent="0.2">
      <c r="A66" s="2">
        <v>42969</v>
      </c>
      <c r="B66">
        <v>1332</v>
      </c>
      <c r="C66" s="8" t="s">
        <v>284</v>
      </c>
      <c r="D66" t="s">
        <v>14</v>
      </c>
      <c r="E66" s="3">
        <v>500</v>
      </c>
      <c r="F66" s="8" t="s">
        <v>343</v>
      </c>
    </row>
    <row r="67" spans="1:6" x14ac:dyDescent="0.2">
      <c r="A67" s="2">
        <v>42978</v>
      </c>
      <c r="B67">
        <v>1333</v>
      </c>
      <c r="C67" s="8" t="s">
        <v>320</v>
      </c>
      <c r="D67" t="s">
        <v>14</v>
      </c>
      <c r="E67" s="3">
        <v>125</v>
      </c>
      <c r="F67" s="8" t="s">
        <v>344</v>
      </c>
    </row>
    <row r="68" spans="1:6" x14ac:dyDescent="0.2">
      <c r="A68" s="18">
        <v>42999</v>
      </c>
      <c r="B68" s="19">
        <v>1334</v>
      </c>
      <c r="C68" s="20" t="s">
        <v>322</v>
      </c>
      <c r="D68" t="s">
        <v>14</v>
      </c>
      <c r="E68" s="9">
        <v>1100</v>
      </c>
      <c r="F68" s="8" t="s">
        <v>346</v>
      </c>
    </row>
    <row r="69" spans="1:6" x14ac:dyDescent="0.2">
      <c r="A69" s="18">
        <v>42999</v>
      </c>
      <c r="B69" s="19">
        <v>1335</v>
      </c>
      <c r="C69" s="20" t="s">
        <v>323</v>
      </c>
      <c r="D69" t="s">
        <v>14</v>
      </c>
      <c r="E69" s="9">
        <v>400</v>
      </c>
      <c r="F69" s="8" t="s">
        <v>346</v>
      </c>
    </row>
    <row r="70" spans="1:6" x14ac:dyDescent="0.2">
      <c r="A70" s="18">
        <v>42999</v>
      </c>
      <c r="B70" s="19">
        <v>1336</v>
      </c>
      <c r="C70" s="20" t="s">
        <v>324</v>
      </c>
      <c r="D70" t="s">
        <v>14</v>
      </c>
      <c r="E70" s="9">
        <v>250</v>
      </c>
      <c r="F70" s="8" t="s">
        <v>344</v>
      </c>
    </row>
    <row r="71" spans="1:6" x14ac:dyDescent="0.2">
      <c r="A71" s="2">
        <v>43029</v>
      </c>
      <c r="B71">
        <v>1337</v>
      </c>
      <c r="C71" s="20" t="s">
        <v>268</v>
      </c>
      <c r="D71" t="s">
        <v>14</v>
      </c>
      <c r="E71" s="3">
        <v>500</v>
      </c>
      <c r="F71" s="8" t="s">
        <v>16</v>
      </c>
    </row>
    <row r="72" spans="1:6" x14ac:dyDescent="0.2">
      <c r="A72" s="2">
        <v>43030</v>
      </c>
      <c r="B72">
        <v>1338</v>
      </c>
      <c r="C72" s="20" t="s">
        <v>325</v>
      </c>
      <c r="E72" s="3">
        <v>70.7</v>
      </c>
      <c r="F72" s="8" t="s">
        <v>16</v>
      </c>
    </row>
    <row r="73" spans="1:6" x14ac:dyDescent="0.2">
      <c r="A73" s="2">
        <v>43042</v>
      </c>
      <c r="B73">
        <v>1339</v>
      </c>
      <c r="C73" s="20" t="s">
        <v>326</v>
      </c>
      <c r="D73" t="s">
        <v>14</v>
      </c>
      <c r="E73" s="3">
        <v>125</v>
      </c>
      <c r="F73" s="8" t="s">
        <v>344</v>
      </c>
    </row>
    <row r="74" spans="1:6" x14ac:dyDescent="0.2">
      <c r="A74" s="2">
        <v>43074</v>
      </c>
      <c r="B74">
        <v>1340</v>
      </c>
      <c r="C74" s="20" t="s">
        <v>327</v>
      </c>
      <c r="E74" s="3">
        <v>125</v>
      </c>
      <c r="F74" s="8" t="s">
        <v>344</v>
      </c>
    </row>
    <row r="75" spans="1:6" x14ac:dyDescent="0.2">
      <c r="A75" s="2">
        <v>43074</v>
      </c>
      <c r="B75">
        <v>1341</v>
      </c>
      <c r="C75" s="20" t="s">
        <v>328</v>
      </c>
      <c r="E75" s="3">
        <v>125</v>
      </c>
      <c r="F75" s="8" t="s">
        <v>344</v>
      </c>
    </row>
    <row r="76" spans="1:6" x14ac:dyDescent="0.2">
      <c r="A76" s="2">
        <v>43084</v>
      </c>
      <c r="B76">
        <v>1342</v>
      </c>
      <c r="C76" s="20" t="s">
        <v>329</v>
      </c>
      <c r="D76" t="s">
        <v>14</v>
      </c>
      <c r="E76" s="3">
        <v>750</v>
      </c>
      <c r="F76" s="8" t="s">
        <v>341</v>
      </c>
    </row>
    <row r="77" spans="1:6" x14ac:dyDescent="0.2">
      <c r="A77" s="14">
        <v>43088</v>
      </c>
      <c r="B77">
        <v>1343</v>
      </c>
      <c r="C77" s="20" t="s">
        <v>351</v>
      </c>
      <c r="D77" t="s">
        <v>14</v>
      </c>
      <c r="E77" s="3">
        <v>500</v>
      </c>
      <c r="F77" s="8" t="s">
        <v>343</v>
      </c>
    </row>
    <row r="80" spans="1:6" x14ac:dyDescent="0.2">
      <c r="A80" s="25" t="s">
        <v>340</v>
      </c>
      <c r="B80" t="s">
        <v>349</v>
      </c>
    </row>
    <row r="81" spans="1:2" x14ac:dyDescent="0.2">
      <c r="A81" s="26" t="s">
        <v>347</v>
      </c>
      <c r="B81" s="27">
        <v>611.76</v>
      </c>
    </row>
    <row r="82" spans="1:2" x14ac:dyDescent="0.2">
      <c r="A82" s="26" t="s">
        <v>345</v>
      </c>
      <c r="B82" s="27">
        <v>9546.99</v>
      </c>
    </row>
    <row r="83" spans="1:2" x14ac:dyDescent="0.2">
      <c r="A83" s="26" t="s">
        <v>341</v>
      </c>
      <c r="B83" s="27">
        <v>1250</v>
      </c>
    </row>
    <row r="84" spans="1:2" x14ac:dyDescent="0.2">
      <c r="A84" s="26" t="s">
        <v>342</v>
      </c>
      <c r="B84" s="27">
        <v>1132</v>
      </c>
    </row>
    <row r="85" spans="1:2" x14ac:dyDescent="0.2">
      <c r="A85" s="26" t="s">
        <v>16</v>
      </c>
      <c r="B85" s="27">
        <v>720.7</v>
      </c>
    </row>
    <row r="86" spans="1:2" x14ac:dyDescent="0.2">
      <c r="A86" s="26" t="s">
        <v>346</v>
      </c>
      <c r="B86" s="27">
        <v>1820.92</v>
      </c>
    </row>
    <row r="87" spans="1:2" x14ac:dyDescent="0.2">
      <c r="A87" s="26" t="s">
        <v>344</v>
      </c>
      <c r="B87" s="27">
        <v>1250</v>
      </c>
    </row>
    <row r="88" spans="1:2" x14ac:dyDescent="0.2">
      <c r="A88" s="26" t="s">
        <v>343</v>
      </c>
      <c r="B88" s="27">
        <v>2000</v>
      </c>
    </row>
    <row r="89" spans="1:2" x14ac:dyDescent="0.2">
      <c r="A89" s="26" t="s">
        <v>350</v>
      </c>
      <c r="B89" s="27">
        <v>18332.370000000003</v>
      </c>
    </row>
  </sheetData>
  <conditionalFormatting sqref="E2:E32">
    <cfRule type="expression" dxfId="20" priority="3" stopIfTrue="1">
      <formula>D2="c"</formula>
    </cfRule>
    <cfRule type="expression" dxfId="19" priority="4">
      <formula>NOT(ISBLANK(E2))</formula>
    </cfRule>
  </conditionalFormatting>
  <conditionalFormatting sqref="E40:E77">
    <cfRule type="expression" dxfId="18" priority="1" stopIfTrue="1">
      <formula>D40="c"</formula>
    </cfRule>
    <cfRule type="expression" dxfId="17" priority="2">
      <formula>NOT(ISBLANK(E40))</formula>
    </cfRule>
  </conditionalFormatting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6"/>
  <sheetViews>
    <sheetView tabSelected="1" workbookViewId="0">
      <selection activeCell="J14" sqref="J14"/>
    </sheetView>
  </sheetViews>
  <sheetFormatPr defaultRowHeight="12.75" x14ac:dyDescent="0.2"/>
  <cols>
    <col min="3" max="3" width="58.140625" customWidth="1"/>
    <col min="5" max="5" width="16.140625" customWidth="1"/>
    <col min="6" max="6" width="9.7109375" bestFit="1" customWidth="1"/>
    <col min="8" max="8" width="15.7109375" customWidth="1"/>
    <col min="10" max="10" width="17.42578125" customWidth="1"/>
  </cols>
  <sheetData>
    <row r="1" spans="1:13" ht="25.5" x14ac:dyDescent="0.2">
      <c r="A1" s="4" t="s">
        <v>0</v>
      </c>
      <c r="B1" s="5" t="s">
        <v>1</v>
      </c>
      <c r="C1" s="5" t="s">
        <v>2</v>
      </c>
      <c r="D1" s="5" t="s">
        <v>13</v>
      </c>
      <c r="E1" s="6" t="s">
        <v>3</v>
      </c>
      <c r="F1" s="6" t="s">
        <v>4</v>
      </c>
      <c r="G1" s="6" t="s">
        <v>5</v>
      </c>
      <c r="H1" s="21" t="s">
        <v>335</v>
      </c>
      <c r="J1" s="21" t="s">
        <v>336</v>
      </c>
      <c r="K1" s="8" t="s">
        <v>337</v>
      </c>
    </row>
    <row r="2" spans="1:13" x14ac:dyDescent="0.2">
      <c r="A2" s="22">
        <v>43104</v>
      </c>
      <c r="B2">
        <v>1344</v>
      </c>
      <c r="C2" s="20" t="s">
        <v>331</v>
      </c>
      <c r="D2" s="8" t="s">
        <v>14</v>
      </c>
      <c r="E2" s="3">
        <v>125</v>
      </c>
      <c r="F2" s="3"/>
      <c r="G2" s="3">
        <v>8256.4599999999991</v>
      </c>
      <c r="H2" s="24">
        <v>8577.16</v>
      </c>
      <c r="J2" s="3">
        <v>70.7</v>
      </c>
      <c r="K2" s="3">
        <f>SUM(J2:J35)</f>
        <v>808.12</v>
      </c>
      <c r="M2" s="3"/>
    </row>
    <row r="3" spans="1:13" x14ac:dyDescent="0.2">
      <c r="A3" s="22">
        <v>43104</v>
      </c>
      <c r="B3">
        <v>1345</v>
      </c>
      <c r="C3" s="20" t="s">
        <v>332</v>
      </c>
      <c r="D3" s="8" t="s">
        <v>14</v>
      </c>
      <c r="E3" s="3">
        <v>125</v>
      </c>
      <c r="F3" s="3"/>
      <c r="G3" s="3">
        <f>G2-E3+F3</f>
        <v>8131.4599999999991</v>
      </c>
      <c r="H3" s="3">
        <f>IF(D3="C",H2-E3+F3,H2+F3)</f>
        <v>8452.16</v>
      </c>
      <c r="J3" s="3">
        <v>125</v>
      </c>
      <c r="M3" s="3"/>
    </row>
    <row r="4" spans="1:13" x14ac:dyDescent="0.2">
      <c r="A4" s="22">
        <v>43116</v>
      </c>
      <c r="C4" s="20" t="s">
        <v>274</v>
      </c>
      <c r="D4" s="8"/>
      <c r="E4" s="3"/>
      <c r="F4" s="3">
        <v>14.26</v>
      </c>
      <c r="G4" s="3">
        <f>'2018'!G3-E4+F4</f>
        <v>8145.7199999999993</v>
      </c>
      <c r="H4" s="3">
        <f t="shared" ref="H4:H9" si="0">IF(D4="C",H3-E4+F4,H3+F4)</f>
        <v>8466.42</v>
      </c>
      <c r="J4" s="3">
        <v>125</v>
      </c>
      <c r="M4" s="3"/>
    </row>
    <row r="5" spans="1:13" x14ac:dyDescent="0.2">
      <c r="A5" s="22">
        <v>43117</v>
      </c>
      <c r="C5" s="20" t="s">
        <v>274</v>
      </c>
      <c r="D5" s="8"/>
      <c r="E5" s="3"/>
      <c r="F5" s="3">
        <v>28.52</v>
      </c>
      <c r="G5" s="3">
        <f t="shared" ref="G5:G10" si="1">G4-E5+F5</f>
        <v>8174.24</v>
      </c>
      <c r="H5" s="3">
        <f t="shared" si="0"/>
        <v>8494.94</v>
      </c>
      <c r="J5" s="3">
        <v>394.06</v>
      </c>
      <c r="M5" s="3"/>
    </row>
    <row r="6" spans="1:13" x14ac:dyDescent="0.2">
      <c r="A6" s="22">
        <v>43118</v>
      </c>
      <c r="C6" s="20" t="s">
        <v>274</v>
      </c>
      <c r="D6" s="8"/>
      <c r="E6" s="3"/>
      <c r="F6" s="3">
        <v>42.78</v>
      </c>
      <c r="G6" s="3">
        <f t="shared" si="1"/>
        <v>8217.02</v>
      </c>
      <c r="H6" s="3">
        <f t="shared" si="0"/>
        <v>8537.7200000000012</v>
      </c>
      <c r="J6" s="24">
        <v>93.36</v>
      </c>
      <c r="M6" s="3"/>
    </row>
    <row r="7" spans="1:13" x14ac:dyDescent="0.2">
      <c r="A7" s="22">
        <v>43119</v>
      </c>
      <c r="C7" s="20" t="s">
        <v>274</v>
      </c>
      <c r="D7" s="8"/>
      <c r="E7" s="3"/>
      <c r="F7" s="3">
        <v>42.78</v>
      </c>
      <c r="G7" s="3">
        <f t="shared" si="1"/>
        <v>8259.8000000000011</v>
      </c>
      <c r="H7" s="3">
        <f t="shared" si="0"/>
        <v>8580.5000000000018</v>
      </c>
    </row>
    <row r="8" spans="1:13" x14ac:dyDescent="0.2">
      <c r="A8" s="22">
        <v>43122</v>
      </c>
      <c r="C8" s="20" t="s">
        <v>274</v>
      </c>
      <c r="D8" s="8"/>
      <c r="E8" s="3"/>
      <c r="F8" s="3">
        <v>28.52</v>
      </c>
      <c r="G8" s="3">
        <f t="shared" si="1"/>
        <v>8288.3200000000015</v>
      </c>
      <c r="H8" s="3">
        <f t="shared" si="0"/>
        <v>8609.0200000000023</v>
      </c>
      <c r="M8" s="3"/>
    </row>
    <row r="9" spans="1:13" x14ac:dyDescent="0.2">
      <c r="A9" s="22">
        <v>43123</v>
      </c>
      <c r="C9" s="20" t="s">
        <v>274</v>
      </c>
      <c r="D9" s="8"/>
      <c r="E9" s="3"/>
      <c r="F9" s="3">
        <v>14.26</v>
      </c>
      <c r="G9" s="3">
        <f t="shared" si="1"/>
        <v>8302.5800000000017</v>
      </c>
      <c r="H9" s="3">
        <f t="shared" si="0"/>
        <v>8623.2800000000025</v>
      </c>
    </row>
    <row r="10" spans="1:13" x14ac:dyDescent="0.2">
      <c r="A10" s="22">
        <v>43123</v>
      </c>
      <c r="B10">
        <v>1346</v>
      </c>
      <c r="C10" s="20" t="s">
        <v>333</v>
      </c>
      <c r="D10" s="8"/>
      <c r="E10" s="3">
        <v>394.06</v>
      </c>
      <c r="F10" s="3"/>
      <c r="G10" s="3">
        <f t="shared" si="1"/>
        <v>7908.5200000000013</v>
      </c>
      <c r="H10" s="3">
        <f>IF(D10="C",H9-E10+F10,H9+F10)</f>
        <v>8623.2800000000025</v>
      </c>
      <c r="M10" s="3"/>
    </row>
    <row r="11" spans="1:13" x14ac:dyDescent="0.2">
      <c r="A11" s="22">
        <v>43124</v>
      </c>
      <c r="C11" s="20" t="s">
        <v>274</v>
      </c>
      <c r="F11" s="3">
        <v>14.26</v>
      </c>
      <c r="G11" s="3">
        <f>IF(AND(ISBLANK(E11),ISBLANK(F11)),"",G10-E11+F11)</f>
        <v>7922.7800000000016</v>
      </c>
      <c r="H11" s="3">
        <f>IF(D11="C",H10-E11+F11,H10+F11)</f>
        <v>8637.5400000000027</v>
      </c>
      <c r="J11" s="3"/>
      <c r="M11" s="3"/>
    </row>
    <row r="12" spans="1:13" x14ac:dyDescent="0.2">
      <c r="A12" s="28">
        <v>43125</v>
      </c>
      <c r="C12" s="20" t="s">
        <v>274</v>
      </c>
      <c r="F12" s="3">
        <v>28.52</v>
      </c>
      <c r="G12" s="3">
        <f t="shared" ref="G12:G75" si="2">IF(AND(ISBLANK(E12),ISBLANK(F12)),"",G11-E12+F12)</f>
        <v>7951.300000000002</v>
      </c>
      <c r="H12" s="3">
        <f>IF(G12="","",IF(D12="C",H11-E12+F12,H11+F12))</f>
        <v>8666.0600000000031</v>
      </c>
    </row>
    <row r="13" spans="1:13" x14ac:dyDescent="0.2">
      <c r="A13" s="28">
        <v>43126</v>
      </c>
      <c r="B13">
        <v>1347</v>
      </c>
      <c r="C13" s="20" t="s">
        <v>333</v>
      </c>
      <c r="E13" s="24">
        <v>93.36</v>
      </c>
      <c r="G13" s="3">
        <f t="shared" si="2"/>
        <v>7857.9400000000023</v>
      </c>
      <c r="H13" s="3">
        <f t="shared" ref="H13:H76" si="3">IF(G13="","",IF(D13="C",H12-E13+F13,H12+F13))</f>
        <v>8666.0600000000031</v>
      </c>
      <c r="J13" s="23"/>
      <c r="K13" s="23"/>
    </row>
    <row r="14" spans="1:13" x14ac:dyDescent="0.2">
      <c r="E14" s="3"/>
      <c r="F14" s="3"/>
      <c r="G14" s="3" t="str">
        <f t="shared" si="2"/>
        <v/>
      </c>
      <c r="H14" s="3" t="str">
        <f t="shared" si="3"/>
        <v/>
      </c>
      <c r="L14" s="3"/>
    </row>
    <row r="15" spans="1:13" x14ac:dyDescent="0.2">
      <c r="G15" s="3" t="str">
        <f t="shared" si="2"/>
        <v/>
      </c>
      <c r="H15" s="3" t="str">
        <f t="shared" si="3"/>
        <v/>
      </c>
    </row>
    <row r="16" spans="1:13" x14ac:dyDescent="0.2">
      <c r="F16" s="3"/>
      <c r="G16" s="3" t="str">
        <f t="shared" si="2"/>
        <v/>
      </c>
      <c r="H16" s="3" t="str">
        <f t="shared" si="3"/>
        <v/>
      </c>
    </row>
    <row r="17" spans="6:11" x14ac:dyDescent="0.2">
      <c r="F17" s="3"/>
      <c r="G17" s="3" t="str">
        <f t="shared" si="2"/>
        <v/>
      </c>
      <c r="H17" s="3" t="str">
        <f t="shared" si="3"/>
        <v/>
      </c>
    </row>
    <row r="18" spans="6:11" x14ac:dyDescent="0.2">
      <c r="G18" s="3" t="str">
        <f t="shared" si="2"/>
        <v/>
      </c>
      <c r="H18" s="3" t="str">
        <f t="shared" si="3"/>
        <v/>
      </c>
    </row>
    <row r="19" spans="6:11" x14ac:dyDescent="0.2">
      <c r="G19" s="3" t="str">
        <f t="shared" si="2"/>
        <v/>
      </c>
      <c r="H19" s="3" t="str">
        <f t="shared" si="3"/>
        <v/>
      </c>
    </row>
    <row r="20" spans="6:11" x14ac:dyDescent="0.2">
      <c r="G20" s="3" t="str">
        <f t="shared" si="2"/>
        <v/>
      </c>
      <c r="H20" s="3" t="str">
        <f t="shared" si="3"/>
        <v/>
      </c>
    </row>
    <row r="21" spans="6:11" x14ac:dyDescent="0.2">
      <c r="G21" s="3" t="str">
        <f t="shared" si="2"/>
        <v/>
      </c>
      <c r="H21" s="3" t="str">
        <f t="shared" si="3"/>
        <v/>
      </c>
    </row>
    <row r="22" spans="6:11" x14ac:dyDescent="0.2">
      <c r="G22" s="3" t="str">
        <f t="shared" si="2"/>
        <v/>
      </c>
      <c r="H22" s="3" t="str">
        <f t="shared" si="3"/>
        <v/>
      </c>
    </row>
    <row r="23" spans="6:11" x14ac:dyDescent="0.2">
      <c r="G23" s="3" t="str">
        <f t="shared" si="2"/>
        <v/>
      </c>
      <c r="H23" s="3" t="str">
        <f t="shared" si="3"/>
        <v/>
      </c>
      <c r="K23" s="3"/>
    </row>
    <row r="24" spans="6:11" x14ac:dyDescent="0.2">
      <c r="G24" s="3" t="str">
        <f t="shared" si="2"/>
        <v/>
      </c>
      <c r="H24" s="3" t="str">
        <f t="shared" si="3"/>
        <v/>
      </c>
    </row>
    <row r="25" spans="6:11" x14ac:dyDescent="0.2">
      <c r="G25" s="3" t="str">
        <f t="shared" si="2"/>
        <v/>
      </c>
      <c r="H25" s="3" t="str">
        <f t="shared" si="3"/>
        <v/>
      </c>
    </row>
    <row r="26" spans="6:11" x14ac:dyDescent="0.2">
      <c r="G26" s="3" t="str">
        <f t="shared" si="2"/>
        <v/>
      </c>
      <c r="H26" s="3" t="str">
        <f t="shared" si="3"/>
        <v/>
      </c>
    </row>
    <row r="27" spans="6:11" x14ac:dyDescent="0.2">
      <c r="G27" s="3" t="str">
        <f t="shared" si="2"/>
        <v/>
      </c>
      <c r="H27" s="3" t="str">
        <f t="shared" si="3"/>
        <v/>
      </c>
    </row>
    <row r="28" spans="6:11" x14ac:dyDescent="0.2">
      <c r="G28" s="3" t="str">
        <f t="shared" si="2"/>
        <v/>
      </c>
      <c r="H28" s="3" t="str">
        <f t="shared" si="3"/>
        <v/>
      </c>
    </row>
    <row r="29" spans="6:11" x14ac:dyDescent="0.2">
      <c r="G29" s="3" t="str">
        <f t="shared" si="2"/>
        <v/>
      </c>
      <c r="H29" s="3" t="str">
        <f t="shared" si="3"/>
        <v/>
      </c>
    </row>
    <row r="30" spans="6:11" x14ac:dyDescent="0.2">
      <c r="G30" s="3" t="str">
        <f t="shared" si="2"/>
        <v/>
      </c>
      <c r="H30" s="3" t="str">
        <f t="shared" si="3"/>
        <v/>
      </c>
    </row>
    <row r="31" spans="6:11" x14ac:dyDescent="0.2">
      <c r="G31" s="3" t="str">
        <f t="shared" si="2"/>
        <v/>
      </c>
      <c r="H31" s="3" t="str">
        <f t="shared" si="3"/>
        <v/>
      </c>
    </row>
    <row r="32" spans="6:11" x14ac:dyDescent="0.2">
      <c r="G32" s="3" t="str">
        <f t="shared" si="2"/>
        <v/>
      </c>
      <c r="H32" s="3" t="str">
        <f t="shared" si="3"/>
        <v/>
      </c>
    </row>
    <row r="33" spans="7:8" x14ac:dyDescent="0.2">
      <c r="G33" s="3" t="str">
        <f t="shared" si="2"/>
        <v/>
      </c>
      <c r="H33" s="3" t="str">
        <f t="shared" si="3"/>
        <v/>
      </c>
    </row>
    <row r="34" spans="7:8" x14ac:dyDescent="0.2">
      <c r="G34" s="3" t="str">
        <f t="shared" si="2"/>
        <v/>
      </c>
      <c r="H34" s="3" t="str">
        <f t="shared" si="3"/>
        <v/>
      </c>
    </row>
    <row r="35" spans="7:8" x14ac:dyDescent="0.2">
      <c r="G35" s="3" t="str">
        <f t="shared" si="2"/>
        <v/>
      </c>
      <c r="H35" s="3" t="str">
        <f t="shared" si="3"/>
        <v/>
      </c>
    </row>
    <row r="36" spans="7:8" x14ac:dyDescent="0.2">
      <c r="G36" s="3" t="str">
        <f t="shared" si="2"/>
        <v/>
      </c>
      <c r="H36" s="3" t="str">
        <f t="shared" si="3"/>
        <v/>
      </c>
    </row>
    <row r="37" spans="7:8" x14ac:dyDescent="0.2">
      <c r="G37" s="3" t="str">
        <f t="shared" si="2"/>
        <v/>
      </c>
      <c r="H37" s="3" t="str">
        <f t="shared" si="3"/>
        <v/>
      </c>
    </row>
    <row r="38" spans="7:8" x14ac:dyDescent="0.2">
      <c r="G38" s="3" t="str">
        <f t="shared" si="2"/>
        <v/>
      </c>
      <c r="H38" s="3" t="str">
        <f t="shared" si="3"/>
        <v/>
      </c>
    </row>
    <row r="39" spans="7:8" x14ac:dyDescent="0.2">
      <c r="G39" s="3" t="str">
        <f t="shared" si="2"/>
        <v/>
      </c>
      <c r="H39" s="3" t="str">
        <f t="shared" si="3"/>
        <v/>
      </c>
    </row>
    <row r="40" spans="7:8" x14ac:dyDescent="0.2">
      <c r="G40" s="3" t="str">
        <f t="shared" si="2"/>
        <v/>
      </c>
      <c r="H40" s="3" t="str">
        <f t="shared" si="3"/>
        <v/>
      </c>
    </row>
    <row r="41" spans="7:8" x14ac:dyDescent="0.2">
      <c r="G41" s="3" t="str">
        <f t="shared" si="2"/>
        <v/>
      </c>
      <c r="H41" s="3" t="str">
        <f t="shared" si="3"/>
        <v/>
      </c>
    </row>
    <row r="42" spans="7:8" x14ac:dyDescent="0.2">
      <c r="G42" s="3" t="str">
        <f t="shared" si="2"/>
        <v/>
      </c>
      <c r="H42" s="3" t="str">
        <f t="shared" si="3"/>
        <v/>
      </c>
    </row>
    <row r="43" spans="7:8" x14ac:dyDescent="0.2">
      <c r="G43" s="3" t="str">
        <f t="shared" si="2"/>
        <v/>
      </c>
      <c r="H43" s="3" t="str">
        <f t="shared" si="3"/>
        <v/>
      </c>
    </row>
    <row r="44" spans="7:8" x14ac:dyDescent="0.2">
      <c r="G44" s="3" t="str">
        <f t="shared" si="2"/>
        <v/>
      </c>
      <c r="H44" s="3" t="str">
        <f t="shared" si="3"/>
        <v/>
      </c>
    </row>
    <row r="45" spans="7:8" x14ac:dyDescent="0.2">
      <c r="G45" s="3" t="str">
        <f t="shared" si="2"/>
        <v/>
      </c>
      <c r="H45" s="3" t="str">
        <f t="shared" si="3"/>
        <v/>
      </c>
    </row>
    <row r="46" spans="7:8" x14ac:dyDescent="0.2">
      <c r="G46" s="3" t="str">
        <f t="shared" si="2"/>
        <v/>
      </c>
      <c r="H46" s="3" t="str">
        <f t="shared" si="3"/>
        <v/>
      </c>
    </row>
    <row r="47" spans="7:8" x14ac:dyDescent="0.2">
      <c r="G47" s="3" t="str">
        <f t="shared" si="2"/>
        <v/>
      </c>
      <c r="H47" s="3" t="str">
        <f t="shared" si="3"/>
        <v/>
      </c>
    </row>
    <row r="48" spans="7:8" x14ac:dyDescent="0.2">
      <c r="G48" s="3" t="str">
        <f t="shared" si="2"/>
        <v/>
      </c>
      <c r="H48" s="3" t="str">
        <f t="shared" si="3"/>
        <v/>
      </c>
    </row>
    <row r="49" spans="7:8" x14ac:dyDescent="0.2">
      <c r="G49" s="3" t="str">
        <f t="shared" si="2"/>
        <v/>
      </c>
      <c r="H49" s="3" t="str">
        <f t="shared" si="3"/>
        <v/>
      </c>
    </row>
    <row r="50" spans="7:8" x14ac:dyDescent="0.2">
      <c r="G50" s="3" t="str">
        <f t="shared" si="2"/>
        <v/>
      </c>
      <c r="H50" s="3" t="str">
        <f t="shared" si="3"/>
        <v/>
      </c>
    </row>
    <row r="51" spans="7:8" x14ac:dyDescent="0.2">
      <c r="G51" s="3" t="str">
        <f t="shared" si="2"/>
        <v/>
      </c>
      <c r="H51" s="3" t="str">
        <f t="shared" si="3"/>
        <v/>
      </c>
    </row>
    <row r="52" spans="7:8" x14ac:dyDescent="0.2">
      <c r="G52" s="3" t="str">
        <f t="shared" si="2"/>
        <v/>
      </c>
      <c r="H52" s="3" t="str">
        <f t="shared" si="3"/>
        <v/>
      </c>
    </row>
    <row r="53" spans="7:8" x14ac:dyDescent="0.2">
      <c r="G53" s="3" t="str">
        <f t="shared" si="2"/>
        <v/>
      </c>
      <c r="H53" s="3" t="str">
        <f t="shared" si="3"/>
        <v/>
      </c>
    </row>
    <row r="54" spans="7:8" x14ac:dyDescent="0.2">
      <c r="G54" s="3" t="str">
        <f t="shared" si="2"/>
        <v/>
      </c>
      <c r="H54" s="3" t="str">
        <f t="shared" si="3"/>
        <v/>
      </c>
    </row>
    <row r="55" spans="7:8" x14ac:dyDescent="0.2">
      <c r="G55" s="3" t="str">
        <f t="shared" si="2"/>
        <v/>
      </c>
      <c r="H55" s="3" t="str">
        <f t="shared" si="3"/>
        <v/>
      </c>
    </row>
    <row r="56" spans="7:8" x14ac:dyDescent="0.2">
      <c r="G56" s="3" t="str">
        <f t="shared" si="2"/>
        <v/>
      </c>
      <c r="H56" s="3" t="str">
        <f t="shared" si="3"/>
        <v/>
      </c>
    </row>
    <row r="57" spans="7:8" x14ac:dyDescent="0.2">
      <c r="G57" s="3" t="str">
        <f t="shared" si="2"/>
        <v/>
      </c>
      <c r="H57" s="3" t="str">
        <f t="shared" si="3"/>
        <v/>
      </c>
    </row>
    <row r="58" spans="7:8" x14ac:dyDescent="0.2">
      <c r="G58" s="3" t="str">
        <f t="shared" si="2"/>
        <v/>
      </c>
      <c r="H58" s="3" t="str">
        <f t="shared" si="3"/>
        <v/>
      </c>
    </row>
    <row r="59" spans="7:8" x14ac:dyDescent="0.2">
      <c r="G59" s="3" t="str">
        <f t="shared" si="2"/>
        <v/>
      </c>
      <c r="H59" s="3" t="str">
        <f t="shared" si="3"/>
        <v/>
      </c>
    </row>
    <row r="60" spans="7:8" x14ac:dyDescent="0.2">
      <c r="G60" s="3" t="str">
        <f t="shared" si="2"/>
        <v/>
      </c>
      <c r="H60" s="3" t="str">
        <f t="shared" si="3"/>
        <v/>
      </c>
    </row>
    <row r="61" spans="7:8" x14ac:dyDescent="0.2">
      <c r="G61" s="3" t="str">
        <f t="shared" si="2"/>
        <v/>
      </c>
      <c r="H61" s="3" t="str">
        <f t="shared" si="3"/>
        <v/>
      </c>
    </row>
    <row r="62" spans="7:8" x14ac:dyDescent="0.2">
      <c r="G62" s="3" t="str">
        <f t="shared" si="2"/>
        <v/>
      </c>
      <c r="H62" s="3" t="str">
        <f t="shared" si="3"/>
        <v/>
      </c>
    </row>
    <row r="63" spans="7:8" x14ac:dyDescent="0.2">
      <c r="G63" s="3" t="str">
        <f t="shared" si="2"/>
        <v/>
      </c>
      <c r="H63" s="3" t="str">
        <f t="shared" si="3"/>
        <v/>
      </c>
    </row>
    <row r="64" spans="7:8" x14ac:dyDescent="0.2">
      <c r="G64" s="3" t="str">
        <f t="shared" si="2"/>
        <v/>
      </c>
      <c r="H64" s="3" t="str">
        <f t="shared" si="3"/>
        <v/>
      </c>
    </row>
    <row r="65" spans="7:8" x14ac:dyDescent="0.2">
      <c r="G65" s="3" t="str">
        <f t="shared" si="2"/>
        <v/>
      </c>
      <c r="H65" s="3" t="str">
        <f t="shared" si="3"/>
        <v/>
      </c>
    </row>
    <row r="66" spans="7:8" x14ac:dyDescent="0.2">
      <c r="G66" s="3" t="str">
        <f t="shared" si="2"/>
        <v/>
      </c>
      <c r="H66" s="3" t="str">
        <f t="shared" si="3"/>
        <v/>
      </c>
    </row>
    <row r="67" spans="7:8" x14ac:dyDescent="0.2">
      <c r="G67" s="3" t="str">
        <f t="shared" si="2"/>
        <v/>
      </c>
      <c r="H67" s="3" t="str">
        <f t="shared" si="3"/>
        <v/>
      </c>
    </row>
    <row r="68" spans="7:8" x14ac:dyDescent="0.2">
      <c r="G68" s="3" t="str">
        <f t="shared" si="2"/>
        <v/>
      </c>
      <c r="H68" s="3" t="str">
        <f t="shared" si="3"/>
        <v/>
      </c>
    </row>
    <row r="69" spans="7:8" x14ac:dyDescent="0.2">
      <c r="G69" s="3" t="str">
        <f t="shared" si="2"/>
        <v/>
      </c>
      <c r="H69" s="3" t="str">
        <f t="shared" si="3"/>
        <v/>
      </c>
    </row>
    <row r="70" spans="7:8" x14ac:dyDescent="0.2">
      <c r="G70" s="3" t="str">
        <f t="shared" si="2"/>
        <v/>
      </c>
      <c r="H70" s="3" t="str">
        <f t="shared" si="3"/>
        <v/>
      </c>
    </row>
    <row r="71" spans="7:8" x14ac:dyDescent="0.2">
      <c r="G71" s="3" t="str">
        <f t="shared" si="2"/>
        <v/>
      </c>
      <c r="H71" s="3" t="str">
        <f t="shared" si="3"/>
        <v/>
      </c>
    </row>
    <row r="72" spans="7:8" x14ac:dyDescent="0.2">
      <c r="G72" s="3" t="str">
        <f t="shared" si="2"/>
        <v/>
      </c>
      <c r="H72" s="3" t="str">
        <f t="shared" si="3"/>
        <v/>
      </c>
    </row>
    <row r="73" spans="7:8" x14ac:dyDescent="0.2">
      <c r="G73" s="3" t="str">
        <f t="shared" si="2"/>
        <v/>
      </c>
      <c r="H73" s="3" t="str">
        <f t="shared" si="3"/>
        <v/>
      </c>
    </row>
    <row r="74" spans="7:8" x14ac:dyDescent="0.2">
      <c r="G74" s="3" t="str">
        <f t="shared" si="2"/>
        <v/>
      </c>
      <c r="H74" s="3" t="str">
        <f t="shared" si="3"/>
        <v/>
      </c>
    </row>
    <row r="75" spans="7:8" x14ac:dyDescent="0.2">
      <c r="G75" s="3" t="str">
        <f t="shared" si="2"/>
        <v/>
      </c>
      <c r="H75" s="3" t="str">
        <f t="shared" si="3"/>
        <v/>
      </c>
    </row>
    <row r="76" spans="7:8" x14ac:dyDescent="0.2">
      <c r="G76" s="3" t="str">
        <f t="shared" ref="G76:G139" si="4">IF(AND(ISBLANK(E76),ISBLANK(F76)),"",G75-E76+F76)</f>
        <v/>
      </c>
      <c r="H76" s="3" t="str">
        <f t="shared" si="3"/>
        <v/>
      </c>
    </row>
    <row r="77" spans="7:8" x14ac:dyDescent="0.2">
      <c r="G77" s="3" t="str">
        <f t="shared" si="4"/>
        <v/>
      </c>
      <c r="H77" s="3" t="str">
        <f t="shared" ref="H77:H140" si="5">IF(G77="","",IF(D77="C",H76-E77+F77,H76+F77))</f>
        <v/>
      </c>
    </row>
    <row r="78" spans="7:8" x14ac:dyDescent="0.2">
      <c r="G78" s="3" t="str">
        <f t="shared" si="4"/>
        <v/>
      </c>
      <c r="H78" s="3" t="str">
        <f t="shared" si="5"/>
        <v/>
      </c>
    </row>
    <row r="79" spans="7:8" x14ac:dyDescent="0.2">
      <c r="G79" s="3" t="str">
        <f t="shared" si="4"/>
        <v/>
      </c>
      <c r="H79" s="3" t="str">
        <f t="shared" si="5"/>
        <v/>
      </c>
    </row>
    <row r="80" spans="7:8" x14ac:dyDescent="0.2">
      <c r="G80" s="3" t="str">
        <f t="shared" si="4"/>
        <v/>
      </c>
      <c r="H80" s="3" t="str">
        <f t="shared" si="5"/>
        <v/>
      </c>
    </row>
    <row r="81" spans="7:8" x14ac:dyDescent="0.2">
      <c r="G81" s="3" t="str">
        <f t="shared" si="4"/>
        <v/>
      </c>
      <c r="H81" s="3" t="str">
        <f t="shared" si="5"/>
        <v/>
      </c>
    </row>
    <row r="82" spans="7:8" x14ac:dyDescent="0.2">
      <c r="G82" s="3" t="str">
        <f t="shared" si="4"/>
        <v/>
      </c>
      <c r="H82" s="3" t="str">
        <f t="shared" si="5"/>
        <v/>
      </c>
    </row>
    <row r="83" spans="7:8" x14ac:dyDescent="0.2">
      <c r="G83" s="3" t="str">
        <f t="shared" si="4"/>
        <v/>
      </c>
      <c r="H83" s="3" t="str">
        <f t="shared" si="5"/>
        <v/>
      </c>
    </row>
    <row r="84" spans="7:8" x14ac:dyDescent="0.2">
      <c r="G84" s="3" t="str">
        <f t="shared" si="4"/>
        <v/>
      </c>
      <c r="H84" s="3" t="str">
        <f t="shared" si="5"/>
        <v/>
      </c>
    </row>
    <row r="85" spans="7:8" x14ac:dyDescent="0.2">
      <c r="G85" s="3" t="str">
        <f t="shared" si="4"/>
        <v/>
      </c>
      <c r="H85" s="3" t="str">
        <f t="shared" si="5"/>
        <v/>
      </c>
    </row>
    <row r="86" spans="7:8" x14ac:dyDescent="0.2">
      <c r="G86" s="3" t="str">
        <f t="shared" si="4"/>
        <v/>
      </c>
      <c r="H86" s="3" t="str">
        <f t="shared" si="5"/>
        <v/>
      </c>
    </row>
    <row r="87" spans="7:8" x14ac:dyDescent="0.2">
      <c r="G87" s="3" t="str">
        <f t="shared" si="4"/>
        <v/>
      </c>
      <c r="H87" s="3" t="str">
        <f t="shared" si="5"/>
        <v/>
      </c>
    </row>
    <row r="88" spans="7:8" x14ac:dyDescent="0.2">
      <c r="G88" s="3" t="str">
        <f t="shared" si="4"/>
        <v/>
      </c>
      <c r="H88" s="3" t="str">
        <f t="shared" si="5"/>
        <v/>
      </c>
    </row>
    <row r="89" spans="7:8" x14ac:dyDescent="0.2">
      <c r="G89" s="3" t="str">
        <f t="shared" si="4"/>
        <v/>
      </c>
      <c r="H89" s="3" t="str">
        <f t="shared" si="5"/>
        <v/>
      </c>
    </row>
    <row r="90" spans="7:8" x14ac:dyDescent="0.2">
      <c r="G90" s="3" t="str">
        <f t="shared" si="4"/>
        <v/>
      </c>
      <c r="H90" s="3" t="str">
        <f t="shared" si="5"/>
        <v/>
      </c>
    </row>
    <row r="91" spans="7:8" x14ac:dyDescent="0.2">
      <c r="G91" s="3" t="str">
        <f t="shared" si="4"/>
        <v/>
      </c>
      <c r="H91" s="3" t="str">
        <f t="shared" si="5"/>
        <v/>
      </c>
    </row>
    <row r="92" spans="7:8" x14ac:dyDescent="0.2">
      <c r="G92" s="3" t="str">
        <f t="shared" si="4"/>
        <v/>
      </c>
      <c r="H92" s="3" t="str">
        <f t="shared" si="5"/>
        <v/>
      </c>
    </row>
    <row r="93" spans="7:8" x14ac:dyDescent="0.2">
      <c r="G93" s="3" t="str">
        <f t="shared" si="4"/>
        <v/>
      </c>
      <c r="H93" s="3" t="str">
        <f t="shared" si="5"/>
        <v/>
      </c>
    </row>
    <row r="94" spans="7:8" x14ac:dyDescent="0.2">
      <c r="G94" s="3" t="str">
        <f t="shared" si="4"/>
        <v/>
      </c>
      <c r="H94" s="3" t="str">
        <f t="shared" si="5"/>
        <v/>
      </c>
    </row>
    <row r="95" spans="7:8" x14ac:dyDescent="0.2">
      <c r="G95" s="3" t="str">
        <f t="shared" si="4"/>
        <v/>
      </c>
      <c r="H95" s="3" t="str">
        <f t="shared" si="5"/>
        <v/>
      </c>
    </row>
    <row r="96" spans="7:8" x14ac:dyDescent="0.2">
      <c r="G96" s="3" t="str">
        <f t="shared" si="4"/>
        <v/>
      </c>
      <c r="H96" s="3" t="str">
        <f t="shared" si="5"/>
        <v/>
      </c>
    </row>
    <row r="97" spans="7:8" x14ac:dyDescent="0.2">
      <c r="G97" s="3" t="str">
        <f t="shared" si="4"/>
        <v/>
      </c>
      <c r="H97" s="3" t="str">
        <f t="shared" si="5"/>
        <v/>
      </c>
    </row>
    <row r="98" spans="7:8" x14ac:dyDescent="0.2">
      <c r="G98" s="3" t="str">
        <f t="shared" si="4"/>
        <v/>
      </c>
      <c r="H98" s="3" t="str">
        <f t="shared" si="5"/>
        <v/>
      </c>
    </row>
    <row r="99" spans="7:8" x14ac:dyDescent="0.2">
      <c r="G99" s="3" t="str">
        <f t="shared" si="4"/>
        <v/>
      </c>
      <c r="H99" s="3" t="str">
        <f t="shared" si="5"/>
        <v/>
      </c>
    </row>
    <row r="100" spans="7:8" x14ac:dyDescent="0.2">
      <c r="G100" s="3" t="str">
        <f t="shared" si="4"/>
        <v/>
      </c>
      <c r="H100" s="3" t="str">
        <f t="shared" si="5"/>
        <v/>
      </c>
    </row>
    <row r="101" spans="7:8" x14ac:dyDescent="0.2">
      <c r="G101" s="3" t="str">
        <f t="shared" si="4"/>
        <v/>
      </c>
      <c r="H101" s="3" t="str">
        <f t="shared" si="5"/>
        <v/>
      </c>
    </row>
    <row r="102" spans="7:8" x14ac:dyDescent="0.2">
      <c r="G102" s="3" t="str">
        <f t="shared" si="4"/>
        <v/>
      </c>
      <c r="H102" s="3" t="str">
        <f t="shared" si="5"/>
        <v/>
      </c>
    </row>
    <row r="103" spans="7:8" x14ac:dyDescent="0.2">
      <c r="G103" s="3" t="str">
        <f t="shared" si="4"/>
        <v/>
      </c>
      <c r="H103" s="3" t="str">
        <f t="shared" si="5"/>
        <v/>
      </c>
    </row>
    <row r="104" spans="7:8" x14ac:dyDescent="0.2">
      <c r="G104" s="3" t="str">
        <f t="shared" si="4"/>
        <v/>
      </c>
      <c r="H104" s="3" t="str">
        <f t="shared" si="5"/>
        <v/>
      </c>
    </row>
    <row r="105" spans="7:8" x14ac:dyDescent="0.2">
      <c r="G105" s="3" t="str">
        <f t="shared" si="4"/>
        <v/>
      </c>
      <c r="H105" s="3" t="str">
        <f t="shared" si="5"/>
        <v/>
      </c>
    </row>
    <row r="106" spans="7:8" x14ac:dyDescent="0.2">
      <c r="G106" s="3" t="str">
        <f t="shared" si="4"/>
        <v/>
      </c>
      <c r="H106" s="3" t="str">
        <f t="shared" si="5"/>
        <v/>
      </c>
    </row>
    <row r="107" spans="7:8" x14ac:dyDescent="0.2">
      <c r="G107" s="3" t="str">
        <f t="shared" si="4"/>
        <v/>
      </c>
      <c r="H107" s="3" t="str">
        <f t="shared" si="5"/>
        <v/>
      </c>
    </row>
    <row r="108" spans="7:8" x14ac:dyDescent="0.2">
      <c r="G108" s="3" t="str">
        <f t="shared" si="4"/>
        <v/>
      </c>
      <c r="H108" s="3" t="str">
        <f t="shared" si="5"/>
        <v/>
      </c>
    </row>
    <row r="109" spans="7:8" x14ac:dyDescent="0.2">
      <c r="G109" s="3" t="str">
        <f t="shared" si="4"/>
        <v/>
      </c>
      <c r="H109" s="3" t="str">
        <f t="shared" si="5"/>
        <v/>
      </c>
    </row>
    <row r="110" spans="7:8" x14ac:dyDescent="0.2">
      <c r="G110" s="3" t="str">
        <f t="shared" si="4"/>
        <v/>
      </c>
      <c r="H110" s="3" t="str">
        <f t="shared" si="5"/>
        <v/>
      </c>
    </row>
    <row r="111" spans="7:8" x14ac:dyDescent="0.2">
      <c r="G111" s="3" t="str">
        <f t="shared" si="4"/>
        <v/>
      </c>
      <c r="H111" s="3" t="str">
        <f t="shared" si="5"/>
        <v/>
      </c>
    </row>
    <row r="112" spans="7:8" x14ac:dyDescent="0.2">
      <c r="G112" s="3" t="str">
        <f t="shared" si="4"/>
        <v/>
      </c>
      <c r="H112" s="3" t="str">
        <f t="shared" si="5"/>
        <v/>
      </c>
    </row>
    <row r="113" spans="7:8" x14ac:dyDescent="0.2">
      <c r="G113" s="3" t="str">
        <f t="shared" si="4"/>
        <v/>
      </c>
      <c r="H113" s="3" t="str">
        <f t="shared" si="5"/>
        <v/>
      </c>
    </row>
    <row r="114" spans="7:8" x14ac:dyDescent="0.2">
      <c r="G114" s="3" t="str">
        <f t="shared" si="4"/>
        <v/>
      </c>
      <c r="H114" s="3" t="str">
        <f t="shared" si="5"/>
        <v/>
      </c>
    </row>
    <row r="115" spans="7:8" x14ac:dyDescent="0.2">
      <c r="G115" s="3" t="str">
        <f t="shared" si="4"/>
        <v/>
      </c>
      <c r="H115" s="3" t="str">
        <f t="shared" si="5"/>
        <v/>
      </c>
    </row>
    <row r="116" spans="7:8" x14ac:dyDescent="0.2">
      <c r="G116" s="3" t="str">
        <f t="shared" si="4"/>
        <v/>
      </c>
      <c r="H116" s="3" t="str">
        <f t="shared" si="5"/>
        <v/>
      </c>
    </row>
    <row r="117" spans="7:8" x14ac:dyDescent="0.2">
      <c r="G117" s="3" t="str">
        <f t="shared" si="4"/>
        <v/>
      </c>
      <c r="H117" s="3" t="str">
        <f t="shared" si="5"/>
        <v/>
      </c>
    </row>
    <row r="118" spans="7:8" x14ac:dyDescent="0.2">
      <c r="G118" s="3" t="str">
        <f t="shared" si="4"/>
        <v/>
      </c>
      <c r="H118" s="3" t="str">
        <f t="shared" si="5"/>
        <v/>
      </c>
    </row>
    <row r="119" spans="7:8" x14ac:dyDescent="0.2">
      <c r="G119" s="3" t="str">
        <f t="shared" si="4"/>
        <v/>
      </c>
      <c r="H119" s="3" t="str">
        <f t="shared" si="5"/>
        <v/>
      </c>
    </row>
    <row r="120" spans="7:8" x14ac:dyDescent="0.2">
      <c r="G120" s="3" t="str">
        <f t="shared" si="4"/>
        <v/>
      </c>
      <c r="H120" s="3" t="str">
        <f t="shared" si="5"/>
        <v/>
      </c>
    </row>
    <row r="121" spans="7:8" x14ac:dyDescent="0.2">
      <c r="G121" s="3" t="str">
        <f t="shared" si="4"/>
        <v/>
      </c>
      <c r="H121" s="3" t="str">
        <f t="shared" si="5"/>
        <v/>
      </c>
    </row>
    <row r="122" spans="7:8" x14ac:dyDescent="0.2">
      <c r="G122" s="3" t="str">
        <f t="shared" si="4"/>
        <v/>
      </c>
      <c r="H122" s="3" t="str">
        <f t="shared" si="5"/>
        <v/>
      </c>
    </row>
    <row r="123" spans="7:8" x14ac:dyDescent="0.2">
      <c r="G123" s="3" t="str">
        <f t="shared" si="4"/>
        <v/>
      </c>
      <c r="H123" s="3" t="str">
        <f t="shared" si="5"/>
        <v/>
      </c>
    </row>
    <row r="124" spans="7:8" x14ac:dyDescent="0.2">
      <c r="G124" s="3" t="str">
        <f t="shared" si="4"/>
        <v/>
      </c>
      <c r="H124" s="3" t="str">
        <f t="shared" si="5"/>
        <v/>
      </c>
    </row>
    <row r="125" spans="7:8" x14ac:dyDescent="0.2">
      <c r="G125" s="3" t="str">
        <f t="shared" si="4"/>
        <v/>
      </c>
      <c r="H125" s="3" t="str">
        <f t="shared" si="5"/>
        <v/>
      </c>
    </row>
    <row r="126" spans="7:8" x14ac:dyDescent="0.2">
      <c r="G126" s="3" t="str">
        <f t="shared" si="4"/>
        <v/>
      </c>
      <c r="H126" s="3" t="str">
        <f t="shared" si="5"/>
        <v/>
      </c>
    </row>
    <row r="127" spans="7:8" x14ac:dyDescent="0.2">
      <c r="G127" s="3" t="str">
        <f t="shared" si="4"/>
        <v/>
      </c>
      <c r="H127" s="3" t="str">
        <f t="shared" si="5"/>
        <v/>
      </c>
    </row>
    <row r="128" spans="7:8" x14ac:dyDescent="0.2">
      <c r="G128" s="3" t="str">
        <f t="shared" si="4"/>
        <v/>
      </c>
      <c r="H128" s="3" t="str">
        <f t="shared" si="5"/>
        <v/>
      </c>
    </row>
    <row r="129" spans="7:8" x14ac:dyDescent="0.2">
      <c r="G129" s="3" t="str">
        <f t="shared" si="4"/>
        <v/>
      </c>
      <c r="H129" s="3" t="str">
        <f t="shared" si="5"/>
        <v/>
      </c>
    </row>
    <row r="130" spans="7:8" x14ac:dyDescent="0.2">
      <c r="G130" s="3" t="str">
        <f t="shared" si="4"/>
        <v/>
      </c>
      <c r="H130" s="3" t="str">
        <f t="shared" si="5"/>
        <v/>
      </c>
    </row>
    <row r="131" spans="7:8" x14ac:dyDescent="0.2">
      <c r="G131" s="3" t="str">
        <f t="shared" si="4"/>
        <v/>
      </c>
      <c r="H131" s="3" t="str">
        <f t="shared" si="5"/>
        <v/>
      </c>
    </row>
    <row r="132" spans="7:8" x14ac:dyDescent="0.2">
      <c r="G132" s="3" t="str">
        <f t="shared" si="4"/>
        <v/>
      </c>
      <c r="H132" s="3" t="str">
        <f t="shared" si="5"/>
        <v/>
      </c>
    </row>
    <row r="133" spans="7:8" x14ac:dyDescent="0.2">
      <c r="G133" s="3" t="str">
        <f t="shared" si="4"/>
        <v/>
      </c>
      <c r="H133" s="3" t="str">
        <f t="shared" si="5"/>
        <v/>
      </c>
    </row>
    <row r="134" spans="7:8" x14ac:dyDescent="0.2">
      <c r="G134" s="3" t="str">
        <f t="shared" si="4"/>
        <v/>
      </c>
      <c r="H134" s="3" t="str">
        <f t="shared" si="5"/>
        <v/>
      </c>
    </row>
    <row r="135" spans="7:8" x14ac:dyDescent="0.2">
      <c r="G135" s="3" t="str">
        <f t="shared" si="4"/>
        <v/>
      </c>
      <c r="H135" s="3" t="str">
        <f t="shared" si="5"/>
        <v/>
      </c>
    </row>
    <row r="136" spans="7:8" x14ac:dyDescent="0.2">
      <c r="G136" s="3" t="str">
        <f t="shared" si="4"/>
        <v/>
      </c>
      <c r="H136" s="3" t="str">
        <f t="shared" si="5"/>
        <v/>
      </c>
    </row>
    <row r="137" spans="7:8" x14ac:dyDescent="0.2">
      <c r="G137" s="3" t="str">
        <f t="shared" si="4"/>
        <v/>
      </c>
      <c r="H137" s="3" t="str">
        <f t="shared" si="5"/>
        <v/>
      </c>
    </row>
    <row r="138" spans="7:8" x14ac:dyDescent="0.2">
      <c r="G138" s="3" t="str">
        <f t="shared" si="4"/>
        <v/>
      </c>
      <c r="H138" s="3" t="str">
        <f t="shared" si="5"/>
        <v/>
      </c>
    </row>
    <row r="139" spans="7:8" x14ac:dyDescent="0.2">
      <c r="G139" s="3" t="str">
        <f t="shared" si="4"/>
        <v/>
      </c>
      <c r="H139" s="3" t="str">
        <f t="shared" si="5"/>
        <v/>
      </c>
    </row>
    <row r="140" spans="7:8" x14ac:dyDescent="0.2">
      <c r="G140" s="3" t="str">
        <f t="shared" ref="G140:G203" si="6">IF(AND(ISBLANK(E140),ISBLANK(F140)),"",G139-E140+F140)</f>
        <v/>
      </c>
      <c r="H140" s="3" t="str">
        <f t="shared" si="5"/>
        <v/>
      </c>
    </row>
    <row r="141" spans="7:8" x14ac:dyDescent="0.2">
      <c r="G141" s="3" t="str">
        <f t="shared" si="6"/>
        <v/>
      </c>
      <c r="H141" s="3" t="str">
        <f t="shared" ref="H141:H204" si="7">IF(G141="","",IF(D141="C",H140-E141+F141,H140+F141))</f>
        <v/>
      </c>
    </row>
    <row r="142" spans="7:8" x14ac:dyDescent="0.2">
      <c r="G142" s="3" t="str">
        <f t="shared" si="6"/>
        <v/>
      </c>
      <c r="H142" s="3" t="str">
        <f t="shared" si="7"/>
        <v/>
      </c>
    </row>
    <row r="143" spans="7:8" x14ac:dyDescent="0.2">
      <c r="G143" s="3" t="str">
        <f t="shared" si="6"/>
        <v/>
      </c>
      <c r="H143" s="3" t="str">
        <f t="shared" si="7"/>
        <v/>
      </c>
    </row>
    <row r="144" spans="7:8" x14ac:dyDescent="0.2">
      <c r="G144" s="3" t="str">
        <f t="shared" si="6"/>
        <v/>
      </c>
      <c r="H144" s="3" t="str">
        <f t="shared" si="7"/>
        <v/>
      </c>
    </row>
    <row r="145" spans="7:8" x14ac:dyDescent="0.2">
      <c r="G145" s="3" t="str">
        <f t="shared" si="6"/>
        <v/>
      </c>
      <c r="H145" s="3" t="str">
        <f t="shared" si="7"/>
        <v/>
      </c>
    </row>
    <row r="146" spans="7:8" x14ac:dyDescent="0.2">
      <c r="G146" s="3" t="str">
        <f t="shared" si="6"/>
        <v/>
      </c>
      <c r="H146" s="3" t="str">
        <f t="shared" si="7"/>
        <v/>
      </c>
    </row>
    <row r="147" spans="7:8" x14ac:dyDescent="0.2">
      <c r="G147" s="3" t="str">
        <f t="shared" si="6"/>
        <v/>
      </c>
      <c r="H147" s="3" t="str">
        <f t="shared" si="7"/>
        <v/>
      </c>
    </row>
    <row r="148" spans="7:8" x14ac:dyDescent="0.2">
      <c r="G148" s="3" t="str">
        <f t="shared" si="6"/>
        <v/>
      </c>
      <c r="H148" s="3" t="str">
        <f t="shared" si="7"/>
        <v/>
      </c>
    </row>
    <row r="149" spans="7:8" x14ac:dyDescent="0.2">
      <c r="G149" s="3" t="str">
        <f t="shared" si="6"/>
        <v/>
      </c>
      <c r="H149" s="3" t="str">
        <f t="shared" si="7"/>
        <v/>
      </c>
    </row>
    <row r="150" spans="7:8" x14ac:dyDescent="0.2">
      <c r="G150" s="3" t="str">
        <f t="shared" si="6"/>
        <v/>
      </c>
      <c r="H150" s="3" t="str">
        <f t="shared" si="7"/>
        <v/>
      </c>
    </row>
    <row r="151" spans="7:8" x14ac:dyDescent="0.2">
      <c r="G151" s="3" t="str">
        <f t="shared" si="6"/>
        <v/>
      </c>
      <c r="H151" s="3" t="str">
        <f t="shared" si="7"/>
        <v/>
      </c>
    </row>
    <row r="152" spans="7:8" x14ac:dyDescent="0.2">
      <c r="G152" s="3" t="str">
        <f t="shared" si="6"/>
        <v/>
      </c>
      <c r="H152" s="3" t="str">
        <f t="shared" si="7"/>
        <v/>
      </c>
    </row>
    <row r="153" spans="7:8" x14ac:dyDescent="0.2">
      <c r="G153" s="3" t="str">
        <f t="shared" si="6"/>
        <v/>
      </c>
      <c r="H153" s="3" t="str">
        <f t="shared" si="7"/>
        <v/>
      </c>
    </row>
    <row r="154" spans="7:8" x14ac:dyDescent="0.2">
      <c r="G154" s="3" t="str">
        <f t="shared" si="6"/>
        <v/>
      </c>
      <c r="H154" s="3" t="str">
        <f t="shared" si="7"/>
        <v/>
      </c>
    </row>
    <row r="155" spans="7:8" x14ac:dyDescent="0.2">
      <c r="G155" s="3" t="str">
        <f t="shared" si="6"/>
        <v/>
      </c>
      <c r="H155" s="3" t="str">
        <f t="shared" si="7"/>
        <v/>
      </c>
    </row>
    <row r="156" spans="7:8" x14ac:dyDescent="0.2">
      <c r="G156" s="3" t="str">
        <f t="shared" si="6"/>
        <v/>
      </c>
      <c r="H156" s="3" t="str">
        <f t="shared" si="7"/>
        <v/>
      </c>
    </row>
    <row r="157" spans="7:8" x14ac:dyDescent="0.2">
      <c r="G157" s="3" t="str">
        <f t="shared" si="6"/>
        <v/>
      </c>
      <c r="H157" s="3" t="str">
        <f t="shared" si="7"/>
        <v/>
      </c>
    </row>
    <row r="158" spans="7:8" x14ac:dyDescent="0.2">
      <c r="G158" s="3" t="str">
        <f t="shared" si="6"/>
        <v/>
      </c>
      <c r="H158" s="3" t="str">
        <f t="shared" si="7"/>
        <v/>
      </c>
    </row>
    <row r="159" spans="7:8" x14ac:dyDescent="0.2">
      <c r="G159" s="3" t="str">
        <f t="shared" si="6"/>
        <v/>
      </c>
      <c r="H159" s="3" t="str">
        <f t="shared" si="7"/>
        <v/>
      </c>
    </row>
    <row r="160" spans="7:8" x14ac:dyDescent="0.2">
      <c r="G160" s="3" t="str">
        <f t="shared" si="6"/>
        <v/>
      </c>
      <c r="H160" s="3" t="str">
        <f t="shared" si="7"/>
        <v/>
      </c>
    </row>
    <row r="161" spans="7:8" x14ac:dyDescent="0.2">
      <c r="G161" s="3" t="str">
        <f t="shared" si="6"/>
        <v/>
      </c>
      <c r="H161" s="3" t="str">
        <f t="shared" si="7"/>
        <v/>
      </c>
    </row>
    <row r="162" spans="7:8" x14ac:dyDescent="0.2">
      <c r="G162" s="3" t="str">
        <f t="shared" si="6"/>
        <v/>
      </c>
      <c r="H162" s="3" t="str">
        <f t="shared" si="7"/>
        <v/>
      </c>
    </row>
    <row r="163" spans="7:8" x14ac:dyDescent="0.2">
      <c r="G163" s="3" t="str">
        <f t="shared" si="6"/>
        <v/>
      </c>
      <c r="H163" s="3" t="str">
        <f t="shared" si="7"/>
        <v/>
      </c>
    </row>
    <row r="164" spans="7:8" x14ac:dyDescent="0.2">
      <c r="G164" s="3" t="str">
        <f t="shared" si="6"/>
        <v/>
      </c>
      <c r="H164" s="3" t="str">
        <f t="shared" si="7"/>
        <v/>
      </c>
    </row>
    <row r="165" spans="7:8" x14ac:dyDescent="0.2">
      <c r="G165" s="3" t="str">
        <f t="shared" si="6"/>
        <v/>
      </c>
      <c r="H165" s="3" t="str">
        <f t="shared" si="7"/>
        <v/>
      </c>
    </row>
    <row r="166" spans="7:8" x14ac:dyDescent="0.2">
      <c r="G166" s="3" t="str">
        <f t="shared" si="6"/>
        <v/>
      </c>
      <c r="H166" s="3" t="str">
        <f t="shared" si="7"/>
        <v/>
      </c>
    </row>
    <row r="167" spans="7:8" x14ac:dyDescent="0.2">
      <c r="G167" s="3" t="str">
        <f t="shared" si="6"/>
        <v/>
      </c>
      <c r="H167" s="3" t="str">
        <f t="shared" si="7"/>
        <v/>
      </c>
    </row>
    <row r="168" spans="7:8" x14ac:dyDescent="0.2">
      <c r="G168" s="3" t="str">
        <f t="shared" si="6"/>
        <v/>
      </c>
      <c r="H168" s="3" t="str">
        <f t="shared" si="7"/>
        <v/>
      </c>
    </row>
    <row r="169" spans="7:8" x14ac:dyDescent="0.2">
      <c r="G169" s="3" t="str">
        <f t="shared" si="6"/>
        <v/>
      </c>
      <c r="H169" s="3" t="str">
        <f t="shared" si="7"/>
        <v/>
      </c>
    </row>
    <row r="170" spans="7:8" x14ac:dyDescent="0.2">
      <c r="G170" s="3" t="str">
        <f t="shared" si="6"/>
        <v/>
      </c>
      <c r="H170" s="3" t="str">
        <f t="shared" si="7"/>
        <v/>
      </c>
    </row>
    <row r="171" spans="7:8" x14ac:dyDescent="0.2">
      <c r="G171" s="3" t="str">
        <f t="shared" si="6"/>
        <v/>
      </c>
      <c r="H171" s="3" t="str">
        <f t="shared" si="7"/>
        <v/>
      </c>
    </row>
    <row r="172" spans="7:8" x14ac:dyDescent="0.2">
      <c r="G172" s="3" t="str">
        <f t="shared" si="6"/>
        <v/>
      </c>
      <c r="H172" s="3" t="str">
        <f t="shared" si="7"/>
        <v/>
      </c>
    </row>
    <row r="173" spans="7:8" x14ac:dyDescent="0.2">
      <c r="G173" s="3" t="str">
        <f t="shared" si="6"/>
        <v/>
      </c>
      <c r="H173" s="3" t="str">
        <f t="shared" si="7"/>
        <v/>
      </c>
    </row>
    <row r="174" spans="7:8" x14ac:dyDescent="0.2">
      <c r="G174" s="3" t="str">
        <f t="shared" si="6"/>
        <v/>
      </c>
      <c r="H174" s="3" t="str">
        <f t="shared" si="7"/>
        <v/>
      </c>
    </row>
    <row r="175" spans="7:8" x14ac:dyDescent="0.2">
      <c r="G175" s="3" t="str">
        <f t="shared" si="6"/>
        <v/>
      </c>
      <c r="H175" s="3" t="str">
        <f t="shared" si="7"/>
        <v/>
      </c>
    </row>
    <row r="176" spans="7:8" x14ac:dyDescent="0.2">
      <c r="G176" s="3" t="str">
        <f t="shared" si="6"/>
        <v/>
      </c>
      <c r="H176" s="3" t="str">
        <f t="shared" si="7"/>
        <v/>
      </c>
    </row>
    <row r="177" spans="7:8" x14ac:dyDescent="0.2">
      <c r="G177" s="3" t="str">
        <f t="shared" si="6"/>
        <v/>
      </c>
      <c r="H177" s="3" t="str">
        <f t="shared" si="7"/>
        <v/>
      </c>
    </row>
    <row r="178" spans="7:8" x14ac:dyDescent="0.2">
      <c r="G178" s="3" t="str">
        <f t="shared" si="6"/>
        <v/>
      </c>
      <c r="H178" s="3" t="str">
        <f t="shared" si="7"/>
        <v/>
      </c>
    </row>
    <row r="179" spans="7:8" x14ac:dyDescent="0.2">
      <c r="G179" s="3" t="str">
        <f t="shared" si="6"/>
        <v/>
      </c>
      <c r="H179" s="3" t="str">
        <f t="shared" si="7"/>
        <v/>
      </c>
    </row>
    <row r="180" spans="7:8" x14ac:dyDescent="0.2">
      <c r="G180" s="3" t="str">
        <f t="shared" si="6"/>
        <v/>
      </c>
      <c r="H180" s="3" t="str">
        <f t="shared" si="7"/>
        <v/>
      </c>
    </row>
    <row r="181" spans="7:8" x14ac:dyDescent="0.2">
      <c r="G181" s="3" t="str">
        <f t="shared" si="6"/>
        <v/>
      </c>
      <c r="H181" s="3" t="str">
        <f t="shared" si="7"/>
        <v/>
      </c>
    </row>
    <row r="182" spans="7:8" x14ac:dyDescent="0.2">
      <c r="G182" s="3" t="str">
        <f t="shared" si="6"/>
        <v/>
      </c>
      <c r="H182" s="3" t="str">
        <f t="shared" si="7"/>
        <v/>
      </c>
    </row>
    <row r="183" spans="7:8" x14ac:dyDescent="0.2">
      <c r="G183" s="3" t="str">
        <f t="shared" si="6"/>
        <v/>
      </c>
      <c r="H183" s="3" t="str">
        <f t="shared" si="7"/>
        <v/>
      </c>
    </row>
    <row r="184" spans="7:8" x14ac:dyDescent="0.2">
      <c r="G184" s="3" t="str">
        <f t="shared" si="6"/>
        <v/>
      </c>
      <c r="H184" s="3" t="str">
        <f t="shared" si="7"/>
        <v/>
      </c>
    </row>
    <row r="185" spans="7:8" x14ac:dyDescent="0.2">
      <c r="G185" s="3" t="str">
        <f t="shared" si="6"/>
        <v/>
      </c>
      <c r="H185" s="3" t="str">
        <f t="shared" si="7"/>
        <v/>
      </c>
    </row>
    <row r="186" spans="7:8" x14ac:dyDescent="0.2">
      <c r="G186" s="3" t="str">
        <f t="shared" si="6"/>
        <v/>
      </c>
      <c r="H186" s="3" t="str">
        <f t="shared" si="7"/>
        <v/>
      </c>
    </row>
    <row r="187" spans="7:8" x14ac:dyDescent="0.2">
      <c r="G187" s="3" t="str">
        <f t="shared" si="6"/>
        <v/>
      </c>
      <c r="H187" s="3" t="str">
        <f t="shared" si="7"/>
        <v/>
      </c>
    </row>
    <row r="188" spans="7:8" x14ac:dyDescent="0.2">
      <c r="G188" s="3" t="str">
        <f t="shared" si="6"/>
        <v/>
      </c>
      <c r="H188" s="3" t="str">
        <f t="shared" si="7"/>
        <v/>
      </c>
    </row>
    <row r="189" spans="7:8" x14ac:dyDescent="0.2">
      <c r="G189" s="3" t="str">
        <f t="shared" si="6"/>
        <v/>
      </c>
      <c r="H189" s="3" t="str">
        <f t="shared" si="7"/>
        <v/>
      </c>
    </row>
    <row r="190" spans="7:8" x14ac:dyDescent="0.2">
      <c r="G190" s="3" t="str">
        <f t="shared" si="6"/>
        <v/>
      </c>
      <c r="H190" s="3" t="str">
        <f t="shared" si="7"/>
        <v/>
      </c>
    </row>
    <row r="191" spans="7:8" x14ac:dyDescent="0.2">
      <c r="G191" s="3" t="str">
        <f t="shared" si="6"/>
        <v/>
      </c>
      <c r="H191" s="3" t="str">
        <f t="shared" si="7"/>
        <v/>
      </c>
    </row>
    <row r="192" spans="7:8" x14ac:dyDescent="0.2">
      <c r="G192" s="3" t="str">
        <f t="shared" si="6"/>
        <v/>
      </c>
      <c r="H192" s="3" t="str">
        <f t="shared" si="7"/>
        <v/>
      </c>
    </row>
    <row r="193" spans="7:8" x14ac:dyDescent="0.2">
      <c r="G193" s="3" t="str">
        <f t="shared" si="6"/>
        <v/>
      </c>
      <c r="H193" s="3" t="str">
        <f t="shared" si="7"/>
        <v/>
      </c>
    </row>
    <row r="194" spans="7:8" x14ac:dyDescent="0.2">
      <c r="G194" s="3" t="str">
        <f t="shared" si="6"/>
        <v/>
      </c>
      <c r="H194" s="3" t="str">
        <f t="shared" si="7"/>
        <v/>
      </c>
    </row>
    <row r="195" spans="7:8" x14ac:dyDescent="0.2">
      <c r="G195" s="3" t="str">
        <f t="shared" si="6"/>
        <v/>
      </c>
      <c r="H195" s="3" t="str">
        <f t="shared" si="7"/>
        <v/>
      </c>
    </row>
    <row r="196" spans="7:8" x14ac:dyDescent="0.2">
      <c r="G196" s="3" t="str">
        <f t="shared" si="6"/>
        <v/>
      </c>
      <c r="H196" s="3" t="str">
        <f t="shared" si="7"/>
        <v/>
      </c>
    </row>
    <row r="197" spans="7:8" x14ac:dyDescent="0.2">
      <c r="G197" s="3" t="str">
        <f t="shared" si="6"/>
        <v/>
      </c>
      <c r="H197" s="3" t="str">
        <f t="shared" si="7"/>
        <v/>
      </c>
    </row>
    <row r="198" spans="7:8" x14ac:dyDescent="0.2">
      <c r="G198" s="3" t="str">
        <f t="shared" si="6"/>
        <v/>
      </c>
      <c r="H198" s="3" t="str">
        <f t="shared" si="7"/>
        <v/>
      </c>
    </row>
    <row r="199" spans="7:8" x14ac:dyDescent="0.2">
      <c r="G199" s="3" t="str">
        <f t="shared" si="6"/>
        <v/>
      </c>
      <c r="H199" s="3" t="str">
        <f t="shared" si="7"/>
        <v/>
      </c>
    </row>
    <row r="200" spans="7:8" x14ac:dyDescent="0.2">
      <c r="G200" s="3" t="str">
        <f t="shared" si="6"/>
        <v/>
      </c>
      <c r="H200" s="3" t="str">
        <f t="shared" si="7"/>
        <v/>
      </c>
    </row>
    <row r="201" spans="7:8" x14ac:dyDescent="0.2">
      <c r="G201" s="3" t="str">
        <f t="shared" si="6"/>
        <v/>
      </c>
      <c r="H201" s="3" t="str">
        <f t="shared" si="7"/>
        <v/>
      </c>
    </row>
    <row r="202" spans="7:8" x14ac:dyDescent="0.2">
      <c r="G202" s="3" t="str">
        <f t="shared" si="6"/>
        <v/>
      </c>
      <c r="H202" s="3" t="str">
        <f t="shared" si="7"/>
        <v/>
      </c>
    </row>
    <row r="203" spans="7:8" x14ac:dyDescent="0.2">
      <c r="G203" s="3" t="str">
        <f t="shared" si="6"/>
        <v/>
      </c>
      <c r="H203" s="3" t="str">
        <f t="shared" si="7"/>
        <v/>
      </c>
    </row>
    <row r="204" spans="7:8" x14ac:dyDescent="0.2">
      <c r="G204" s="3" t="str">
        <f t="shared" ref="G204:G267" si="8">IF(AND(ISBLANK(E204),ISBLANK(F204)),"",G203-E204+F204)</f>
        <v/>
      </c>
      <c r="H204" s="3" t="str">
        <f t="shared" si="7"/>
        <v/>
      </c>
    </row>
    <row r="205" spans="7:8" x14ac:dyDescent="0.2">
      <c r="G205" s="3" t="str">
        <f t="shared" si="8"/>
        <v/>
      </c>
      <c r="H205" s="3" t="str">
        <f t="shared" ref="H205:H268" si="9">IF(G205="","",IF(D205="C",H204-E205+F205,H204+F205))</f>
        <v/>
      </c>
    </row>
    <row r="206" spans="7:8" x14ac:dyDescent="0.2">
      <c r="G206" s="3" t="str">
        <f t="shared" si="8"/>
        <v/>
      </c>
      <c r="H206" s="3" t="str">
        <f t="shared" si="9"/>
        <v/>
      </c>
    </row>
    <row r="207" spans="7:8" x14ac:dyDescent="0.2">
      <c r="G207" s="3" t="str">
        <f t="shared" si="8"/>
        <v/>
      </c>
      <c r="H207" s="3" t="str">
        <f t="shared" si="9"/>
        <v/>
      </c>
    </row>
    <row r="208" spans="7:8" x14ac:dyDescent="0.2">
      <c r="G208" s="3" t="str">
        <f t="shared" si="8"/>
        <v/>
      </c>
      <c r="H208" s="3" t="str">
        <f t="shared" si="9"/>
        <v/>
      </c>
    </row>
    <row r="209" spans="7:8" x14ac:dyDescent="0.2">
      <c r="G209" s="3" t="str">
        <f t="shared" si="8"/>
        <v/>
      </c>
      <c r="H209" s="3" t="str">
        <f t="shared" si="9"/>
        <v/>
      </c>
    </row>
    <row r="210" spans="7:8" x14ac:dyDescent="0.2">
      <c r="G210" s="3" t="str">
        <f t="shared" si="8"/>
        <v/>
      </c>
      <c r="H210" s="3" t="str">
        <f t="shared" si="9"/>
        <v/>
      </c>
    </row>
    <row r="211" spans="7:8" x14ac:dyDescent="0.2">
      <c r="G211" s="3" t="str">
        <f t="shared" si="8"/>
        <v/>
      </c>
      <c r="H211" s="3" t="str">
        <f t="shared" si="9"/>
        <v/>
      </c>
    </row>
    <row r="212" spans="7:8" x14ac:dyDescent="0.2">
      <c r="G212" s="3" t="str">
        <f t="shared" si="8"/>
        <v/>
      </c>
      <c r="H212" s="3" t="str">
        <f t="shared" si="9"/>
        <v/>
      </c>
    </row>
    <row r="213" spans="7:8" x14ac:dyDescent="0.2">
      <c r="G213" s="3" t="str">
        <f t="shared" si="8"/>
        <v/>
      </c>
      <c r="H213" s="3" t="str">
        <f t="shared" si="9"/>
        <v/>
      </c>
    </row>
    <row r="214" spans="7:8" x14ac:dyDescent="0.2">
      <c r="G214" s="3" t="str">
        <f t="shared" si="8"/>
        <v/>
      </c>
      <c r="H214" s="3" t="str">
        <f t="shared" si="9"/>
        <v/>
      </c>
    </row>
    <row r="215" spans="7:8" x14ac:dyDescent="0.2">
      <c r="G215" s="3" t="str">
        <f t="shared" si="8"/>
        <v/>
      </c>
      <c r="H215" s="3" t="str">
        <f t="shared" si="9"/>
        <v/>
      </c>
    </row>
    <row r="216" spans="7:8" x14ac:dyDescent="0.2">
      <c r="G216" s="3" t="str">
        <f t="shared" si="8"/>
        <v/>
      </c>
      <c r="H216" s="3" t="str">
        <f t="shared" si="9"/>
        <v/>
      </c>
    </row>
    <row r="217" spans="7:8" x14ac:dyDescent="0.2">
      <c r="G217" s="3" t="str">
        <f t="shared" si="8"/>
        <v/>
      </c>
      <c r="H217" s="3" t="str">
        <f t="shared" si="9"/>
        <v/>
      </c>
    </row>
    <row r="218" spans="7:8" x14ac:dyDescent="0.2">
      <c r="G218" s="3" t="str">
        <f t="shared" si="8"/>
        <v/>
      </c>
      <c r="H218" s="3" t="str">
        <f t="shared" si="9"/>
        <v/>
      </c>
    </row>
    <row r="219" spans="7:8" x14ac:dyDescent="0.2">
      <c r="G219" s="3" t="str">
        <f t="shared" si="8"/>
        <v/>
      </c>
      <c r="H219" s="3" t="str">
        <f t="shared" si="9"/>
        <v/>
      </c>
    </row>
    <row r="220" spans="7:8" x14ac:dyDescent="0.2">
      <c r="G220" s="3" t="str">
        <f t="shared" si="8"/>
        <v/>
      </c>
      <c r="H220" s="3" t="str">
        <f t="shared" si="9"/>
        <v/>
      </c>
    </row>
    <row r="221" spans="7:8" x14ac:dyDescent="0.2">
      <c r="G221" s="3" t="str">
        <f t="shared" si="8"/>
        <v/>
      </c>
      <c r="H221" s="3" t="str">
        <f t="shared" si="9"/>
        <v/>
      </c>
    </row>
    <row r="222" spans="7:8" x14ac:dyDescent="0.2">
      <c r="G222" s="3" t="str">
        <f t="shared" si="8"/>
        <v/>
      </c>
      <c r="H222" s="3" t="str">
        <f t="shared" si="9"/>
        <v/>
      </c>
    </row>
    <row r="223" spans="7:8" x14ac:dyDescent="0.2">
      <c r="G223" s="3" t="str">
        <f t="shared" si="8"/>
        <v/>
      </c>
      <c r="H223" s="3" t="str">
        <f t="shared" si="9"/>
        <v/>
      </c>
    </row>
    <row r="224" spans="7:8" x14ac:dyDescent="0.2">
      <c r="G224" s="3" t="str">
        <f t="shared" si="8"/>
        <v/>
      </c>
      <c r="H224" s="3" t="str">
        <f t="shared" si="9"/>
        <v/>
      </c>
    </row>
    <row r="225" spans="7:8" x14ac:dyDescent="0.2">
      <c r="G225" s="3" t="str">
        <f t="shared" si="8"/>
        <v/>
      </c>
      <c r="H225" s="3" t="str">
        <f t="shared" si="9"/>
        <v/>
      </c>
    </row>
    <row r="226" spans="7:8" x14ac:dyDescent="0.2">
      <c r="G226" s="3" t="str">
        <f t="shared" si="8"/>
        <v/>
      </c>
      <c r="H226" s="3" t="str">
        <f t="shared" si="9"/>
        <v/>
      </c>
    </row>
    <row r="227" spans="7:8" x14ac:dyDescent="0.2">
      <c r="G227" s="3" t="str">
        <f t="shared" si="8"/>
        <v/>
      </c>
      <c r="H227" s="3" t="str">
        <f t="shared" si="9"/>
        <v/>
      </c>
    </row>
    <row r="228" spans="7:8" x14ac:dyDescent="0.2">
      <c r="G228" s="3" t="str">
        <f t="shared" si="8"/>
        <v/>
      </c>
      <c r="H228" s="3" t="str">
        <f t="shared" si="9"/>
        <v/>
      </c>
    </row>
    <row r="229" spans="7:8" x14ac:dyDescent="0.2">
      <c r="G229" s="3" t="str">
        <f t="shared" si="8"/>
        <v/>
      </c>
      <c r="H229" s="3" t="str">
        <f t="shared" si="9"/>
        <v/>
      </c>
    </row>
    <row r="230" spans="7:8" x14ac:dyDescent="0.2">
      <c r="G230" s="3" t="str">
        <f t="shared" si="8"/>
        <v/>
      </c>
      <c r="H230" s="3" t="str">
        <f t="shared" si="9"/>
        <v/>
      </c>
    </row>
    <row r="231" spans="7:8" x14ac:dyDescent="0.2">
      <c r="G231" s="3" t="str">
        <f t="shared" si="8"/>
        <v/>
      </c>
      <c r="H231" s="3" t="str">
        <f t="shared" si="9"/>
        <v/>
      </c>
    </row>
    <row r="232" spans="7:8" x14ac:dyDescent="0.2">
      <c r="G232" s="3" t="str">
        <f t="shared" si="8"/>
        <v/>
      </c>
      <c r="H232" s="3" t="str">
        <f t="shared" si="9"/>
        <v/>
      </c>
    </row>
    <row r="233" spans="7:8" x14ac:dyDescent="0.2">
      <c r="G233" s="3" t="str">
        <f t="shared" si="8"/>
        <v/>
      </c>
      <c r="H233" s="3" t="str">
        <f t="shared" si="9"/>
        <v/>
      </c>
    </row>
    <row r="234" spans="7:8" x14ac:dyDescent="0.2">
      <c r="G234" s="3" t="str">
        <f t="shared" si="8"/>
        <v/>
      </c>
      <c r="H234" s="3" t="str">
        <f t="shared" si="9"/>
        <v/>
      </c>
    </row>
    <row r="235" spans="7:8" x14ac:dyDescent="0.2">
      <c r="G235" s="3" t="str">
        <f t="shared" si="8"/>
        <v/>
      </c>
      <c r="H235" s="3" t="str">
        <f t="shared" si="9"/>
        <v/>
      </c>
    </row>
    <row r="236" spans="7:8" x14ac:dyDescent="0.2">
      <c r="G236" s="3" t="str">
        <f t="shared" si="8"/>
        <v/>
      </c>
      <c r="H236" s="3" t="str">
        <f t="shared" si="9"/>
        <v/>
      </c>
    </row>
    <row r="237" spans="7:8" x14ac:dyDescent="0.2">
      <c r="G237" s="3" t="str">
        <f t="shared" si="8"/>
        <v/>
      </c>
      <c r="H237" s="3" t="str">
        <f t="shared" si="9"/>
        <v/>
      </c>
    </row>
    <row r="238" spans="7:8" x14ac:dyDescent="0.2">
      <c r="G238" s="3" t="str">
        <f t="shared" si="8"/>
        <v/>
      </c>
      <c r="H238" s="3" t="str">
        <f t="shared" si="9"/>
        <v/>
      </c>
    </row>
    <row r="239" spans="7:8" x14ac:dyDescent="0.2">
      <c r="G239" s="3" t="str">
        <f t="shared" si="8"/>
        <v/>
      </c>
      <c r="H239" s="3" t="str">
        <f t="shared" si="9"/>
        <v/>
      </c>
    </row>
    <row r="240" spans="7:8" x14ac:dyDescent="0.2">
      <c r="G240" s="3" t="str">
        <f t="shared" si="8"/>
        <v/>
      </c>
      <c r="H240" s="3" t="str">
        <f t="shared" si="9"/>
        <v/>
      </c>
    </row>
    <row r="241" spans="7:8" x14ac:dyDescent="0.2">
      <c r="G241" s="3" t="str">
        <f t="shared" si="8"/>
        <v/>
      </c>
      <c r="H241" s="3" t="str">
        <f t="shared" si="9"/>
        <v/>
      </c>
    </row>
    <row r="242" spans="7:8" x14ac:dyDescent="0.2">
      <c r="G242" s="3" t="str">
        <f t="shared" si="8"/>
        <v/>
      </c>
      <c r="H242" s="3" t="str">
        <f t="shared" si="9"/>
        <v/>
      </c>
    </row>
    <row r="243" spans="7:8" x14ac:dyDescent="0.2">
      <c r="G243" s="3" t="str">
        <f t="shared" si="8"/>
        <v/>
      </c>
      <c r="H243" s="3" t="str">
        <f t="shared" si="9"/>
        <v/>
      </c>
    </row>
    <row r="244" spans="7:8" x14ac:dyDescent="0.2">
      <c r="G244" s="3" t="str">
        <f t="shared" si="8"/>
        <v/>
      </c>
      <c r="H244" s="3" t="str">
        <f t="shared" si="9"/>
        <v/>
      </c>
    </row>
    <row r="245" spans="7:8" x14ac:dyDescent="0.2">
      <c r="G245" s="3" t="str">
        <f t="shared" si="8"/>
        <v/>
      </c>
      <c r="H245" s="3" t="str">
        <f t="shared" si="9"/>
        <v/>
      </c>
    </row>
    <row r="246" spans="7:8" x14ac:dyDescent="0.2">
      <c r="G246" s="3" t="str">
        <f t="shared" si="8"/>
        <v/>
      </c>
      <c r="H246" s="3" t="str">
        <f t="shared" si="9"/>
        <v/>
      </c>
    </row>
    <row r="247" spans="7:8" x14ac:dyDescent="0.2">
      <c r="G247" s="3" t="str">
        <f t="shared" si="8"/>
        <v/>
      </c>
      <c r="H247" s="3" t="str">
        <f t="shared" si="9"/>
        <v/>
      </c>
    </row>
    <row r="248" spans="7:8" x14ac:dyDescent="0.2">
      <c r="G248" s="3" t="str">
        <f t="shared" si="8"/>
        <v/>
      </c>
      <c r="H248" s="3" t="str">
        <f t="shared" si="9"/>
        <v/>
      </c>
    </row>
    <row r="249" spans="7:8" x14ac:dyDescent="0.2">
      <c r="G249" s="3" t="str">
        <f t="shared" si="8"/>
        <v/>
      </c>
      <c r="H249" s="3" t="str">
        <f t="shared" si="9"/>
        <v/>
      </c>
    </row>
    <row r="250" spans="7:8" x14ac:dyDescent="0.2">
      <c r="G250" s="3" t="str">
        <f t="shared" si="8"/>
        <v/>
      </c>
      <c r="H250" s="3" t="str">
        <f t="shared" si="9"/>
        <v/>
      </c>
    </row>
    <row r="251" spans="7:8" x14ac:dyDescent="0.2">
      <c r="G251" s="3" t="str">
        <f t="shared" si="8"/>
        <v/>
      </c>
      <c r="H251" s="3" t="str">
        <f t="shared" si="9"/>
        <v/>
      </c>
    </row>
    <row r="252" spans="7:8" x14ac:dyDescent="0.2">
      <c r="G252" s="3" t="str">
        <f t="shared" si="8"/>
        <v/>
      </c>
      <c r="H252" s="3" t="str">
        <f t="shared" si="9"/>
        <v/>
      </c>
    </row>
    <row r="253" spans="7:8" x14ac:dyDescent="0.2">
      <c r="G253" s="3" t="str">
        <f t="shared" si="8"/>
        <v/>
      </c>
      <c r="H253" s="3" t="str">
        <f t="shared" si="9"/>
        <v/>
      </c>
    </row>
    <row r="254" spans="7:8" x14ac:dyDescent="0.2">
      <c r="G254" s="3" t="str">
        <f t="shared" si="8"/>
        <v/>
      </c>
      <c r="H254" s="3" t="str">
        <f t="shared" si="9"/>
        <v/>
      </c>
    </row>
    <row r="255" spans="7:8" x14ac:dyDescent="0.2">
      <c r="G255" s="3" t="str">
        <f t="shared" si="8"/>
        <v/>
      </c>
      <c r="H255" s="3" t="str">
        <f t="shared" si="9"/>
        <v/>
      </c>
    </row>
    <row r="256" spans="7:8" x14ac:dyDescent="0.2">
      <c r="G256" s="3" t="str">
        <f t="shared" si="8"/>
        <v/>
      </c>
      <c r="H256" s="3" t="str">
        <f t="shared" si="9"/>
        <v/>
      </c>
    </row>
    <row r="257" spans="7:8" x14ac:dyDescent="0.2">
      <c r="G257" s="3" t="str">
        <f t="shared" si="8"/>
        <v/>
      </c>
      <c r="H257" s="3" t="str">
        <f t="shared" si="9"/>
        <v/>
      </c>
    </row>
    <row r="258" spans="7:8" x14ac:dyDescent="0.2">
      <c r="G258" s="3" t="str">
        <f t="shared" si="8"/>
        <v/>
      </c>
      <c r="H258" s="3" t="str">
        <f t="shared" si="9"/>
        <v/>
      </c>
    </row>
    <row r="259" spans="7:8" x14ac:dyDescent="0.2">
      <c r="G259" s="3" t="str">
        <f t="shared" si="8"/>
        <v/>
      </c>
      <c r="H259" s="3" t="str">
        <f t="shared" si="9"/>
        <v/>
      </c>
    </row>
    <row r="260" spans="7:8" x14ac:dyDescent="0.2">
      <c r="G260" s="3" t="str">
        <f t="shared" si="8"/>
        <v/>
      </c>
      <c r="H260" s="3" t="str">
        <f t="shared" si="9"/>
        <v/>
      </c>
    </row>
    <row r="261" spans="7:8" x14ac:dyDescent="0.2">
      <c r="G261" s="3" t="str">
        <f t="shared" si="8"/>
        <v/>
      </c>
      <c r="H261" s="3" t="str">
        <f t="shared" si="9"/>
        <v/>
      </c>
    </row>
    <row r="262" spans="7:8" x14ac:dyDescent="0.2">
      <c r="G262" s="3" t="str">
        <f t="shared" si="8"/>
        <v/>
      </c>
      <c r="H262" s="3" t="str">
        <f t="shared" si="9"/>
        <v/>
      </c>
    </row>
    <row r="263" spans="7:8" x14ac:dyDescent="0.2">
      <c r="G263" s="3" t="str">
        <f t="shared" si="8"/>
        <v/>
      </c>
      <c r="H263" s="3" t="str">
        <f t="shared" si="9"/>
        <v/>
      </c>
    </row>
    <row r="264" spans="7:8" x14ac:dyDescent="0.2">
      <c r="G264" s="3" t="str">
        <f t="shared" si="8"/>
        <v/>
      </c>
      <c r="H264" s="3" t="str">
        <f t="shared" si="9"/>
        <v/>
      </c>
    </row>
    <row r="265" spans="7:8" x14ac:dyDescent="0.2">
      <c r="G265" s="3" t="str">
        <f t="shared" si="8"/>
        <v/>
      </c>
      <c r="H265" s="3" t="str">
        <f t="shared" si="9"/>
        <v/>
      </c>
    </row>
    <row r="266" spans="7:8" x14ac:dyDescent="0.2">
      <c r="G266" s="3" t="str">
        <f t="shared" si="8"/>
        <v/>
      </c>
      <c r="H266" s="3" t="str">
        <f t="shared" si="9"/>
        <v/>
      </c>
    </row>
    <row r="267" spans="7:8" x14ac:dyDescent="0.2">
      <c r="G267" s="3" t="str">
        <f t="shared" si="8"/>
        <v/>
      </c>
      <c r="H267" s="3" t="str">
        <f t="shared" si="9"/>
        <v/>
      </c>
    </row>
    <row r="268" spans="7:8" x14ac:dyDescent="0.2">
      <c r="G268" s="3" t="str">
        <f t="shared" ref="G268:G331" si="10">IF(AND(ISBLANK(E268),ISBLANK(F268)),"",G267-E268+F268)</f>
        <v/>
      </c>
      <c r="H268" s="3" t="str">
        <f t="shared" si="9"/>
        <v/>
      </c>
    </row>
    <row r="269" spans="7:8" x14ac:dyDescent="0.2">
      <c r="G269" s="3" t="str">
        <f t="shared" si="10"/>
        <v/>
      </c>
      <c r="H269" s="3" t="str">
        <f t="shared" ref="H269:H332" si="11">IF(G269="","",IF(D269="C",H268-E269+F269,H268+F269))</f>
        <v/>
      </c>
    </row>
    <row r="270" spans="7:8" x14ac:dyDescent="0.2">
      <c r="G270" s="3" t="str">
        <f t="shared" si="10"/>
        <v/>
      </c>
      <c r="H270" s="3" t="str">
        <f t="shared" si="11"/>
        <v/>
      </c>
    </row>
    <row r="271" spans="7:8" x14ac:dyDescent="0.2">
      <c r="G271" s="3" t="str">
        <f t="shared" si="10"/>
        <v/>
      </c>
      <c r="H271" s="3" t="str">
        <f t="shared" si="11"/>
        <v/>
      </c>
    </row>
    <row r="272" spans="7:8" x14ac:dyDescent="0.2">
      <c r="G272" s="3" t="str">
        <f t="shared" si="10"/>
        <v/>
      </c>
      <c r="H272" s="3" t="str">
        <f t="shared" si="11"/>
        <v/>
      </c>
    </row>
    <row r="273" spans="7:8" x14ac:dyDescent="0.2">
      <c r="G273" s="3" t="str">
        <f t="shared" si="10"/>
        <v/>
      </c>
      <c r="H273" s="3" t="str">
        <f t="shared" si="11"/>
        <v/>
      </c>
    </row>
    <row r="274" spans="7:8" x14ac:dyDescent="0.2">
      <c r="G274" s="3" t="str">
        <f t="shared" si="10"/>
        <v/>
      </c>
      <c r="H274" s="3" t="str">
        <f t="shared" si="11"/>
        <v/>
      </c>
    </row>
    <row r="275" spans="7:8" x14ac:dyDescent="0.2">
      <c r="G275" s="3" t="str">
        <f t="shared" si="10"/>
        <v/>
      </c>
      <c r="H275" s="3" t="str">
        <f t="shared" si="11"/>
        <v/>
      </c>
    </row>
    <row r="276" spans="7:8" x14ac:dyDescent="0.2">
      <c r="G276" s="3" t="str">
        <f t="shared" si="10"/>
        <v/>
      </c>
      <c r="H276" s="3" t="str">
        <f t="shared" si="11"/>
        <v/>
      </c>
    </row>
    <row r="277" spans="7:8" x14ac:dyDescent="0.2">
      <c r="G277" s="3" t="str">
        <f t="shared" si="10"/>
        <v/>
      </c>
      <c r="H277" s="3" t="str">
        <f t="shared" si="11"/>
        <v/>
      </c>
    </row>
    <row r="278" spans="7:8" x14ac:dyDescent="0.2">
      <c r="G278" s="3" t="str">
        <f t="shared" si="10"/>
        <v/>
      </c>
      <c r="H278" s="3" t="str">
        <f t="shared" si="11"/>
        <v/>
      </c>
    </row>
    <row r="279" spans="7:8" x14ac:dyDescent="0.2">
      <c r="G279" s="3" t="str">
        <f t="shared" si="10"/>
        <v/>
      </c>
      <c r="H279" s="3" t="str">
        <f t="shared" si="11"/>
        <v/>
      </c>
    </row>
    <row r="280" spans="7:8" x14ac:dyDescent="0.2">
      <c r="G280" s="3" t="str">
        <f t="shared" si="10"/>
        <v/>
      </c>
      <c r="H280" s="3" t="str">
        <f t="shared" si="11"/>
        <v/>
      </c>
    </row>
    <row r="281" spans="7:8" x14ac:dyDescent="0.2">
      <c r="G281" s="3" t="str">
        <f t="shared" si="10"/>
        <v/>
      </c>
      <c r="H281" s="3" t="str">
        <f t="shared" si="11"/>
        <v/>
      </c>
    </row>
    <row r="282" spans="7:8" x14ac:dyDescent="0.2">
      <c r="G282" s="3" t="str">
        <f t="shared" si="10"/>
        <v/>
      </c>
      <c r="H282" s="3" t="str">
        <f t="shared" si="11"/>
        <v/>
      </c>
    </row>
    <row r="283" spans="7:8" x14ac:dyDescent="0.2">
      <c r="G283" s="3" t="str">
        <f t="shared" si="10"/>
        <v/>
      </c>
      <c r="H283" s="3" t="str">
        <f t="shared" si="11"/>
        <v/>
      </c>
    </row>
    <row r="284" spans="7:8" x14ac:dyDescent="0.2">
      <c r="G284" s="3" t="str">
        <f t="shared" si="10"/>
        <v/>
      </c>
      <c r="H284" s="3" t="str">
        <f t="shared" si="11"/>
        <v/>
      </c>
    </row>
    <row r="285" spans="7:8" x14ac:dyDescent="0.2">
      <c r="G285" s="3" t="str">
        <f t="shared" si="10"/>
        <v/>
      </c>
      <c r="H285" s="3" t="str">
        <f t="shared" si="11"/>
        <v/>
      </c>
    </row>
    <row r="286" spans="7:8" x14ac:dyDescent="0.2">
      <c r="G286" s="3" t="str">
        <f t="shared" si="10"/>
        <v/>
      </c>
      <c r="H286" s="3" t="str">
        <f t="shared" si="11"/>
        <v/>
      </c>
    </row>
    <row r="287" spans="7:8" x14ac:dyDescent="0.2">
      <c r="G287" s="3" t="str">
        <f t="shared" si="10"/>
        <v/>
      </c>
      <c r="H287" s="3" t="str">
        <f t="shared" si="11"/>
        <v/>
      </c>
    </row>
    <row r="288" spans="7:8" x14ac:dyDescent="0.2">
      <c r="G288" s="3" t="str">
        <f t="shared" si="10"/>
        <v/>
      </c>
      <c r="H288" s="3" t="str">
        <f t="shared" si="11"/>
        <v/>
      </c>
    </row>
    <row r="289" spans="7:8" x14ac:dyDescent="0.2">
      <c r="G289" s="3" t="str">
        <f t="shared" si="10"/>
        <v/>
      </c>
      <c r="H289" s="3" t="str">
        <f t="shared" si="11"/>
        <v/>
      </c>
    </row>
    <row r="290" spans="7:8" x14ac:dyDescent="0.2">
      <c r="G290" s="3" t="str">
        <f t="shared" si="10"/>
        <v/>
      </c>
      <c r="H290" s="3" t="str">
        <f t="shared" si="11"/>
        <v/>
      </c>
    </row>
    <row r="291" spans="7:8" x14ac:dyDescent="0.2">
      <c r="G291" s="3" t="str">
        <f t="shared" si="10"/>
        <v/>
      </c>
      <c r="H291" s="3" t="str">
        <f t="shared" si="11"/>
        <v/>
      </c>
    </row>
    <row r="292" spans="7:8" x14ac:dyDescent="0.2">
      <c r="G292" s="3" t="str">
        <f t="shared" si="10"/>
        <v/>
      </c>
      <c r="H292" s="3" t="str">
        <f t="shared" si="11"/>
        <v/>
      </c>
    </row>
    <row r="293" spans="7:8" x14ac:dyDescent="0.2">
      <c r="G293" s="3" t="str">
        <f t="shared" si="10"/>
        <v/>
      </c>
      <c r="H293" s="3" t="str">
        <f t="shared" si="11"/>
        <v/>
      </c>
    </row>
    <row r="294" spans="7:8" x14ac:dyDescent="0.2">
      <c r="G294" s="3" t="str">
        <f t="shared" si="10"/>
        <v/>
      </c>
      <c r="H294" s="3" t="str">
        <f t="shared" si="11"/>
        <v/>
      </c>
    </row>
    <row r="295" spans="7:8" x14ac:dyDescent="0.2">
      <c r="G295" s="3" t="str">
        <f t="shared" si="10"/>
        <v/>
      </c>
      <c r="H295" s="3" t="str">
        <f t="shared" si="11"/>
        <v/>
      </c>
    </row>
    <row r="296" spans="7:8" x14ac:dyDescent="0.2">
      <c r="G296" s="3" t="str">
        <f t="shared" si="10"/>
        <v/>
      </c>
      <c r="H296" s="3" t="str">
        <f t="shared" si="11"/>
        <v/>
      </c>
    </row>
    <row r="297" spans="7:8" x14ac:dyDescent="0.2">
      <c r="G297" s="3" t="str">
        <f t="shared" si="10"/>
        <v/>
      </c>
      <c r="H297" s="3" t="str">
        <f t="shared" si="11"/>
        <v/>
      </c>
    </row>
    <row r="298" spans="7:8" x14ac:dyDescent="0.2">
      <c r="G298" s="3" t="str">
        <f t="shared" si="10"/>
        <v/>
      </c>
      <c r="H298" s="3" t="str">
        <f t="shared" si="11"/>
        <v/>
      </c>
    </row>
    <row r="299" spans="7:8" x14ac:dyDescent="0.2">
      <c r="G299" s="3" t="str">
        <f t="shared" si="10"/>
        <v/>
      </c>
      <c r="H299" s="3" t="str">
        <f t="shared" si="11"/>
        <v/>
      </c>
    </row>
    <row r="300" spans="7:8" x14ac:dyDescent="0.2">
      <c r="G300" s="3" t="str">
        <f t="shared" si="10"/>
        <v/>
      </c>
      <c r="H300" s="3" t="str">
        <f t="shared" si="11"/>
        <v/>
      </c>
    </row>
    <row r="301" spans="7:8" x14ac:dyDescent="0.2">
      <c r="G301" s="3" t="str">
        <f t="shared" si="10"/>
        <v/>
      </c>
      <c r="H301" s="3" t="str">
        <f t="shared" si="11"/>
        <v/>
      </c>
    </row>
    <row r="302" spans="7:8" x14ac:dyDescent="0.2">
      <c r="G302" s="3" t="str">
        <f t="shared" si="10"/>
        <v/>
      </c>
      <c r="H302" s="3" t="str">
        <f t="shared" si="11"/>
        <v/>
      </c>
    </row>
    <row r="303" spans="7:8" x14ac:dyDescent="0.2">
      <c r="G303" s="3" t="str">
        <f t="shared" si="10"/>
        <v/>
      </c>
      <c r="H303" s="3" t="str">
        <f t="shared" si="11"/>
        <v/>
      </c>
    </row>
    <row r="304" spans="7:8" x14ac:dyDescent="0.2">
      <c r="G304" s="3" t="str">
        <f t="shared" si="10"/>
        <v/>
      </c>
      <c r="H304" s="3" t="str">
        <f t="shared" si="11"/>
        <v/>
      </c>
    </row>
    <row r="305" spans="7:8" x14ac:dyDescent="0.2">
      <c r="G305" s="3" t="str">
        <f t="shared" si="10"/>
        <v/>
      </c>
      <c r="H305" s="3" t="str">
        <f t="shared" si="11"/>
        <v/>
      </c>
    </row>
    <row r="306" spans="7:8" x14ac:dyDescent="0.2">
      <c r="G306" s="3" t="str">
        <f t="shared" si="10"/>
        <v/>
      </c>
      <c r="H306" s="3" t="str">
        <f t="shared" si="11"/>
        <v/>
      </c>
    </row>
    <row r="307" spans="7:8" x14ac:dyDescent="0.2">
      <c r="G307" s="3" t="str">
        <f t="shared" si="10"/>
        <v/>
      </c>
      <c r="H307" s="3" t="str">
        <f t="shared" si="11"/>
        <v/>
      </c>
    </row>
    <row r="308" spans="7:8" x14ac:dyDescent="0.2">
      <c r="G308" s="3" t="str">
        <f t="shared" si="10"/>
        <v/>
      </c>
      <c r="H308" s="3" t="str">
        <f t="shared" si="11"/>
        <v/>
      </c>
    </row>
    <row r="309" spans="7:8" x14ac:dyDescent="0.2">
      <c r="G309" s="3" t="str">
        <f t="shared" si="10"/>
        <v/>
      </c>
      <c r="H309" s="3" t="str">
        <f t="shared" si="11"/>
        <v/>
      </c>
    </row>
    <row r="310" spans="7:8" x14ac:dyDescent="0.2">
      <c r="G310" s="3" t="str">
        <f t="shared" si="10"/>
        <v/>
      </c>
      <c r="H310" s="3" t="str">
        <f t="shared" si="11"/>
        <v/>
      </c>
    </row>
    <row r="311" spans="7:8" x14ac:dyDescent="0.2">
      <c r="G311" s="3" t="str">
        <f t="shared" si="10"/>
        <v/>
      </c>
      <c r="H311" s="3" t="str">
        <f t="shared" si="11"/>
        <v/>
      </c>
    </row>
    <row r="312" spans="7:8" x14ac:dyDescent="0.2">
      <c r="G312" s="3" t="str">
        <f t="shared" si="10"/>
        <v/>
      </c>
      <c r="H312" s="3" t="str">
        <f t="shared" si="11"/>
        <v/>
      </c>
    </row>
    <row r="313" spans="7:8" x14ac:dyDescent="0.2">
      <c r="G313" s="3" t="str">
        <f t="shared" si="10"/>
        <v/>
      </c>
      <c r="H313" s="3" t="str">
        <f t="shared" si="11"/>
        <v/>
      </c>
    </row>
    <row r="314" spans="7:8" x14ac:dyDescent="0.2">
      <c r="G314" s="3" t="str">
        <f t="shared" si="10"/>
        <v/>
      </c>
      <c r="H314" s="3" t="str">
        <f t="shared" si="11"/>
        <v/>
      </c>
    </row>
    <row r="315" spans="7:8" x14ac:dyDescent="0.2">
      <c r="G315" s="3" t="str">
        <f t="shared" si="10"/>
        <v/>
      </c>
      <c r="H315" s="3" t="str">
        <f t="shared" si="11"/>
        <v/>
      </c>
    </row>
    <row r="316" spans="7:8" x14ac:dyDescent="0.2">
      <c r="G316" s="3" t="str">
        <f t="shared" si="10"/>
        <v/>
      </c>
      <c r="H316" s="3" t="str">
        <f t="shared" si="11"/>
        <v/>
      </c>
    </row>
    <row r="317" spans="7:8" x14ac:dyDescent="0.2">
      <c r="G317" s="3" t="str">
        <f t="shared" si="10"/>
        <v/>
      </c>
      <c r="H317" s="3" t="str">
        <f t="shared" si="11"/>
        <v/>
      </c>
    </row>
    <row r="318" spans="7:8" x14ac:dyDescent="0.2">
      <c r="G318" s="3" t="str">
        <f t="shared" si="10"/>
        <v/>
      </c>
      <c r="H318" s="3" t="str">
        <f t="shared" si="11"/>
        <v/>
      </c>
    </row>
    <row r="319" spans="7:8" x14ac:dyDescent="0.2">
      <c r="G319" s="3" t="str">
        <f t="shared" si="10"/>
        <v/>
      </c>
      <c r="H319" s="3" t="str">
        <f t="shared" si="11"/>
        <v/>
      </c>
    </row>
    <row r="320" spans="7:8" x14ac:dyDescent="0.2">
      <c r="G320" s="3" t="str">
        <f t="shared" si="10"/>
        <v/>
      </c>
      <c r="H320" s="3" t="str">
        <f t="shared" si="11"/>
        <v/>
      </c>
    </row>
    <row r="321" spans="7:8" x14ac:dyDescent="0.2">
      <c r="G321" s="3" t="str">
        <f t="shared" si="10"/>
        <v/>
      </c>
      <c r="H321" s="3" t="str">
        <f t="shared" si="11"/>
        <v/>
      </c>
    </row>
    <row r="322" spans="7:8" x14ac:dyDescent="0.2">
      <c r="G322" s="3" t="str">
        <f t="shared" si="10"/>
        <v/>
      </c>
      <c r="H322" s="3" t="str">
        <f t="shared" si="11"/>
        <v/>
      </c>
    </row>
    <row r="323" spans="7:8" x14ac:dyDescent="0.2">
      <c r="G323" s="3" t="str">
        <f t="shared" si="10"/>
        <v/>
      </c>
      <c r="H323" s="3" t="str">
        <f t="shared" si="11"/>
        <v/>
      </c>
    </row>
    <row r="324" spans="7:8" x14ac:dyDescent="0.2">
      <c r="G324" s="3" t="str">
        <f t="shared" si="10"/>
        <v/>
      </c>
      <c r="H324" s="3" t="str">
        <f t="shared" si="11"/>
        <v/>
      </c>
    </row>
    <row r="325" spans="7:8" x14ac:dyDescent="0.2">
      <c r="G325" s="3" t="str">
        <f t="shared" si="10"/>
        <v/>
      </c>
      <c r="H325" s="3" t="str">
        <f t="shared" si="11"/>
        <v/>
      </c>
    </row>
    <row r="326" spans="7:8" x14ac:dyDescent="0.2">
      <c r="G326" s="3" t="str">
        <f t="shared" si="10"/>
        <v/>
      </c>
      <c r="H326" s="3" t="str">
        <f t="shared" si="11"/>
        <v/>
      </c>
    </row>
    <row r="327" spans="7:8" x14ac:dyDescent="0.2">
      <c r="G327" s="3" t="str">
        <f t="shared" si="10"/>
        <v/>
      </c>
      <c r="H327" s="3" t="str">
        <f t="shared" si="11"/>
        <v/>
      </c>
    </row>
    <row r="328" spans="7:8" x14ac:dyDescent="0.2">
      <c r="G328" s="3" t="str">
        <f t="shared" si="10"/>
        <v/>
      </c>
      <c r="H328" s="3" t="str">
        <f t="shared" si="11"/>
        <v/>
      </c>
    </row>
    <row r="329" spans="7:8" x14ac:dyDescent="0.2">
      <c r="G329" s="3" t="str">
        <f t="shared" si="10"/>
        <v/>
      </c>
      <c r="H329" s="3" t="str">
        <f t="shared" si="11"/>
        <v/>
      </c>
    </row>
    <row r="330" spans="7:8" x14ac:dyDescent="0.2">
      <c r="G330" s="3" t="str">
        <f t="shared" si="10"/>
        <v/>
      </c>
      <c r="H330" s="3" t="str">
        <f t="shared" si="11"/>
        <v/>
      </c>
    </row>
    <row r="331" spans="7:8" x14ac:dyDescent="0.2">
      <c r="G331" s="3" t="str">
        <f t="shared" si="10"/>
        <v/>
      </c>
      <c r="H331" s="3" t="str">
        <f t="shared" si="11"/>
        <v/>
      </c>
    </row>
    <row r="332" spans="7:8" x14ac:dyDescent="0.2">
      <c r="G332" s="3" t="str">
        <f t="shared" ref="G332:G395" si="12">IF(AND(ISBLANK(E332),ISBLANK(F332)),"",G331-E332+F332)</f>
        <v/>
      </c>
      <c r="H332" s="3" t="str">
        <f t="shared" si="11"/>
        <v/>
      </c>
    </row>
    <row r="333" spans="7:8" x14ac:dyDescent="0.2">
      <c r="G333" s="3" t="str">
        <f t="shared" si="12"/>
        <v/>
      </c>
      <c r="H333" s="3" t="str">
        <f t="shared" ref="H333:H396" si="13">IF(G333="","",IF(D333="C",H332-E333+F333,H332+F333))</f>
        <v/>
      </c>
    </row>
    <row r="334" spans="7:8" x14ac:dyDescent="0.2">
      <c r="G334" s="3" t="str">
        <f t="shared" si="12"/>
        <v/>
      </c>
      <c r="H334" s="3" t="str">
        <f t="shared" si="13"/>
        <v/>
      </c>
    </row>
    <row r="335" spans="7:8" x14ac:dyDescent="0.2">
      <c r="G335" s="3" t="str">
        <f t="shared" si="12"/>
        <v/>
      </c>
      <c r="H335" s="3" t="str">
        <f t="shared" si="13"/>
        <v/>
      </c>
    </row>
    <row r="336" spans="7:8" x14ac:dyDescent="0.2">
      <c r="G336" s="3" t="str">
        <f t="shared" si="12"/>
        <v/>
      </c>
      <c r="H336" s="3" t="str">
        <f t="shared" si="13"/>
        <v/>
      </c>
    </row>
    <row r="337" spans="7:8" x14ac:dyDescent="0.2">
      <c r="G337" s="3" t="str">
        <f t="shared" si="12"/>
        <v/>
      </c>
      <c r="H337" s="3" t="str">
        <f t="shared" si="13"/>
        <v/>
      </c>
    </row>
    <row r="338" spans="7:8" x14ac:dyDescent="0.2">
      <c r="G338" s="3" t="str">
        <f t="shared" si="12"/>
        <v/>
      </c>
      <c r="H338" s="3" t="str">
        <f t="shared" si="13"/>
        <v/>
      </c>
    </row>
    <row r="339" spans="7:8" x14ac:dyDescent="0.2">
      <c r="G339" s="3" t="str">
        <f t="shared" si="12"/>
        <v/>
      </c>
      <c r="H339" s="3" t="str">
        <f t="shared" si="13"/>
        <v/>
      </c>
    </row>
    <row r="340" spans="7:8" x14ac:dyDescent="0.2">
      <c r="G340" s="3" t="str">
        <f t="shared" si="12"/>
        <v/>
      </c>
      <c r="H340" s="3" t="str">
        <f t="shared" si="13"/>
        <v/>
      </c>
    </row>
    <row r="341" spans="7:8" x14ac:dyDescent="0.2">
      <c r="G341" s="3" t="str">
        <f t="shared" si="12"/>
        <v/>
      </c>
      <c r="H341" s="3" t="str">
        <f t="shared" si="13"/>
        <v/>
      </c>
    </row>
    <row r="342" spans="7:8" x14ac:dyDescent="0.2">
      <c r="G342" s="3" t="str">
        <f t="shared" si="12"/>
        <v/>
      </c>
      <c r="H342" s="3" t="str">
        <f t="shared" si="13"/>
        <v/>
      </c>
    </row>
    <row r="343" spans="7:8" x14ac:dyDescent="0.2">
      <c r="G343" s="3" t="str">
        <f t="shared" si="12"/>
        <v/>
      </c>
      <c r="H343" s="3" t="str">
        <f t="shared" si="13"/>
        <v/>
      </c>
    </row>
    <row r="344" spans="7:8" x14ac:dyDescent="0.2">
      <c r="G344" s="3" t="str">
        <f t="shared" si="12"/>
        <v/>
      </c>
      <c r="H344" s="3" t="str">
        <f t="shared" si="13"/>
        <v/>
      </c>
    </row>
    <row r="345" spans="7:8" x14ac:dyDescent="0.2">
      <c r="G345" s="3" t="str">
        <f t="shared" si="12"/>
        <v/>
      </c>
      <c r="H345" s="3" t="str">
        <f t="shared" si="13"/>
        <v/>
      </c>
    </row>
    <row r="346" spans="7:8" x14ac:dyDescent="0.2">
      <c r="G346" s="3" t="str">
        <f t="shared" si="12"/>
        <v/>
      </c>
      <c r="H346" s="3" t="str">
        <f t="shared" si="13"/>
        <v/>
      </c>
    </row>
    <row r="347" spans="7:8" x14ac:dyDescent="0.2">
      <c r="G347" s="3" t="str">
        <f t="shared" si="12"/>
        <v/>
      </c>
      <c r="H347" s="3" t="str">
        <f t="shared" si="13"/>
        <v/>
      </c>
    </row>
    <row r="348" spans="7:8" x14ac:dyDescent="0.2">
      <c r="G348" s="3" t="str">
        <f t="shared" si="12"/>
        <v/>
      </c>
      <c r="H348" s="3" t="str">
        <f t="shared" si="13"/>
        <v/>
      </c>
    </row>
    <row r="349" spans="7:8" x14ac:dyDescent="0.2">
      <c r="G349" s="3" t="str">
        <f t="shared" si="12"/>
        <v/>
      </c>
      <c r="H349" s="3" t="str">
        <f t="shared" si="13"/>
        <v/>
      </c>
    </row>
    <row r="350" spans="7:8" x14ac:dyDescent="0.2">
      <c r="G350" s="3" t="str">
        <f t="shared" si="12"/>
        <v/>
      </c>
      <c r="H350" s="3" t="str">
        <f t="shared" si="13"/>
        <v/>
      </c>
    </row>
    <row r="351" spans="7:8" x14ac:dyDescent="0.2">
      <c r="G351" s="3" t="str">
        <f t="shared" si="12"/>
        <v/>
      </c>
      <c r="H351" s="3" t="str">
        <f t="shared" si="13"/>
        <v/>
      </c>
    </row>
    <row r="352" spans="7:8" x14ac:dyDescent="0.2">
      <c r="G352" s="3" t="str">
        <f t="shared" si="12"/>
        <v/>
      </c>
      <c r="H352" s="3" t="str">
        <f t="shared" si="13"/>
        <v/>
      </c>
    </row>
    <row r="353" spans="7:8" x14ac:dyDescent="0.2">
      <c r="G353" s="3" t="str">
        <f t="shared" si="12"/>
        <v/>
      </c>
      <c r="H353" s="3" t="str">
        <f t="shared" si="13"/>
        <v/>
      </c>
    </row>
    <row r="354" spans="7:8" x14ac:dyDescent="0.2">
      <c r="G354" s="3" t="str">
        <f t="shared" si="12"/>
        <v/>
      </c>
      <c r="H354" s="3" t="str">
        <f t="shared" si="13"/>
        <v/>
      </c>
    </row>
    <row r="355" spans="7:8" x14ac:dyDescent="0.2">
      <c r="G355" s="3" t="str">
        <f t="shared" si="12"/>
        <v/>
      </c>
      <c r="H355" s="3" t="str">
        <f t="shared" si="13"/>
        <v/>
      </c>
    </row>
    <row r="356" spans="7:8" x14ac:dyDescent="0.2">
      <c r="G356" s="3" t="str">
        <f t="shared" si="12"/>
        <v/>
      </c>
      <c r="H356" s="3" t="str">
        <f t="shared" si="13"/>
        <v/>
      </c>
    </row>
    <row r="357" spans="7:8" x14ac:dyDescent="0.2">
      <c r="G357" s="3" t="str">
        <f t="shared" si="12"/>
        <v/>
      </c>
      <c r="H357" s="3" t="str">
        <f t="shared" si="13"/>
        <v/>
      </c>
    </row>
    <row r="358" spans="7:8" x14ac:dyDescent="0.2">
      <c r="G358" s="3" t="str">
        <f t="shared" si="12"/>
        <v/>
      </c>
      <c r="H358" s="3" t="str">
        <f t="shared" si="13"/>
        <v/>
      </c>
    </row>
    <row r="359" spans="7:8" x14ac:dyDescent="0.2">
      <c r="G359" s="3" t="str">
        <f t="shared" si="12"/>
        <v/>
      </c>
      <c r="H359" s="3" t="str">
        <f t="shared" si="13"/>
        <v/>
      </c>
    </row>
    <row r="360" spans="7:8" x14ac:dyDescent="0.2">
      <c r="G360" s="3" t="str">
        <f t="shared" si="12"/>
        <v/>
      </c>
      <c r="H360" s="3" t="str">
        <f t="shared" si="13"/>
        <v/>
      </c>
    </row>
    <row r="361" spans="7:8" x14ac:dyDescent="0.2">
      <c r="G361" s="3" t="str">
        <f t="shared" si="12"/>
        <v/>
      </c>
      <c r="H361" s="3" t="str">
        <f t="shared" si="13"/>
        <v/>
      </c>
    </row>
    <row r="362" spans="7:8" x14ac:dyDescent="0.2">
      <c r="G362" s="3" t="str">
        <f t="shared" si="12"/>
        <v/>
      </c>
      <c r="H362" s="3" t="str">
        <f t="shared" si="13"/>
        <v/>
      </c>
    </row>
    <row r="363" spans="7:8" x14ac:dyDescent="0.2">
      <c r="G363" s="3" t="str">
        <f t="shared" si="12"/>
        <v/>
      </c>
      <c r="H363" s="3" t="str">
        <f t="shared" si="13"/>
        <v/>
      </c>
    </row>
    <row r="364" spans="7:8" x14ac:dyDescent="0.2">
      <c r="G364" s="3" t="str">
        <f t="shared" si="12"/>
        <v/>
      </c>
      <c r="H364" s="3" t="str">
        <f t="shared" si="13"/>
        <v/>
      </c>
    </row>
    <row r="365" spans="7:8" x14ac:dyDescent="0.2">
      <c r="G365" s="3" t="str">
        <f t="shared" si="12"/>
        <v/>
      </c>
      <c r="H365" s="3" t="str">
        <f t="shared" si="13"/>
        <v/>
      </c>
    </row>
    <row r="366" spans="7:8" x14ac:dyDescent="0.2">
      <c r="G366" s="3" t="str">
        <f t="shared" si="12"/>
        <v/>
      </c>
      <c r="H366" s="3" t="str">
        <f t="shared" si="13"/>
        <v/>
      </c>
    </row>
    <row r="367" spans="7:8" x14ac:dyDescent="0.2">
      <c r="G367" s="3" t="str">
        <f t="shared" si="12"/>
        <v/>
      </c>
      <c r="H367" s="3" t="str">
        <f t="shared" si="13"/>
        <v/>
      </c>
    </row>
    <row r="368" spans="7:8" x14ac:dyDescent="0.2">
      <c r="G368" s="3" t="str">
        <f t="shared" si="12"/>
        <v/>
      </c>
      <c r="H368" s="3" t="str">
        <f t="shared" si="13"/>
        <v/>
      </c>
    </row>
    <row r="369" spans="7:8" x14ac:dyDescent="0.2">
      <c r="G369" s="3" t="str">
        <f t="shared" si="12"/>
        <v/>
      </c>
      <c r="H369" s="3" t="str">
        <f t="shared" si="13"/>
        <v/>
      </c>
    </row>
    <row r="370" spans="7:8" x14ac:dyDescent="0.2">
      <c r="G370" s="3" t="str">
        <f t="shared" si="12"/>
        <v/>
      </c>
      <c r="H370" s="3" t="str">
        <f t="shared" si="13"/>
        <v/>
      </c>
    </row>
    <row r="371" spans="7:8" x14ac:dyDescent="0.2">
      <c r="G371" s="3" t="str">
        <f t="shared" si="12"/>
        <v/>
      </c>
      <c r="H371" s="3" t="str">
        <f t="shared" si="13"/>
        <v/>
      </c>
    </row>
    <row r="372" spans="7:8" x14ac:dyDescent="0.2">
      <c r="G372" s="3" t="str">
        <f t="shared" si="12"/>
        <v/>
      </c>
      <c r="H372" s="3" t="str">
        <f t="shared" si="13"/>
        <v/>
      </c>
    </row>
    <row r="373" spans="7:8" x14ac:dyDescent="0.2">
      <c r="G373" s="3" t="str">
        <f t="shared" si="12"/>
        <v/>
      </c>
      <c r="H373" s="3" t="str">
        <f t="shared" si="13"/>
        <v/>
      </c>
    </row>
    <row r="374" spans="7:8" x14ac:dyDescent="0.2">
      <c r="G374" s="3" t="str">
        <f t="shared" si="12"/>
        <v/>
      </c>
      <c r="H374" s="3" t="str">
        <f t="shared" si="13"/>
        <v/>
      </c>
    </row>
    <row r="375" spans="7:8" x14ac:dyDescent="0.2">
      <c r="G375" s="3" t="str">
        <f t="shared" si="12"/>
        <v/>
      </c>
      <c r="H375" s="3" t="str">
        <f t="shared" si="13"/>
        <v/>
      </c>
    </row>
    <row r="376" spans="7:8" x14ac:dyDescent="0.2">
      <c r="G376" s="3" t="str">
        <f t="shared" si="12"/>
        <v/>
      </c>
      <c r="H376" s="3" t="str">
        <f t="shared" si="13"/>
        <v/>
      </c>
    </row>
    <row r="377" spans="7:8" x14ac:dyDescent="0.2">
      <c r="G377" s="3" t="str">
        <f t="shared" si="12"/>
        <v/>
      </c>
      <c r="H377" s="3" t="str">
        <f t="shared" si="13"/>
        <v/>
      </c>
    </row>
    <row r="378" spans="7:8" x14ac:dyDescent="0.2">
      <c r="G378" s="3" t="str">
        <f t="shared" si="12"/>
        <v/>
      </c>
      <c r="H378" s="3" t="str">
        <f t="shared" si="13"/>
        <v/>
      </c>
    </row>
    <row r="379" spans="7:8" x14ac:dyDescent="0.2">
      <c r="G379" s="3" t="str">
        <f t="shared" si="12"/>
        <v/>
      </c>
      <c r="H379" s="3" t="str">
        <f t="shared" si="13"/>
        <v/>
      </c>
    </row>
    <row r="380" spans="7:8" x14ac:dyDescent="0.2">
      <c r="G380" s="3" t="str">
        <f t="shared" si="12"/>
        <v/>
      </c>
      <c r="H380" s="3" t="str">
        <f t="shared" si="13"/>
        <v/>
      </c>
    </row>
    <row r="381" spans="7:8" x14ac:dyDescent="0.2">
      <c r="G381" s="3" t="str">
        <f t="shared" si="12"/>
        <v/>
      </c>
      <c r="H381" s="3" t="str">
        <f t="shared" si="13"/>
        <v/>
      </c>
    </row>
    <row r="382" spans="7:8" x14ac:dyDescent="0.2">
      <c r="G382" s="3" t="str">
        <f t="shared" si="12"/>
        <v/>
      </c>
      <c r="H382" s="3" t="str">
        <f t="shared" si="13"/>
        <v/>
      </c>
    </row>
    <row r="383" spans="7:8" x14ac:dyDescent="0.2">
      <c r="G383" s="3" t="str">
        <f t="shared" si="12"/>
        <v/>
      </c>
      <c r="H383" s="3" t="str">
        <f t="shared" si="13"/>
        <v/>
      </c>
    </row>
    <row r="384" spans="7:8" x14ac:dyDescent="0.2">
      <c r="G384" s="3" t="str">
        <f t="shared" si="12"/>
        <v/>
      </c>
      <c r="H384" s="3" t="str">
        <f t="shared" si="13"/>
        <v/>
      </c>
    </row>
    <row r="385" spans="7:8" x14ac:dyDescent="0.2">
      <c r="G385" s="3" t="str">
        <f t="shared" si="12"/>
        <v/>
      </c>
      <c r="H385" s="3" t="str">
        <f t="shared" si="13"/>
        <v/>
      </c>
    </row>
    <row r="386" spans="7:8" x14ac:dyDescent="0.2">
      <c r="G386" s="3" t="str">
        <f t="shared" si="12"/>
        <v/>
      </c>
      <c r="H386" s="3" t="str">
        <f t="shared" si="13"/>
        <v/>
      </c>
    </row>
    <row r="387" spans="7:8" x14ac:dyDescent="0.2">
      <c r="G387" s="3" t="str">
        <f t="shared" si="12"/>
        <v/>
      </c>
      <c r="H387" s="3" t="str">
        <f t="shared" si="13"/>
        <v/>
      </c>
    </row>
    <row r="388" spans="7:8" x14ac:dyDescent="0.2">
      <c r="G388" s="3" t="str">
        <f t="shared" si="12"/>
        <v/>
      </c>
      <c r="H388" s="3" t="str">
        <f t="shared" si="13"/>
        <v/>
      </c>
    </row>
    <row r="389" spans="7:8" x14ac:dyDescent="0.2">
      <c r="G389" s="3" t="str">
        <f t="shared" si="12"/>
        <v/>
      </c>
      <c r="H389" s="3" t="str">
        <f t="shared" si="13"/>
        <v/>
      </c>
    </row>
    <row r="390" spans="7:8" x14ac:dyDescent="0.2">
      <c r="G390" s="3" t="str">
        <f t="shared" si="12"/>
        <v/>
      </c>
      <c r="H390" s="3" t="str">
        <f t="shared" si="13"/>
        <v/>
      </c>
    </row>
    <row r="391" spans="7:8" x14ac:dyDescent="0.2">
      <c r="G391" s="3" t="str">
        <f t="shared" si="12"/>
        <v/>
      </c>
      <c r="H391" s="3" t="str">
        <f t="shared" si="13"/>
        <v/>
      </c>
    </row>
    <row r="392" spans="7:8" x14ac:dyDescent="0.2">
      <c r="G392" s="3" t="str">
        <f t="shared" si="12"/>
        <v/>
      </c>
      <c r="H392" s="3" t="str">
        <f t="shared" si="13"/>
        <v/>
      </c>
    </row>
    <row r="393" spans="7:8" x14ac:dyDescent="0.2">
      <c r="G393" s="3" t="str">
        <f t="shared" si="12"/>
        <v/>
      </c>
      <c r="H393" s="3" t="str">
        <f t="shared" si="13"/>
        <v/>
      </c>
    </row>
    <row r="394" spans="7:8" x14ac:dyDescent="0.2">
      <c r="G394" s="3" t="str">
        <f t="shared" si="12"/>
        <v/>
      </c>
      <c r="H394" s="3" t="str">
        <f t="shared" si="13"/>
        <v/>
      </c>
    </row>
    <row r="395" spans="7:8" x14ac:dyDescent="0.2">
      <c r="G395" s="3" t="str">
        <f t="shared" si="12"/>
        <v/>
      </c>
      <c r="H395" s="3" t="str">
        <f t="shared" si="13"/>
        <v/>
      </c>
    </row>
    <row r="396" spans="7:8" x14ac:dyDescent="0.2">
      <c r="G396" s="3" t="str">
        <f t="shared" ref="G396:G459" si="14">IF(AND(ISBLANK(E396),ISBLANK(F396)),"",G395-E396+F396)</f>
        <v/>
      </c>
      <c r="H396" s="3" t="str">
        <f t="shared" si="13"/>
        <v/>
      </c>
    </row>
    <row r="397" spans="7:8" x14ac:dyDescent="0.2">
      <c r="G397" s="3" t="str">
        <f t="shared" si="14"/>
        <v/>
      </c>
      <c r="H397" s="3" t="str">
        <f t="shared" ref="H397:H460" si="15">IF(G397="","",IF(D397="C",H396-E397+F397,H396+F397))</f>
        <v/>
      </c>
    </row>
    <row r="398" spans="7:8" x14ac:dyDescent="0.2">
      <c r="G398" s="3" t="str">
        <f t="shared" si="14"/>
        <v/>
      </c>
      <c r="H398" s="3" t="str">
        <f t="shared" si="15"/>
        <v/>
      </c>
    </row>
    <row r="399" spans="7:8" x14ac:dyDescent="0.2">
      <c r="G399" s="3" t="str">
        <f t="shared" si="14"/>
        <v/>
      </c>
      <c r="H399" s="3" t="str">
        <f t="shared" si="15"/>
        <v/>
      </c>
    </row>
    <row r="400" spans="7:8" x14ac:dyDescent="0.2">
      <c r="G400" s="3" t="str">
        <f t="shared" si="14"/>
        <v/>
      </c>
      <c r="H400" s="3" t="str">
        <f t="shared" si="15"/>
        <v/>
      </c>
    </row>
    <row r="401" spans="7:8" x14ac:dyDescent="0.2">
      <c r="G401" s="3" t="str">
        <f t="shared" si="14"/>
        <v/>
      </c>
      <c r="H401" s="3" t="str">
        <f t="shared" si="15"/>
        <v/>
      </c>
    </row>
    <row r="402" spans="7:8" x14ac:dyDescent="0.2">
      <c r="G402" s="3" t="str">
        <f t="shared" si="14"/>
        <v/>
      </c>
      <c r="H402" s="3" t="str">
        <f t="shared" si="15"/>
        <v/>
      </c>
    </row>
    <row r="403" spans="7:8" x14ac:dyDescent="0.2">
      <c r="G403" s="3" t="str">
        <f t="shared" si="14"/>
        <v/>
      </c>
      <c r="H403" s="3" t="str">
        <f t="shared" si="15"/>
        <v/>
      </c>
    </row>
    <row r="404" spans="7:8" x14ac:dyDescent="0.2">
      <c r="G404" s="3" t="str">
        <f t="shared" si="14"/>
        <v/>
      </c>
      <c r="H404" s="3" t="str">
        <f t="shared" si="15"/>
        <v/>
      </c>
    </row>
    <row r="405" spans="7:8" x14ac:dyDescent="0.2">
      <c r="G405" s="3" t="str">
        <f t="shared" si="14"/>
        <v/>
      </c>
      <c r="H405" s="3" t="str">
        <f t="shared" si="15"/>
        <v/>
      </c>
    </row>
    <row r="406" spans="7:8" x14ac:dyDescent="0.2">
      <c r="G406" s="3" t="str">
        <f t="shared" si="14"/>
        <v/>
      </c>
      <c r="H406" s="3" t="str">
        <f t="shared" si="15"/>
        <v/>
      </c>
    </row>
    <row r="407" spans="7:8" x14ac:dyDescent="0.2">
      <c r="G407" s="3" t="str">
        <f t="shared" si="14"/>
        <v/>
      </c>
      <c r="H407" s="3" t="str">
        <f t="shared" si="15"/>
        <v/>
      </c>
    </row>
    <row r="408" spans="7:8" x14ac:dyDescent="0.2">
      <c r="G408" s="3" t="str">
        <f t="shared" si="14"/>
        <v/>
      </c>
      <c r="H408" s="3" t="str">
        <f t="shared" si="15"/>
        <v/>
      </c>
    </row>
    <row r="409" spans="7:8" x14ac:dyDescent="0.2">
      <c r="G409" s="3" t="str">
        <f t="shared" si="14"/>
        <v/>
      </c>
      <c r="H409" s="3" t="str">
        <f t="shared" si="15"/>
        <v/>
      </c>
    </row>
    <row r="410" spans="7:8" x14ac:dyDescent="0.2">
      <c r="G410" s="3" t="str">
        <f t="shared" si="14"/>
        <v/>
      </c>
      <c r="H410" s="3" t="str">
        <f t="shared" si="15"/>
        <v/>
      </c>
    </row>
    <row r="411" spans="7:8" x14ac:dyDescent="0.2">
      <c r="G411" s="3" t="str">
        <f t="shared" si="14"/>
        <v/>
      </c>
      <c r="H411" s="3" t="str">
        <f t="shared" si="15"/>
        <v/>
      </c>
    </row>
    <row r="412" spans="7:8" x14ac:dyDescent="0.2">
      <c r="G412" s="3" t="str">
        <f t="shared" si="14"/>
        <v/>
      </c>
      <c r="H412" s="3" t="str">
        <f t="shared" si="15"/>
        <v/>
      </c>
    </row>
    <row r="413" spans="7:8" x14ac:dyDescent="0.2">
      <c r="G413" s="3" t="str">
        <f t="shared" si="14"/>
        <v/>
      </c>
      <c r="H413" s="3" t="str">
        <f t="shared" si="15"/>
        <v/>
      </c>
    </row>
    <row r="414" spans="7:8" x14ac:dyDescent="0.2">
      <c r="G414" s="3" t="str">
        <f t="shared" si="14"/>
        <v/>
      </c>
      <c r="H414" s="3" t="str">
        <f t="shared" si="15"/>
        <v/>
      </c>
    </row>
    <row r="415" spans="7:8" x14ac:dyDescent="0.2">
      <c r="G415" s="3" t="str">
        <f t="shared" si="14"/>
        <v/>
      </c>
      <c r="H415" s="3" t="str">
        <f t="shared" si="15"/>
        <v/>
      </c>
    </row>
    <row r="416" spans="7:8" x14ac:dyDescent="0.2">
      <c r="G416" s="3" t="str">
        <f t="shared" si="14"/>
        <v/>
      </c>
      <c r="H416" s="3" t="str">
        <f t="shared" si="15"/>
        <v/>
      </c>
    </row>
    <row r="417" spans="7:8" x14ac:dyDescent="0.2">
      <c r="G417" s="3" t="str">
        <f t="shared" si="14"/>
        <v/>
      </c>
      <c r="H417" s="3" t="str">
        <f t="shared" si="15"/>
        <v/>
      </c>
    </row>
    <row r="418" spans="7:8" x14ac:dyDescent="0.2">
      <c r="G418" s="3" t="str">
        <f t="shared" si="14"/>
        <v/>
      </c>
      <c r="H418" s="3" t="str">
        <f t="shared" si="15"/>
        <v/>
      </c>
    </row>
    <row r="419" spans="7:8" x14ac:dyDescent="0.2">
      <c r="G419" s="3" t="str">
        <f t="shared" si="14"/>
        <v/>
      </c>
      <c r="H419" s="3" t="str">
        <f t="shared" si="15"/>
        <v/>
      </c>
    </row>
    <row r="420" spans="7:8" x14ac:dyDescent="0.2">
      <c r="G420" s="3" t="str">
        <f t="shared" si="14"/>
        <v/>
      </c>
      <c r="H420" s="3" t="str">
        <f t="shared" si="15"/>
        <v/>
      </c>
    </row>
    <row r="421" spans="7:8" x14ac:dyDescent="0.2">
      <c r="G421" s="3" t="str">
        <f t="shared" si="14"/>
        <v/>
      </c>
      <c r="H421" s="3" t="str">
        <f t="shared" si="15"/>
        <v/>
      </c>
    </row>
    <row r="422" spans="7:8" x14ac:dyDescent="0.2">
      <c r="G422" s="3" t="str">
        <f t="shared" si="14"/>
        <v/>
      </c>
      <c r="H422" s="3" t="str">
        <f t="shared" si="15"/>
        <v/>
      </c>
    </row>
    <row r="423" spans="7:8" x14ac:dyDescent="0.2">
      <c r="G423" s="3" t="str">
        <f t="shared" si="14"/>
        <v/>
      </c>
      <c r="H423" s="3" t="str">
        <f t="shared" si="15"/>
        <v/>
      </c>
    </row>
    <row r="424" spans="7:8" x14ac:dyDescent="0.2">
      <c r="G424" s="3" t="str">
        <f t="shared" si="14"/>
        <v/>
      </c>
      <c r="H424" s="3" t="str">
        <f t="shared" si="15"/>
        <v/>
      </c>
    </row>
    <row r="425" spans="7:8" x14ac:dyDescent="0.2">
      <c r="G425" s="3" t="str">
        <f t="shared" si="14"/>
        <v/>
      </c>
      <c r="H425" s="3" t="str">
        <f t="shared" si="15"/>
        <v/>
      </c>
    </row>
    <row r="426" spans="7:8" x14ac:dyDescent="0.2">
      <c r="G426" s="3" t="str">
        <f t="shared" si="14"/>
        <v/>
      </c>
      <c r="H426" s="3" t="str">
        <f t="shared" si="15"/>
        <v/>
      </c>
    </row>
    <row r="427" spans="7:8" x14ac:dyDescent="0.2">
      <c r="G427" s="3" t="str">
        <f t="shared" si="14"/>
        <v/>
      </c>
      <c r="H427" s="3" t="str">
        <f t="shared" si="15"/>
        <v/>
      </c>
    </row>
    <row r="428" spans="7:8" x14ac:dyDescent="0.2">
      <c r="G428" s="3" t="str">
        <f t="shared" si="14"/>
        <v/>
      </c>
      <c r="H428" s="3" t="str">
        <f t="shared" si="15"/>
        <v/>
      </c>
    </row>
    <row r="429" spans="7:8" x14ac:dyDescent="0.2">
      <c r="G429" s="3" t="str">
        <f t="shared" si="14"/>
        <v/>
      </c>
      <c r="H429" s="3" t="str">
        <f t="shared" si="15"/>
        <v/>
      </c>
    </row>
    <row r="430" spans="7:8" x14ac:dyDescent="0.2">
      <c r="G430" s="3" t="str">
        <f t="shared" si="14"/>
        <v/>
      </c>
      <c r="H430" s="3" t="str">
        <f t="shared" si="15"/>
        <v/>
      </c>
    </row>
    <row r="431" spans="7:8" x14ac:dyDescent="0.2">
      <c r="G431" s="3" t="str">
        <f t="shared" si="14"/>
        <v/>
      </c>
      <c r="H431" s="3" t="str">
        <f t="shared" si="15"/>
        <v/>
      </c>
    </row>
    <row r="432" spans="7:8" x14ac:dyDescent="0.2">
      <c r="G432" s="3" t="str">
        <f t="shared" si="14"/>
        <v/>
      </c>
      <c r="H432" s="3" t="str">
        <f t="shared" si="15"/>
        <v/>
      </c>
    </row>
    <row r="433" spans="7:8" x14ac:dyDescent="0.2">
      <c r="G433" s="3" t="str">
        <f t="shared" si="14"/>
        <v/>
      </c>
      <c r="H433" s="3" t="str">
        <f t="shared" si="15"/>
        <v/>
      </c>
    </row>
    <row r="434" spans="7:8" x14ac:dyDescent="0.2">
      <c r="G434" s="3" t="str">
        <f t="shared" si="14"/>
        <v/>
      </c>
      <c r="H434" s="3" t="str">
        <f t="shared" si="15"/>
        <v/>
      </c>
    </row>
    <row r="435" spans="7:8" x14ac:dyDescent="0.2">
      <c r="G435" s="3" t="str">
        <f t="shared" si="14"/>
        <v/>
      </c>
      <c r="H435" s="3" t="str">
        <f t="shared" si="15"/>
        <v/>
      </c>
    </row>
    <row r="436" spans="7:8" x14ac:dyDescent="0.2">
      <c r="G436" s="3" t="str">
        <f t="shared" si="14"/>
        <v/>
      </c>
      <c r="H436" s="3" t="str">
        <f t="shared" si="15"/>
        <v/>
      </c>
    </row>
    <row r="437" spans="7:8" x14ac:dyDescent="0.2">
      <c r="G437" s="3" t="str">
        <f t="shared" si="14"/>
        <v/>
      </c>
      <c r="H437" s="3" t="str">
        <f t="shared" si="15"/>
        <v/>
      </c>
    </row>
    <row r="438" spans="7:8" x14ac:dyDescent="0.2">
      <c r="G438" s="3" t="str">
        <f t="shared" si="14"/>
        <v/>
      </c>
      <c r="H438" s="3" t="str">
        <f t="shared" si="15"/>
        <v/>
      </c>
    </row>
    <row r="439" spans="7:8" x14ac:dyDescent="0.2">
      <c r="G439" s="3" t="str">
        <f t="shared" si="14"/>
        <v/>
      </c>
      <c r="H439" s="3" t="str">
        <f t="shared" si="15"/>
        <v/>
      </c>
    </row>
    <row r="440" spans="7:8" x14ac:dyDescent="0.2">
      <c r="G440" s="3" t="str">
        <f t="shared" si="14"/>
        <v/>
      </c>
      <c r="H440" s="3" t="str">
        <f t="shared" si="15"/>
        <v/>
      </c>
    </row>
    <row r="441" spans="7:8" x14ac:dyDescent="0.2">
      <c r="G441" s="3" t="str">
        <f t="shared" si="14"/>
        <v/>
      </c>
      <c r="H441" s="3" t="str">
        <f t="shared" si="15"/>
        <v/>
      </c>
    </row>
    <row r="442" spans="7:8" x14ac:dyDescent="0.2">
      <c r="G442" s="3" t="str">
        <f t="shared" si="14"/>
        <v/>
      </c>
      <c r="H442" s="3" t="str">
        <f t="shared" si="15"/>
        <v/>
      </c>
    </row>
    <row r="443" spans="7:8" x14ac:dyDescent="0.2">
      <c r="G443" s="3" t="str">
        <f t="shared" si="14"/>
        <v/>
      </c>
      <c r="H443" s="3" t="str">
        <f t="shared" si="15"/>
        <v/>
      </c>
    </row>
    <row r="444" spans="7:8" x14ac:dyDescent="0.2">
      <c r="G444" s="3" t="str">
        <f t="shared" si="14"/>
        <v/>
      </c>
      <c r="H444" s="3" t="str">
        <f t="shared" si="15"/>
        <v/>
      </c>
    </row>
    <row r="445" spans="7:8" x14ac:dyDescent="0.2">
      <c r="G445" s="3" t="str">
        <f t="shared" si="14"/>
        <v/>
      </c>
      <c r="H445" s="3" t="str">
        <f t="shared" si="15"/>
        <v/>
      </c>
    </row>
    <row r="446" spans="7:8" x14ac:dyDescent="0.2">
      <c r="G446" s="3" t="str">
        <f t="shared" si="14"/>
        <v/>
      </c>
      <c r="H446" s="3" t="str">
        <f t="shared" si="15"/>
        <v/>
      </c>
    </row>
    <row r="447" spans="7:8" x14ac:dyDescent="0.2">
      <c r="G447" s="3" t="str">
        <f t="shared" si="14"/>
        <v/>
      </c>
      <c r="H447" s="3" t="str">
        <f t="shared" si="15"/>
        <v/>
      </c>
    </row>
    <row r="448" spans="7:8" x14ac:dyDescent="0.2">
      <c r="G448" s="3" t="str">
        <f t="shared" si="14"/>
        <v/>
      </c>
      <c r="H448" s="3" t="str">
        <f t="shared" si="15"/>
        <v/>
      </c>
    </row>
    <row r="449" spans="7:8" x14ac:dyDescent="0.2">
      <c r="G449" s="3" t="str">
        <f t="shared" si="14"/>
        <v/>
      </c>
      <c r="H449" s="3" t="str">
        <f t="shared" si="15"/>
        <v/>
      </c>
    </row>
    <row r="450" spans="7:8" x14ac:dyDescent="0.2">
      <c r="G450" s="3" t="str">
        <f t="shared" si="14"/>
        <v/>
      </c>
      <c r="H450" s="3" t="str">
        <f t="shared" si="15"/>
        <v/>
      </c>
    </row>
    <row r="451" spans="7:8" x14ac:dyDescent="0.2">
      <c r="G451" s="3" t="str">
        <f t="shared" si="14"/>
        <v/>
      </c>
      <c r="H451" s="3" t="str">
        <f t="shared" si="15"/>
        <v/>
      </c>
    </row>
    <row r="452" spans="7:8" x14ac:dyDescent="0.2">
      <c r="G452" s="3" t="str">
        <f t="shared" si="14"/>
        <v/>
      </c>
      <c r="H452" s="3" t="str">
        <f t="shared" si="15"/>
        <v/>
      </c>
    </row>
    <row r="453" spans="7:8" x14ac:dyDescent="0.2">
      <c r="G453" s="3" t="str">
        <f t="shared" si="14"/>
        <v/>
      </c>
      <c r="H453" s="3" t="str">
        <f t="shared" si="15"/>
        <v/>
      </c>
    </row>
    <row r="454" spans="7:8" x14ac:dyDescent="0.2">
      <c r="G454" s="3" t="str">
        <f t="shared" si="14"/>
        <v/>
      </c>
      <c r="H454" s="3" t="str">
        <f t="shared" si="15"/>
        <v/>
      </c>
    </row>
    <row r="455" spans="7:8" x14ac:dyDescent="0.2">
      <c r="G455" s="3" t="str">
        <f t="shared" si="14"/>
        <v/>
      </c>
      <c r="H455" s="3" t="str">
        <f t="shared" si="15"/>
        <v/>
      </c>
    </row>
    <row r="456" spans="7:8" x14ac:dyDescent="0.2">
      <c r="G456" s="3" t="str">
        <f t="shared" si="14"/>
        <v/>
      </c>
      <c r="H456" s="3" t="str">
        <f t="shared" si="15"/>
        <v/>
      </c>
    </row>
    <row r="457" spans="7:8" x14ac:dyDescent="0.2">
      <c r="G457" s="3" t="str">
        <f t="shared" si="14"/>
        <v/>
      </c>
      <c r="H457" s="3" t="str">
        <f t="shared" si="15"/>
        <v/>
      </c>
    </row>
    <row r="458" spans="7:8" x14ac:dyDescent="0.2">
      <c r="G458" s="3" t="str">
        <f t="shared" si="14"/>
        <v/>
      </c>
      <c r="H458" s="3" t="str">
        <f t="shared" si="15"/>
        <v/>
      </c>
    </row>
    <row r="459" spans="7:8" x14ac:dyDescent="0.2">
      <c r="G459" s="3" t="str">
        <f t="shared" si="14"/>
        <v/>
      </c>
      <c r="H459" s="3" t="str">
        <f t="shared" si="15"/>
        <v/>
      </c>
    </row>
    <row r="460" spans="7:8" x14ac:dyDescent="0.2">
      <c r="G460" s="3" t="str">
        <f t="shared" ref="G460:G523" si="16">IF(AND(ISBLANK(E460),ISBLANK(F460)),"",G459-E460+F460)</f>
        <v/>
      </c>
      <c r="H460" s="3" t="str">
        <f t="shared" si="15"/>
        <v/>
      </c>
    </row>
    <row r="461" spans="7:8" x14ac:dyDescent="0.2">
      <c r="G461" s="3" t="str">
        <f t="shared" si="16"/>
        <v/>
      </c>
      <c r="H461" s="3" t="str">
        <f t="shared" ref="H461:H524" si="17">IF(G461="","",IF(D461="C",H460-E461+F461,H460+F461))</f>
        <v/>
      </c>
    </row>
    <row r="462" spans="7:8" x14ac:dyDescent="0.2">
      <c r="G462" s="3" t="str">
        <f t="shared" si="16"/>
        <v/>
      </c>
      <c r="H462" s="3" t="str">
        <f t="shared" si="17"/>
        <v/>
      </c>
    </row>
    <row r="463" spans="7:8" x14ac:dyDescent="0.2">
      <c r="G463" s="3" t="str">
        <f t="shared" si="16"/>
        <v/>
      </c>
      <c r="H463" s="3" t="str">
        <f t="shared" si="17"/>
        <v/>
      </c>
    </row>
    <row r="464" spans="7:8" x14ac:dyDescent="0.2">
      <c r="G464" s="3" t="str">
        <f t="shared" si="16"/>
        <v/>
      </c>
      <c r="H464" s="3" t="str">
        <f t="shared" si="17"/>
        <v/>
      </c>
    </row>
    <row r="465" spans="7:8" x14ac:dyDescent="0.2">
      <c r="G465" s="3" t="str">
        <f t="shared" si="16"/>
        <v/>
      </c>
      <c r="H465" s="3" t="str">
        <f t="shared" si="17"/>
        <v/>
      </c>
    </row>
    <row r="466" spans="7:8" x14ac:dyDescent="0.2">
      <c r="G466" s="3" t="str">
        <f t="shared" si="16"/>
        <v/>
      </c>
      <c r="H466" s="3" t="str">
        <f t="shared" si="17"/>
        <v/>
      </c>
    </row>
    <row r="467" spans="7:8" x14ac:dyDescent="0.2">
      <c r="G467" s="3" t="str">
        <f t="shared" si="16"/>
        <v/>
      </c>
      <c r="H467" s="3" t="str">
        <f t="shared" si="17"/>
        <v/>
      </c>
    </row>
    <row r="468" spans="7:8" x14ac:dyDescent="0.2">
      <c r="G468" s="3" t="str">
        <f t="shared" si="16"/>
        <v/>
      </c>
      <c r="H468" s="3" t="str">
        <f t="shared" si="17"/>
        <v/>
      </c>
    </row>
    <row r="469" spans="7:8" x14ac:dyDescent="0.2">
      <c r="G469" s="3" t="str">
        <f t="shared" si="16"/>
        <v/>
      </c>
      <c r="H469" s="3" t="str">
        <f t="shared" si="17"/>
        <v/>
      </c>
    </row>
    <row r="470" spans="7:8" x14ac:dyDescent="0.2">
      <c r="G470" s="3" t="str">
        <f t="shared" si="16"/>
        <v/>
      </c>
      <c r="H470" s="3" t="str">
        <f t="shared" si="17"/>
        <v/>
      </c>
    </row>
    <row r="471" spans="7:8" x14ac:dyDescent="0.2">
      <c r="G471" s="3" t="str">
        <f t="shared" si="16"/>
        <v/>
      </c>
      <c r="H471" s="3" t="str">
        <f t="shared" si="17"/>
        <v/>
      </c>
    </row>
    <row r="472" spans="7:8" x14ac:dyDescent="0.2">
      <c r="G472" s="3" t="str">
        <f t="shared" si="16"/>
        <v/>
      </c>
      <c r="H472" s="3" t="str">
        <f t="shared" si="17"/>
        <v/>
      </c>
    </row>
    <row r="473" spans="7:8" x14ac:dyDescent="0.2">
      <c r="G473" s="3" t="str">
        <f t="shared" si="16"/>
        <v/>
      </c>
      <c r="H473" s="3" t="str">
        <f t="shared" si="17"/>
        <v/>
      </c>
    </row>
    <row r="474" spans="7:8" x14ac:dyDescent="0.2">
      <c r="G474" s="3" t="str">
        <f t="shared" si="16"/>
        <v/>
      </c>
      <c r="H474" s="3" t="str">
        <f t="shared" si="17"/>
        <v/>
      </c>
    </row>
    <row r="475" spans="7:8" x14ac:dyDescent="0.2">
      <c r="G475" s="3" t="str">
        <f t="shared" si="16"/>
        <v/>
      </c>
      <c r="H475" s="3" t="str">
        <f t="shared" si="17"/>
        <v/>
      </c>
    </row>
    <row r="476" spans="7:8" x14ac:dyDescent="0.2">
      <c r="G476" s="3" t="str">
        <f t="shared" si="16"/>
        <v/>
      </c>
      <c r="H476" s="3" t="str">
        <f t="shared" si="17"/>
        <v/>
      </c>
    </row>
    <row r="477" spans="7:8" x14ac:dyDescent="0.2">
      <c r="G477" s="3" t="str">
        <f t="shared" si="16"/>
        <v/>
      </c>
      <c r="H477" s="3" t="str">
        <f t="shared" si="17"/>
        <v/>
      </c>
    </row>
    <row r="478" spans="7:8" x14ac:dyDescent="0.2">
      <c r="G478" s="3" t="str">
        <f t="shared" si="16"/>
        <v/>
      </c>
      <c r="H478" s="3" t="str">
        <f t="shared" si="17"/>
        <v/>
      </c>
    </row>
    <row r="479" spans="7:8" x14ac:dyDescent="0.2">
      <c r="G479" s="3" t="str">
        <f t="shared" si="16"/>
        <v/>
      </c>
      <c r="H479" s="3" t="str">
        <f t="shared" si="17"/>
        <v/>
      </c>
    </row>
    <row r="480" spans="7:8" x14ac:dyDescent="0.2">
      <c r="G480" s="3" t="str">
        <f t="shared" si="16"/>
        <v/>
      </c>
      <c r="H480" s="3" t="str">
        <f t="shared" si="17"/>
        <v/>
      </c>
    </row>
    <row r="481" spans="7:8" x14ac:dyDescent="0.2">
      <c r="G481" s="3" t="str">
        <f t="shared" si="16"/>
        <v/>
      </c>
      <c r="H481" s="3" t="str">
        <f t="shared" si="17"/>
        <v/>
      </c>
    </row>
    <row r="482" spans="7:8" x14ac:dyDescent="0.2">
      <c r="G482" s="3" t="str">
        <f t="shared" si="16"/>
        <v/>
      </c>
      <c r="H482" s="3" t="str">
        <f t="shared" si="17"/>
        <v/>
      </c>
    </row>
    <row r="483" spans="7:8" x14ac:dyDescent="0.2">
      <c r="G483" s="3" t="str">
        <f t="shared" si="16"/>
        <v/>
      </c>
      <c r="H483" s="3" t="str">
        <f t="shared" si="17"/>
        <v/>
      </c>
    </row>
    <row r="484" spans="7:8" x14ac:dyDescent="0.2">
      <c r="G484" s="3" t="str">
        <f t="shared" si="16"/>
        <v/>
      </c>
      <c r="H484" s="3" t="str">
        <f t="shared" si="17"/>
        <v/>
      </c>
    </row>
    <row r="485" spans="7:8" x14ac:dyDescent="0.2">
      <c r="G485" s="3" t="str">
        <f t="shared" si="16"/>
        <v/>
      </c>
      <c r="H485" s="3" t="str">
        <f t="shared" si="17"/>
        <v/>
      </c>
    </row>
    <row r="486" spans="7:8" x14ac:dyDescent="0.2">
      <c r="G486" s="3" t="str">
        <f t="shared" si="16"/>
        <v/>
      </c>
      <c r="H486" s="3" t="str">
        <f t="shared" si="17"/>
        <v/>
      </c>
    </row>
    <row r="487" spans="7:8" x14ac:dyDescent="0.2">
      <c r="G487" s="3" t="str">
        <f t="shared" si="16"/>
        <v/>
      </c>
      <c r="H487" s="3" t="str">
        <f t="shared" si="17"/>
        <v/>
      </c>
    </row>
    <row r="488" spans="7:8" x14ac:dyDescent="0.2">
      <c r="G488" s="3" t="str">
        <f t="shared" si="16"/>
        <v/>
      </c>
      <c r="H488" s="3" t="str">
        <f t="shared" si="17"/>
        <v/>
      </c>
    </row>
    <row r="489" spans="7:8" x14ac:dyDescent="0.2">
      <c r="G489" s="3" t="str">
        <f t="shared" si="16"/>
        <v/>
      </c>
      <c r="H489" s="3" t="str">
        <f t="shared" si="17"/>
        <v/>
      </c>
    </row>
    <row r="490" spans="7:8" x14ac:dyDescent="0.2">
      <c r="G490" s="3" t="str">
        <f t="shared" si="16"/>
        <v/>
      </c>
      <c r="H490" s="3" t="str">
        <f t="shared" si="17"/>
        <v/>
      </c>
    </row>
    <row r="491" spans="7:8" x14ac:dyDescent="0.2">
      <c r="G491" s="3" t="str">
        <f t="shared" si="16"/>
        <v/>
      </c>
      <c r="H491" s="3" t="str">
        <f t="shared" si="17"/>
        <v/>
      </c>
    </row>
    <row r="492" spans="7:8" x14ac:dyDescent="0.2">
      <c r="G492" s="3" t="str">
        <f t="shared" si="16"/>
        <v/>
      </c>
      <c r="H492" s="3" t="str">
        <f t="shared" si="17"/>
        <v/>
      </c>
    </row>
    <row r="493" spans="7:8" x14ac:dyDescent="0.2">
      <c r="G493" s="3" t="str">
        <f t="shared" si="16"/>
        <v/>
      </c>
      <c r="H493" s="3" t="str">
        <f t="shared" si="17"/>
        <v/>
      </c>
    </row>
    <row r="494" spans="7:8" x14ac:dyDescent="0.2">
      <c r="G494" s="3" t="str">
        <f t="shared" si="16"/>
        <v/>
      </c>
      <c r="H494" s="3" t="str">
        <f t="shared" si="17"/>
        <v/>
      </c>
    </row>
    <row r="495" spans="7:8" x14ac:dyDescent="0.2">
      <c r="G495" s="3" t="str">
        <f t="shared" si="16"/>
        <v/>
      </c>
      <c r="H495" s="3" t="str">
        <f t="shared" si="17"/>
        <v/>
      </c>
    </row>
    <row r="496" spans="7:8" x14ac:dyDescent="0.2">
      <c r="G496" s="3" t="str">
        <f t="shared" si="16"/>
        <v/>
      </c>
      <c r="H496" s="3" t="str">
        <f t="shared" si="17"/>
        <v/>
      </c>
    </row>
    <row r="497" spans="7:8" x14ac:dyDescent="0.2">
      <c r="G497" s="3" t="str">
        <f t="shared" si="16"/>
        <v/>
      </c>
      <c r="H497" s="3" t="str">
        <f t="shared" si="17"/>
        <v/>
      </c>
    </row>
    <row r="498" spans="7:8" x14ac:dyDescent="0.2">
      <c r="G498" s="3" t="str">
        <f t="shared" si="16"/>
        <v/>
      </c>
      <c r="H498" s="3" t="str">
        <f t="shared" si="17"/>
        <v/>
      </c>
    </row>
    <row r="499" spans="7:8" x14ac:dyDescent="0.2">
      <c r="G499" s="3" t="str">
        <f t="shared" si="16"/>
        <v/>
      </c>
      <c r="H499" s="3" t="str">
        <f t="shared" si="17"/>
        <v/>
      </c>
    </row>
    <row r="500" spans="7:8" x14ac:dyDescent="0.2">
      <c r="G500" s="3" t="str">
        <f t="shared" si="16"/>
        <v/>
      </c>
      <c r="H500" s="3" t="str">
        <f t="shared" si="17"/>
        <v/>
      </c>
    </row>
    <row r="501" spans="7:8" x14ac:dyDescent="0.2">
      <c r="G501" s="3" t="str">
        <f t="shared" si="16"/>
        <v/>
      </c>
      <c r="H501" s="3" t="str">
        <f t="shared" si="17"/>
        <v/>
      </c>
    </row>
    <row r="502" spans="7:8" x14ac:dyDescent="0.2">
      <c r="G502" s="3" t="str">
        <f t="shared" si="16"/>
        <v/>
      </c>
      <c r="H502" s="3" t="str">
        <f t="shared" si="17"/>
        <v/>
      </c>
    </row>
    <row r="503" spans="7:8" x14ac:dyDescent="0.2">
      <c r="G503" s="3" t="str">
        <f t="shared" si="16"/>
        <v/>
      </c>
      <c r="H503" s="3" t="str">
        <f t="shared" si="17"/>
        <v/>
      </c>
    </row>
    <row r="504" spans="7:8" x14ac:dyDescent="0.2">
      <c r="G504" s="3" t="str">
        <f t="shared" si="16"/>
        <v/>
      </c>
      <c r="H504" s="3" t="str">
        <f t="shared" si="17"/>
        <v/>
      </c>
    </row>
    <row r="505" spans="7:8" x14ac:dyDescent="0.2">
      <c r="G505" s="3" t="str">
        <f t="shared" si="16"/>
        <v/>
      </c>
      <c r="H505" s="3" t="str">
        <f t="shared" si="17"/>
        <v/>
      </c>
    </row>
    <row r="506" spans="7:8" x14ac:dyDescent="0.2">
      <c r="G506" s="3" t="str">
        <f t="shared" si="16"/>
        <v/>
      </c>
      <c r="H506" s="3" t="str">
        <f t="shared" si="17"/>
        <v/>
      </c>
    </row>
    <row r="507" spans="7:8" x14ac:dyDescent="0.2">
      <c r="G507" s="3" t="str">
        <f t="shared" si="16"/>
        <v/>
      </c>
      <c r="H507" s="3" t="str">
        <f t="shared" si="17"/>
        <v/>
      </c>
    </row>
    <row r="508" spans="7:8" x14ac:dyDescent="0.2">
      <c r="G508" s="3" t="str">
        <f t="shared" si="16"/>
        <v/>
      </c>
      <c r="H508" s="3" t="str">
        <f t="shared" si="17"/>
        <v/>
      </c>
    </row>
    <row r="509" spans="7:8" x14ac:dyDescent="0.2">
      <c r="G509" s="3" t="str">
        <f t="shared" si="16"/>
        <v/>
      </c>
      <c r="H509" s="3" t="str">
        <f t="shared" si="17"/>
        <v/>
      </c>
    </row>
    <row r="510" spans="7:8" x14ac:dyDescent="0.2">
      <c r="G510" s="3" t="str">
        <f t="shared" si="16"/>
        <v/>
      </c>
      <c r="H510" s="3" t="str">
        <f t="shared" si="17"/>
        <v/>
      </c>
    </row>
    <row r="511" spans="7:8" x14ac:dyDescent="0.2">
      <c r="G511" s="3" t="str">
        <f t="shared" si="16"/>
        <v/>
      </c>
      <c r="H511" s="3" t="str">
        <f t="shared" si="17"/>
        <v/>
      </c>
    </row>
    <row r="512" spans="7:8" x14ac:dyDescent="0.2">
      <c r="G512" s="3" t="str">
        <f t="shared" si="16"/>
        <v/>
      </c>
      <c r="H512" s="3" t="str">
        <f t="shared" si="17"/>
        <v/>
      </c>
    </row>
    <row r="513" spans="7:8" x14ac:dyDescent="0.2">
      <c r="G513" s="3" t="str">
        <f t="shared" si="16"/>
        <v/>
      </c>
      <c r="H513" s="3" t="str">
        <f t="shared" si="17"/>
        <v/>
      </c>
    </row>
    <row r="514" spans="7:8" x14ac:dyDescent="0.2">
      <c r="G514" s="3" t="str">
        <f t="shared" si="16"/>
        <v/>
      </c>
      <c r="H514" s="3" t="str">
        <f t="shared" si="17"/>
        <v/>
      </c>
    </row>
    <row r="515" spans="7:8" x14ac:dyDescent="0.2">
      <c r="G515" s="3" t="str">
        <f t="shared" si="16"/>
        <v/>
      </c>
      <c r="H515" s="3" t="str">
        <f t="shared" si="17"/>
        <v/>
      </c>
    </row>
    <row r="516" spans="7:8" x14ac:dyDescent="0.2">
      <c r="G516" s="3" t="str">
        <f t="shared" si="16"/>
        <v/>
      </c>
      <c r="H516" s="3" t="str">
        <f t="shared" si="17"/>
        <v/>
      </c>
    </row>
    <row r="517" spans="7:8" x14ac:dyDescent="0.2">
      <c r="G517" s="3" t="str">
        <f t="shared" si="16"/>
        <v/>
      </c>
      <c r="H517" s="3" t="str">
        <f t="shared" si="17"/>
        <v/>
      </c>
    </row>
    <row r="518" spans="7:8" x14ac:dyDescent="0.2">
      <c r="G518" s="3" t="str">
        <f t="shared" si="16"/>
        <v/>
      </c>
      <c r="H518" s="3" t="str">
        <f t="shared" si="17"/>
        <v/>
      </c>
    </row>
    <row r="519" spans="7:8" x14ac:dyDescent="0.2">
      <c r="G519" s="3" t="str">
        <f t="shared" si="16"/>
        <v/>
      </c>
      <c r="H519" s="3" t="str">
        <f t="shared" si="17"/>
        <v/>
      </c>
    </row>
    <row r="520" spans="7:8" x14ac:dyDescent="0.2">
      <c r="G520" s="3" t="str">
        <f t="shared" si="16"/>
        <v/>
      </c>
      <c r="H520" s="3" t="str">
        <f t="shared" si="17"/>
        <v/>
      </c>
    </row>
    <row r="521" spans="7:8" x14ac:dyDescent="0.2">
      <c r="G521" s="3" t="str">
        <f t="shared" si="16"/>
        <v/>
      </c>
      <c r="H521" s="3" t="str">
        <f t="shared" si="17"/>
        <v/>
      </c>
    </row>
    <row r="522" spans="7:8" x14ac:dyDescent="0.2">
      <c r="G522" s="3" t="str">
        <f t="shared" si="16"/>
        <v/>
      </c>
      <c r="H522" s="3" t="str">
        <f t="shared" si="17"/>
        <v/>
      </c>
    </row>
    <row r="523" spans="7:8" x14ac:dyDescent="0.2">
      <c r="G523" s="3" t="str">
        <f t="shared" si="16"/>
        <v/>
      </c>
      <c r="H523" s="3" t="str">
        <f t="shared" si="17"/>
        <v/>
      </c>
    </row>
    <row r="524" spans="7:8" x14ac:dyDescent="0.2">
      <c r="G524" s="3" t="str">
        <f t="shared" ref="G524:G587" si="18">IF(AND(ISBLANK(E524),ISBLANK(F524)),"",G523-E524+F524)</f>
        <v/>
      </c>
      <c r="H524" s="3" t="str">
        <f t="shared" si="17"/>
        <v/>
      </c>
    </row>
    <row r="525" spans="7:8" x14ac:dyDescent="0.2">
      <c r="G525" s="3" t="str">
        <f t="shared" si="18"/>
        <v/>
      </c>
      <c r="H525" s="3" t="str">
        <f t="shared" ref="H525:H588" si="19">IF(G525="","",IF(D525="C",H524-E525+F525,H524+F525))</f>
        <v/>
      </c>
    </row>
    <row r="526" spans="7:8" x14ac:dyDescent="0.2">
      <c r="G526" s="3" t="str">
        <f t="shared" si="18"/>
        <v/>
      </c>
      <c r="H526" s="3" t="str">
        <f t="shared" si="19"/>
        <v/>
      </c>
    </row>
    <row r="527" spans="7:8" x14ac:dyDescent="0.2">
      <c r="G527" s="3" t="str">
        <f t="shared" si="18"/>
        <v/>
      </c>
      <c r="H527" s="3" t="str">
        <f t="shared" si="19"/>
        <v/>
      </c>
    </row>
    <row r="528" spans="7:8" x14ac:dyDescent="0.2">
      <c r="G528" s="3" t="str">
        <f t="shared" si="18"/>
        <v/>
      </c>
      <c r="H528" s="3" t="str">
        <f t="shared" si="19"/>
        <v/>
      </c>
    </row>
    <row r="529" spans="7:8" x14ac:dyDescent="0.2">
      <c r="G529" s="3" t="str">
        <f t="shared" si="18"/>
        <v/>
      </c>
      <c r="H529" s="3" t="str">
        <f t="shared" si="19"/>
        <v/>
      </c>
    </row>
    <row r="530" spans="7:8" x14ac:dyDescent="0.2">
      <c r="G530" s="3" t="str">
        <f t="shared" si="18"/>
        <v/>
      </c>
      <c r="H530" s="3" t="str">
        <f t="shared" si="19"/>
        <v/>
      </c>
    </row>
    <row r="531" spans="7:8" x14ac:dyDescent="0.2">
      <c r="G531" s="3" t="str">
        <f t="shared" si="18"/>
        <v/>
      </c>
      <c r="H531" s="3" t="str">
        <f t="shared" si="19"/>
        <v/>
      </c>
    </row>
    <row r="532" spans="7:8" x14ac:dyDescent="0.2">
      <c r="G532" s="3" t="str">
        <f t="shared" si="18"/>
        <v/>
      </c>
      <c r="H532" s="3" t="str">
        <f t="shared" si="19"/>
        <v/>
      </c>
    </row>
    <row r="533" spans="7:8" x14ac:dyDescent="0.2">
      <c r="G533" s="3" t="str">
        <f t="shared" si="18"/>
        <v/>
      </c>
      <c r="H533" s="3" t="str">
        <f t="shared" si="19"/>
        <v/>
      </c>
    </row>
    <row r="534" spans="7:8" x14ac:dyDescent="0.2">
      <c r="G534" s="3" t="str">
        <f t="shared" si="18"/>
        <v/>
      </c>
      <c r="H534" s="3" t="str">
        <f t="shared" si="19"/>
        <v/>
      </c>
    </row>
    <row r="535" spans="7:8" x14ac:dyDescent="0.2">
      <c r="G535" s="3" t="str">
        <f t="shared" si="18"/>
        <v/>
      </c>
      <c r="H535" s="3" t="str">
        <f t="shared" si="19"/>
        <v/>
      </c>
    </row>
    <row r="536" spans="7:8" x14ac:dyDescent="0.2">
      <c r="G536" s="3" t="str">
        <f t="shared" si="18"/>
        <v/>
      </c>
      <c r="H536" s="3" t="str">
        <f t="shared" si="19"/>
        <v/>
      </c>
    </row>
    <row r="537" spans="7:8" x14ac:dyDescent="0.2">
      <c r="G537" s="3" t="str">
        <f t="shared" si="18"/>
        <v/>
      </c>
      <c r="H537" s="3" t="str">
        <f t="shared" si="19"/>
        <v/>
      </c>
    </row>
    <row r="538" spans="7:8" x14ac:dyDescent="0.2">
      <c r="G538" s="3" t="str">
        <f t="shared" si="18"/>
        <v/>
      </c>
      <c r="H538" s="3" t="str">
        <f t="shared" si="19"/>
        <v/>
      </c>
    </row>
    <row r="539" spans="7:8" x14ac:dyDescent="0.2">
      <c r="G539" s="3" t="str">
        <f t="shared" si="18"/>
        <v/>
      </c>
      <c r="H539" s="3" t="str">
        <f t="shared" si="19"/>
        <v/>
      </c>
    </row>
    <row r="540" spans="7:8" x14ac:dyDescent="0.2">
      <c r="G540" s="3" t="str">
        <f t="shared" si="18"/>
        <v/>
      </c>
      <c r="H540" s="3" t="str">
        <f t="shared" si="19"/>
        <v/>
      </c>
    </row>
    <row r="541" spans="7:8" x14ac:dyDescent="0.2">
      <c r="G541" s="3" t="str">
        <f t="shared" si="18"/>
        <v/>
      </c>
      <c r="H541" s="3" t="str">
        <f t="shared" si="19"/>
        <v/>
      </c>
    </row>
    <row r="542" spans="7:8" x14ac:dyDescent="0.2">
      <c r="G542" s="3" t="str">
        <f t="shared" si="18"/>
        <v/>
      </c>
      <c r="H542" s="3" t="str">
        <f t="shared" si="19"/>
        <v/>
      </c>
    </row>
    <row r="543" spans="7:8" x14ac:dyDescent="0.2">
      <c r="G543" s="3" t="str">
        <f t="shared" si="18"/>
        <v/>
      </c>
      <c r="H543" s="3" t="str">
        <f t="shared" si="19"/>
        <v/>
      </c>
    </row>
    <row r="544" spans="7:8" x14ac:dyDescent="0.2">
      <c r="G544" s="3" t="str">
        <f t="shared" si="18"/>
        <v/>
      </c>
      <c r="H544" s="3" t="str">
        <f t="shared" si="19"/>
        <v/>
      </c>
    </row>
    <row r="545" spans="7:8" x14ac:dyDescent="0.2">
      <c r="G545" s="3" t="str">
        <f t="shared" si="18"/>
        <v/>
      </c>
      <c r="H545" s="3" t="str">
        <f t="shared" si="19"/>
        <v/>
      </c>
    </row>
    <row r="546" spans="7:8" x14ac:dyDescent="0.2">
      <c r="G546" s="3" t="str">
        <f t="shared" si="18"/>
        <v/>
      </c>
      <c r="H546" s="3" t="str">
        <f t="shared" si="19"/>
        <v/>
      </c>
    </row>
    <row r="547" spans="7:8" x14ac:dyDescent="0.2">
      <c r="G547" s="3" t="str">
        <f t="shared" si="18"/>
        <v/>
      </c>
      <c r="H547" s="3" t="str">
        <f t="shared" si="19"/>
        <v/>
      </c>
    </row>
    <row r="548" spans="7:8" x14ac:dyDescent="0.2">
      <c r="G548" s="3" t="str">
        <f t="shared" si="18"/>
        <v/>
      </c>
      <c r="H548" s="3" t="str">
        <f t="shared" si="19"/>
        <v/>
      </c>
    </row>
    <row r="549" spans="7:8" x14ac:dyDescent="0.2">
      <c r="G549" s="3" t="str">
        <f t="shared" si="18"/>
        <v/>
      </c>
      <c r="H549" s="3" t="str">
        <f t="shared" si="19"/>
        <v/>
      </c>
    </row>
    <row r="550" spans="7:8" x14ac:dyDescent="0.2">
      <c r="G550" s="3" t="str">
        <f t="shared" si="18"/>
        <v/>
      </c>
      <c r="H550" s="3" t="str">
        <f t="shared" si="19"/>
        <v/>
      </c>
    </row>
    <row r="551" spans="7:8" x14ac:dyDescent="0.2">
      <c r="G551" s="3" t="str">
        <f t="shared" si="18"/>
        <v/>
      </c>
      <c r="H551" s="3" t="str">
        <f t="shared" si="19"/>
        <v/>
      </c>
    </row>
    <row r="552" spans="7:8" x14ac:dyDescent="0.2">
      <c r="G552" s="3" t="str">
        <f t="shared" si="18"/>
        <v/>
      </c>
      <c r="H552" s="3" t="str">
        <f t="shared" si="19"/>
        <v/>
      </c>
    </row>
    <row r="553" spans="7:8" x14ac:dyDescent="0.2">
      <c r="G553" s="3" t="str">
        <f t="shared" si="18"/>
        <v/>
      </c>
      <c r="H553" s="3" t="str">
        <f t="shared" si="19"/>
        <v/>
      </c>
    </row>
    <row r="554" spans="7:8" x14ac:dyDescent="0.2">
      <c r="G554" s="3" t="str">
        <f t="shared" si="18"/>
        <v/>
      </c>
      <c r="H554" s="3" t="str">
        <f t="shared" si="19"/>
        <v/>
      </c>
    </row>
    <row r="555" spans="7:8" x14ac:dyDescent="0.2">
      <c r="G555" s="3" t="str">
        <f t="shared" si="18"/>
        <v/>
      </c>
      <c r="H555" s="3" t="str">
        <f t="shared" si="19"/>
        <v/>
      </c>
    </row>
    <row r="556" spans="7:8" x14ac:dyDescent="0.2">
      <c r="G556" s="3" t="str">
        <f t="shared" si="18"/>
        <v/>
      </c>
      <c r="H556" s="3" t="str">
        <f t="shared" si="19"/>
        <v/>
      </c>
    </row>
    <row r="557" spans="7:8" x14ac:dyDescent="0.2">
      <c r="G557" s="3" t="str">
        <f t="shared" si="18"/>
        <v/>
      </c>
      <c r="H557" s="3" t="str">
        <f t="shared" si="19"/>
        <v/>
      </c>
    </row>
    <row r="558" spans="7:8" x14ac:dyDescent="0.2">
      <c r="G558" s="3" t="str">
        <f t="shared" si="18"/>
        <v/>
      </c>
      <c r="H558" s="3" t="str">
        <f t="shared" si="19"/>
        <v/>
      </c>
    </row>
    <row r="559" spans="7:8" x14ac:dyDescent="0.2">
      <c r="G559" s="3" t="str">
        <f t="shared" si="18"/>
        <v/>
      </c>
      <c r="H559" s="3" t="str">
        <f t="shared" si="19"/>
        <v/>
      </c>
    </row>
    <row r="560" spans="7:8" x14ac:dyDescent="0.2">
      <c r="G560" s="3" t="str">
        <f t="shared" si="18"/>
        <v/>
      </c>
      <c r="H560" s="3" t="str">
        <f t="shared" si="19"/>
        <v/>
      </c>
    </row>
    <row r="561" spans="7:8" x14ac:dyDescent="0.2">
      <c r="G561" s="3" t="str">
        <f t="shared" si="18"/>
        <v/>
      </c>
      <c r="H561" s="3" t="str">
        <f t="shared" si="19"/>
        <v/>
      </c>
    </row>
    <row r="562" spans="7:8" x14ac:dyDescent="0.2">
      <c r="G562" s="3" t="str">
        <f t="shared" si="18"/>
        <v/>
      </c>
      <c r="H562" s="3" t="str">
        <f t="shared" si="19"/>
        <v/>
      </c>
    </row>
    <row r="563" spans="7:8" x14ac:dyDescent="0.2">
      <c r="G563" s="3" t="str">
        <f t="shared" si="18"/>
        <v/>
      </c>
      <c r="H563" s="3" t="str">
        <f t="shared" si="19"/>
        <v/>
      </c>
    </row>
    <row r="564" spans="7:8" x14ac:dyDescent="0.2">
      <c r="G564" s="3" t="str">
        <f t="shared" si="18"/>
        <v/>
      </c>
      <c r="H564" s="3" t="str">
        <f t="shared" si="19"/>
        <v/>
      </c>
    </row>
    <row r="565" spans="7:8" x14ac:dyDescent="0.2">
      <c r="G565" s="3" t="str">
        <f t="shared" si="18"/>
        <v/>
      </c>
      <c r="H565" s="3" t="str">
        <f t="shared" si="19"/>
        <v/>
      </c>
    </row>
    <row r="566" spans="7:8" x14ac:dyDescent="0.2">
      <c r="G566" s="3" t="str">
        <f t="shared" si="18"/>
        <v/>
      </c>
      <c r="H566" s="3" t="str">
        <f t="shared" si="19"/>
        <v/>
      </c>
    </row>
    <row r="567" spans="7:8" x14ac:dyDescent="0.2">
      <c r="G567" s="3" t="str">
        <f t="shared" si="18"/>
        <v/>
      </c>
      <c r="H567" s="3" t="str">
        <f t="shared" si="19"/>
        <v/>
      </c>
    </row>
    <row r="568" spans="7:8" x14ac:dyDescent="0.2">
      <c r="G568" s="3" t="str">
        <f t="shared" si="18"/>
        <v/>
      </c>
      <c r="H568" s="3" t="str">
        <f t="shared" si="19"/>
        <v/>
      </c>
    </row>
    <row r="569" spans="7:8" x14ac:dyDescent="0.2">
      <c r="G569" s="3" t="str">
        <f t="shared" si="18"/>
        <v/>
      </c>
      <c r="H569" s="3" t="str">
        <f t="shared" si="19"/>
        <v/>
      </c>
    </row>
    <row r="570" spans="7:8" x14ac:dyDescent="0.2">
      <c r="G570" s="3" t="str">
        <f t="shared" si="18"/>
        <v/>
      </c>
      <c r="H570" s="3" t="str">
        <f t="shared" si="19"/>
        <v/>
      </c>
    </row>
    <row r="571" spans="7:8" x14ac:dyDescent="0.2">
      <c r="G571" s="3" t="str">
        <f t="shared" si="18"/>
        <v/>
      </c>
      <c r="H571" s="3" t="str">
        <f t="shared" si="19"/>
        <v/>
      </c>
    </row>
    <row r="572" spans="7:8" x14ac:dyDescent="0.2">
      <c r="G572" s="3" t="str">
        <f t="shared" si="18"/>
        <v/>
      </c>
      <c r="H572" s="3" t="str">
        <f t="shared" si="19"/>
        <v/>
      </c>
    </row>
    <row r="573" spans="7:8" x14ac:dyDescent="0.2">
      <c r="G573" s="3" t="str">
        <f t="shared" si="18"/>
        <v/>
      </c>
      <c r="H573" s="3" t="str">
        <f t="shared" si="19"/>
        <v/>
      </c>
    </row>
    <row r="574" spans="7:8" x14ac:dyDescent="0.2">
      <c r="G574" s="3" t="str">
        <f t="shared" si="18"/>
        <v/>
      </c>
      <c r="H574" s="3" t="str">
        <f t="shared" si="19"/>
        <v/>
      </c>
    </row>
    <row r="575" spans="7:8" x14ac:dyDescent="0.2">
      <c r="G575" s="3" t="str">
        <f t="shared" si="18"/>
        <v/>
      </c>
      <c r="H575" s="3" t="str">
        <f t="shared" si="19"/>
        <v/>
      </c>
    </row>
    <row r="576" spans="7:8" x14ac:dyDescent="0.2">
      <c r="G576" s="3" t="str">
        <f t="shared" si="18"/>
        <v/>
      </c>
      <c r="H576" s="3" t="str">
        <f t="shared" si="19"/>
        <v/>
      </c>
    </row>
    <row r="577" spans="7:8" x14ac:dyDescent="0.2">
      <c r="G577" s="3" t="str">
        <f t="shared" si="18"/>
        <v/>
      </c>
      <c r="H577" s="3" t="str">
        <f t="shared" si="19"/>
        <v/>
      </c>
    </row>
    <row r="578" spans="7:8" x14ac:dyDescent="0.2">
      <c r="G578" s="3" t="str">
        <f t="shared" si="18"/>
        <v/>
      </c>
      <c r="H578" s="3" t="str">
        <f t="shared" si="19"/>
        <v/>
      </c>
    </row>
    <row r="579" spans="7:8" x14ac:dyDescent="0.2">
      <c r="G579" s="3" t="str">
        <f t="shared" si="18"/>
        <v/>
      </c>
      <c r="H579" s="3" t="str">
        <f t="shared" si="19"/>
        <v/>
      </c>
    </row>
    <row r="580" spans="7:8" x14ac:dyDescent="0.2">
      <c r="G580" s="3" t="str">
        <f t="shared" si="18"/>
        <v/>
      </c>
      <c r="H580" s="3" t="str">
        <f t="shared" si="19"/>
        <v/>
      </c>
    </row>
    <row r="581" spans="7:8" x14ac:dyDescent="0.2">
      <c r="G581" s="3" t="str">
        <f t="shared" si="18"/>
        <v/>
      </c>
      <c r="H581" s="3" t="str">
        <f t="shared" si="19"/>
        <v/>
      </c>
    </row>
    <row r="582" spans="7:8" x14ac:dyDescent="0.2">
      <c r="G582" s="3" t="str">
        <f t="shared" si="18"/>
        <v/>
      </c>
      <c r="H582" s="3" t="str">
        <f t="shared" si="19"/>
        <v/>
      </c>
    </row>
    <row r="583" spans="7:8" x14ac:dyDescent="0.2">
      <c r="G583" s="3" t="str">
        <f t="shared" si="18"/>
        <v/>
      </c>
      <c r="H583" s="3" t="str">
        <f t="shared" si="19"/>
        <v/>
      </c>
    </row>
    <row r="584" spans="7:8" x14ac:dyDescent="0.2">
      <c r="G584" s="3" t="str">
        <f t="shared" si="18"/>
        <v/>
      </c>
      <c r="H584" s="3" t="str">
        <f t="shared" si="19"/>
        <v/>
      </c>
    </row>
    <row r="585" spans="7:8" x14ac:dyDescent="0.2">
      <c r="G585" s="3" t="str">
        <f t="shared" si="18"/>
        <v/>
      </c>
      <c r="H585" s="3" t="str">
        <f t="shared" si="19"/>
        <v/>
      </c>
    </row>
    <row r="586" spans="7:8" x14ac:dyDescent="0.2">
      <c r="G586" s="3" t="str">
        <f t="shared" si="18"/>
        <v/>
      </c>
      <c r="H586" s="3" t="str">
        <f t="shared" si="19"/>
        <v/>
      </c>
    </row>
    <row r="587" spans="7:8" x14ac:dyDescent="0.2">
      <c r="G587" s="3" t="str">
        <f t="shared" si="18"/>
        <v/>
      </c>
      <c r="H587" s="3" t="str">
        <f t="shared" si="19"/>
        <v/>
      </c>
    </row>
    <row r="588" spans="7:8" x14ac:dyDescent="0.2">
      <c r="G588" s="3" t="str">
        <f t="shared" ref="G588:G651" si="20">IF(AND(ISBLANK(E588),ISBLANK(F588)),"",G587-E588+F588)</f>
        <v/>
      </c>
      <c r="H588" s="3" t="str">
        <f t="shared" si="19"/>
        <v/>
      </c>
    </row>
    <row r="589" spans="7:8" x14ac:dyDescent="0.2">
      <c r="G589" s="3" t="str">
        <f t="shared" si="20"/>
        <v/>
      </c>
      <c r="H589" s="3" t="str">
        <f t="shared" ref="H589:H652" si="21">IF(G589="","",IF(D589="C",H588-E589+F589,H588+F589))</f>
        <v/>
      </c>
    </row>
    <row r="590" spans="7:8" x14ac:dyDescent="0.2">
      <c r="G590" s="3" t="str">
        <f t="shared" si="20"/>
        <v/>
      </c>
      <c r="H590" s="3" t="str">
        <f t="shared" si="21"/>
        <v/>
      </c>
    </row>
    <row r="591" spans="7:8" x14ac:dyDescent="0.2">
      <c r="G591" s="3" t="str">
        <f t="shared" si="20"/>
        <v/>
      </c>
      <c r="H591" s="3" t="str">
        <f t="shared" si="21"/>
        <v/>
      </c>
    </row>
    <row r="592" spans="7:8" x14ac:dyDescent="0.2">
      <c r="G592" s="3" t="str">
        <f t="shared" si="20"/>
        <v/>
      </c>
      <c r="H592" s="3" t="str">
        <f t="shared" si="21"/>
        <v/>
      </c>
    </row>
    <row r="593" spans="7:8" x14ac:dyDescent="0.2">
      <c r="G593" s="3" t="str">
        <f t="shared" si="20"/>
        <v/>
      </c>
      <c r="H593" s="3" t="str">
        <f t="shared" si="21"/>
        <v/>
      </c>
    </row>
    <row r="594" spans="7:8" x14ac:dyDescent="0.2">
      <c r="G594" s="3" t="str">
        <f t="shared" si="20"/>
        <v/>
      </c>
      <c r="H594" s="3" t="str">
        <f t="shared" si="21"/>
        <v/>
      </c>
    </row>
    <row r="595" spans="7:8" x14ac:dyDescent="0.2">
      <c r="G595" s="3" t="str">
        <f t="shared" si="20"/>
        <v/>
      </c>
      <c r="H595" s="3" t="str">
        <f t="shared" si="21"/>
        <v/>
      </c>
    </row>
    <row r="596" spans="7:8" x14ac:dyDescent="0.2">
      <c r="G596" s="3" t="str">
        <f t="shared" si="20"/>
        <v/>
      </c>
      <c r="H596" s="3" t="str">
        <f t="shared" si="21"/>
        <v/>
      </c>
    </row>
    <row r="597" spans="7:8" x14ac:dyDescent="0.2">
      <c r="G597" s="3" t="str">
        <f t="shared" si="20"/>
        <v/>
      </c>
      <c r="H597" s="3" t="str">
        <f t="shared" si="21"/>
        <v/>
      </c>
    </row>
    <row r="598" spans="7:8" x14ac:dyDescent="0.2">
      <c r="G598" s="3" t="str">
        <f t="shared" si="20"/>
        <v/>
      </c>
      <c r="H598" s="3" t="str">
        <f t="shared" si="21"/>
        <v/>
      </c>
    </row>
    <row r="599" spans="7:8" x14ac:dyDescent="0.2">
      <c r="G599" s="3" t="str">
        <f t="shared" si="20"/>
        <v/>
      </c>
      <c r="H599" s="3" t="str">
        <f t="shared" si="21"/>
        <v/>
      </c>
    </row>
    <row r="600" spans="7:8" x14ac:dyDescent="0.2">
      <c r="G600" s="3" t="str">
        <f t="shared" si="20"/>
        <v/>
      </c>
      <c r="H600" s="3" t="str">
        <f t="shared" si="21"/>
        <v/>
      </c>
    </row>
    <row r="601" spans="7:8" x14ac:dyDescent="0.2">
      <c r="G601" s="3" t="str">
        <f t="shared" si="20"/>
        <v/>
      </c>
      <c r="H601" s="3" t="str">
        <f t="shared" si="21"/>
        <v/>
      </c>
    </row>
    <row r="602" spans="7:8" x14ac:dyDescent="0.2">
      <c r="G602" s="3" t="str">
        <f t="shared" si="20"/>
        <v/>
      </c>
      <c r="H602" s="3" t="str">
        <f t="shared" si="21"/>
        <v/>
      </c>
    </row>
    <row r="603" spans="7:8" x14ac:dyDescent="0.2">
      <c r="G603" s="3" t="str">
        <f t="shared" si="20"/>
        <v/>
      </c>
      <c r="H603" s="3" t="str">
        <f t="shared" si="21"/>
        <v/>
      </c>
    </row>
    <row r="604" spans="7:8" x14ac:dyDescent="0.2">
      <c r="G604" s="3" t="str">
        <f t="shared" si="20"/>
        <v/>
      </c>
      <c r="H604" s="3" t="str">
        <f t="shared" si="21"/>
        <v/>
      </c>
    </row>
    <row r="605" spans="7:8" x14ac:dyDescent="0.2">
      <c r="G605" s="3" t="str">
        <f t="shared" si="20"/>
        <v/>
      </c>
      <c r="H605" s="3" t="str">
        <f t="shared" si="21"/>
        <v/>
      </c>
    </row>
    <row r="606" spans="7:8" x14ac:dyDescent="0.2">
      <c r="G606" s="3" t="str">
        <f t="shared" si="20"/>
        <v/>
      </c>
      <c r="H606" s="3" t="str">
        <f t="shared" si="21"/>
        <v/>
      </c>
    </row>
    <row r="607" spans="7:8" x14ac:dyDescent="0.2">
      <c r="G607" s="3" t="str">
        <f t="shared" si="20"/>
        <v/>
      </c>
      <c r="H607" s="3" t="str">
        <f t="shared" si="21"/>
        <v/>
      </c>
    </row>
    <row r="608" spans="7:8" x14ac:dyDescent="0.2">
      <c r="G608" s="3" t="str">
        <f t="shared" si="20"/>
        <v/>
      </c>
      <c r="H608" s="3" t="str">
        <f t="shared" si="21"/>
        <v/>
      </c>
    </row>
    <row r="609" spans="7:8" x14ac:dyDescent="0.2">
      <c r="G609" s="3" t="str">
        <f t="shared" si="20"/>
        <v/>
      </c>
      <c r="H609" s="3" t="str">
        <f t="shared" si="21"/>
        <v/>
      </c>
    </row>
    <row r="610" spans="7:8" x14ac:dyDescent="0.2">
      <c r="G610" s="3" t="str">
        <f t="shared" si="20"/>
        <v/>
      </c>
      <c r="H610" s="3" t="str">
        <f t="shared" si="21"/>
        <v/>
      </c>
    </row>
    <row r="611" spans="7:8" x14ac:dyDescent="0.2">
      <c r="G611" s="3" t="str">
        <f t="shared" si="20"/>
        <v/>
      </c>
      <c r="H611" s="3" t="str">
        <f t="shared" si="21"/>
        <v/>
      </c>
    </row>
    <row r="612" spans="7:8" x14ac:dyDescent="0.2">
      <c r="G612" s="3" t="str">
        <f t="shared" si="20"/>
        <v/>
      </c>
      <c r="H612" s="3" t="str">
        <f t="shared" si="21"/>
        <v/>
      </c>
    </row>
    <row r="613" spans="7:8" x14ac:dyDescent="0.2">
      <c r="G613" s="3" t="str">
        <f t="shared" si="20"/>
        <v/>
      </c>
      <c r="H613" s="3" t="str">
        <f t="shared" si="21"/>
        <v/>
      </c>
    </row>
    <row r="614" spans="7:8" x14ac:dyDescent="0.2">
      <c r="G614" s="3" t="str">
        <f t="shared" si="20"/>
        <v/>
      </c>
      <c r="H614" s="3" t="str">
        <f t="shared" si="21"/>
        <v/>
      </c>
    </row>
    <row r="615" spans="7:8" x14ac:dyDescent="0.2">
      <c r="G615" s="3" t="str">
        <f t="shared" si="20"/>
        <v/>
      </c>
      <c r="H615" s="3" t="str">
        <f t="shared" si="21"/>
        <v/>
      </c>
    </row>
    <row r="616" spans="7:8" x14ac:dyDescent="0.2">
      <c r="G616" s="3" t="str">
        <f t="shared" si="20"/>
        <v/>
      </c>
      <c r="H616" s="3" t="str">
        <f t="shared" si="21"/>
        <v/>
      </c>
    </row>
    <row r="617" spans="7:8" x14ac:dyDescent="0.2">
      <c r="G617" s="3" t="str">
        <f t="shared" si="20"/>
        <v/>
      </c>
      <c r="H617" s="3" t="str">
        <f t="shared" si="21"/>
        <v/>
      </c>
    </row>
    <row r="618" spans="7:8" x14ac:dyDescent="0.2">
      <c r="G618" s="3" t="str">
        <f t="shared" si="20"/>
        <v/>
      </c>
      <c r="H618" s="3" t="str">
        <f t="shared" si="21"/>
        <v/>
      </c>
    </row>
    <row r="619" spans="7:8" x14ac:dyDescent="0.2">
      <c r="G619" s="3" t="str">
        <f t="shared" si="20"/>
        <v/>
      </c>
      <c r="H619" s="3" t="str">
        <f t="shared" si="21"/>
        <v/>
      </c>
    </row>
    <row r="620" spans="7:8" x14ac:dyDescent="0.2">
      <c r="G620" s="3" t="str">
        <f t="shared" si="20"/>
        <v/>
      </c>
      <c r="H620" s="3" t="str">
        <f t="shared" si="21"/>
        <v/>
      </c>
    </row>
    <row r="621" spans="7:8" x14ac:dyDescent="0.2">
      <c r="G621" s="3" t="str">
        <f t="shared" si="20"/>
        <v/>
      </c>
      <c r="H621" s="3" t="str">
        <f t="shared" si="21"/>
        <v/>
      </c>
    </row>
    <row r="622" spans="7:8" x14ac:dyDescent="0.2">
      <c r="G622" s="3" t="str">
        <f t="shared" si="20"/>
        <v/>
      </c>
      <c r="H622" s="3" t="str">
        <f t="shared" si="21"/>
        <v/>
      </c>
    </row>
    <row r="623" spans="7:8" x14ac:dyDescent="0.2">
      <c r="G623" s="3" t="str">
        <f t="shared" si="20"/>
        <v/>
      </c>
      <c r="H623" s="3" t="str">
        <f t="shared" si="21"/>
        <v/>
      </c>
    </row>
    <row r="624" spans="7:8" x14ac:dyDescent="0.2">
      <c r="G624" s="3" t="str">
        <f t="shared" si="20"/>
        <v/>
      </c>
      <c r="H624" s="3" t="str">
        <f t="shared" si="21"/>
        <v/>
      </c>
    </row>
    <row r="625" spans="7:8" x14ac:dyDescent="0.2">
      <c r="G625" s="3" t="str">
        <f t="shared" si="20"/>
        <v/>
      </c>
      <c r="H625" s="3" t="str">
        <f t="shared" si="21"/>
        <v/>
      </c>
    </row>
    <row r="626" spans="7:8" x14ac:dyDescent="0.2">
      <c r="G626" s="3" t="str">
        <f t="shared" si="20"/>
        <v/>
      </c>
      <c r="H626" s="3" t="str">
        <f t="shared" si="21"/>
        <v/>
      </c>
    </row>
    <row r="627" spans="7:8" x14ac:dyDescent="0.2">
      <c r="G627" s="3" t="str">
        <f t="shared" si="20"/>
        <v/>
      </c>
      <c r="H627" s="3" t="str">
        <f t="shared" si="21"/>
        <v/>
      </c>
    </row>
    <row r="628" spans="7:8" x14ac:dyDescent="0.2">
      <c r="G628" s="3" t="str">
        <f t="shared" si="20"/>
        <v/>
      </c>
      <c r="H628" s="3" t="str">
        <f t="shared" si="21"/>
        <v/>
      </c>
    </row>
    <row r="629" spans="7:8" x14ac:dyDescent="0.2">
      <c r="G629" s="3" t="str">
        <f t="shared" si="20"/>
        <v/>
      </c>
      <c r="H629" s="3" t="str">
        <f t="shared" si="21"/>
        <v/>
      </c>
    </row>
    <row r="630" spans="7:8" x14ac:dyDescent="0.2">
      <c r="G630" s="3" t="str">
        <f t="shared" si="20"/>
        <v/>
      </c>
      <c r="H630" s="3" t="str">
        <f t="shared" si="21"/>
        <v/>
      </c>
    </row>
    <row r="631" spans="7:8" x14ac:dyDescent="0.2">
      <c r="G631" s="3" t="str">
        <f t="shared" si="20"/>
        <v/>
      </c>
      <c r="H631" s="3" t="str">
        <f t="shared" si="21"/>
        <v/>
      </c>
    </row>
    <row r="632" spans="7:8" x14ac:dyDescent="0.2">
      <c r="G632" s="3" t="str">
        <f t="shared" si="20"/>
        <v/>
      </c>
      <c r="H632" s="3" t="str">
        <f t="shared" si="21"/>
        <v/>
      </c>
    </row>
    <row r="633" spans="7:8" x14ac:dyDescent="0.2">
      <c r="G633" s="3" t="str">
        <f t="shared" si="20"/>
        <v/>
      </c>
      <c r="H633" s="3" t="str">
        <f t="shared" si="21"/>
        <v/>
      </c>
    </row>
    <row r="634" spans="7:8" x14ac:dyDescent="0.2">
      <c r="G634" s="3" t="str">
        <f t="shared" si="20"/>
        <v/>
      </c>
      <c r="H634" s="3" t="str">
        <f t="shared" si="21"/>
        <v/>
      </c>
    </row>
    <row r="635" spans="7:8" x14ac:dyDescent="0.2">
      <c r="G635" s="3" t="str">
        <f t="shared" si="20"/>
        <v/>
      </c>
      <c r="H635" s="3" t="str">
        <f t="shared" si="21"/>
        <v/>
      </c>
    </row>
    <row r="636" spans="7:8" x14ac:dyDescent="0.2">
      <c r="G636" s="3" t="str">
        <f t="shared" si="20"/>
        <v/>
      </c>
      <c r="H636" s="3" t="str">
        <f t="shared" si="21"/>
        <v/>
      </c>
    </row>
    <row r="637" spans="7:8" x14ac:dyDescent="0.2">
      <c r="G637" s="3" t="str">
        <f t="shared" si="20"/>
        <v/>
      </c>
      <c r="H637" s="3" t="str">
        <f t="shared" si="21"/>
        <v/>
      </c>
    </row>
    <row r="638" spans="7:8" x14ac:dyDescent="0.2">
      <c r="G638" s="3" t="str">
        <f t="shared" si="20"/>
        <v/>
      </c>
      <c r="H638" s="3" t="str">
        <f t="shared" si="21"/>
        <v/>
      </c>
    </row>
    <row r="639" spans="7:8" x14ac:dyDescent="0.2">
      <c r="G639" s="3" t="str">
        <f t="shared" si="20"/>
        <v/>
      </c>
      <c r="H639" s="3" t="str">
        <f t="shared" si="21"/>
        <v/>
      </c>
    </row>
    <row r="640" spans="7:8" x14ac:dyDescent="0.2">
      <c r="G640" s="3" t="str">
        <f t="shared" si="20"/>
        <v/>
      </c>
      <c r="H640" s="3" t="str">
        <f t="shared" si="21"/>
        <v/>
      </c>
    </row>
    <row r="641" spans="7:8" x14ac:dyDescent="0.2">
      <c r="G641" s="3" t="str">
        <f t="shared" si="20"/>
        <v/>
      </c>
      <c r="H641" s="3" t="str">
        <f t="shared" si="21"/>
        <v/>
      </c>
    </row>
    <row r="642" spans="7:8" x14ac:dyDescent="0.2">
      <c r="G642" s="3" t="str">
        <f t="shared" si="20"/>
        <v/>
      </c>
      <c r="H642" s="3" t="str">
        <f t="shared" si="21"/>
        <v/>
      </c>
    </row>
    <row r="643" spans="7:8" x14ac:dyDescent="0.2">
      <c r="G643" s="3" t="str">
        <f t="shared" si="20"/>
        <v/>
      </c>
      <c r="H643" s="3" t="str">
        <f t="shared" si="21"/>
        <v/>
      </c>
    </row>
    <row r="644" spans="7:8" x14ac:dyDescent="0.2">
      <c r="G644" s="3" t="str">
        <f t="shared" si="20"/>
        <v/>
      </c>
      <c r="H644" s="3" t="str">
        <f t="shared" si="21"/>
        <v/>
      </c>
    </row>
    <row r="645" spans="7:8" x14ac:dyDescent="0.2">
      <c r="G645" s="3" t="str">
        <f t="shared" si="20"/>
        <v/>
      </c>
      <c r="H645" s="3" t="str">
        <f t="shared" si="21"/>
        <v/>
      </c>
    </row>
    <row r="646" spans="7:8" x14ac:dyDescent="0.2">
      <c r="G646" s="3" t="str">
        <f t="shared" si="20"/>
        <v/>
      </c>
      <c r="H646" s="3" t="str">
        <f t="shared" si="21"/>
        <v/>
      </c>
    </row>
    <row r="647" spans="7:8" x14ac:dyDescent="0.2">
      <c r="G647" s="3" t="str">
        <f t="shared" si="20"/>
        <v/>
      </c>
      <c r="H647" s="3" t="str">
        <f t="shared" si="21"/>
        <v/>
      </c>
    </row>
    <row r="648" spans="7:8" x14ac:dyDescent="0.2">
      <c r="G648" s="3" t="str">
        <f t="shared" si="20"/>
        <v/>
      </c>
      <c r="H648" s="3" t="str">
        <f t="shared" si="21"/>
        <v/>
      </c>
    </row>
    <row r="649" spans="7:8" x14ac:dyDescent="0.2">
      <c r="G649" s="3" t="str">
        <f t="shared" si="20"/>
        <v/>
      </c>
      <c r="H649" s="3" t="str">
        <f t="shared" si="21"/>
        <v/>
      </c>
    </row>
    <row r="650" spans="7:8" x14ac:dyDescent="0.2">
      <c r="G650" s="3" t="str">
        <f t="shared" si="20"/>
        <v/>
      </c>
      <c r="H650" s="3" t="str">
        <f t="shared" si="21"/>
        <v/>
      </c>
    </row>
    <row r="651" spans="7:8" x14ac:dyDescent="0.2">
      <c r="G651" s="3" t="str">
        <f t="shared" si="20"/>
        <v/>
      </c>
      <c r="H651" s="3" t="str">
        <f t="shared" si="21"/>
        <v/>
      </c>
    </row>
    <row r="652" spans="7:8" x14ac:dyDescent="0.2">
      <c r="G652" s="3" t="str">
        <f t="shared" ref="G652:G715" si="22">IF(AND(ISBLANK(E652),ISBLANK(F652)),"",G651-E652+F652)</f>
        <v/>
      </c>
      <c r="H652" s="3" t="str">
        <f t="shared" si="21"/>
        <v/>
      </c>
    </row>
    <row r="653" spans="7:8" x14ac:dyDescent="0.2">
      <c r="G653" s="3" t="str">
        <f t="shared" si="22"/>
        <v/>
      </c>
      <c r="H653" s="3" t="str">
        <f t="shared" ref="H653:H716" si="23">IF(G653="","",IF(D653="C",H652-E653+F653,H652+F653))</f>
        <v/>
      </c>
    </row>
    <row r="654" spans="7:8" x14ac:dyDescent="0.2">
      <c r="G654" s="3" t="str">
        <f t="shared" si="22"/>
        <v/>
      </c>
      <c r="H654" s="3" t="str">
        <f t="shared" si="23"/>
        <v/>
      </c>
    </row>
    <row r="655" spans="7:8" x14ac:dyDescent="0.2">
      <c r="G655" s="3" t="str">
        <f t="shared" si="22"/>
        <v/>
      </c>
      <c r="H655" s="3" t="str">
        <f t="shared" si="23"/>
        <v/>
      </c>
    </row>
    <row r="656" spans="7:8" x14ac:dyDescent="0.2">
      <c r="G656" s="3" t="str">
        <f t="shared" si="22"/>
        <v/>
      </c>
      <c r="H656" s="3" t="str">
        <f t="shared" si="23"/>
        <v/>
      </c>
    </row>
    <row r="657" spans="7:8" x14ac:dyDescent="0.2">
      <c r="G657" s="3" t="str">
        <f t="shared" si="22"/>
        <v/>
      </c>
      <c r="H657" s="3" t="str">
        <f t="shared" si="23"/>
        <v/>
      </c>
    </row>
    <row r="658" spans="7:8" x14ac:dyDescent="0.2">
      <c r="G658" s="3" t="str">
        <f t="shared" si="22"/>
        <v/>
      </c>
      <c r="H658" s="3" t="str">
        <f t="shared" si="23"/>
        <v/>
      </c>
    </row>
    <row r="659" spans="7:8" x14ac:dyDescent="0.2">
      <c r="G659" s="3" t="str">
        <f t="shared" si="22"/>
        <v/>
      </c>
      <c r="H659" s="3" t="str">
        <f t="shared" si="23"/>
        <v/>
      </c>
    </row>
    <row r="660" spans="7:8" x14ac:dyDescent="0.2">
      <c r="G660" s="3" t="str">
        <f t="shared" si="22"/>
        <v/>
      </c>
      <c r="H660" s="3" t="str">
        <f t="shared" si="23"/>
        <v/>
      </c>
    </row>
    <row r="661" spans="7:8" x14ac:dyDescent="0.2">
      <c r="G661" s="3" t="str">
        <f t="shared" si="22"/>
        <v/>
      </c>
      <c r="H661" s="3" t="str">
        <f t="shared" si="23"/>
        <v/>
      </c>
    </row>
    <row r="662" spans="7:8" x14ac:dyDescent="0.2">
      <c r="G662" s="3" t="str">
        <f t="shared" si="22"/>
        <v/>
      </c>
      <c r="H662" s="3" t="str">
        <f t="shared" si="23"/>
        <v/>
      </c>
    </row>
    <row r="663" spans="7:8" x14ac:dyDescent="0.2">
      <c r="G663" s="3" t="str">
        <f t="shared" si="22"/>
        <v/>
      </c>
      <c r="H663" s="3" t="str">
        <f t="shared" si="23"/>
        <v/>
      </c>
    </row>
    <row r="664" spans="7:8" x14ac:dyDescent="0.2">
      <c r="G664" s="3" t="str">
        <f t="shared" si="22"/>
        <v/>
      </c>
      <c r="H664" s="3" t="str">
        <f t="shared" si="23"/>
        <v/>
      </c>
    </row>
    <row r="665" spans="7:8" x14ac:dyDescent="0.2">
      <c r="G665" s="3" t="str">
        <f t="shared" si="22"/>
        <v/>
      </c>
      <c r="H665" s="3" t="str">
        <f t="shared" si="23"/>
        <v/>
      </c>
    </row>
    <row r="666" spans="7:8" x14ac:dyDescent="0.2">
      <c r="G666" s="3" t="str">
        <f t="shared" si="22"/>
        <v/>
      </c>
      <c r="H666" s="3" t="str">
        <f t="shared" si="23"/>
        <v/>
      </c>
    </row>
    <row r="667" spans="7:8" x14ac:dyDescent="0.2">
      <c r="G667" s="3" t="str">
        <f t="shared" si="22"/>
        <v/>
      </c>
      <c r="H667" s="3" t="str">
        <f t="shared" si="23"/>
        <v/>
      </c>
    </row>
    <row r="668" spans="7:8" x14ac:dyDescent="0.2">
      <c r="G668" s="3" t="str">
        <f t="shared" si="22"/>
        <v/>
      </c>
      <c r="H668" s="3" t="str">
        <f t="shared" si="23"/>
        <v/>
      </c>
    </row>
    <row r="669" spans="7:8" x14ac:dyDescent="0.2">
      <c r="G669" s="3" t="str">
        <f t="shared" si="22"/>
        <v/>
      </c>
      <c r="H669" s="3" t="str">
        <f t="shared" si="23"/>
        <v/>
      </c>
    </row>
    <row r="670" spans="7:8" x14ac:dyDescent="0.2">
      <c r="G670" s="3" t="str">
        <f t="shared" si="22"/>
        <v/>
      </c>
      <c r="H670" s="3" t="str">
        <f t="shared" si="23"/>
        <v/>
      </c>
    </row>
    <row r="671" spans="7:8" x14ac:dyDescent="0.2">
      <c r="G671" s="3" t="str">
        <f t="shared" si="22"/>
        <v/>
      </c>
      <c r="H671" s="3" t="str">
        <f t="shared" si="23"/>
        <v/>
      </c>
    </row>
    <row r="672" spans="7:8" x14ac:dyDescent="0.2">
      <c r="G672" s="3" t="str">
        <f t="shared" si="22"/>
        <v/>
      </c>
      <c r="H672" s="3" t="str">
        <f t="shared" si="23"/>
        <v/>
      </c>
    </row>
    <row r="673" spans="7:8" x14ac:dyDescent="0.2">
      <c r="G673" s="3" t="str">
        <f t="shared" si="22"/>
        <v/>
      </c>
      <c r="H673" s="3" t="str">
        <f t="shared" si="23"/>
        <v/>
      </c>
    </row>
    <row r="674" spans="7:8" x14ac:dyDescent="0.2">
      <c r="G674" s="3" t="str">
        <f t="shared" si="22"/>
        <v/>
      </c>
      <c r="H674" s="3" t="str">
        <f t="shared" si="23"/>
        <v/>
      </c>
    </row>
    <row r="675" spans="7:8" x14ac:dyDescent="0.2">
      <c r="G675" s="3" t="str">
        <f t="shared" si="22"/>
        <v/>
      </c>
      <c r="H675" s="3" t="str">
        <f t="shared" si="23"/>
        <v/>
      </c>
    </row>
    <row r="676" spans="7:8" x14ac:dyDescent="0.2">
      <c r="G676" s="3" t="str">
        <f t="shared" si="22"/>
        <v/>
      </c>
      <c r="H676" s="3" t="str">
        <f t="shared" si="23"/>
        <v/>
      </c>
    </row>
    <row r="677" spans="7:8" x14ac:dyDescent="0.2">
      <c r="G677" s="3" t="str">
        <f t="shared" si="22"/>
        <v/>
      </c>
      <c r="H677" s="3" t="str">
        <f t="shared" si="23"/>
        <v/>
      </c>
    </row>
    <row r="678" spans="7:8" x14ac:dyDescent="0.2">
      <c r="G678" s="3" t="str">
        <f t="shared" si="22"/>
        <v/>
      </c>
      <c r="H678" s="3" t="str">
        <f t="shared" si="23"/>
        <v/>
      </c>
    </row>
    <row r="679" spans="7:8" x14ac:dyDescent="0.2">
      <c r="G679" s="3" t="str">
        <f t="shared" si="22"/>
        <v/>
      </c>
      <c r="H679" s="3" t="str">
        <f t="shared" si="23"/>
        <v/>
      </c>
    </row>
    <row r="680" spans="7:8" x14ac:dyDescent="0.2">
      <c r="G680" s="3" t="str">
        <f t="shared" si="22"/>
        <v/>
      </c>
      <c r="H680" s="3" t="str">
        <f t="shared" si="23"/>
        <v/>
      </c>
    </row>
    <row r="681" spans="7:8" x14ac:dyDescent="0.2">
      <c r="G681" s="3" t="str">
        <f t="shared" si="22"/>
        <v/>
      </c>
      <c r="H681" s="3" t="str">
        <f t="shared" si="23"/>
        <v/>
      </c>
    </row>
    <row r="682" spans="7:8" x14ac:dyDescent="0.2">
      <c r="G682" s="3" t="str">
        <f t="shared" si="22"/>
        <v/>
      </c>
      <c r="H682" s="3" t="str">
        <f t="shared" si="23"/>
        <v/>
      </c>
    </row>
    <row r="683" spans="7:8" x14ac:dyDescent="0.2">
      <c r="G683" s="3" t="str">
        <f t="shared" si="22"/>
        <v/>
      </c>
      <c r="H683" s="3" t="str">
        <f t="shared" si="23"/>
        <v/>
      </c>
    </row>
    <row r="684" spans="7:8" x14ac:dyDescent="0.2">
      <c r="G684" s="3" t="str">
        <f t="shared" si="22"/>
        <v/>
      </c>
      <c r="H684" s="3" t="str">
        <f t="shared" si="23"/>
        <v/>
      </c>
    </row>
    <row r="685" spans="7:8" x14ac:dyDescent="0.2">
      <c r="G685" s="3" t="str">
        <f t="shared" si="22"/>
        <v/>
      </c>
      <c r="H685" s="3" t="str">
        <f t="shared" si="23"/>
        <v/>
      </c>
    </row>
    <row r="686" spans="7:8" x14ac:dyDescent="0.2">
      <c r="G686" s="3" t="str">
        <f t="shared" si="22"/>
        <v/>
      </c>
      <c r="H686" s="3" t="str">
        <f t="shared" si="23"/>
        <v/>
      </c>
    </row>
    <row r="687" spans="7:8" x14ac:dyDescent="0.2">
      <c r="G687" s="3" t="str">
        <f t="shared" si="22"/>
        <v/>
      </c>
      <c r="H687" s="3" t="str">
        <f t="shared" si="23"/>
        <v/>
      </c>
    </row>
    <row r="688" spans="7:8" x14ac:dyDescent="0.2">
      <c r="G688" s="3" t="str">
        <f t="shared" si="22"/>
        <v/>
      </c>
      <c r="H688" s="3" t="str">
        <f t="shared" si="23"/>
        <v/>
      </c>
    </row>
    <row r="689" spans="7:8" x14ac:dyDescent="0.2">
      <c r="G689" s="3" t="str">
        <f t="shared" si="22"/>
        <v/>
      </c>
      <c r="H689" s="3" t="str">
        <f t="shared" si="23"/>
        <v/>
      </c>
    </row>
    <row r="690" spans="7:8" x14ac:dyDescent="0.2">
      <c r="G690" s="3" t="str">
        <f t="shared" si="22"/>
        <v/>
      </c>
      <c r="H690" s="3" t="str">
        <f t="shared" si="23"/>
        <v/>
      </c>
    </row>
    <row r="691" spans="7:8" x14ac:dyDescent="0.2">
      <c r="G691" s="3" t="str">
        <f t="shared" si="22"/>
        <v/>
      </c>
      <c r="H691" s="3" t="str">
        <f t="shared" si="23"/>
        <v/>
      </c>
    </row>
    <row r="692" spans="7:8" x14ac:dyDescent="0.2">
      <c r="G692" s="3" t="str">
        <f t="shared" si="22"/>
        <v/>
      </c>
      <c r="H692" s="3" t="str">
        <f t="shared" si="23"/>
        <v/>
      </c>
    </row>
    <row r="693" spans="7:8" x14ac:dyDescent="0.2">
      <c r="G693" s="3" t="str">
        <f t="shared" si="22"/>
        <v/>
      </c>
      <c r="H693" s="3" t="str">
        <f t="shared" si="23"/>
        <v/>
      </c>
    </row>
    <row r="694" spans="7:8" x14ac:dyDescent="0.2">
      <c r="G694" s="3" t="str">
        <f t="shared" si="22"/>
        <v/>
      </c>
      <c r="H694" s="3" t="str">
        <f t="shared" si="23"/>
        <v/>
      </c>
    </row>
    <row r="695" spans="7:8" x14ac:dyDescent="0.2">
      <c r="G695" s="3" t="str">
        <f t="shared" si="22"/>
        <v/>
      </c>
      <c r="H695" s="3" t="str">
        <f t="shared" si="23"/>
        <v/>
      </c>
    </row>
    <row r="696" spans="7:8" x14ac:dyDescent="0.2">
      <c r="G696" s="3" t="str">
        <f t="shared" si="22"/>
        <v/>
      </c>
      <c r="H696" s="3" t="str">
        <f t="shared" si="23"/>
        <v/>
      </c>
    </row>
    <row r="697" spans="7:8" x14ac:dyDescent="0.2">
      <c r="G697" s="3" t="str">
        <f t="shared" si="22"/>
        <v/>
      </c>
      <c r="H697" s="3" t="str">
        <f t="shared" si="23"/>
        <v/>
      </c>
    </row>
    <row r="698" spans="7:8" x14ac:dyDescent="0.2">
      <c r="G698" s="3" t="str">
        <f t="shared" si="22"/>
        <v/>
      </c>
      <c r="H698" s="3" t="str">
        <f t="shared" si="23"/>
        <v/>
      </c>
    </row>
    <row r="699" spans="7:8" x14ac:dyDescent="0.2">
      <c r="G699" s="3" t="str">
        <f t="shared" si="22"/>
        <v/>
      </c>
      <c r="H699" s="3" t="str">
        <f t="shared" si="23"/>
        <v/>
      </c>
    </row>
    <row r="700" spans="7:8" x14ac:dyDescent="0.2">
      <c r="G700" s="3" t="str">
        <f t="shared" si="22"/>
        <v/>
      </c>
      <c r="H700" s="3" t="str">
        <f t="shared" si="23"/>
        <v/>
      </c>
    </row>
    <row r="701" spans="7:8" x14ac:dyDescent="0.2">
      <c r="G701" s="3" t="str">
        <f t="shared" si="22"/>
        <v/>
      </c>
      <c r="H701" s="3" t="str">
        <f t="shared" si="23"/>
        <v/>
      </c>
    </row>
    <row r="702" spans="7:8" x14ac:dyDescent="0.2">
      <c r="G702" s="3" t="str">
        <f t="shared" si="22"/>
        <v/>
      </c>
      <c r="H702" s="3" t="str">
        <f t="shared" si="23"/>
        <v/>
      </c>
    </row>
    <row r="703" spans="7:8" x14ac:dyDescent="0.2">
      <c r="G703" s="3" t="str">
        <f t="shared" si="22"/>
        <v/>
      </c>
      <c r="H703" s="3" t="str">
        <f t="shared" si="23"/>
        <v/>
      </c>
    </row>
    <row r="704" spans="7:8" x14ac:dyDescent="0.2">
      <c r="G704" s="3" t="str">
        <f t="shared" si="22"/>
        <v/>
      </c>
      <c r="H704" s="3" t="str">
        <f t="shared" si="23"/>
        <v/>
      </c>
    </row>
    <row r="705" spans="7:8" x14ac:dyDescent="0.2">
      <c r="G705" s="3" t="str">
        <f t="shared" si="22"/>
        <v/>
      </c>
      <c r="H705" s="3" t="str">
        <f t="shared" si="23"/>
        <v/>
      </c>
    </row>
    <row r="706" spans="7:8" x14ac:dyDescent="0.2">
      <c r="G706" s="3" t="str">
        <f t="shared" si="22"/>
        <v/>
      </c>
      <c r="H706" s="3" t="str">
        <f t="shared" si="23"/>
        <v/>
      </c>
    </row>
    <row r="707" spans="7:8" x14ac:dyDescent="0.2">
      <c r="G707" s="3" t="str">
        <f t="shared" si="22"/>
        <v/>
      </c>
      <c r="H707" s="3" t="str">
        <f t="shared" si="23"/>
        <v/>
      </c>
    </row>
    <row r="708" spans="7:8" x14ac:dyDescent="0.2">
      <c r="G708" s="3" t="str">
        <f t="shared" si="22"/>
        <v/>
      </c>
      <c r="H708" s="3" t="str">
        <f t="shared" si="23"/>
        <v/>
      </c>
    </row>
    <row r="709" spans="7:8" x14ac:dyDescent="0.2">
      <c r="G709" s="3" t="str">
        <f t="shared" si="22"/>
        <v/>
      </c>
      <c r="H709" s="3" t="str">
        <f t="shared" si="23"/>
        <v/>
      </c>
    </row>
    <row r="710" spans="7:8" x14ac:dyDescent="0.2">
      <c r="G710" s="3" t="str">
        <f t="shared" si="22"/>
        <v/>
      </c>
      <c r="H710" s="3" t="str">
        <f t="shared" si="23"/>
        <v/>
      </c>
    </row>
    <row r="711" spans="7:8" x14ac:dyDescent="0.2">
      <c r="G711" s="3" t="str">
        <f t="shared" si="22"/>
        <v/>
      </c>
      <c r="H711" s="3" t="str">
        <f t="shared" si="23"/>
        <v/>
      </c>
    </row>
    <row r="712" spans="7:8" x14ac:dyDescent="0.2">
      <c r="G712" s="3" t="str">
        <f t="shared" si="22"/>
        <v/>
      </c>
      <c r="H712" s="3" t="str">
        <f t="shared" si="23"/>
        <v/>
      </c>
    </row>
    <row r="713" spans="7:8" x14ac:dyDescent="0.2">
      <c r="G713" s="3" t="str">
        <f t="shared" si="22"/>
        <v/>
      </c>
      <c r="H713" s="3" t="str">
        <f t="shared" si="23"/>
        <v/>
      </c>
    </row>
    <row r="714" spans="7:8" x14ac:dyDescent="0.2">
      <c r="G714" s="3" t="str">
        <f t="shared" si="22"/>
        <v/>
      </c>
      <c r="H714" s="3" t="str">
        <f t="shared" si="23"/>
        <v/>
      </c>
    </row>
    <row r="715" spans="7:8" x14ac:dyDescent="0.2">
      <c r="G715" s="3" t="str">
        <f t="shared" si="22"/>
        <v/>
      </c>
      <c r="H715" s="3" t="str">
        <f t="shared" si="23"/>
        <v/>
      </c>
    </row>
    <row r="716" spans="7:8" x14ac:dyDescent="0.2">
      <c r="G716" s="3" t="str">
        <f t="shared" ref="G716:G779" si="24">IF(AND(ISBLANK(E716),ISBLANK(F716)),"",G715-E716+F716)</f>
        <v/>
      </c>
      <c r="H716" s="3" t="str">
        <f t="shared" si="23"/>
        <v/>
      </c>
    </row>
    <row r="717" spans="7:8" x14ac:dyDescent="0.2">
      <c r="G717" s="3" t="str">
        <f t="shared" si="24"/>
        <v/>
      </c>
      <c r="H717" s="3" t="str">
        <f t="shared" ref="H717:H780" si="25">IF(G717="","",IF(D717="C",H716-E717+F717,H716+F717))</f>
        <v/>
      </c>
    </row>
    <row r="718" spans="7:8" x14ac:dyDescent="0.2">
      <c r="G718" s="3" t="str">
        <f t="shared" si="24"/>
        <v/>
      </c>
      <c r="H718" s="3" t="str">
        <f t="shared" si="25"/>
        <v/>
      </c>
    </row>
    <row r="719" spans="7:8" x14ac:dyDescent="0.2">
      <c r="G719" s="3" t="str">
        <f t="shared" si="24"/>
        <v/>
      </c>
      <c r="H719" s="3" t="str">
        <f t="shared" si="25"/>
        <v/>
      </c>
    </row>
    <row r="720" spans="7:8" x14ac:dyDescent="0.2">
      <c r="G720" s="3" t="str">
        <f t="shared" si="24"/>
        <v/>
      </c>
      <c r="H720" s="3" t="str">
        <f t="shared" si="25"/>
        <v/>
      </c>
    </row>
    <row r="721" spans="7:8" x14ac:dyDescent="0.2">
      <c r="G721" s="3" t="str">
        <f t="shared" si="24"/>
        <v/>
      </c>
      <c r="H721" s="3" t="str">
        <f t="shared" si="25"/>
        <v/>
      </c>
    </row>
    <row r="722" spans="7:8" x14ac:dyDescent="0.2">
      <c r="G722" s="3" t="str">
        <f t="shared" si="24"/>
        <v/>
      </c>
      <c r="H722" s="3" t="str">
        <f t="shared" si="25"/>
        <v/>
      </c>
    </row>
    <row r="723" spans="7:8" x14ac:dyDescent="0.2">
      <c r="G723" s="3" t="str">
        <f t="shared" si="24"/>
        <v/>
      </c>
      <c r="H723" s="3" t="str">
        <f t="shared" si="25"/>
        <v/>
      </c>
    </row>
    <row r="724" spans="7:8" x14ac:dyDescent="0.2">
      <c r="G724" s="3" t="str">
        <f t="shared" si="24"/>
        <v/>
      </c>
      <c r="H724" s="3" t="str">
        <f t="shared" si="25"/>
        <v/>
      </c>
    </row>
    <row r="725" spans="7:8" x14ac:dyDescent="0.2">
      <c r="G725" s="3" t="str">
        <f t="shared" si="24"/>
        <v/>
      </c>
      <c r="H725" s="3" t="str">
        <f t="shared" si="25"/>
        <v/>
      </c>
    </row>
    <row r="726" spans="7:8" x14ac:dyDescent="0.2">
      <c r="G726" s="3" t="str">
        <f t="shared" si="24"/>
        <v/>
      </c>
      <c r="H726" s="3" t="str">
        <f t="shared" si="25"/>
        <v/>
      </c>
    </row>
    <row r="727" spans="7:8" x14ac:dyDescent="0.2">
      <c r="G727" s="3" t="str">
        <f t="shared" si="24"/>
        <v/>
      </c>
      <c r="H727" s="3" t="str">
        <f t="shared" si="25"/>
        <v/>
      </c>
    </row>
    <row r="728" spans="7:8" x14ac:dyDescent="0.2">
      <c r="G728" s="3" t="str">
        <f t="shared" si="24"/>
        <v/>
      </c>
      <c r="H728" s="3" t="str">
        <f t="shared" si="25"/>
        <v/>
      </c>
    </row>
    <row r="729" spans="7:8" x14ac:dyDescent="0.2">
      <c r="G729" s="3" t="str">
        <f t="shared" si="24"/>
        <v/>
      </c>
      <c r="H729" s="3" t="str">
        <f t="shared" si="25"/>
        <v/>
      </c>
    </row>
    <row r="730" spans="7:8" x14ac:dyDescent="0.2">
      <c r="G730" s="3" t="str">
        <f t="shared" si="24"/>
        <v/>
      </c>
      <c r="H730" s="3" t="str">
        <f t="shared" si="25"/>
        <v/>
      </c>
    </row>
    <row r="731" spans="7:8" x14ac:dyDescent="0.2">
      <c r="G731" s="3" t="str">
        <f t="shared" si="24"/>
        <v/>
      </c>
      <c r="H731" s="3" t="str">
        <f t="shared" si="25"/>
        <v/>
      </c>
    </row>
    <row r="732" spans="7:8" x14ac:dyDescent="0.2">
      <c r="G732" s="3" t="str">
        <f t="shared" si="24"/>
        <v/>
      </c>
      <c r="H732" s="3" t="str">
        <f t="shared" si="25"/>
        <v/>
      </c>
    </row>
    <row r="733" spans="7:8" x14ac:dyDescent="0.2">
      <c r="G733" s="3" t="str">
        <f t="shared" si="24"/>
        <v/>
      </c>
      <c r="H733" s="3" t="str">
        <f t="shared" si="25"/>
        <v/>
      </c>
    </row>
    <row r="734" spans="7:8" x14ac:dyDescent="0.2">
      <c r="G734" s="3" t="str">
        <f t="shared" si="24"/>
        <v/>
      </c>
      <c r="H734" s="3" t="str">
        <f t="shared" si="25"/>
        <v/>
      </c>
    </row>
    <row r="735" spans="7:8" x14ac:dyDescent="0.2">
      <c r="G735" s="3" t="str">
        <f t="shared" si="24"/>
        <v/>
      </c>
      <c r="H735" s="3" t="str">
        <f t="shared" si="25"/>
        <v/>
      </c>
    </row>
    <row r="736" spans="7:8" x14ac:dyDescent="0.2">
      <c r="G736" s="3" t="str">
        <f t="shared" si="24"/>
        <v/>
      </c>
      <c r="H736" s="3" t="str">
        <f t="shared" si="25"/>
        <v/>
      </c>
    </row>
    <row r="737" spans="7:8" x14ac:dyDescent="0.2">
      <c r="G737" s="3" t="str">
        <f t="shared" si="24"/>
        <v/>
      </c>
      <c r="H737" s="3" t="str">
        <f t="shared" si="25"/>
        <v/>
      </c>
    </row>
    <row r="738" spans="7:8" x14ac:dyDescent="0.2">
      <c r="G738" s="3" t="str">
        <f t="shared" si="24"/>
        <v/>
      </c>
      <c r="H738" s="3" t="str">
        <f t="shared" si="25"/>
        <v/>
      </c>
    </row>
    <row r="739" spans="7:8" x14ac:dyDescent="0.2">
      <c r="G739" s="3" t="str">
        <f t="shared" si="24"/>
        <v/>
      </c>
      <c r="H739" s="3" t="str">
        <f t="shared" si="25"/>
        <v/>
      </c>
    </row>
    <row r="740" spans="7:8" x14ac:dyDescent="0.2">
      <c r="G740" s="3" t="str">
        <f t="shared" si="24"/>
        <v/>
      </c>
      <c r="H740" s="3" t="str">
        <f t="shared" si="25"/>
        <v/>
      </c>
    </row>
    <row r="741" spans="7:8" x14ac:dyDescent="0.2">
      <c r="G741" s="3" t="str">
        <f t="shared" si="24"/>
        <v/>
      </c>
      <c r="H741" s="3" t="str">
        <f t="shared" si="25"/>
        <v/>
      </c>
    </row>
    <row r="742" spans="7:8" x14ac:dyDescent="0.2">
      <c r="G742" s="3" t="str">
        <f t="shared" si="24"/>
        <v/>
      </c>
      <c r="H742" s="3" t="str">
        <f t="shared" si="25"/>
        <v/>
      </c>
    </row>
    <row r="743" spans="7:8" x14ac:dyDescent="0.2">
      <c r="G743" s="3" t="str">
        <f t="shared" si="24"/>
        <v/>
      </c>
      <c r="H743" s="3" t="str">
        <f t="shared" si="25"/>
        <v/>
      </c>
    </row>
    <row r="744" spans="7:8" x14ac:dyDescent="0.2">
      <c r="G744" s="3" t="str">
        <f t="shared" si="24"/>
        <v/>
      </c>
      <c r="H744" s="3" t="str">
        <f t="shared" si="25"/>
        <v/>
      </c>
    </row>
    <row r="745" spans="7:8" x14ac:dyDescent="0.2">
      <c r="G745" s="3" t="str">
        <f t="shared" si="24"/>
        <v/>
      </c>
      <c r="H745" s="3" t="str">
        <f t="shared" si="25"/>
        <v/>
      </c>
    </row>
    <row r="746" spans="7:8" x14ac:dyDescent="0.2">
      <c r="G746" s="3" t="str">
        <f t="shared" si="24"/>
        <v/>
      </c>
      <c r="H746" s="3" t="str">
        <f t="shared" si="25"/>
        <v/>
      </c>
    </row>
    <row r="747" spans="7:8" x14ac:dyDescent="0.2">
      <c r="G747" s="3" t="str">
        <f t="shared" si="24"/>
        <v/>
      </c>
      <c r="H747" s="3" t="str">
        <f t="shared" si="25"/>
        <v/>
      </c>
    </row>
    <row r="748" spans="7:8" x14ac:dyDescent="0.2">
      <c r="G748" s="3" t="str">
        <f t="shared" si="24"/>
        <v/>
      </c>
      <c r="H748" s="3" t="str">
        <f t="shared" si="25"/>
        <v/>
      </c>
    </row>
    <row r="749" spans="7:8" x14ac:dyDescent="0.2">
      <c r="G749" s="3" t="str">
        <f t="shared" si="24"/>
        <v/>
      </c>
      <c r="H749" s="3" t="str">
        <f t="shared" si="25"/>
        <v/>
      </c>
    </row>
    <row r="750" spans="7:8" x14ac:dyDescent="0.2">
      <c r="G750" s="3" t="str">
        <f t="shared" si="24"/>
        <v/>
      </c>
      <c r="H750" s="3" t="str">
        <f t="shared" si="25"/>
        <v/>
      </c>
    </row>
    <row r="751" spans="7:8" x14ac:dyDescent="0.2">
      <c r="G751" s="3" t="str">
        <f t="shared" si="24"/>
        <v/>
      </c>
      <c r="H751" s="3" t="str">
        <f t="shared" si="25"/>
        <v/>
      </c>
    </row>
    <row r="752" spans="7:8" x14ac:dyDescent="0.2">
      <c r="G752" s="3" t="str">
        <f t="shared" si="24"/>
        <v/>
      </c>
      <c r="H752" s="3" t="str">
        <f t="shared" si="25"/>
        <v/>
      </c>
    </row>
    <row r="753" spans="7:8" x14ac:dyDescent="0.2">
      <c r="G753" s="3" t="str">
        <f t="shared" si="24"/>
        <v/>
      </c>
      <c r="H753" s="3" t="str">
        <f t="shared" si="25"/>
        <v/>
      </c>
    </row>
    <row r="754" spans="7:8" x14ac:dyDescent="0.2">
      <c r="G754" s="3" t="str">
        <f t="shared" si="24"/>
        <v/>
      </c>
      <c r="H754" s="3" t="str">
        <f t="shared" si="25"/>
        <v/>
      </c>
    </row>
    <row r="755" spans="7:8" x14ac:dyDescent="0.2">
      <c r="G755" s="3" t="str">
        <f t="shared" si="24"/>
        <v/>
      </c>
      <c r="H755" s="3" t="str">
        <f t="shared" si="25"/>
        <v/>
      </c>
    </row>
    <row r="756" spans="7:8" x14ac:dyDescent="0.2">
      <c r="G756" s="3" t="str">
        <f t="shared" si="24"/>
        <v/>
      </c>
      <c r="H756" s="3" t="str">
        <f t="shared" si="25"/>
        <v/>
      </c>
    </row>
    <row r="757" spans="7:8" x14ac:dyDescent="0.2">
      <c r="G757" s="3" t="str">
        <f t="shared" si="24"/>
        <v/>
      </c>
      <c r="H757" s="3" t="str">
        <f t="shared" si="25"/>
        <v/>
      </c>
    </row>
    <row r="758" spans="7:8" x14ac:dyDescent="0.2">
      <c r="G758" s="3" t="str">
        <f t="shared" si="24"/>
        <v/>
      </c>
      <c r="H758" s="3" t="str">
        <f t="shared" si="25"/>
        <v/>
      </c>
    </row>
    <row r="759" spans="7:8" x14ac:dyDescent="0.2">
      <c r="G759" s="3" t="str">
        <f t="shared" si="24"/>
        <v/>
      </c>
      <c r="H759" s="3" t="str">
        <f t="shared" si="25"/>
        <v/>
      </c>
    </row>
    <row r="760" spans="7:8" x14ac:dyDescent="0.2">
      <c r="G760" s="3" t="str">
        <f t="shared" si="24"/>
        <v/>
      </c>
      <c r="H760" s="3" t="str">
        <f t="shared" si="25"/>
        <v/>
      </c>
    </row>
    <row r="761" spans="7:8" x14ac:dyDescent="0.2">
      <c r="G761" s="3" t="str">
        <f t="shared" si="24"/>
        <v/>
      </c>
      <c r="H761" s="3" t="str">
        <f t="shared" si="25"/>
        <v/>
      </c>
    </row>
    <row r="762" spans="7:8" x14ac:dyDescent="0.2">
      <c r="G762" s="3" t="str">
        <f t="shared" si="24"/>
        <v/>
      </c>
      <c r="H762" s="3" t="str">
        <f t="shared" si="25"/>
        <v/>
      </c>
    </row>
    <row r="763" spans="7:8" x14ac:dyDescent="0.2">
      <c r="G763" s="3" t="str">
        <f t="shared" si="24"/>
        <v/>
      </c>
      <c r="H763" s="3" t="str">
        <f t="shared" si="25"/>
        <v/>
      </c>
    </row>
    <row r="764" spans="7:8" x14ac:dyDescent="0.2">
      <c r="G764" s="3" t="str">
        <f t="shared" si="24"/>
        <v/>
      </c>
      <c r="H764" s="3" t="str">
        <f t="shared" si="25"/>
        <v/>
      </c>
    </row>
    <row r="765" spans="7:8" x14ac:dyDescent="0.2">
      <c r="G765" s="3" t="str">
        <f t="shared" si="24"/>
        <v/>
      </c>
      <c r="H765" s="3" t="str">
        <f t="shared" si="25"/>
        <v/>
      </c>
    </row>
    <row r="766" spans="7:8" x14ac:dyDescent="0.2">
      <c r="G766" s="3" t="str">
        <f t="shared" si="24"/>
        <v/>
      </c>
      <c r="H766" s="3" t="str">
        <f t="shared" si="25"/>
        <v/>
      </c>
    </row>
    <row r="767" spans="7:8" x14ac:dyDescent="0.2">
      <c r="G767" s="3" t="str">
        <f t="shared" si="24"/>
        <v/>
      </c>
      <c r="H767" s="3" t="str">
        <f t="shared" si="25"/>
        <v/>
      </c>
    </row>
    <row r="768" spans="7:8" x14ac:dyDescent="0.2">
      <c r="G768" s="3" t="str">
        <f t="shared" si="24"/>
        <v/>
      </c>
      <c r="H768" s="3" t="str">
        <f t="shared" si="25"/>
        <v/>
      </c>
    </row>
    <row r="769" spans="7:8" x14ac:dyDescent="0.2">
      <c r="G769" s="3" t="str">
        <f t="shared" si="24"/>
        <v/>
      </c>
      <c r="H769" s="3" t="str">
        <f t="shared" si="25"/>
        <v/>
      </c>
    </row>
    <row r="770" spans="7:8" x14ac:dyDescent="0.2">
      <c r="G770" s="3" t="str">
        <f t="shared" si="24"/>
        <v/>
      </c>
      <c r="H770" s="3" t="str">
        <f t="shared" si="25"/>
        <v/>
      </c>
    </row>
    <row r="771" spans="7:8" x14ac:dyDescent="0.2">
      <c r="G771" s="3" t="str">
        <f t="shared" si="24"/>
        <v/>
      </c>
      <c r="H771" s="3" t="str">
        <f t="shared" si="25"/>
        <v/>
      </c>
    </row>
    <row r="772" spans="7:8" x14ac:dyDescent="0.2">
      <c r="G772" s="3" t="str">
        <f t="shared" si="24"/>
        <v/>
      </c>
      <c r="H772" s="3" t="str">
        <f t="shared" si="25"/>
        <v/>
      </c>
    </row>
    <row r="773" spans="7:8" x14ac:dyDescent="0.2">
      <c r="G773" s="3" t="str">
        <f t="shared" si="24"/>
        <v/>
      </c>
      <c r="H773" s="3" t="str">
        <f t="shared" si="25"/>
        <v/>
      </c>
    </row>
    <row r="774" spans="7:8" x14ac:dyDescent="0.2">
      <c r="G774" s="3" t="str">
        <f t="shared" si="24"/>
        <v/>
      </c>
      <c r="H774" s="3" t="str">
        <f t="shared" si="25"/>
        <v/>
      </c>
    </row>
    <row r="775" spans="7:8" x14ac:dyDescent="0.2">
      <c r="G775" s="3" t="str">
        <f t="shared" si="24"/>
        <v/>
      </c>
      <c r="H775" s="3" t="str">
        <f t="shared" si="25"/>
        <v/>
      </c>
    </row>
    <row r="776" spans="7:8" x14ac:dyDescent="0.2">
      <c r="G776" s="3" t="str">
        <f t="shared" si="24"/>
        <v/>
      </c>
      <c r="H776" s="3" t="str">
        <f t="shared" si="25"/>
        <v/>
      </c>
    </row>
    <row r="777" spans="7:8" x14ac:dyDescent="0.2">
      <c r="G777" s="3" t="str">
        <f t="shared" si="24"/>
        <v/>
      </c>
      <c r="H777" s="3" t="str">
        <f t="shared" si="25"/>
        <v/>
      </c>
    </row>
    <row r="778" spans="7:8" x14ac:dyDescent="0.2">
      <c r="G778" s="3" t="str">
        <f t="shared" si="24"/>
        <v/>
      </c>
      <c r="H778" s="3" t="str">
        <f t="shared" si="25"/>
        <v/>
      </c>
    </row>
    <row r="779" spans="7:8" x14ac:dyDescent="0.2">
      <c r="G779" s="3" t="str">
        <f t="shared" si="24"/>
        <v/>
      </c>
      <c r="H779" s="3" t="str">
        <f t="shared" si="25"/>
        <v/>
      </c>
    </row>
    <row r="780" spans="7:8" x14ac:dyDescent="0.2">
      <c r="G780" s="3" t="str">
        <f t="shared" ref="G780:G786" si="26">IF(AND(ISBLANK(E780),ISBLANK(F780)),"",G779-E780+F780)</f>
        <v/>
      </c>
      <c r="H780" s="3" t="str">
        <f t="shared" si="25"/>
        <v/>
      </c>
    </row>
    <row r="781" spans="7:8" x14ac:dyDescent="0.2">
      <c r="G781" s="3" t="str">
        <f t="shared" si="26"/>
        <v/>
      </c>
      <c r="H781" s="3" t="str">
        <f t="shared" ref="H781:H786" si="27">IF(G781="","",IF(D781="C",H780-E781+F781,H780+F781))</f>
        <v/>
      </c>
    </row>
    <row r="782" spans="7:8" x14ac:dyDescent="0.2">
      <c r="G782" s="3" t="str">
        <f t="shared" si="26"/>
        <v/>
      </c>
      <c r="H782" s="3" t="str">
        <f t="shared" si="27"/>
        <v/>
      </c>
    </row>
    <row r="783" spans="7:8" x14ac:dyDescent="0.2">
      <c r="G783" s="3" t="str">
        <f t="shared" si="26"/>
        <v/>
      </c>
      <c r="H783" s="3" t="str">
        <f t="shared" si="27"/>
        <v/>
      </c>
    </row>
    <row r="784" spans="7:8" x14ac:dyDescent="0.2">
      <c r="G784" s="3" t="str">
        <f t="shared" si="26"/>
        <v/>
      </c>
      <c r="H784" s="3" t="str">
        <f t="shared" si="27"/>
        <v/>
      </c>
    </row>
    <row r="785" spans="7:8" x14ac:dyDescent="0.2">
      <c r="G785" s="3" t="str">
        <f t="shared" si="26"/>
        <v/>
      </c>
      <c r="H785" s="3" t="str">
        <f t="shared" si="27"/>
        <v/>
      </c>
    </row>
    <row r="786" spans="7:8" x14ac:dyDescent="0.2">
      <c r="G786" s="3" t="str">
        <f t="shared" si="26"/>
        <v/>
      </c>
      <c r="H786" s="3" t="str">
        <f t="shared" si="27"/>
        <v/>
      </c>
    </row>
  </sheetData>
  <conditionalFormatting sqref="E1:E1048576">
    <cfRule type="expression" dxfId="15" priority="13" stopIfTrue="1">
      <formula>D1="c"</formula>
    </cfRule>
    <cfRule type="expression" dxfId="14" priority="14">
      <formula>NOT(ISBLANK(E1))</formula>
    </cfRule>
  </conditionalFormatting>
  <conditionalFormatting sqref="M2:M4">
    <cfRule type="expression" dxfId="13" priority="11" stopIfTrue="1">
      <formula>L2="c"</formula>
    </cfRule>
    <cfRule type="expression" dxfId="12" priority="12">
      <formula>NOT(ISBLANK(M2))</formula>
    </cfRule>
  </conditionalFormatting>
  <conditionalFormatting sqref="M5">
    <cfRule type="expression" dxfId="11" priority="9" stopIfTrue="1">
      <formula>L5="c"</formula>
    </cfRule>
    <cfRule type="expression" dxfId="10" priority="10">
      <formula>NOT(ISBLANK(M5))</formula>
    </cfRule>
  </conditionalFormatting>
  <conditionalFormatting sqref="F14">
    <cfRule type="expression" dxfId="9" priority="7" stopIfTrue="1">
      <formula>E14="c"</formula>
    </cfRule>
    <cfRule type="expression" dxfId="8" priority="8">
      <formula>NOT(ISBLANK(F14))</formula>
    </cfRule>
  </conditionalFormatting>
  <conditionalFormatting sqref="J2:J4">
    <cfRule type="expression" dxfId="7" priority="5" stopIfTrue="1">
      <formula>I2="c"</formula>
    </cfRule>
    <cfRule type="expression" dxfId="6" priority="6">
      <formula>NOT(ISBLANK(J2))</formula>
    </cfRule>
  </conditionalFormatting>
  <conditionalFormatting sqref="J5">
    <cfRule type="expression" dxfId="5" priority="3" stopIfTrue="1">
      <formula>I5="c"</formula>
    </cfRule>
    <cfRule type="expression" dxfId="4" priority="4">
      <formula>NOT(ISBLANK(J5))</formula>
    </cfRule>
  </conditionalFormatting>
  <conditionalFormatting sqref="J6">
    <cfRule type="expression" dxfId="3" priority="1" stopIfTrue="1">
      <formula>I6="c"</formula>
    </cfRule>
    <cfRule type="expression" dxfId="2" priority="2">
      <formula>NOT(ISBLANK(J6))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A2" sqref="A2:IV22"/>
    </sheetView>
  </sheetViews>
  <sheetFormatPr defaultRowHeight="12.75" x14ac:dyDescent="0.2"/>
  <cols>
    <col min="1" max="1" width="10.140625" bestFit="1" customWidth="1"/>
    <col min="6" max="6" width="10.140625" bestFit="1" customWidth="1"/>
  </cols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39483</v>
      </c>
      <c r="C2" t="s">
        <v>6</v>
      </c>
      <c r="D2" s="3"/>
      <c r="E2" s="3">
        <v>105</v>
      </c>
      <c r="F2" s="3">
        <v>12446.52</v>
      </c>
      <c r="G2" s="7" t="s">
        <v>14</v>
      </c>
    </row>
    <row r="3" spans="1:7" x14ac:dyDescent="0.2">
      <c r="A3" s="2">
        <v>39493</v>
      </c>
      <c r="B3">
        <v>1025</v>
      </c>
      <c r="C3" t="s">
        <v>8</v>
      </c>
      <c r="D3" s="3">
        <v>500</v>
      </c>
      <c r="E3" s="3"/>
      <c r="F3" s="3">
        <v>11946.52</v>
      </c>
      <c r="G3" s="7" t="s">
        <v>14</v>
      </c>
    </row>
    <row r="4" spans="1:7" x14ac:dyDescent="0.2">
      <c r="A4" s="2">
        <v>39493</v>
      </c>
      <c r="B4">
        <v>1026</v>
      </c>
      <c r="C4" t="s">
        <v>9</v>
      </c>
      <c r="D4" s="3">
        <v>92</v>
      </c>
      <c r="E4" s="3"/>
      <c r="F4" s="3">
        <v>11854.52</v>
      </c>
      <c r="G4" s="7" t="s">
        <v>14</v>
      </c>
    </row>
    <row r="5" spans="1:7" x14ac:dyDescent="0.2">
      <c r="A5" s="2">
        <v>39506</v>
      </c>
      <c r="C5" t="s">
        <v>6</v>
      </c>
      <c r="D5" s="3"/>
      <c r="E5" s="3">
        <v>30</v>
      </c>
      <c r="F5" s="3">
        <v>11884.52</v>
      </c>
      <c r="G5" s="7" t="s">
        <v>14</v>
      </c>
    </row>
    <row r="6" spans="1:7" x14ac:dyDescent="0.2">
      <c r="A6" s="2">
        <v>39511</v>
      </c>
      <c r="B6">
        <v>1027</v>
      </c>
      <c r="C6" t="s">
        <v>10</v>
      </c>
      <c r="D6" s="3">
        <v>690.7</v>
      </c>
      <c r="E6" s="3"/>
      <c r="F6" s="3">
        <v>11193.82</v>
      </c>
      <c r="G6" s="7" t="s">
        <v>14</v>
      </c>
    </row>
    <row r="7" spans="1:7" x14ac:dyDescent="0.2">
      <c r="A7" s="2">
        <v>39532</v>
      </c>
      <c r="B7">
        <v>1028</v>
      </c>
      <c r="C7" t="s">
        <v>11</v>
      </c>
      <c r="D7" s="3">
        <v>125</v>
      </c>
      <c r="E7" s="3"/>
      <c r="F7" s="3">
        <v>11068.82</v>
      </c>
      <c r="G7" s="7" t="s">
        <v>14</v>
      </c>
    </row>
    <row r="8" spans="1:7" x14ac:dyDescent="0.2">
      <c r="A8" s="2">
        <v>39546</v>
      </c>
      <c r="B8">
        <v>1029</v>
      </c>
      <c r="C8" t="s">
        <v>12</v>
      </c>
      <c r="D8" s="3">
        <v>160</v>
      </c>
      <c r="E8" s="3"/>
      <c r="F8" s="3">
        <v>10908.82</v>
      </c>
      <c r="G8" s="7" t="s">
        <v>14</v>
      </c>
    </row>
    <row r="9" spans="1:7" x14ac:dyDescent="0.2">
      <c r="A9" s="2">
        <v>39556</v>
      </c>
      <c r="C9" t="s">
        <v>6</v>
      </c>
      <c r="D9" s="3"/>
      <c r="E9" s="3">
        <v>15</v>
      </c>
      <c r="F9" s="3">
        <v>10923.82</v>
      </c>
      <c r="G9" s="7" t="s">
        <v>14</v>
      </c>
    </row>
    <row r="10" spans="1:7" x14ac:dyDescent="0.2">
      <c r="A10" s="2">
        <v>39595</v>
      </c>
      <c r="C10" s="7" t="s">
        <v>6</v>
      </c>
      <c r="D10" s="3"/>
      <c r="E10" s="3">
        <v>240</v>
      </c>
      <c r="F10" s="3">
        <v>11163.82</v>
      </c>
      <c r="G10" s="7" t="s">
        <v>14</v>
      </c>
    </row>
    <row r="11" spans="1:7" x14ac:dyDescent="0.2">
      <c r="A11" s="2">
        <v>39595</v>
      </c>
      <c r="C11" t="s">
        <v>6</v>
      </c>
      <c r="D11" s="3"/>
      <c r="E11" s="3">
        <v>30</v>
      </c>
      <c r="F11" s="3">
        <v>11193.82</v>
      </c>
      <c r="G11" s="7" t="s">
        <v>14</v>
      </c>
    </row>
    <row r="12" spans="1:7" x14ac:dyDescent="0.2">
      <c r="A12" s="2">
        <v>39647</v>
      </c>
      <c r="C12" s="7" t="s">
        <v>6</v>
      </c>
      <c r="D12" s="3"/>
      <c r="E12" s="3">
        <v>600</v>
      </c>
      <c r="F12" s="3">
        <v>11793.82</v>
      </c>
      <c r="G12" s="8" t="s">
        <v>14</v>
      </c>
    </row>
    <row r="13" spans="1:7" x14ac:dyDescent="0.2">
      <c r="A13" s="2">
        <v>39647</v>
      </c>
      <c r="C13" s="7" t="s">
        <v>6</v>
      </c>
      <c r="D13" s="3"/>
      <c r="E13" s="3">
        <v>135</v>
      </c>
      <c r="F13" s="3">
        <v>11928.82</v>
      </c>
      <c r="G13" s="8" t="s">
        <v>14</v>
      </c>
    </row>
    <row r="14" spans="1:7" x14ac:dyDescent="0.2">
      <c r="A14" s="2">
        <v>39676</v>
      </c>
      <c r="C14" s="8" t="s">
        <v>15</v>
      </c>
      <c r="D14" s="3">
        <v>3000</v>
      </c>
      <c r="E14" s="3"/>
      <c r="F14" s="3">
        <v>8928.82</v>
      </c>
      <c r="G14" s="8" t="s">
        <v>14</v>
      </c>
    </row>
    <row r="15" spans="1:7" x14ac:dyDescent="0.2">
      <c r="A15" s="2">
        <v>39718</v>
      </c>
      <c r="C15" s="8" t="s">
        <v>6</v>
      </c>
      <c r="D15" s="3"/>
      <c r="E15" s="3">
        <v>210</v>
      </c>
      <c r="F15" s="3">
        <v>9138.82</v>
      </c>
      <c r="G15" s="8" t="s">
        <v>14</v>
      </c>
    </row>
    <row r="16" spans="1:7" x14ac:dyDescent="0.2">
      <c r="A16" s="2">
        <v>39718</v>
      </c>
      <c r="C16" s="8" t="s">
        <v>6</v>
      </c>
      <c r="D16" s="3"/>
      <c r="E16" s="3">
        <v>45</v>
      </c>
      <c r="F16" s="3">
        <v>9183.82</v>
      </c>
      <c r="G16" s="8" t="s">
        <v>14</v>
      </c>
    </row>
    <row r="17" spans="1:7" x14ac:dyDescent="0.2">
      <c r="A17" s="2">
        <v>39753</v>
      </c>
      <c r="C17" s="8" t="s">
        <v>6</v>
      </c>
      <c r="D17" s="3"/>
      <c r="E17" s="3">
        <v>30</v>
      </c>
      <c r="F17" s="3">
        <v>9213.82</v>
      </c>
      <c r="G17" s="8" t="s">
        <v>14</v>
      </c>
    </row>
    <row r="18" spans="1:7" x14ac:dyDescent="0.2">
      <c r="A18" s="2">
        <v>39762</v>
      </c>
      <c r="C18" s="8" t="s">
        <v>6</v>
      </c>
      <c r="D18" s="3"/>
      <c r="E18" s="3">
        <v>330</v>
      </c>
      <c r="F18" s="3">
        <v>9543.82</v>
      </c>
      <c r="G18" s="8" t="s">
        <v>14</v>
      </c>
    </row>
    <row r="19" spans="1:7" x14ac:dyDescent="0.2">
      <c r="A19" s="2">
        <v>39765</v>
      </c>
      <c r="B19">
        <v>1030</v>
      </c>
      <c r="C19" s="8" t="s">
        <v>16</v>
      </c>
      <c r="D19" s="3">
        <v>55</v>
      </c>
      <c r="E19" s="3"/>
      <c r="F19" s="3">
        <v>9488.82</v>
      </c>
      <c r="G19" s="8" t="s">
        <v>14</v>
      </c>
    </row>
    <row r="20" spans="1:7" x14ac:dyDescent="0.2">
      <c r="A20" s="2">
        <v>39777</v>
      </c>
      <c r="B20">
        <v>1031</v>
      </c>
      <c r="C20" s="8" t="s">
        <v>17</v>
      </c>
      <c r="D20" s="3">
        <v>100</v>
      </c>
      <c r="E20" s="3"/>
      <c r="F20" s="3">
        <v>9388.82</v>
      </c>
      <c r="G20" s="8" t="s">
        <v>14</v>
      </c>
    </row>
    <row r="21" spans="1:7" x14ac:dyDescent="0.2">
      <c r="A21" s="2">
        <v>39780</v>
      </c>
      <c r="C21" s="8" t="s">
        <v>6</v>
      </c>
      <c r="D21" s="3"/>
      <c r="E21" s="3">
        <v>405</v>
      </c>
      <c r="F21" s="3">
        <v>9793.82</v>
      </c>
      <c r="G21" s="8" t="s">
        <v>14</v>
      </c>
    </row>
    <row r="22" spans="1:7" x14ac:dyDescent="0.2">
      <c r="A22" s="2">
        <v>39813</v>
      </c>
      <c r="D22" s="3"/>
      <c r="E22" s="3"/>
      <c r="F22" s="3">
        <v>9793.82</v>
      </c>
      <c r="G22" s="8" t="s">
        <v>14</v>
      </c>
    </row>
    <row r="23" spans="1:7" x14ac:dyDescent="0.2">
      <c r="A23" s="2"/>
      <c r="C23" s="8"/>
      <c r="D23" s="3"/>
      <c r="E23" s="3"/>
      <c r="F23" s="3"/>
    </row>
    <row r="24" spans="1:7" x14ac:dyDescent="0.2">
      <c r="A24" s="2"/>
      <c r="C24" s="8"/>
      <c r="D24" s="3"/>
      <c r="E24" s="3"/>
      <c r="F24" s="3"/>
    </row>
    <row r="25" spans="1:7" x14ac:dyDescent="0.2">
      <c r="A25" s="2"/>
      <c r="C25" s="8"/>
      <c r="D25" s="3"/>
      <c r="E25" s="3"/>
      <c r="F25" s="3"/>
    </row>
    <row r="26" spans="1:7" x14ac:dyDescent="0.2">
      <c r="A26" s="2"/>
      <c r="C26" s="8"/>
      <c r="D26" s="3"/>
      <c r="E26" s="3"/>
      <c r="F26" s="3"/>
    </row>
    <row r="27" spans="1:7" x14ac:dyDescent="0.2">
      <c r="A27" s="2"/>
      <c r="C27" s="8"/>
      <c r="D27" s="3"/>
      <c r="E27" s="3"/>
      <c r="F27" s="3"/>
    </row>
    <row r="28" spans="1:7" x14ac:dyDescent="0.2">
      <c r="A28" s="2"/>
      <c r="C28" s="8"/>
      <c r="D28" s="3"/>
      <c r="E28" s="3"/>
      <c r="F28" s="3"/>
    </row>
    <row r="29" spans="1:7" x14ac:dyDescent="0.2">
      <c r="A29" s="2"/>
      <c r="C29" s="8"/>
      <c r="D29" s="3"/>
      <c r="E29" s="3"/>
      <c r="F29" s="3"/>
    </row>
    <row r="30" spans="1:7" x14ac:dyDescent="0.2">
      <c r="A30" s="2"/>
      <c r="C30" s="8"/>
      <c r="D30" s="3"/>
      <c r="E30" s="3"/>
      <c r="F30" s="3"/>
    </row>
    <row r="31" spans="1:7" x14ac:dyDescent="0.2">
      <c r="A31" s="2"/>
      <c r="C31" s="8"/>
      <c r="D31" s="3"/>
      <c r="E31" s="3"/>
      <c r="F31" s="3"/>
    </row>
    <row r="32" spans="1:7" x14ac:dyDescent="0.2">
      <c r="A32" s="2"/>
      <c r="C32" s="8"/>
      <c r="D32" s="3"/>
      <c r="E32" s="3"/>
      <c r="F32" s="3"/>
    </row>
    <row r="33" spans="1:6" x14ac:dyDescent="0.2">
      <c r="A33" s="2"/>
      <c r="C33" s="8"/>
      <c r="D33" s="3"/>
      <c r="E33" s="3"/>
      <c r="F33" s="3"/>
    </row>
    <row r="34" spans="1:6" x14ac:dyDescent="0.2">
      <c r="A34" s="2"/>
      <c r="C34" s="8"/>
      <c r="D34" s="3"/>
      <c r="E34" s="3"/>
      <c r="F34" s="3"/>
    </row>
    <row r="35" spans="1:6" x14ac:dyDescent="0.2">
      <c r="A35" s="2"/>
      <c r="C35" s="8"/>
      <c r="D35" s="3"/>
      <c r="E35" s="3"/>
      <c r="F35" s="3"/>
    </row>
    <row r="36" spans="1:6" x14ac:dyDescent="0.2">
      <c r="A36" s="2"/>
      <c r="C36" s="8"/>
      <c r="D36" s="3"/>
      <c r="E36" s="3"/>
      <c r="F36" s="3"/>
    </row>
    <row r="37" spans="1:6" x14ac:dyDescent="0.2">
      <c r="A37" s="2"/>
      <c r="C37" s="8"/>
      <c r="D37" s="3"/>
      <c r="E37" s="3"/>
      <c r="F37" s="3"/>
    </row>
    <row r="38" spans="1:6" x14ac:dyDescent="0.2">
      <c r="A38" s="2"/>
      <c r="C38" s="8"/>
      <c r="D38" s="3"/>
      <c r="E38" s="3"/>
      <c r="F38" s="3"/>
    </row>
    <row r="39" spans="1:6" x14ac:dyDescent="0.2">
      <c r="A39" s="2"/>
      <c r="C39" s="8"/>
      <c r="D39" s="3"/>
      <c r="E39" s="3"/>
      <c r="F39" s="3"/>
    </row>
    <row r="40" spans="1:6" x14ac:dyDescent="0.2">
      <c r="A40" s="2"/>
      <c r="C40" s="8"/>
      <c r="D40" s="3"/>
      <c r="E40" s="3"/>
      <c r="F40" s="3"/>
    </row>
    <row r="41" spans="1:6" x14ac:dyDescent="0.2">
      <c r="A41" s="2"/>
      <c r="C41" s="8"/>
      <c r="D41" s="3"/>
      <c r="E41" s="3"/>
      <c r="F41" s="3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A2" sqref="A2:IV34"/>
    </sheetView>
  </sheetViews>
  <sheetFormatPr defaultRowHeight="12.75" x14ac:dyDescent="0.2"/>
  <cols>
    <col min="1" max="1" width="13.42578125" customWidth="1"/>
  </cols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39815</v>
      </c>
      <c r="C2" t="s">
        <v>6</v>
      </c>
      <c r="D2" s="3"/>
      <c r="E2" s="3">
        <v>60</v>
      </c>
      <c r="F2" s="3">
        <v>9853.82</v>
      </c>
      <c r="G2" s="8" t="s">
        <v>14</v>
      </c>
    </row>
    <row r="3" spans="1:7" x14ac:dyDescent="0.2">
      <c r="A3" s="2">
        <v>39878</v>
      </c>
      <c r="C3" t="s">
        <v>6</v>
      </c>
      <c r="D3" s="3"/>
      <c r="E3" s="3">
        <v>60</v>
      </c>
      <c r="F3" s="3">
        <v>9913.82</v>
      </c>
      <c r="G3" s="8" t="s">
        <v>14</v>
      </c>
    </row>
    <row r="4" spans="1:7" x14ac:dyDescent="0.2">
      <c r="A4" s="2">
        <v>39878</v>
      </c>
      <c r="C4" t="s">
        <v>6</v>
      </c>
      <c r="D4" s="3"/>
      <c r="E4" s="3">
        <v>60</v>
      </c>
      <c r="F4" s="3">
        <v>9973.82</v>
      </c>
      <c r="G4" s="8" t="s">
        <v>14</v>
      </c>
    </row>
    <row r="5" spans="1:7" x14ac:dyDescent="0.2">
      <c r="A5" s="2">
        <v>39923</v>
      </c>
      <c r="B5">
        <v>1032</v>
      </c>
      <c r="C5" t="s">
        <v>18</v>
      </c>
      <c r="D5" s="3">
        <v>92</v>
      </c>
      <c r="E5" s="3"/>
      <c r="F5" s="3">
        <v>9881.82</v>
      </c>
      <c r="G5" s="8" t="s">
        <v>14</v>
      </c>
    </row>
    <row r="6" spans="1:7" x14ac:dyDescent="0.2">
      <c r="A6" s="2">
        <v>39925</v>
      </c>
      <c r="C6" t="s">
        <v>6</v>
      </c>
      <c r="D6" s="3"/>
      <c r="E6" s="3">
        <v>45</v>
      </c>
      <c r="F6" s="9">
        <v>9926.82</v>
      </c>
      <c r="G6" s="8" t="s">
        <v>14</v>
      </c>
    </row>
    <row r="7" spans="1:7" x14ac:dyDescent="0.2">
      <c r="A7" s="2">
        <v>39934</v>
      </c>
      <c r="B7">
        <v>1033</v>
      </c>
      <c r="C7" t="s">
        <v>19</v>
      </c>
      <c r="D7" s="9">
        <v>500</v>
      </c>
      <c r="E7" s="3"/>
      <c r="F7" s="3">
        <v>9426.82</v>
      </c>
      <c r="G7" s="8" t="s">
        <v>14</v>
      </c>
    </row>
    <row r="8" spans="1:7" x14ac:dyDescent="0.2">
      <c r="A8" s="2">
        <v>39934</v>
      </c>
      <c r="B8">
        <v>1034</v>
      </c>
      <c r="C8" t="s">
        <v>20</v>
      </c>
      <c r="D8" s="9">
        <v>100</v>
      </c>
      <c r="E8" s="3"/>
      <c r="F8" s="3">
        <v>9326.82</v>
      </c>
      <c r="G8" s="8" t="s">
        <v>14</v>
      </c>
    </row>
    <row r="9" spans="1:7" x14ac:dyDescent="0.2">
      <c r="A9" s="2">
        <v>39937</v>
      </c>
      <c r="B9">
        <v>1035</v>
      </c>
      <c r="C9" t="s">
        <v>10</v>
      </c>
      <c r="D9" s="9">
        <v>580.42999999999995</v>
      </c>
      <c r="E9" s="3"/>
      <c r="F9" s="3">
        <v>8746.39</v>
      </c>
      <c r="G9" s="8" t="s">
        <v>14</v>
      </c>
    </row>
    <row r="10" spans="1:7" x14ac:dyDescent="0.2">
      <c r="A10" s="2">
        <v>39947</v>
      </c>
      <c r="B10">
        <v>1037</v>
      </c>
      <c r="C10" t="s">
        <v>21</v>
      </c>
      <c r="D10" s="9">
        <v>119.7</v>
      </c>
      <c r="E10" s="3"/>
      <c r="F10" s="3">
        <v>8626.69</v>
      </c>
      <c r="G10" s="8" t="s">
        <v>14</v>
      </c>
    </row>
    <row r="11" spans="1:7" x14ac:dyDescent="0.2">
      <c r="A11" s="2">
        <v>39948</v>
      </c>
      <c r="B11">
        <v>1038</v>
      </c>
      <c r="C11" t="s">
        <v>22</v>
      </c>
      <c r="D11" s="9">
        <v>250</v>
      </c>
      <c r="E11" s="3"/>
      <c r="F11" s="3">
        <v>8376.69</v>
      </c>
      <c r="G11" s="8" t="s">
        <v>14</v>
      </c>
    </row>
    <row r="12" spans="1:7" x14ac:dyDescent="0.2">
      <c r="A12" s="2">
        <v>39953</v>
      </c>
      <c r="B12">
        <v>1039</v>
      </c>
      <c r="C12" t="s">
        <v>23</v>
      </c>
      <c r="D12" s="9">
        <v>3467.09</v>
      </c>
      <c r="E12" s="3"/>
      <c r="F12" s="3">
        <v>4909.6000000000004</v>
      </c>
      <c r="G12" s="8" t="s">
        <v>14</v>
      </c>
    </row>
    <row r="13" spans="1:7" x14ac:dyDescent="0.2">
      <c r="A13" s="2">
        <v>39969</v>
      </c>
      <c r="C13" t="s">
        <v>24</v>
      </c>
      <c r="D13" s="9"/>
      <c r="E13" s="3">
        <v>8200</v>
      </c>
      <c r="F13" s="3">
        <v>13109.6</v>
      </c>
      <c r="G13" s="8" t="s">
        <v>14</v>
      </c>
    </row>
    <row r="14" spans="1:7" x14ac:dyDescent="0.2">
      <c r="A14" s="2">
        <v>39969</v>
      </c>
      <c r="B14">
        <v>1040</v>
      </c>
      <c r="C14" t="s">
        <v>25</v>
      </c>
      <c r="D14" s="9">
        <v>42.38</v>
      </c>
      <c r="E14" s="3"/>
      <c r="F14" s="3">
        <v>13067.22</v>
      </c>
      <c r="G14" s="8" t="s">
        <v>14</v>
      </c>
    </row>
    <row r="15" spans="1:7" x14ac:dyDescent="0.2">
      <c r="A15" s="2">
        <v>39969</v>
      </c>
      <c r="C15" t="s">
        <v>6</v>
      </c>
      <c r="D15" s="9"/>
      <c r="E15" s="3">
        <v>180</v>
      </c>
      <c r="F15" s="3">
        <v>13247.22</v>
      </c>
      <c r="G15" s="8" t="s">
        <v>14</v>
      </c>
    </row>
    <row r="16" spans="1:7" x14ac:dyDescent="0.2">
      <c r="A16" s="2">
        <v>39980</v>
      </c>
      <c r="B16">
        <v>1041</v>
      </c>
      <c r="C16" t="s">
        <v>26</v>
      </c>
      <c r="D16" s="9">
        <v>92.57</v>
      </c>
      <c r="E16" s="3"/>
      <c r="F16" s="3">
        <v>13154.65</v>
      </c>
      <c r="G16" s="8" t="s">
        <v>14</v>
      </c>
    </row>
    <row r="17" spans="1:7" x14ac:dyDescent="0.2">
      <c r="A17" s="2">
        <v>39972</v>
      </c>
      <c r="B17">
        <v>1042</v>
      </c>
      <c r="C17" t="s">
        <v>27</v>
      </c>
      <c r="D17" s="9">
        <v>43</v>
      </c>
      <c r="E17" s="3"/>
      <c r="F17" s="3">
        <v>13111.65</v>
      </c>
      <c r="G17" s="8" t="s">
        <v>14</v>
      </c>
    </row>
    <row r="18" spans="1:7" x14ac:dyDescent="0.2">
      <c r="A18" s="2">
        <v>39972</v>
      </c>
      <c r="B18">
        <v>1044</v>
      </c>
      <c r="C18" t="s">
        <v>28</v>
      </c>
      <c r="D18" s="9">
        <v>45</v>
      </c>
      <c r="E18" s="3"/>
      <c r="F18" s="3">
        <v>13066.65</v>
      </c>
      <c r="G18" s="8" t="s">
        <v>14</v>
      </c>
    </row>
    <row r="19" spans="1:7" x14ac:dyDescent="0.2">
      <c r="A19" s="2">
        <v>39972</v>
      </c>
      <c r="B19">
        <v>1046</v>
      </c>
      <c r="C19" t="s">
        <v>29</v>
      </c>
      <c r="D19" s="9">
        <v>15</v>
      </c>
      <c r="E19" s="3"/>
      <c r="F19" s="3">
        <v>13051.65</v>
      </c>
      <c r="G19" s="8" t="s">
        <v>14</v>
      </c>
    </row>
    <row r="20" spans="1:7" x14ac:dyDescent="0.2">
      <c r="A20" s="2">
        <v>39995</v>
      </c>
      <c r="B20">
        <v>1045</v>
      </c>
      <c r="C20" t="s">
        <v>30</v>
      </c>
      <c r="D20" s="3">
        <v>753.52</v>
      </c>
      <c r="E20" s="3"/>
      <c r="F20" s="3">
        <v>12298.13</v>
      </c>
      <c r="G20" s="8" t="s">
        <v>14</v>
      </c>
    </row>
    <row r="21" spans="1:7" x14ac:dyDescent="0.2">
      <c r="A21" s="2">
        <v>40024</v>
      </c>
      <c r="C21" t="s">
        <v>6</v>
      </c>
      <c r="D21" s="3"/>
      <c r="E21" s="3">
        <v>85</v>
      </c>
      <c r="F21" s="3">
        <v>12383.13</v>
      </c>
      <c r="G21" s="8" t="s">
        <v>14</v>
      </c>
    </row>
    <row r="22" spans="1:7" x14ac:dyDescent="0.2">
      <c r="A22" s="2">
        <v>40045</v>
      </c>
      <c r="C22" t="s">
        <v>31</v>
      </c>
      <c r="D22" s="3">
        <v>125.1</v>
      </c>
      <c r="E22" s="3"/>
      <c r="F22" s="3">
        <v>12258.03</v>
      </c>
      <c r="G22" s="8" t="s">
        <v>14</v>
      </c>
    </row>
    <row r="23" spans="1:7" x14ac:dyDescent="0.2">
      <c r="A23" s="2">
        <v>40045</v>
      </c>
      <c r="B23">
        <v>1048</v>
      </c>
      <c r="C23" t="s">
        <v>34</v>
      </c>
      <c r="D23" s="3">
        <v>500</v>
      </c>
      <c r="E23" s="3"/>
      <c r="F23" s="3">
        <v>11758.03</v>
      </c>
      <c r="G23" s="8" t="s">
        <v>14</v>
      </c>
    </row>
    <row r="24" spans="1:7" x14ac:dyDescent="0.2">
      <c r="A24" s="2">
        <v>40050</v>
      </c>
      <c r="B24">
        <v>1049</v>
      </c>
      <c r="C24" t="s">
        <v>33</v>
      </c>
      <c r="D24" s="3">
        <v>55</v>
      </c>
      <c r="E24" s="3"/>
      <c r="F24" s="3">
        <v>11703.03</v>
      </c>
      <c r="G24" s="8" t="s">
        <v>14</v>
      </c>
    </row>
    <row r="25" spans="1:7" x14ac:dyDescent="0.2">
      <c r="A25" s="2">
        <v>40050</v>
      </c>
      <c r="B25">
        <v>1047</v>
      </c>
      <c r="C25" t="s">
        <v>32</v>
      </c>
      <c r="D25" s="3">
        <v>19.149999999999999</v>
      </c>
      <c r="E25" s="3"/>
      <c r="F25" s="3">
        <v>11683.88</v>
      </c>
      <c r="G25" s="8" t="s">
        <v>14</v>
      </c>
    </row>
    <row r="26" spans="1:7" x14ac:dyDescent="0.2">
      <c r="A26" s="2">
        <v>40060</v>
      </c>
      <c r="C26" t="s">
        <v>6</v>
      </c>
      <c r="D26" s="3"/>
      <c r="E26" s="3">
        <v>60</v>
      </c>
      <c r="F26" s="3">
        <v>11743.88</v>
      </c>
      <c r="G26" s="8" t="s">
        <v>14</v>
      </c>
    </row>
    <row r="27" spans="1:7" x14ac:dyDescent="0.2">
      <c r="A27" s="2">
        <v>40071</v>
      </c>
      <c r="B27">
        <v>1050</v>
      </c>
      <c r="C27" t="s">
        <v>35</v>
      </c>
      <c r="D27" s="3">
        <v>500</v>
      </c>
      <c r="E27" s="3"/>
      <c r="F27" s="3">
        <v>11243.88</v>
      </c>
      <c r="G27" s="8" t="s">
        <v>14</v>
      </c>
    </row>
    <row r="28" spans="1:7" x14ac:dyDescent="0.2">
      <c r="A28" s="2">
        <v>40077</v>
      </c>
      <c r="B28">
        <v>1052</v>
      </c>
      <c r="C28" t="s">
        <v>36</v>
      </c>
      <c r="D28" s="3">
        <v>52.59</v>
      </c>
      <c r="E28" s="3"/>
      <c r="F28" s="3">
        <v>11191.29</v>
      </c>
      <c r="G28" s="8" t="s">
        <v>14</v>
      </c>
    </row>
    <row r="29" spans="1:7" x14ac:dyDescent="0.2">
      <c r="A29" s="2">
        <v>40073</v>
      </c>
      <c r="B29">
        <v>1053</v>
      </c>
      <c r="C29" s="8" t="s">
        <v>37</v>
      </c>
      <c r="D29" s="3">
        <v>95.24</v>
      </c>
      <c r="E29" s="3"/>
      <c r="F29" s="3">
        <v>11096.05</v>
      </c>
      <c r="G29" s="8" t="s">
        <v>14</v>
      </c>
    </row>
    <row r="30" spans="1:7" x14ac:dyDescent="0.2">
      <c r="A30" s="2">
        <v>40129</v>
      </c>
      <c r="C30" s="8" t="s">
        <v>6</v>
      </c>
      <c r="D30" s="3"/>
      <c r="E30" s="3">
        <v>165</v>
      </c>
      <c r="F30" s="3">
        <v>11261.05</v>
      </c>
      <c r="G30" s="8" t="s">
        <v>14</v>
      </c>
    </row>
    <row r="31" spans="1:7" x14ac:dyDescent="0.2">
      <c r="A31" s="2">
        <v>40140</v>
      </c>
      <c r="B31">
        <v>1054</v>
      </c>
      <c r="C31" s="8" t="s">
        <v>38</v>
      </c>
      <c r="D31" s="3">
        <v>1770.25</v>
      </c>
      <c r="E31" s="3"/>
      <c r="F31" s="3">
        <v>9490.7999999999993</v>
      </c>
      <c r="G31" s="8" t="s">
        <v>14</v>
      </c>
    </row>
    <row r="32" spans="1:7" x14ac:dyDescent="0.2">
      <c r="A32" s="2">
        <v>40141</v>
      </c>
      <c r="C32" s="8" t="s">
        <v>6</v>
      </c>
      <c r="D32" s="3"/>
      <c r="E32" s="3">
        <v>330</v>
      </c>
      <c r="F32" s="3">
        <v>9820.7999999999993</v>
      </c>
      <c r="G32" t="s">
        <v>14</v>
      </c>
    </row>
    <row r="33" spans="1:7" x14ac:dyDescent="0.2">
      <c r="A33" s="2">
        <v>40161</v>
      </c>
      <c r="B33">
        <v>1055</v>
      </c>
      <c r="C33" s="8" t="s">
        <v>39</v>
      </c>
      <c r="D33" s="3">
        <v>41.2</v>
      </c>
      <c r="E33" s="3"/>
      <c r="F33" s="3">
        <v>9779.6</v>
      </c>
      <c r="G33" t="s">
        <v>14</v>
      </c>
    </row>
    <row r="34" spans="1:7" x14ac:dyDescent="0.2">
      <c r="A34" s="2">
        <v>40162</v>
      </c>
      <c r="B34">
        <v>1056</v>
      </c>
      <c r="C34" s="8" t="s">
        <v>40</v>
      </c>
      <c r="D34" s="3">
        <v>200</v>
      </c>
      <c r="E34" s="3"/>
      <c r="F34" s="3">
        <v>9579.6</v>
      </c>
      <c r="G34" t="s">
        <v>14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A2" sqref="A2:IV40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40217</v>
      </c>
      <c r="B2">
        <v>1057</v>
      </c>
      <c r="C2" s="8" t="s">
        <v>41</v>
      </c>
      <c r="D2" s="3">
        <v>96</v>
      </c>
      <c r="E2" s="3"/>
      <c r="F2" s="3">
        <v>9483.6</v>
      </c>
      <c r="G2" t="s">
        <v>14</v>
      </c>
    </row>
    <row r="3" spans="1:7" x14ac:dyDescent="0.2">
      <c r="A3" s="2">
        <v>40219</v>
      </c>
      <c r="C3" s="8" t="s">
        <v>6</v>
      </c>
      <c r="D3" s="3"/>
      <c r="E3" s="3">
        <v>315</v>
      </c>
      <c r="F3" s="3">
        <v>9798.6</v>
      </c>
      <c r="G3" t="s">
        <v>14</v>
      </c>
    </row>
    <row r="4" spans="1:7" x14ac:dyDescent="0.2">
      <c r="A4" s="2">
        <v>40268</v>
      </c>
      <c r="B4">
        <v>1058</v>
      </c>
      <c r="C4" s="8" t="s">
        <v>42</v>
      </c>
      <c r="D4" s="3">
        <v>100</v>
      </c>
      <c r="E4" s="3"/>
      <c r="F4" s="3">
        <v>9698.6</v>
      </c>
      <c r="G4" s="8" t="s">
        <v>14</v>
      </c>
    </row>
    <row r="5" spans="1:7" x14ac:dyDescent="0.2">
      <c r="A5" s="2">
        <v>40268</v>
      </c>
      <c r="B5">
        <v>1059</v>
      </c>
      <c r="C5" s="8" t="s">
        <v>43</v>
      </c>
      <c r="D5" s="3">
        <v>260</v>
      </c>
      <c r="E5" s="3"/>
      <c r="F5" s="3">
        <v>9438.6</v>
      </c>
      <c r="G5" s="8" t="s">
        <v>14</v>
      </c>
    </row>
    <row r="6" spans="1:7" x14ac:dyDescent="0.2">
      <c r="A6" s="2">
        <v>40294</v>
      </c>
      <c r="C6" s="8" t="s">
        <v>24</v>
      </c>
      <c r="D6" s="3"/>
      <c r="E6" s="3">
        <v>1200</v>
      </c>
      <c r="F6" s="3">
        <v>10638.6</v>
      </c>
      <c r="G6" s="8" t="s">
        <v>14</v>
      </c>
    </row>
    <row r="7" spans="1:7" x14ac:dyDescent="0.2">
      <c r="A7" s="2">
        <v>40294</v>
      </c>
      <c r="C7" s="8" t="s">
        <v>44</v>
      </c>
      <c r="D7" s="3"/>
      <c r="E7" s="3">
        <v>90</v>
      </c>
      <c r="F7" s="3">
        <v>10728.6</v>
      </c>
      <c r="G7" s="8" t="s">
        <v>14</v>
      </c>
    </row>
    <row r="8" spans="1:7" x14ac:dyDescent="0.2">
      <c r="A8" s="2">
        <v>40294</v>
      </c>
      <c r="B8">
        <v>1060</v>
      </c>
      <c r="C8" s="8" t="s">
        <v>45</v>
      </c>
      <c r="D8" s="3">
        <v>100</v>
      </c>
      <c r="E8" s="3"/>
      <c r="F8" s="3">
        <v>10628.6</v>
      </c>
      <c r="G8" s="8" t="s">
        <v>14</v>
      </c>
    </row>
    <row r="9" spans="1:7" x14ac:dyDescent="0.2">
      <c r="A9" s="2">
        <v>40294</v>
      </c>
      <c r="B9">
        <v>1061</v>
      </c>
      <c r="C9" s="8" t="s">
        <v>46</v>
      </c>
      <c r="D9" s="3">
        <v>120</v>
      </c>
      <c r="E9" s="3"/>
      <c r="F9" s="3">
        <v>10508.6</v>
      </c>
      <c r="G9" s="8" t="s">
        <v>14</v>
      </c>
    </row>
    <row r="10" spans="1:7" x14ac:dyDescent="0.2">
      <c r="A10" s="2">
        <v>40294</v>
      </c>
      <c r="B10">
        <v>1062</v>
      </c>
      <c r="C10" t="s">
        <v>47</v>
      </c>
      <c r="D10" s="3">
        <v>107.85</v>
      </c>
      <c r="E10" s="3"/>
      <c r="F10" s="3">
        <v>10400.75</v>
      </c>
      <c r="G10" t="s">
        <v>14</v>
      </c>
    </row>
    <row r="11" spans="1:7" x14ac:dyDescent="0.2">
      <c r="A11" s="2">
        <v>40298</v>
      </c>
      <c r="C11" t="s">
        <v>24</v>
      </c>
      <c r="D11" s="3"/>
      <c r="E11" s="3">
        <v>2205</v>
      </c>
      <c r="F11" s="3">
        <v>12605.75</v>
      </c>
      <c r="G11" t="s">
        <v>14</v>
      </c>
    </row>
    <row r="12" spans="1:7" x14ac:dyDescent="0.2">
      <c r="A12" s="2">
        <v>40298</v>
      </c>
      <c r="C12" t="s">
        <v>6</v>
      </c>
      <c r="D12" s="3"/>
      <c r="E12" s="3">
        <v>15</v>
      </c>
      <c r="F12" s="3">
        <v>12620.75</v>
      </c>
      <c r="G12" t="s">
        <v>14</v>
      </c>
    </row>
    <row r="13" spans="1:7" x14ac:dyDescent="0.2">
      <c r="A13" s="2">
        <v>40308</v>
      </c>
      <c r="B13">
        <v>1063</v>
      </c>
      <c r="C13" t="s">
        <v>49</v>
      </c>
      <c r="D13" s="3">
        <v>40.5</v>
      </c>
      <c r="E13" s="3"/>
      <c r="F13" s="3">
        <v>12580.25</v>
      </c>
      <c r="G13" t="s">
        <v>14</v>
      </c>
    </row>
    <row r="14" spans="1:7" x14ac:dyDescent="0.2">
      <c r="A14" s="2">
        <v>40312</v>
      </c>
      <c r="B14">
        <v>1065</v>
      </c>
      <c r="C14" s="8" t="s">
        <v>48</v>
      </c>
      <c r="D14" s="3">
        <v>730.21</v>
      </c>
      <c r="E14" s="3"/>
      <c r="F14" s="3">
        <v>11850.04</v>
      </c>
      <c r="G14" t="s">
        <v>14</v>
      </c>
    </row>
    <row r="15" spans="1:7" x14ac:dyDescent="0.2">
      <c r="A15" s="2">
        <v>40316</v>
      </c>
      <c r="B15">
        <v>1068</v>
      </c>
      <c r="C15" s="8" t="s">
        <v>40</v>
      </c>
      <c r="D15" s="3">
        <v>200</v>
      </c>
      <c r="E15" s="3"/>
      <c r="F15" s="3">
        <v>11650.04</v>
      </c>
      <c r="G15" t="s">
        <v>14</v>
      </c>
    </row>
    <row r="16" spans="1:7" x14ac:dyDescent="0.2">
      <c r="A16" s="2">
        <v>40319</v>
      </c>
      <c r="B16">
        <v>1066</v>
      </c>
      <c r="C16" s="8" t="s">
        <v>50</v>
      </c>
      <c r="D16" s="3">
        <v>38.090000000000003</v>
      </c>
      <c r="E16" s="3"/>
      <c r="F16" s="3">
        <v>11611.99</v>
      </c>
      <c r="G16" t="s">
        <v>14</v>
      </c>
    </row>
    <row r="17" spans="1:7" x14ac:dyDescent="0.2">
      <c r="A17" s="2">
        <v>40319</v>
      </c>
      <c r="B17">
        <v>1069</v>
      </c>
      <c r="C17" s="8" t="s">
        <v>51</v>
      </c>
      <c r="D17" s="3">
        <v>4949.13</v>
      </c>
      <c r="E17" s="3"/>
      <c r="F17" s="3">
        <v>6662.86</v>
      </c>
      <c r="G17" t="s">
        <v>14</v>
      </c>
    </row>
    <row r="18" spans="1:7" x14ac:dyDescent="0.2">
      <c r="A18" s="2">
        <v>40330</v>
      </c>
      <c r="C18" s="8" t="s">
        <v>6</v>
      </c>
      <c r="D18" s="3"/>
      <c r="E18" s="3">
        <v>240</v>
      </c>
      <c r="F18" s="3">
        <v>6902.86</v>
      </c>
      <c r="G18" t="s">
        <v>14</v>
      </c>
    </row>
    <row r="19" spans="1:7" x14ac:dyDescent="0.2">
      <c r="A19" s="2">
        <v>40330</v>
      </c>
      <c r="C19" s="8" t="s">
        <v>24</v>
      </c>
      <c r="D19" s="3"/>
      <c r="E19" s="3">
        <v>3945</v>
      </c>
      <c r="F19" s="3">
        <v>10847.86</v>
      </c>
      <c r="G19" t="s">
        <v>14</v>
      </c>
    </row>
    <row r="20" spans="1:7" x14ac:dyDescent="0.2">
      <c r="A20" s="2">
        <v>40331</v>
      </c>
      <c r="B20">
        <v>1067</v>
      </c>
      <c r="C20" s="8" t="s">
        <v>53</v>
      </c>
      <c r="D20" s="3">
        <v>28.61</v>
      </c>
      <c r="E20" s="3"/>
      <c r="F20" s="3">
        <v>10819.25</v>
      </c>
      <c r="G20" t="s">
        <v>14</v>
      </c>
    </row>
    <row r="21" spans="1:7" x14ac:dyDescent="0.2">
      <c r="A21" s="2">
        <v>40339</v>
      </c>
      <c r="B21">
        <v>1070</v>
      </c>
      <c r="C21" s="8" t="s">
        <v>52</v>
      </c>
      <c r="D21" s="3">
        <v>10.58</v>
      </c>
      <c r="E21" s="3"/>
      <c r="F21" s="3">
        <v>10808.67</v>
      </c>
      <c r="G21" t="s">
        <v>14</v>
      </c>
    </row>
    <row r="22" spans="1:7" x14ac:dyDescent="0.2">
      <c r="A22" s="2">
        <v>40348</v>
      </c>
      <c r="C22" s="8" t="s">
        <v>6</v>
      </c>
      <c r="D22" s="3"/>
      <c r="E22" s="3">
        <v>105</v>
      </c>
      <c r="F22" s="3">
        <v>10913.67</v>
      </c>
      <c r="G22" t="s">
        <v>14</v>
      </c>
    </row>
    <row r="23" spans="1:7" x14ac:dyDescent="0.2">
      <c r="A23" s="2">
        <v>40429</v>
      </c>
      <c r="B23">
        <v>1071</v>
      </c>
      <c r="C23" s="8" t="s">
        <v>40</v>
      </c>
      <c r="D23" s="3">
        <v>100</v>
      </c>
      <c r="E23" s="3"/>
      <c r="F23" s="3">
        <v>10813.67</v>
      </c>
      <c r="G23" t="s">
        <v>14</v>
      </c>
    </row>
    <row r="24" spans="1:7" x14ac:dyDescent="0.2">
      <c r="A24" s="2">
        <v>40429</v>
      </c>
      <c r="B24">
        <v>1072</v>
      </c>
      <c r="C24" s="8" t="s">
        <v>54</v>
      </c>
      <c r="D24" s="3">
        <v>350</v>
      </c>
      <c r="E24" s="3"/>
      <c r="F24" s="3">
        <v>10463.67</v>
      </c>
      <c r="G24" t="s">
        <v>14</v>
      </c>
    </row>
    <row r="25" spans="1:7" x14ac:dyDescent="0.2">
      <c r="A25" s="2">
        <v>40437</v>
      </c>
      <c r="B25">
        <v>1073</v>
      </c>
      <c r="C25" s="8" t="s">
        <v>55</v>
      </c>
      <c r="D25" s="3">
        <v>350</v>
      </c>
      <c r="E25" s="3"/>
      <c r="F25" s="3">
        <v>10113.67</v>
      </c>
      <c r="G25" t="s">
        <v>14</v>
      </c>
    </row>
    <row r="26" spans="1:7" x14ac:dyDescent="0.2">
      <c r="A26" s="2">
        <v>40452</v>
      </c>
      <c r="C26" s="8" t="s">
        <v>6</v>
      </c>
      <c r="D26" s="3"/>
      <c r="E26" s="3">
        <v>540</v>
      </c>
      <c r="F26" s="3">
        <v>10653.67</v>
      </c>
      <c r="G26" t="s">
        <v>14</v>
      </c>
    </row>
    <row r="27" spans="1:7" x14ac:dyDescent="0.2">
      <c r="A27" s="2">
        <v>40469</v>
      </c>
      <c r="B27">
        <v>1074</v>
      </c>
      <c r="C27" s="8" t="s">
        <v>56</v>
      </c>
      <c r="D27" s="3">
        <v>150</v>
      </c>
      <c r="E27" s="3"/>
      <c r="F27" s="3">
        <v>10503.67</v>
      </c>
      <c r="G27" t="s">
        <v>14</v>
      </c>
    </row>
    <row r="28" spans="1:7" x14ac:dyDescent="0.2">
      <c r="A28" s="2">
        <v>40469</v>
      </c>
      <c r="B28">
        <v>1075</v>
      </c>
      <c r="C28" s="8" t="s">
        <v>57</v>
      </c>
      <c r="D28" s="3">
        <v>75</v>
      </c>
      <c r="E28" s="3"/>
      <c r="F28" s="3">
        <v>10428.67</v>
      </c>
      <c r="G28" t="s">
        <v>14</v>
      </c>
    </row>
    <row r="29" spans="1:7" x14ac:dyDescent="0.2">
      <c r="A29" s="2">
        <v>40469</v>
      </c>
      <c r="B29">
        <v>1076</v>
      </c>
      <c r="C29" s="8" t="s">
        <v>58</v>
      </c>
      <c r="D29" s="3">
        <v>125.11</v>
      </c>
      <c r="E29" s="3"/>
      <c r="F29" s="3">
        <v>10303.56</v>
      </c>
      <c r="G29" t="s">
        <v>14</v>
      </c>
    </row>
    <row r="30" spans="1:7" x14ac:dyDescent="0.2">
      <c r="A30" s="2">
        <v>40470</v>
      </c>
      <c r="B30">
        <v>1077</v>
      </c>
      <c r="C30" s="8" t="s">
        <v>59</v>
      </c>
      <c r="D30" s="3">
        <v>150</v>
      </c>
      <c r="E30" s="3"/>
      <c r="F30" s="3">
        <v>10153.56</v>
      </c>
      <c r="G30" t="s">
        <v>14</v>
      </c>
    </row>
    <row r="31" spans="1:7" x14ac:dyDescent="0.2">
      <c r="A31" s="2" t="s">
        <v>60</v>
      </c>
      <c r="B31">
        <v>1078</v>
      </c>
      <c r="C31" s="8" t="s">
        <v>61</v>
      </c>
      <c r="D31" s="3">
        <v>150</v>
      </c>
      <c r="E31" s="3"/>
      <c r="F31" s="3">
        <v>10003.56</v>
      </c>
      <c r="G31" t="s">
        <v>14</v>
      </c>
    </row>
    <row r="32" spans="1:7" x14ac:dyDescent="0.2">
      <c r="A32" s="2">
        <v>40471</v>
      </c>
      <c r="B32">
        <v>1079</v>
      </c>
      <c r="C32" s="8" t="s">
        <v>62</v>
      </c>
      <c r="D32" s="3">
        <v>150</v>
      </c>
      <c r="E32" s="3"/>
      <c r="F32" s="3">
        <v>9853.56</v>
      </c>
      <c r="G32" t="s">
        <v>14</v>
      </c>
    </row>
    <row r="33" spans="1:7" x14ac:dyDescent="0.2">
      <c r="A33" s="2">
        <v>40473</v>
      </c>
      <c r="B33">
        <v>1080</v>
      </c>
      <c r="C33" s="8" t="s">
        <v>63</v>
      </c>
      <c r="D33" s="3">
        <v>847.87</v>
      </c>
      <c r="E33" s="3"/>
      <c r="F33" s="3">
        <v>9005.69</v>
      </c>
      <c r="G33" t="s">
        <v>14</v>
      </c>
    </row>
    <row r="34" spans="1:7" x14ac:dyDescent="0.2">
      <c r="A34" s="2">
        <v>40487</v>
      </c>
      <c r="B34">
        <v>1082</v>
      </c>
      <c r="C34" s="8" t="s">
        <v>64</v>
      </c>
      <c r="D34" s="3">
        <v>150</v>
      </c>
      <c r="E34" s="3"/>
      <c r="F34" s="3">
        <v>8855.69</v>
      </c>
      <c r="G34" t="s">
        <v>14</v>
      </c>
    </row>
    <row r="35" spans="1:7" x14ac:dyDescent="0.2">
      <c r="A35" s="2">
        <v>40497</v>
      </c>
      <c r="C35" s="8" t="s">
        <v>6</v>
      </c>
      <c r="D35" s="3"/>
      <c r="E35" s="3">
        <v>270</v>
      </c>
      <c r="F35" s="3">
        <v>9125.69</v>
      </c>
      <c r="G35" t="s">
        <v>14</v>
      </c>
    </row>
    <row r="36" spans="1:7" x14ac:dyDescent="0.2">
      <c r="A36" s="2">
        <v>40498</v>
      </c>
      <c r="B36">
        <v>1081</v>
      </c>
      <c r="C36" s="8" t="s">
        <v>65</v>
      </c>
      <c r="D36" s="3">
        <v>1116.08</v>
      </c>
      <c r="E36" s="3"/>
      <c r="F36" s="3">
        <v>8009.61</v>
      </c>
      <c r="G36" t="s">
        <v>14</v>
      </c>
    </row>
    <row r="37" spans="1:7" x14ac:dyDescent="0.2">
      <c r="A37" s="2">
        <v>40498</v>
      </c>
      <c r="B37">
        <v>1083</v>
      </c>
      <c r="C37" s="8" t="s">
        <v>66</v>
      </c>
      <c r="D37" s="3">
        <v>29.96</v>
      </c>
      <c r="E37" s="3"/>
      <c r="F37" s="3">
        <v>7979.65</v>
      </c>
      <c r="G37" t="s">
        <v>14</v>
      </c>
    </row>
    <row r="38" spans="1:7" x14ac:dyDescent="0.2">
      <c r="A38" s="2">
        <v>40501</v>
      </c>
      <c r="B38">
        <v>1085</v>
      </c>
      <c r="C38" s="8" t="s">
        <v>67</v>
      </c>
      <c r="D38" s="3">
        <v>55</v>
      </c>
      <c r="E38" s="3"/>
      <c r="F38" s="3">
        <v>7924.65</v>
      </c>
      <c r="G38" t="s">
        <v>14</v>
      </c>
    </row>
    <row r="39" spans="1:7" x14ac:dyDescent="0.2">
      <c r="A39" s="2">
        <v>40504</v>
      </c>
      <c r="B39">
        <v>1084</v>
      </c>
      <c r="C39" s="8" t="s">
        <v>68</v>
      </c>
      <c r="D39" s="3">
        <v>384.77</v>
      </c>
      <c r="E39" s="3"/>
      <c r="F39" s="3">
        <v>7539.88</v>
      </c>
      <c r="G39" t="s">
        <v>14</v>
      </c>
    </row>
    <row r="40" spans="1:7" x14ac:dyDescent="0.2">
      <c r="A40" s="2">
        <v>40526</v>
      </c>
      <c r="B40">
        <v>1086</v>
      </c>
      <c r="C40" s="8" t="s">
        <v>40</v>
      </c>
      <c r="D40" s="3">
        <v>200</v>
      </c>
      <c r="E40" s="3"/>
      <c r="F40" s="3">
        <v>7339.88</v>
      </c>
      <c r="G40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A2" sqref="A2:IV45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40568</v>
      </c>
      <c r="B2">
        <v>1087</v>
      </c>
      <c r="C2" s="8" t="s">
        <v>69</v>
      </c>
      <c r="D2" s="3">
        <v>96</v>
      </c>
      <c r="E2" s="3"/>
      <c r="F2" s="3">
        <v>7243.88</v>
      </c>
      <c r="G2" t="s">
        <v>14</v>
      </c>
    </row>
    <row r="3" spans="1:7" x14ac:dyDescent="0.2">
      <c r="A3" s="2">
        <v>40590</v>
      </c>
      <c r="C3" s="8" t="s">
        <v>6</v>
      </c>
      <c r="D3" s="3"/>
      <c r="E3" s="3">
        <v>30</v>
      </c>
      <c r="F3" s="3">
        <v>7273.88</v>
      </c>
      <c r="G3" t="s">
        <v>14</v>
      </c>
    </row>
    <row r="4" spans="1:7" x14ac:dyDescent="0.2">
      <c r="A4" s="2">
        <v>40598</v>
      </c>
      <c r="B4">
        <v>1088</v>
      </c>
      <c r="C4" s="8" t="s">
        <v>70</v>
      </c>
      <c r="D4" s="3">
        <v>41.34</v>
      </c>
      <c r="E4" s="3"/>
      <c r="F4" s="3">
        <v>7232.54</v>
      </c>
      <c r="G4" t="s">
        <v>14</v>
      </c>
    </row>
    <row r="5" spans="1:7" x14ac:dyDescent="0.2">
      <c r="A5" s="2">
        <v>40604</v>
      </c>
      <c r="B5">
        <v>1089</v>
      </c>
      <c r="C5" s="8" t="s">
        <v>71</v>
      </c>
      <c r="D5" s="3">
        <v>150</v>
      </c>
      <c r="E5" s="3"/>
      <c r="F5" s="3">
        <v>7082.54</v>
      </c>
      <c r="G5" t="s">
        <v>14</v>
      </c>
    </row>
    <row r="6" spans="1:7" x14ac:dyDescent="0.2">
      <c r="A6" s="2">
        <v>40604</v>
      </c>
      <c r="B6">
        <v>1090</v>
      </c>
      <c r="C6" s="8" t="s">
        <v>72</v>
      </c>
      <c r="D6" s="3">
        <v>150</v>
      </c>
      <c r="E6" s="3"/>
      <c r="F6" s="3">
        <v>6932.54</v>
      </c>
      <c r="G6" t="s">
        <v>14</v>
      </c>
    </row>
    <row r="7" spans="1:7" x14ac:dyDescent="0.2">
      <c r="A7" s="2">
        <v>40617</v>
      </c>
      <c r="B7">
        <v>1091</v>
      </c>
      <c r="C7" s="8" t="s">
        <v>73</v>
      </c>
      <c r="D7" s="3">
        <v>150</v>
      </c>
      <c r="E7" s="3"/>
      <c r="F7" s="3">
        <v>6782.54</v>
      </c>
      <c r="G7" t="s">
        <v>14</v>
      </c>
    </row>
    <row r="8" spans="1:7" x14ac:dyDescent="0.2">
      <c r="A8" s="2">
        <v>40619</v>
      </c>
      <c r="B8">
        <v>1092</v>
      </c>
      <c r="C8" s="8" t="s">
        <v>74</v>
      </c>
      <c r="D8" s="3">
        <v>500</v>
      </c>
      <c r="E8" s="3"/>
      <c r="F8" s="3">
        <v>6282.54</v>
      </c>
      <c r="G8" t="s">
        <v>14</v>
      </c>
    </row>
    <row r="9" spans="1:7" x14ac:dyDescent="0.2">
      <c r="A9" s="2">
        <v>40637</v>
      </c>
      <c r="B9">
        <v>1093</v>
      </c>
      <c r="C9" s="8" t="s">
        <v>75</v>
      </c>
      <c r="D9" s="3">
        <v>175</v>
      </c>
      <c r="E9" s="3"/>
      <c r="F9" s="3">
        <v>6107.54</v>
      </c>
      <c r="G9" t="s">
        <v>14</v>
      </c>
    </row>
    <row r="10" spans="1:7" x14ac:dyDescent="0.2">
      <c r="A10" s="2">
        <v>40637</v>
      </c>
      <c r="B10">
        <v>1094</v>
      </c>
      <c r="C10" s="8" t="s">
        <v>76</v>
      </c>
      <c r="D10" s="3">
        <v>0</v>
      </c>
      <c r="E10" s="3"/>
      <c r="F10" s="3">
        <v>6107.54</v>
      </c>
      <c r="G10" t="s">
        <v>87</v>
      </c>
    </row>
    <row r="11" spans="1:7" x14ac:dyDescent="0.2">
      <c r="A11" s="2">
        <v>40638</v>
      </c>
      <c r="B11">
        <v>1095</v>
      </c>
      <c r="C11" s="8" t="s">
        <v>77</v>
      </c>
      <c r="D11" s="3">
        <v>10.130000000000001</v>
      </c>
      <c r="E11" s="3"/>
      <c r="F11" s="3">
        <v>6097.41</v>
      </c>
      <c r="G11" t="s">
        <v>14</v>
      </c>
    </row>
    <row r="12" spans="1:7" x14ac:dyDescent="0.2">
      <c r="A12" s="2">
        <v>40650</v>
      </c>
      <c r="B12">
        <v>1096</v>
      </c>
      <c r="C12" s="8" t="s">
        <v>78</v>
      </c>
      <c r="D12" s="3">
        <v>150</v>
      </c>
      <c r="E12" s="3"/>
      <c r="F12" s="3">
        <v>5947.41</v>
      </c>
      <c r="G12" t="s">
        <v>14</v>
      </c>
    </row>
    <row r="13" spans="1:7" x14ac:dyDescent="0.2">
      <c r="A13" s="2">
        <v>40650</v>
      </c>
      <c r="B13">
        <v>1097</v>
      </c>
      <c r="C13" s="8" t="s">
        <v>76</v>
      </c>
      <c r="D13" s="3">
        <v>0</v>
      </c>
      <c r="E13" s="3"/>
      <c r="F13" s="3">
        <v>5947.41</v>
      </c>
      <c r="G13" t="s">
        <v>87</v>
      </c>
    </row>
    <row r="14" spans="1:7" x14ac:dyDescent="0.2">
      <c r="A14" s="2">
        <v>40661</v>
      </c>
      <c r="C14" s="8" t="s">
        <v>79</v>
      </c>
      <c r="D14" s="3"/>
      <c r="E14" s="3">
        <v>615</v>
      </c>
      <c r="F14" s="3">
        <v>6562.41</v>
      </c>
      <c r="G14" t="s">
        <v>14</v>
      </c>
    </row>
    <row r="15" spans="1:7" x14ac:dyDescent="0.2">
      <c r="A15" s="2">
        <v>40666</v>
      </c>
      <c r="B15">
        <v>1098</v>
      </c>
      <c r="C15" s="8" t="s">
        <v>80</v>
      </c>
      <c r="D15" s="3">
        <v>131.82</v>
      </c>
      <c r="E15" s="3"/>
      <c r="F15" s="3">
        <v>6430.59</v>
      </c>
      <c r="G15" t="s">
        <v>14</v>
      </c>
    </row>
    <row r="16" spans="1:7" x14ac:dyDescent="0.2">
      <c r="A16" s="2">
        <v>40676</v>
      </c>
      <c r="B16">
        <v>1099</v>
      </c>
      <c r="C16" s="8" t="s">
        <v>40</v>
      </c>
      <c r="D16" s="3">
        <v>200</v>
      </c>
      <c r="E16" s="3"/>
      <c r="F16" s="3">
        <v>6230.59</v>
      </c>
      <c r="G16" t="s">
        <v>14</v>
      </c>
    </row>
    <row r="17" spans="1:7" x14ac:dyDescent="0.2">
      <c r="A17" s="2">
        <v>40676</v>
      </c>
      <c r="B17">
        <v>1100</v>
      </c>
      <c r="C17" s="8" t="s">
        <v>81</v>
      </c>
      <c r="D17" s="3">
        <v>37.5</v>
      </c>
      <c r="E17" s="3"/>
      <c r="F17" s="3">
        <v>6193.09</v>
      </c>
      <c r="G17" t="s">
        <v>14</v>
      </c>
    </row>
    <row r="18" spans="1:7" x14ac:dyDescent="0.2">
      <c r="A18" s="2">
        <v>40676</v>
      </c>
      <c r="B18">
        <v>1101</v>
      </c>
      <c r="C18" s="8" t="s">
        <v>82</v>
      </c>
      <c r="D18" s="3">
        <v>485.78</v>
      </c>
      <c r="E18" s="3"/>
      <c r="F18" s="3">
        <v>5707.31</v>
      </c>
      <c r="G18" t="s">
        <v>14</v>
      </c>
    </row>
    <row r="19" spans="1:7" x14ac:dyDescent="0.2">
      <c r="A19" s="2">
        <v>40676</v>
      </c>
      <c r="C19" s="8" t="s">
        <v>79</v>
      </c>
      <c r="D19" s="3"/>
      <c r="E19" s="3">
        <v>4385</v>
      </c>
      <c r="F19" s="3">
        <v>10092.31</v>
      </c>
      <c r="G19" t="s">
        <v>14</v>
      </c>
    </row>
    <row r="20" spans="1:7" x14ac:dyDescent="0.2">
      <c r="A20" s="2">
        <v>40683</v>
      </c>
      <c r="B20">
        <v>1103</v>
      </c>
      <c r="C20" s="8" t="s">
        <v>83</v>
      </c>
      <c r="D20" s="3">
        <v>1159.0999999999999</v>
      </c>
      <c r="E20" s="3"/>
      <c r="F20" s="3">
        <v>8933.2099999999991</v>
      </c>
      <c r="G20" t="s">
        <v>14</v>
      </c>
    </row>
    <row r="21" spans="1:7" x14ac:dyDescent="0.2">
      <c r="A21" s="2">
        <v>40683</v>
      </c>
      <c r="B21">
        <v>1104</v>
      </c>
      <c r="C21" s="8" t="s">
        <v>84</v>
      </c>
      <c r="D21" s="3">
        <v>5011.76</v>
      </c>
      <c r="E21" s="3"/>
      <c r="F21" s="3">
        <v>3921.45</v>
      </c>
      <c r="G21" t="s">
        <v>14</v>
      </c>
    </row>
    <row r="22" spans="1:7" x14ac:dyDescent="0.2">
      <c r="A22" s="2">
        <v>40700</v>
      </c>
      <c r="B22">
        <v>1102</v>
      </c>
      <c r="C22" s="8" t="s">
        <v>80</v>
      </c>
      <c r="D22" s="3">
        <v>226.77</v>
      </c>
      <c r="E22" s="3"/>
      <c r="F22" s="3">
        <v>36943.68</v>
      </c>
    </row>
    <row r="23" spans="1:7" x14ac:dyDescent="0.2">
      <c r="A23" s="2">
        <v>40700</v>
      </c>
      <c r="B23">
        <v>1105</v>
      </c>
      <c r="C23" s="8" t="s">
        <v>85</v>
      </c>
      <c r="D23" s="3">
        <v>265</v>
      </c>
      <c r="E23" s="3"/>
      <c r="F23" s="3">
        <v>3429.68</v>
      </c>
      <c r="G23" t="s">
        <v>14</v>
      </c>
    </row>
    <row r="24" spans="1:7" x14ac:dyDescent="0.2">
      <c r="A24" s="2">
        <v>40700</v>
      </c>
      <c r="C24" s="8" t="s">
        <v>86</v>
      </c>
      <c r="D24" s="3"/>
      <c r="E24" s="3">
        <v>1305</v>
      </c>
      <c r="F24" s="3">
        <v>4734.68</v>
      </c>
      <c r="G24" t="s">
        <v>14</v>
      </c>
    </row>
    <row r="25" spans="1:7" x14ac:dyDescent="0.2">
      <c r="A25" s="2">
        <v>40701</v>
      </c>
      <c r="C25" s="8" t="s">
        <v>86</v>
      </c>
      <c r="D25" s="3"/>
      <c r="E25" s="3">
        <v>6515</v>
      </c>
      <c r="F25" s="3">
        <v>11249.68</v>
      </c>
      <c r="G25" t="s">
        <v>14</v>
      </c>
    </row>
    <row r="26" spans="1:7" x14ac:dyDescent="0.2">
      <c r="A26" s="2">
        <v>40707</v>
      </c>
      <c r="B26">
        <v>1106</v>
      </c>
      <c r="C26" s="8" t="s">
        <v>88</v>
      </c>
      <c r="D26" s="3">
        <v>111</v>
      </c>
      <c r="E26" s="3"/>
      <c r="F26" s="3">
        <v>11138.68</v>
      </c>
      <c r="G26" t="s">
        <v>14</v>
      </c>
    </row>
    <row r="27" spans="1:7" x14ac:dyDescent="0.2">
      <c r="A27" s="2">
        <v>40714</v>
      </c>
      <c r="C27" s="8" t="s">
        <v>89</v>
      </c>
      <c r="D27" s="3">
        <v>1035</v>
      </c>
      <c r="E27" s="3"/>
      <c r="F27" s="3">
        <v>10103.68</v>
      </c>
      <c r="G27" t="s">
        <v>90</v>
      </c>
    </row>
    <row r="28" spans="1:7" x14ac:dyDescent="0.2">
      <c r="A28" s="2">
        <v>40743</v>
      </c>
      <c r="C28" s="8" t="s">
        <v>91</v>
      </c>
      <c r="D28" s="3"/>
      <c r="E28" s="3">
        <v>60</v>
      </c>
      <c r="F28" s="3">
        <v>10163.68</v>
      </c>
      <c r="G28" t="s">
        <v>14</v>
      </c>
    </row>
    <row r="29" spans="1:7" x14ac:dyDescent="0.2">
      <c r="A29" s="2">
        <v>40760</v>
      </c>
      <c r="B29">
        <v>1107</v>
      </c>
      <c r="C29" s="8" t="s">
        <v>92</v>
      </c>
      <c r="D29" s="3">
        <v>64.66</v>
      </c>
      <c r="E29" s="3"/>
      <c r="F29" s="3">
        <v>10099.02</v>
      </c>
      <c r="G29" t="s">
        <v>14</v>
      </c>
    </row>
    <row r="30" spans="1:7" x14ac:dyDescent="0.2">
      <c r="A30" s="2">
        <v>40772</v>
      </c>
      <c r="B30">
        <v>1108</v>
      </c>
      <c r="C30" s="8" t="s">
        <v>40</v>
      </c>
      <c r="D30" s="3">
        <v>100</v>
      </c>
      <c r="E30" s="3"/>
      <c r="F30" s="3">
        <v>9999.02</v>
      </c>
      <c r="G30" t="s">
        <v>14</v>
      </c>
    </row>
    <row r="31" spans="1:7" x14ac:dyDescent="0.2">
      <c r="A31" s="2">
        <v>40779</v>
      </c>
      <c r="B31">
        <v>1109</v>
      </c>
      <c r="C31" s="8" t="s">
        <v>93</v>
      </c>
      <c r="D31" s="3">
        <v>39.67</v>
      </c>
      <c r="E31" s="3"/>
      <c r="F31" s="3">
        <v>9959.0499999999993</v>
      </c>
      <c r="G31" t="s">
        <v>14</v>
      </c>
    </row>
    <row r="32" spans="1:7" x14ac:dyDescent="0.2">
      <c r="A32" s="2">
        <v>40786</v>
      </c>
      <c r="B32">
        <v>1110</v>
      </c>
      <c r="C32" s="8" t="s">
        <v>80</v>
      </c>
      <c r="D32" s="3">
        <v>34.97</v>
      </c>
      <c r="E32" s="3"/>
      <c r="F32" s="3">
        <v>9924.08</v>
      </c>
      <c r="G32" t="s">
        <v>14</v>
      </c>
    </row>
    <row r="33" spans="1:7" x14ac:dyDescent="0.2">
      <c r="A33" s="2">
        <v>40799</v>
      </c>
      <c r="B33">
        <v>1111</v>
      </c>
      <c r="C33" s="8" t="s">
        <v>94</v>
      </c>
      <c r="D33" s="3">
        <v>200</v>
      </c>
      <c r="E33" s="3"/>
      <c r="F33" s="3">
        <v>9724.08</v>
      </c>
      <c r="G33" t="s">
        <v>14</v>
      </c>
    </row>
    <row r="34" spans="1:7" x14ac:dyDescent="0.2">
      <c r="A34" s="2">
        <v>40800</v>
      </c>
      <c r="B34">
        <v>1112</v>
      </c>
      <c r="C34" s="8" t="s">
        <v>95</v>
      </c>
      <c r="D34" s="3">
        <v>55</v>
      </c>
      <c r="E34" s="3"/>
      <c r="F34" s="3">
        <v>9669.08</v>
      </c>
      <c r="G34" t="s">
        <v>14</v>
      </c>
    </row>
    <row r="35" spans="1:7" x14ac:dyDescent="0.2">
      <c r="A35" s="2">
        <v>40800</v>
      </c>
      <c r="C35" s="8" t="s">
        <v>96</v>
      </c>
      <c r="D35" s="3"/>
      <c r="E35" s="3">
        <v>105</v>
      </c>
      <c r="F35" s="3">
        <v>9774.08</v>
      </c>
      <c r="G35" t="s">
        <v>14</v>
      </c>
    </row>
    <row r="36" spans="1:7" x14ac:dyDescent="0.2">
      <c r="A36" s="2">
        <v>40813</v>
      </c>
      <c r="B36">
        <v>1113</v>
      </c>
      <c r="C36" s="8" t="s">
        <v>97</v>
      </c>
      <c r="D36" s="3">
        <v>125</v>
      </c>
      <c r="E36" s="3"/>
      <c r="F36" s="3">
        <v>9649.08</v>
      </c>
      <c r="G36" t="s">
        <v>14</v>
      </c>
    </row>
    <row r="37" spans="1:7" x14ac:dyDescent="0.2">
      <c r="A37" s="2">
        <v>40814</v>
      </c>
      <c r="B37">
        <v>1114</v>
      </c>
      <c r="C37" s="8" t="s">
        <v>98</v>
      </c>
      <c r="D37" s="3">
        <v>11.9</v>
      </c>
      <c r="E37" s="3"/>
      <c r="F37" s="3">
        <v>9637.18</v>
      </c>
      <c r="G37" t="s">
        <v>14</v>
      </c>
    </row>
    <row r="38" spans="1:7" x14ac:dyDescent="0.2">
      <c r="A38" s="2">
        <v>40826</v>
      </c>
      <c r="B38">
        <v>1115</v>
      </c>
      <c r="C38" s="8" t="s">
        <v>80</v>
      </c>
      <c r="D38" s="3">
        <v>15.2</v>
      </c>
      <c r="E38" s="3"/>
      <c r="F38" s="3">
        <v>9621.98</v>
      </c>
      <c r="G38" t="s">
        <v>14</v>
      </c>
    </row>
    <row r="39" spans="1:7" x14ac:dyDescent="0.2">
      <c r="A39" s="2">
        <v>40830</v>
      </c>
      <c r="B39">
        <v>1116</v>
      </c>
      <c r="C39" s="8" t="s">
        <v>99</v>
      </c>
      <c r="D39" s="3">
        <v>350</v>
      </c>
      <c r="E39" s="3"/>
      <c r="F39" s="3">
        <v>9271.98</v>
      </c>
      <c r="G39" t="s">
        <v>14</v>
      </c>
    </row>
    <row r="40" spans="1:7" x14ac:dyDescent="0.2">
      <c r="A40" s="2">
        <v>40837</v>
      </c>
      <c r="B40">
        <v>1117</v>
      </c>
      <c r="C40" s="8" t="s">
        <v>100</v>
      </c>
      <c r="D40" s="3">
        <v>350</v>
      </c>
      <c r="E40" s="3"/>
      <c r="F40" s="3">
        <v>8921.98</v>
      </c>
      <c r="G40" t="s">
        <v>14</v>
      </c>
    </row>
    <row r="41" spans="1:7" x14ac:dyDescent="0.2">
      <c r="A41" s="2">
        <v>40850</v>
      </c>
      <c r="B41">
        <v>1118</v>
      </c>
      <c r="C41" s="8" t="s">
        <v>62</v>
      </c>
      <c r="D41" s="3">
        <v>150</v>
      </c>
      <c r="E41" s="3"/>
      <c r="F41" s="3">
        <v>8771.98</v>
      </c>
      <c r="G41" t="s">
        <v>14</v>
      </c>
    </row>
    <row r="42" spans="1:7" x14ac:dyDescent="0.2">
      <c r="A42" s="2">
        <v>40850</v>
      </c>
      <c r="B42">
        <v>1119</v>
      </c>
      <c r="C42" s="8" t="s">
        <v>71</v>
      </c>
      <c r="D42" s="3">
        <v>150</v>
      </c>
      <c r="E42" s="3"/>
      <c r="F42" s="3">
        <v>8621.98</v>
      </c>
      <c r="G42" t="s">
        <v>14</v>
      </c>
    </row>
    <row r="43" spans="1:7" x14ac:dyDescent="0.2">
      <c r="A43" s="2">
        <v>40884</v>
      </c>
      <c r="C43" s="8" t="s">
        <v>101</v>
      </c>
      <c r="D43" s="3"/>
      <c r="E43" s="3">
        <v>45</v>
      </c>
      <c r="F43" s="3">
        <v>8666.98</v>
      </c>
      <c r="G43" t="s">
        <v>14</v>
      </c>
    </row>
    <row r="44" spans="1:7" x14ac:dyDescent="0.2">
      <c r="A44" s="2">
        <v>40891</v>
      </c>
      <c r="B44">
        <v>1120</v>
      </c>
      <c r="C44" s="8" t="s">
        <v>40</v>
      </c>
      <c r="D44" s="3">
        <v>400</v>
      </c>
      <c r="E44" s="3"/>
      <c r="F44" s="3">
        <v>8266.98</v>
      </c>
      <c r="G44" t="s">
        <v>14</v>
      </c>
    </row>
    <row r="45" spans="1:7" x14ac:dyDescent="0.2">
      <c r="A45" s="2">
        <v>40907</v>
      </c>
      <c r="C45" s="8" t="s">
        <v>104</v>
      </c>
      <c r="D45" s="3"/>
      <c r="E45" s="3">
        <v>125</v>
      </c>
      <c r="F45" s="3">
        <v>8391.98</v>
      </c>
      <c r="G45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A2" sqref="A2:IV47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40939</v>
      </c>
      <c r="B2">
        <v>1121</v>
      </c>
      <c r="C2" s="8" t="s">
        <v>102</v>
      </c>
      <c r="D2" s="3">
        <v>96</v>
      </c>
      <c r="E2" s="3"/>
      <c r="F2" s="3">
        <v>8295.98</v>
      </c>
      <c r="G2" t="s">
        <v>14</v>
      </c>
    </row>
    <row r="3" spans="1:7" x14ac:dyDescent="0.2">
      <c r="A3" s="2">
        <v>40939</v>
      </c>
      <c r="B3">
        <v>1123</v>
      </c>
      <c r="C3" s="8" t="s">
        <v>103</v>
      </c>
      <c r="D3" s="3">
        <v>150</v>
      </c>
      <c r="E3" s="3"/>
      <c r="F3" s="3">
        <v>8145.98</v>
      </c>
      <c r="G3" t="s">
        <v>14</v>
      </c>
    </row>
    <row r="4" spans="1:7" x14ac:dyDescent="0.2">
      <c r="A4" s="2">
        <v>40939</v>
      </c>
      <c r="B4">
        <v>1124</v>
      </c>
      <c r="C4" s="8" t="s">
        <v>73</v>
      </c>
      <c r="D4" s="3">
        <v>150</v>
      </c>
      <c r="E4" s="3"/>
      <c r="F4" s="3">
        <v>7995.98</v>
      </c>
      <c r="G4" t="s">
        <v>14</v>
      </c>
    </row>
    <row r="5" spans="1:7" x14ac:dyDescent="0.2">
      <c r="A5" s="2">
        <v>40940</v>
      </c>
      <c r="C5" s="8" t="s">
        <v>91</v>
      </c>
      <c r="D5" s="3"/>
      <c r="E5" s="3">
        <v>105</v>
      </c>
      <c r="F5" s="3">
        <v>8100.98</v>
      </c>
    </row>
    <row r="6" spans="1:7" x14ac:dyDescent="0.2">
      <c r="A6" s="2">
        <v>40952</v>
      </c>
      <c r="B6">
        <v>1125</v>
      </c>
      <c r="C6" s="8" t="s">
        <v>71</v>
      </c>
      <c r="D6" s="3">
        <v>150</v>
      </c>
      <c r="E6" s="3"/>
      <c r="F6" s="3">
        <v>7950.98</v>
      </c>
      <c r="G6" t="s">
        <v>14</v>
      </c>
    </row>
    <row r="7" spans="1:7" x14ac:dyDescent="0.2">
      <c r="A7" s="2">
        <v>40968</v>
      </c>
      <c r="B7">
        <v>1126</v>
      </c>
      <c r="C7" s="8" t="s">
        <v>105</v>
      </c>
      <c r="D7" s="3">
        <v>150</v>
      </c>
      <c r="E7" s="3"/>
      <c r="F7" s="3">
        <v>7800.98</v>
      </c>
      <c r="G7" t="s">
        <v>14</v>
      </c>
    </row>
    <row r="8" spans="1:7" x14ac:dyDescent="0.2">
      <c r="A8" s="2">
        <v>406240</v>
      </c>
      <c r="C8" s="8" t="s">
        <v>106</v>
      </c>
      <c r="D8" s="3"/>
      <c r="E8" s="3">
        <v>134</v>
      </c>
      <c r="F8" s="3">
        <v>7934.98</v>
      </c>
      <c r="G8" t="s">
        <v>14</v>
      </c>
    </row>
    <row r="9" spans="1:7" x14ac:dyDescent="0.2">
      <c r="A9" s="2">
        <v>40975</v>
      </c>
      <c r="B9">
        <v>1127</v>
      </c>
      <c r="C9" s="8" t="s">
        <v>107</v>
      </c>
      <c r="D9" s="3">
        <v>500</v>
      </c>
      <c r="E9" s="3"/>
      <c r="F9" s="3">
        <v>7434.98</v>
      </c>
      <c r="G9" t="s">
        <v>14</v>
      </c>
    </row>
    <row r="10" spans="1:7" x14ac:dyDescent="0.2">
      <c r="A10" s="2">
        <v>41002</v>
      </c>
      <c r="B10">
        <v>1128</v>
      </c>
      <c r="C10" s="8" t="s">
        <v>108</v>
      </c>
      <c r="D10" s="3">
        <v>120</v>
      </c>
      <c r="E10" s="3"/>
      <c r="F10" s="3">
        <v>7314.98</v>
      </c>
      <c r="G10" t="s">
        <v>14</v>
      </c>
    </row>
    <row r="11" spans="1:7" x14ac:dyDescent="0.2">
      <c r="A11" s="2">
        <v>41002</v>
      </c>
      <c r="B11">
        <v>1129</v>
      </c>
      <c r="C11" s="8" t="s">
        <v>108</v>
      </c>
      <c r="D11" s="3">
        <v>120</v>
      </c>
      <c r="E11" s="3"/>
      <c r="F11" s="3">
        <v>7194.98</v>
      </c>
      <c r="G11" t="s">
        <v>14</v>
      </c>
    </row>
    <row r="12" spans="1:7" x14ac:dyDescent="0.2">
      <c r="A12" s="2">
        <v>41009</v>
      </c>
      <c r="B12">
        <v>1130</v>
      </c>
      <c r="C12" s="8" t="s">
        <v>80</v>
      </c>
      <c r="D12" s="3">
        <v>81.569999999999993</v>
      </c>
      <c r="E12" s="3"/>
      <c r="F12" s="3">
        <v>7113.41</v>
      </c>
      <c r="G12" t="s">
        <v>14</v>
      </c>
    </row>
    <row r="13" spans="1:7" x14ac:dyDescent="0.2">
      <c r="A13" s="2">
        <v>41017</v>
      </c>
      <c r="B13">
        <v>1131</v>
      </c>
      <c r="C13" s="8" t="s">
        <v>80</v>
      </c>
      <c r="D13" s="3">
        <v>85.23</v>
      </c>
      <c r="E13" s="3"/>
      <c r="F13" s="3">
        <v>7028.18</v>
      </c>
      <c r="G13" t="s">
        <v>14</v>
      </c>
    </row>
    <row r="14" spans="1:7" x14ac:dyDescent="0.2">
      <c r="A14" s="2">
        <v>41017</v>
      </c>
      <c r="B14">
        <v>1132</v>
      </c>
      <c r="C14" s="8" t="s">
        <v>109</v>
      </c>
      <c r="D14" s="3">
        <v>30</v>
      </c>
      <c r="E14" s="3"/>
      <c r="F14" s="3">
        <v>6998.18</v>
      </c>
      <c r="G14" t="s">
        <v>14</v>
      </c>
    </row>
    <row r="15" spans="1:7" x14ac:dyDescent="0.2">
      <c r="A15" s="2">
        <v>41022</v>
      </c>
      <c r="B15">
        <v>1133</v>
      </c>
      <c r="C15" s="8" t="s">
        <v>111</v>
      </c>
      <c r="D15" s="3">
        <v>112.8</v>
      </c>
      <c r="E15" s="3"/>
      <c r="F15" s="3">
        <v>6885.38</v>
      </c>
      <c r="G15" t="s">
        <v>14</v>
      </c>
    </row>
    <row r="16" spans="1:7" x14ac:dyDescent="0.2">
      <c r="A16" s="2">
        <v>41022</v>
      </c>
      <c r="B16">
        <v>1134</v>
      </c>
      <c r="C16" s="8" t="s">
        <v>112</v>
      </c>
      <c r="D16" s="3">
        <v>34.75</v>
      </c>
      <c r="E16" s="3"/>
      <c r="F16" s="3">
        <v>6850.63</v>
      </c>
      <c r="G16" t="s">
        <v>14</v>
      </c>
    </row>
    <row r="17" spans="1:7" x14ac:dyDescent="0.2">
      <c r="A17" s="2">
        <v>41022</v>
      </c>
      <c r="B17">
        <v>1135</v>
      </c>
      <c r="C17" s="8" t="s">
        <v>113</v>
      </c>
      <c r="D17" s="3">
        <v>500</v>
      </c>
      <c r="E17" s="3"/>
      <c r="F17" s="3">
        <v>6350.63</v>
      </c>
      <c r="G17" t="s">
        <v>14</v>
      </c>
    </row>
    <row r="18" spans="1:7" x14ac:dyDescent="0.2">
      <c r="A18" s="2">
        <v>41024</v>
      </c>
      <c r="C18" s="8" t="s">
        <v>110</v>
      </c>
      <c r="D18" s="3"/>
      <c r="E18" s="3">
        <v>7980</v>
      </c>
      <c r="F18" s="3">
        <v>14330.63</v>
      </c>
      <c r="G18" t="s">
        <v>14</v>
      </c>
    </row>
    <row r="19" spans="1:7" x14ac:dyDescent="0.2">
      <c r="A19" s="2">
        <v>41038</v>
      </c>
      <c r="B19">
        <v>1136</v>
      </c>
      <c r="C19" s="8" t="s">
        <v>114</v>
      </c>
      <c r="D19" s="3">
        <v>1656.26</v>
      </c>
      <c r="E19" s="3"/>
      <c r="F19" s="3">
        <v>12674.37</v>
      </c>
      <c r="G19" t="s">
        <v>14</v>
      </c>
    </row>
    <row r="20" spans="1:7" x14ac:dyDescent="0.2">
      <c r="A20" s="2">
        <v>41038</v>
      </c>
      <c r="B20">
        <v>1137</v>
      </c>
      <c r="C20" s="8" t="s">
        <v>115</v>
      </c>
      <c r="D20" s="3">
        <v>45</v>
      </c>
      <c r="E20" s="3"/>
      <c r="F20" s="3">
        <v>12629.37</v>
      </c>
      <c r="G20" t="s">
        <v>14</v>
      </c>
    </row>
    <row r="21" spans="1:7" x14ac:dyDescent="0.2">
      <c r="A21" s="2">
        <v>41044</v>
      </c>
      <c r="C21" s="8" t="s">
        <v>110</v>
      </c>
      <c r="D21" s="3"/>
      <c r="E21" s="3">
        <v>2715</v>
      </c>
      <c r="F21" s="3">
        <v>15344.37</v>
      </c>
      <c r="G21" t="s">
        <v>14</v>
      </c>
    </row>
    <row r="22" spans="1:7" x14ac:dyDescent="0.2">
      <c r="A22" s="2">
        <v>41045</v>
      </c>
      <c r="B22">
        <v>1138</v>
      </c>
      <c r="C22" s="8" t="s">
        <v>80</v>
      </c>
      <c r="D22" s="3">
        <v>88.79</v>
      </c>
      <c r="E22" s="3"/>
      <c r="F22" s="3">
        <v>15255.58</v>
      </c>
      <c r="G22" t="s">
        <v>14</v>
      </c>
    </row>
    <row r="23" spans="1:7" x14ac:dyDescent="0.2">
      <c r="A23" s="2">
        <v>41045</v>
      </c>
      <c r="B23">
        <v>1139</v>
      </c>
      <c r="C23" s="8" t="s">
        <v>116</v>
      </c>
      <c r="D23" s="3">
        <v>200</v>
      </c>
      <c r="E23" s="3"/>
      <c r="F23" s="3">
        <v>15055.58</v>
      </c>
      <c r="G23" t="s">
        <v>14</v>
      </c>
    </row>
    <row r="24" spans="1:7" x14ac:dyDescent="0.2">
      <c r="A24" s="2">
        <v>41045</v>
      </c>
      <c r="B24">
        <v>1140</v>
      </c>
      <c r="C24" s="8" t="s">
        <v>117</v>
      </c>
      <c r="D24" s="3">
        <v>82</v>
      </c>
      <c r="E24" s="3"/>
      <c r="F24" s="3">
        <v>14973.58</v>
      </c>
      <c r="G24" t="s">
        <v>14</v>
      </c>
    </row>
    <row r="25" spans="1:7" x14ac:dyDescent="0.2">
      <c r="A25" s="2">
        <v>41045</v>
      </c>
      <c r="B25">
        <v>1141</v>
      </c>
      <c r="C25" s="8" t="s">
        <v>40</v>
      </c>
      <c r="D25" s="3">
        <v>300</v>
      </c>
      <c r="E25" s="3"/>
      <c r="F25" s="3">
        <v>14673.58</v>
      </c>
      <c r="G25" t="s">
        <v>14</v>
      </c>
    </row>
    <row r="26" spans="1:7" x14ac:dyDescent="0.2">
      <c r="A26" s="2">
        <v>41054</v>
      </c>
      <c r="B26">
        <v>1142</v>
      </c>
      <c r="C26" s="8" t="s">
        <v>119</v>
      </c>
      <c r="D26" s="3">
        <v>3762.83</v>
      </c>
      <c r="E26" s="3"/>
      <c r="F26" s="3">
        <v>10910.75</v>
      </c>
      <c r="G26" t="s">
        <v>14</v>
      </c>
    </row>
    <row r="27" spans="1:7" x14ac:dyDescent="0.2">
      <c r="A27" s="2">
        <v>41054</v>
      </c>
      <c r="B27">
        <v>1143</v>
      </c>
      <c r="C27" s="8" t="s">
        <v>118</v>
      </c>
      <c r="D27" s="3">
        <v>197.49</v>
      </c>
      <c r="E27" s="3"/>
      <c r="F27" s="3">
        <v>10713.26</v>
      </c>
      <c r="G27" t="s">
        <v>14</v>
      </c>
    </row>
    <row r="28" spans="1:7" x14ac:dyDescent="0.2">
      <c r="A28" s="2">
        <v>41054</v>
      </c>
      <c r="B28">
        <v>1144</v>
      </c>
      <c r="C28" s="8" t="s">
        <v>120</v>
      </c>
      <c r="D28" s="3">
        <v>89.75</v>
      </c>
      <c r="E28" s="3"/>
      <c r="F28" s="3">
        <v>10623.51</v>
      </c>
      <c r="G28" t="s">
        <v>14</v>
      </c>
    </row>
    <row r="29" spans="1:7" x14ac:dyDescent="0.2">
      <c r="A29" s="2">
        <v>41065</v>
      </c>
      <c r="C29" s="8" t="s">
        <v>110</v>
      </c>
      <c r="D29" s="3"/>
      <c r="E29" s="3">
        <v>3705</v>
      </c>
      <c r="F29" s="3">
        <v>14328.51</v>
      </c>
      <c r="G29" t="s">
        <v>14</v>
      </c>
    </row>
    <row r="30" spans="1:7" x14ac:dyDescent="0.2">
      <c r="A30" s="2">
        <v>41066</v>
      </c>
      <c r="B30">
        <v>1145</v>
      </c>
      <c r="C30" s="8" t="s">
        <v>121</v>
      </c>
      <c r="D30" s="3">
        <v>46.76</v>
      </c>
      <c r="E30" s="3"/>
      <c r="F30" s="3">
        <v>14281.75</v>
      </c>
      <c r="G30" t="s">
        <v>14</v>
      </c>
    </row>
    <row r="31" spans="1:7" x14ac:dyDescent="0.2">
      <c r="A31" s="2">
        <v>41066</v>
      </c>
      <c r="B31">
        <v>1146</v>
      </c>
      <c r="C31" s="8" t="s">
        <v>122</v>
      </c>
      <c r="D31" s="3">
        <v>99.84</v>
      </c>
      <c r="E31" s="3"/>
      <c r="F31" s="3">
        <v>14181.91</v>
      </c>
      <c r="G31" t="s">
        <v>14</v>
      </c>
    </row>
    <row r="32" spans="1:7" x14ac:dyDescent="0.2">
      <c r="A32" s="2">
        <v>41066</v>
      </c>
      <c r="B32">
        <v>1147</v>
      </c>
      <c r="C32" s="8" t="s">
        <v>123</v>
      </c>
      <c r="D32" s="3">
        <v>781.78</v>
      </c>
      <c r="E32" s="3"/>
      <c r="F32" s="3">
        <v>13400.13</v>
      </c>
      <c r="G32" t="s">
        <v>14</v>
      </c>
    </row>
    <row r="33" spans="1:7" x14ac:dyDescent="0.2">
      <c r="A33" s="2">
        <v>41066</v>
      </c>
      <c r="B33" t="s">
        <v>124</v>
      </c>
      <c r="C33" s="8" t="s">
        <v>125</v>
      </c>
      <c r="D33" s="3">
        <v>65.27</v>
      </c>
      <c r="E33" s="3"/>
      <c r="F33" s="3">
        <v>13334.86</v>
      </c>
      <c r="G33" t="s">
        <v>14</v>
      </c>
    </row>
    <row r="34" spans="1:7" x14ac:dyDescent="0.2">
      <c r="A34" s="2">
        <v>41092</v>
      </c>
      <c r="B34">
        <v>1149</v>
      </c>
      <c r="C34" s="8" t="s">
        <v>126</v>
      </c>
      <c r="D34" s="3">
        <v>355.5</v>
      </c>
      <c r="E34" s="3"/>
      <c r="F34" s="3">
        <v>12979.36</v>
      </c>
      <c r="G34" t="s">
        <v>14</v>
      </c>
    </row>
    <row r="35" spans="1:7" x14ac:dyDescent="0.2">
      <c r="A35" s="2">
        <v>41093</v>
      </c>
      <c r="C35" s="8" t="s">
        <v>110</v>
      </c>
      <c r="D35" s="3"/>
      <c r="E35" s="3">
        <v>305</v>
      </c>
      <c r="F35" s="3">
        <v>13284.36</v>
      </c>
      <c r="G35" t="s">
        <v>14</v>
      </c>
    </row>
    <row r="36" spans="1:7" x14ac:dyDescent="0.2">
      <c r="A36" s="2">
        <v>41136</v>
      </c>
      <c r="B36">
        <v>1150</v>
      </c>
      <c r="C36" s="8" t="s">
        <v>40</v>
      </c>
      <c r="D36" s="3">
        <v>300</v>
      </c>
      <c r="E36" s="3"/>
      <c r="F36" s="3">
        <v>12984.36</v>
      </c>
      <c r="G36" t="s">
        <v>14</v>
      </c>
    </row>
    <row r="37" spans="1:7" x14ac:dyDescent="0.2">
      <c r="A37" s="2">
        <v>41136</v>
      </c>
      <c r="B37">
        <v>1151</v>
      </c>
      <c r="C37" s="8" t="s">
        <v>127</v>
      </c>
      <c r="D37" s="3">
        <v>2500</v>
      </c>
      <c r="E37" s="3"/>
      <c r="F37" s="3">
        <v>10484.36</v>
      </c>
      <c r="G37" t="s">
        <v>14</v>
      </c>
    </row>
    <row r="38" spans="1:7" x14ac:dyDescent="0.2">
      <c r="A38" s="2">
        <v>41136</v>
      </c>
      <c r="C38" s="8" t="s">
        <v>91</v>
      </c>
      <c r="D38" s="3"/>
      <c r="E38" s="3">
        <v>105</v>
      </c>
      <c r="F38" s="3">
        <v>10589.36</v>
      </c>
      <c r="G38" t="s">
        <v>14</v>
      </c>
    </row>
    <row r="39" spans="1:7" x14ac:dyDescent="0.2">
      <c r="A39" s="2">
        <v>41158</v>
      </c>
      <c r="C39" s="8" t="s">
        <v>91</v>
      </c>
      <c r="D39" s="3"/>
      <c r="E39" s="3">
        <v>180</v>
      </c>
      <c r="F39" s="3">
        <v>10769.36</v>
      </c>
      <c r="G39" t="s">
        <v>14</v>
      </c>
    </row>
    <row r="40" spans="1:7" x14ac:dyDescent="0.2">
      <c r="A40" s="2">
        <v>41183</v>
      </c>
      <c r="B40">
        <v>1152</v>
      </c>
      <c r="C40" s="8" t="s">
        <v>128</v>
      </c>
      <c r="D40" s="3">
        <v>66.62</v>
      </c>
      <c r="E40" s="3"/>
      <c r="F40" s="3">
        <v>10702.74</v>
      </c>
      <c r="G40" t="s">
        <v>14</v>
      </c>
    </row>
    <row r="41" spans="1:7" x14ac:dyDescent="0.2">
      <c r="A41" s="2">
        <v>41191</v>
      </c>
      <c r="C41" s="8" t="s">
        <v>91</v>
      </c>
      <c r="D41" s="3"/>
      <c r="E41" s="3">
        <v>60</v>
      </c>
      <c r="F41" s="3">
        <v>10762.74</v>
      </c>
      <c r="G41" t="s">
        <v>14</v>
      </c>
    </row>
    <row r="42" spans="1:7" x14ac:dyDescent="0.2">
      <c r="A42" s="2">
        <v>41198</v>
      </c>
      <c r="B42">
        <v>1153</v>
      </c>
      <c r="C42" s="8" t="s">
        <v>129</v>
      </c>
      <c r="D42" s="3">
        <v>500</v>
      </c>
      <c r="E42" s="3"/>
      <c r="F42" s="3">
        <v>10262.74</v>
      </c>
      <c r="G42" t="s">
        <v>14</v>
      </c>
    </row>
    <row r="43" spans="1:7" x14ac:dyDescent="0.2">
      <c r="A43" s="2">
        <v>41243</v>
      </c>
      <c r="B43">
        <v>1154</v>
      </c>
      <c r="C43" s="8" t="s">
        <v>130</v>
      </c>
      <c r="D43" s="3">
        <v>980.66</v>
      </c>
      <c r="E43" s="3"/>
      <c r="F43" s="3">
        <v>9282.08</v>
      </c>
      <c r="G43" t="s">
        <v>14</v>
      </c>
    </row>
    <row r="44" spans="1:7" x14ac:dyDescent="0.2">
      <c r="A44" s="2">
        <v>41214</v>
      </c>
      <c r="C44" s="8" t="s">
        <v>91</v>
      </c>
      <c r="D44" s="3"/>
      <c r="E44" s="3">
        <v>105</v>
      </c>
      <c r="F44" s="3">
        <v>9387.08</v>
      </c>
      <c r="G44" t="s">
        <v>14</v>
      </c>
    </row>
    <row r="45" spans="1:7" x14ac:dyDescent="0.2">
      <c r="A45" s="2">
        <v>41243</v>
      </c>
      <c r="C45" s="8" t="s">
        <v>91</v>
      </c>
      <c r="D45" s="3"/>
      <c r="E45" s="3">
        <v>30</v>
      </c>
      <c r="F45" s="3">
        <v>9417.08</v>
      </c>
      <c r="G45" t="s">
        <v>14</v>
      </c>
    </row>
    <row r="46" spans="1:7" x14ac:dyDescent="0.2">
      <c r="A46" s="2">
        <v>41250</v>
      </c>
      <c r="B46">
        <v>1155</v>
      </c>
      <c r="C46" s="8" t="s">
        <v>131</v>
      </c>
      <c r="D46" s="3">
        <v>54</v>
      </c>
      <c r="E46" s="3"/>
      <c r="F46" s="3">
        <v>9363.08</v>
      </c>
      <c r="G46" t="s">
        <v>14</v>
      </c>
    </row>
    <row r="47" spans="1:7" x14ac:dyDescent="0.2">
      <c r="A47" s="2">
        <v>41257</v>
      </c>
      <c r="B47">
        <v>1156</v>
      </c>
      <c r="C47" s="8" t="s">
        <v>40</v>
      </c>
      <c r="D47" s="3">
        <v>400</v>
      </c>
      <c r="E47" s="3"/>
      <c r="F47" s="3">
        <v>8963.08</v>
      </c>
      <c r="G47" t="s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selection activeCell="A2" sqref="A2:IV56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41297</v>
      </c>
      <c r="B2">
        <v>1157</v>
      </c>
      <c r="C2" s="8" t="s">
        <v>132</v>
      </c>
      <c r="D2" s="3">
        <v>250</v>
      </c>
      <c r="E2" s="3"/>
      <c r="F2" s="3">
        <v>8713.08</v>
      </c>
      <c r="G2" t="s">
        <v>14</v>
      </c>
    </row>
    <row r="3" spans="1:7" x14ac:dyDescent="0.2">
      <c r="A3" s="2">
        <v>41305</v>
      </c>
      <c r="B3">
        <v>1158</v>
      </c>
      <c r="C3" s="8" t="s">
        <v>133</v>
      </c>
      <c r="D3" s="3">
        <v>2607.54</v>
      </c>
      <c r="E3" s="3"/>
      <c r="F3" s="3">
        <v>6105.54</v>
      </c>
      <c r="G3" t="s">
        <v>14</v>
      </c>
    </row>
    <row r="4" spans="1:7" x14ac:dyDescent="0.2">
      <c r="A4" s="2">
        <v>41312</v>
      </c>
      <c r="C4" s="8" t="s">
        <v>134</v>
      </c>
      <c r="D4" s="3"/>
      <c r="E4" s="3">
        <v>100.59</v>
      </c>
      <c r="F4" s="3">
        <v>6206.13</v>
      </c>
      <c r="G4" t="s">
        <v>14</v>
      </c>
    </row>
    <row r="5" spans="1:7" x14ac:dyDescent="0.2">
      <c r="A5" s="2">
        <v>41305</v>
      </c>
      <c r="C5" s="8" t="s">
        <v>135</v>
      </c>
      <c r="D5" s="3">
        <v>44.01</v>
      </c>
      <c r="E5" s="3"/>
      <c r="F5" s="3">
        <v>6162.12</v>
      </c>
      <c r="G5" t="s">
        <v>14</v>
      </c>
    </row>
    <row r="6" spans="1:7" x14ac:dyDescent="0.2">
      <c r="A6" s="2">
        <v>41307</v>
      </c>
      <c r="C6" s="8" t="s">
        <v>91</v>
      </c>
      <c r="D6" s="3"/>
      <c r="E6" s="3">
        <v>60</v>
      </c>
      <c r="F6" s="3">
        <v>6222.12</v>
      </c>
      <c r="G6" t="s">
        <v>14</v>
      </c>
    </row>
    <row r="7" spans="1:7" x14ac:dyDescent="0.2">
      <c r="A7" s="2">
        <v>41318</v>
      </c>
      <c r="B7">
        <v>1159</v>
      </c>
      <c r="C7" s="8" t="s">
        <v>67</v>
      </c>
      <c r="D7" s="3">
        <v>75</v>
      </c>
      <c r="E7" s="3"/>
      <c r="F7" s="3">
        <v>6147.12</v>
      </c>
      <c r="G7" t="s">
        <v>14</v>
      </c>
    </row>
    <row r="8" spans="1:7" x14ac:dyDescent="0.2">
      <c r="A8" s="2">
        <v>41319</v>
      </c>
      <c r="B8">
        <v>1160</v>
      </c>
      <c r="C8" s="8" t="s">
        <v>136</v>
      </c>
      <c r="D8" s="3">
        <v>125</v>
      </c>
      <c r="E8" s="3"/>
      <c r="F8" s="3">
        <v>6022.12</v>
      </c>
      <c r="G8" t="s">
        <v>14</v>
      </c>
    </row>
    <row r="9" spans="1:7" x14ac:dyDescent="0.2">
      <c r="A9" s="2">
        <v>41320</v>
      </c>
      <c r="B9">
        <v>1161</v>
      </c>
      <c r="C9" s="8" t="s">
        <v>137</v>
      </c>
      <c r="D9" s="3">
        <v>125</v>
      </c>
      <c r="E9" s="3"/>
      <c r="F9" s="3">
        <v>5897.12</v>
      </c>
      <c r="G9" t="s">
        <v>14</v>
      </c>
    </row>
    <row r="10" spans="1:7" x14ac:dyDescent="0.2">
      <c r="A10" s="2">
        <v>41326</v>
      </c>
      <c r="C10" s="8" t="s">
        <v>143</v>
      </c>
      <c r="D10" s="3"/>
      <c r="E10" s="3">
        <v>620.91</v>
      </c>
      <c r="F10" s="3">
        <v>6518.03</v>
      </c>
      <c r="G10" t="s">
        <v>14</v>
      </c>
    </row>
    <row r="11" spans="1:7" x14ac:dyDescent="0.2">
      <c r="A11" s="2">
        <v>41332</v>
      </c>
      <c r="B11">
        <v>1163</v>
      </c>
      <c r="C11" s="8" t="s">
        <v>138</v>
      </c>
      <c r="D11" s="3">
        <v>410</v>
      </c>
      <c r="E11" s="3"/>
      <c r="F11" s="3">
        <v>6108.03</v>
      </c>
      <c r="G11" t="s">
        <v>14</v>
      </c>
    </row>
    <row r="12" spans="1:7" x14ac:dyDescent="0.2">
      <c r="A12" s="2">
        <v>41338</v>
      </c>
      <c r="B12">
        <v>1162</v>
      </c>
      <c r="C12" s="8" t="s">
        <v>139</v>
      </c>
      <c r="D12" s="3">
        <v>140</v>
      </c>
      <c r="E12" s="3"/>
      <c r="F12" s="3">
        <v>5968.03</v>
      </c>
      <c r="G12" t="s">
        <v>14</v>
      </c>
    </row>
    <row r="13" spans="1:7" x14ac:dyDescent="0.2">
      <c r="A13" s="2">
        <v>41338</v>
      </c>
      <c r="B13">
        <v>1164</v>
      </c>
      <c r="C13" s="8" t="s">
        <v>140</v>
      </c>
      <c r="D13" s="3">
        <v>100</v>
      </c>
      <c r="E13" s="3"/>
      <c r="F13" s="3">
        <v>5868.03</v>
      </c>
      <c r="G13" t="s">
        <v>14</v>
      </c>
    </row>
    <row r="14" spans="1:7" x14ac:dyDescent="0.2">
      <c r="A14" s="2">
        <v>41338</v>
      </c>
      <c r="B14">
        <v>1165</v>
      </c>
      <c r="C14" s="8" t="s">
        <v>105</v>
      </c>
      <c r="D14" s="3">
        <v>125</v>
      </c>
      <c r="E14" s="3"/>
      <c r="F14" s="3">
        <v>5743.03</v>
      </c>
      <c r="G14" t="s">
        <v>14</v>
      </c>
    </row>
    <row r="15" spans="1:7" x14ac:dyDescent="0.2">
      <c r="A15" s="2">
        <v>41339</v>
      </c>
      <c r="B15">
        <v>1166</v>
      </c>
      <c r="C15" s="8" t="s">
        <v>141</v>
      </c>
      <c r="D15" s="3">
        <v>284</v>
      </c>
      <c r="E15" s="3"/>
      <c r="F15" s="3">
        <v>5459.03</v>
      </c>
      <c r="G15" t="s">
        <v>14</v>
      </c>
    </row>
    <row r="16" spans="1:7" x14ac:dyDescent="0.2">
      <c r="A16" s="2">
        <v>41339</v>
      </c>
      <c r="B16">
        <v>1167</v>
      </c>
      <c r="C16" s="8" t="s">
        <v>142</v>
      </c>
      <c r="D16" s="3">
        <v>114.4</v>
      </c>
      <c r="E16" s="3"/>
      <c r="F16" s="3">
        <v>5344.63</v>
      </c>
      <c r="G16" t="s">
        <v>14</v>
      </c>
    </row>
    <row r="17" spans="1:7" x14ac:dyDescent="0.2">
      <c r="A17" s="2">
        <v>41332</v>
      </c>
      <c r="C17" s="8" t="s">
        <v>144</v>
      </c>
      <c r="D17" s="3"/>
      <c r="E17" s="3">
        <v>135</v>
      </c>
      <c r="F17" s="3">
        <v>5479.63</v>
      </c>
      <c r="G17" t="s">
        <v>14</v>
      </c>
    </row>
    <row r="18" spans="1:7" x14ac:dyDescent="0.2">
      <c r="A18" s="2">
        <v>41341</v>
      </c>
      <c r="C18" s="8" t="s">
        <v>145</v>
      </c>
      <c r="D18" s="3"/>
      <c r="E18" s="3">
        <v>225</v>
      </c>
      <c r="F18" s="3">
        <v>5704.63</v>
      </c>
      <c r="G18" t="s">
        <v>14</v>
      </c>
    </row>
    <row r="19" spans="1:7" x14ac:dyDescent="0.2">
      <c r="A19" s="2">
        <v>41344</v>
      </c>
      <c r="B19">
        <v>1168</v>
      </c>
      <c r="C19" s="8" t="s">
        <v>146</v>
      </c>
      <c r="D19" s="3">
        <v>135</v>
      </c>
      <c r="E19" s="3"/>
      <c r="F19" s="3">
        <v>5569.63</v>
      </c>
      <c r="G19" t="s">
        <v>14</v>
      </c>
    </row>
    <row r="20" spans="1:7" x14ac:dyDescent="0.2">
      <c r="A20" s="2">
        <v>41345</v>
      </c>
      <c r="B20">
        <v>1169</v>
      </c>
      <c r="C20" s="8" t="s">
        <v>147</v>
      </c>
      <c r="D20" s="3">
        <v>140</v>
      </c>
      <c r="E20" s="3"/>
      <c r="F20" s="3">
        <v>5429.63</v>
      </c>
      <c r="G20" t="s">
        <v>14</v>
      </c>
    </row>
    <row r="21" spans="1:7" x14ac:dyDescent="0.2">
      <c r="A21" s="10">
        <v>41359</v>
      </c>
      <c r="B21" s="11">
        <v>1171</v>
      </c>
      <c r="C21" s="12" t="s">
        <v>148</v>
      </c>
      <c r="D21" s="13">
        <v>140</v>
      </c>
      <c r="E21" s="13"/>
      <c r="F21" s="13">
        <v>5289.63</v>
      </c>
    </row>
    <row r="22" spans="1:7" x14ac:dyDescent="0.2">
      <c r="A22" s="2">
        <v>41360</v>
      </c>
      <c r="C22" s="8" t="s">
        <v>91</v>
      </c>
      <c r="D22" s="3"/>
      <c r="E22" s="3">
        <v>240</v>
      </c>
      <c r="F22" s="3">
        <v>5529.63</v>
      </c>
      <c r="G22" t="s">
        <v>14</v>
      </c>
    </row>
    <row r="23" spans="1:7" x14ac:dyDescent="0.2">
      <c r="A23" s="2">
        <v>41364</v>
      </c>
      <c r="C23" s="8" t="s">
        <v>149</v>
      </c>
      <c r="D23" s="3"/>
      <c r="E23" s="3">
        <v>244.29</v>
      </c>
      <c r="F23" s="3">
        <v>5773.92</v>
      </c>
      <c r="G23" t="s">
        <v>14</v>
      </c>
    </row>
    <row r="24" spans="1:7" x14ac:dyDescent="0.2">
      <c r="A24" s="2">
        <v>41372</v>
      </c>
      <c r="B24">
        <v>1172</v>
      </c>
      <c r="C24" s="8" t="s">
        <v>150</v>
      </c>
      <c r="D24" s="3">
        <v>69.959999999999994</v>
      </c>
      <c r="E24" s="3"/>
      <c r="F24" s="3">
        <v>5703.96</v>
      </c>
      <c r="G24" t="s">
        <v>14</v>
      </c>
    </row>
    <row r="25" spans="1:7" x14ac:dyDescent="0.2">
      <c r="A25" s="2">
        <v>41373</v>
      </c>
      <c r="B25">
        <v>1173</v>
      </c>
      <c r="C25" s="8" t="s">
        <v>151</v>
      </c>
      <c r="D25" s="3">
        <v>140</v>
      </c>
      <c r="E25" s="3"/>
      <c r="F25" s="3">
        <v>5563.96</v>
      </c>
      <c r="G25" t="s">
        <v>14</v>
      </c>
    </row>
    <row r="26" spans="1:7" x14ac:dyDescent="0.2">
      <c r="A26" s="2">
        <v>41373</v>
      </c>
      <c r="C26" s="8" t="s">
        <v>152</v>
      </c>
      <c r="D26" s="3"/>
      <c r="E26" s="3">
        <v>315</v>
      </c>
      <c r="F26" s="3">
        <v>5878.96</v>
      </c>
      <c r="G26" t="s">
        <v>14</v>
      </c>
    </row>
    <row r="27" spans="1:7" x14ac:dyDescent="0.2">
      <c r="A27" s="2">
        <v>41374</v>
      </c>
      <c r="B27">
        <v>1174</v>
      </c>
      <c r="C27" s="8" t="s">
        <v>153</v>
      </c>
      <c r="D27" s="3">
        <v>64.56</v>
      </c>
      <c r="E27" s="3"/>
      <c r="F27" s="3">
        <v>5814.4</v>
      </c>
      <c r="G27" t="s">
        <v>14</v>
      </c>
    </row>
    <row r="28" spans="1:7" x14ac:dyDescent="0.2">
      <c r="A28" s="2">
        <v>41390</v>
      </c>
      <c r="B28">
        <v>1175</v>
      </c>
      <c r="C28" s="8" t="s">
        <v>154</v>
      </c>
      <c r="D28" s="3">
        <v>90</v>
      </c>
      <c r="E28" s="3"/>
      <c r="F28" s="3">
        <v>5724.4</v>
      </c>
      <c r="G28" t="s">
        <v>14</v>
      </c>
    </row>
    <row r="29" spans="1:7" x14ac:dyDescent="0.2">
      <c r="A29" s="2">
        <v>41415</v>
      </c>
      <c r="B29">
        <v>1177</v>
      </c>
      <c r="C29" s="8" t="s">
        <v>40</v>
      </c>
      <c r="D29" s="3">
        <v>285</v>
      </c>
      <c r="E29" s="3"/>
      <c r="F29" s="3">
        <v>5439.4</v>
      </c>
      <c r="G29" t="s">
        <v>14</v>
      </c>
    </row>
    <row r="30" spans="1:7" x14ac:dyDescent="0.2">
      <c r="A30" s="2">
        <v>41415</v>
      </c>
      <c r="B30">
        <v>1178</v>
      </c>
      <c r="C30" s="8" t="s">
        <v>155</v>
      </c>
      <c r="D30" s="3">
        <v>148.1</v>
      </c>
      <c r="E30" s="3"/>
      <c r="F30" s="3">
        <v>5291.3</v>
      </c>
      <c r="G30" t="s">
        <v>14</v>
      </c>
    </row>
    <row r="31" spans="1:7" x14ac:dyDescent="0.2">
      <c r="A31" s="2">
        <v>41395</v>
      </c>
      <c r="C31" s="8" t="s">
        <v>156</v>
      </c>
      <c r="D31" s="3"/>
      <c r="E31" s="3">
        <v>905.34</v>
      </c>
      <c r="F31" s="3">
        <v>6196.64</v>
      </c>
      <c r="G31" t="s">
        <v>14</v>
      </c>
    </row>
    <row r="32" spans="1:7" x14ac:dyDescent="0.2">
      <c r="A32" s="2">
        <v>41397</v>
      </c>
      <c r="C32" s="8" t="s">
        <v>91</v>
      </c>
      <c r="D32" s="3"/>
      <c r="E32" s="3">
        <v>945</v>
      </c>
      <c r="F32" s="3">
        <v>7141.64</v>
      </c>
      <c r="G32" t="s">
        <v>14</v>
      </c>
    </row>
    <row r="33" spans="1:7" x14ac:dyDescent="0.2">
      <c r="A33" s="2">
        <v>41426</v>
      </c>
      <c r="C33" s="8" t="s">
        <v>157</v>
      </c>
      <c r="D33" s="3"/>
      <c r="E33" s="3">
        <v>215.55</v>
      </c>
      <c r="F33" s="3">
        <v>7357.19</v>
      </c>
      <c r="G33" t="s">
        <v>14</v>
      </c>
    </row>
    <row r="34" spans="1:7" x14ac:dyDescent="0.2">
      <c r="A34" s="2">
        <v>41456</v>
      </c>
      <c r="C34" s="8" t="s">
        <v>158</v>
      </c>
      <c r="D34" s="3"/>
      <c r="E34" s="3">
        <v>57.48</v>
      </c>
      <c r="F34" s="3">
        <v>7414.67</v>
      </c>
      <c r="G34" t="s">
        <v>14</v>
      </c>
    </row>
    <row r="35" spans="1:7" x14ac:dyDescent="0.2">
      <c r="A35" s="2">
        <v>41432</v>
      </c>
      <c r="C35" s="8" t="s">
        <v>91</v>
      </c>
      <c r="D35" s="3"/>
      <c r="E35" s="3">
        <v>315</v>
      </c>
      <c r="F35" s="3">
        <v>7729.67</v>
      </c>
      <c r="G35" t="s">
        <v>14</v>
      </c>
    </row>
    <row r="36" spans="1:7" x14ac:dyDescent="0.2">
      <c r="A36" s="2">
        <v>41467</v>
      </c>
      <c r="C36" s="8" t="s">
        <v>159</v>
      </c>
      <c r="D36" s="3"/>
      <c r="E36" s="3">
        <v>60</v>
      </c>
      <c r="F36" s="3">
        <v>7789.67</v>
      </c>
      <c r="G36" t="s">
        <v>14</v>
      </c>
    </row>
    <row r="37" spans="1:7" x14ac:dyDescent="0.2">
      <c r="A37" s="2">
        <v>41487</v>
      </c>
      <c r="C37" s="8" t="s">
        <v>164</v>
      </c>
      <c r="D37" s="3"/>
      <c r="E37" s="3">
        <v>57.48</v>
      </c>
      <c r="F37" s="3">
        <v>7847.15</v>
      </c>
      <c r="G37" t="s">
        <v>14</v>
      </c>
    </row>
    <row r="38" spans="1:7" x14ac:dyDescent="0.2">
      <c r="A38" s="2">
        <v>41499</v>
      </c>
      <c r="C38" s="8" t="s">
        <v>159</v>
      </c>
      <c r="D38" s="3"/>
      <c r="E38" s="3">
        <v>120</v>
      </c>
      <c r="F38" s="3">
        <v>7967.15</v>
      </c>
      <c r="G38" t="s">
        <v>14</v>
      </c>
    </row>
    <row r="39" spans="1:7" x14ac:dyDescent="0.2">
      <c r="A39" s="2">
        <v>41500</v>
      </c>
      <c r="B39">
        <v>1179</v>
      </c>
      <c r="C39" s="8" t="s">
        <v>40</v>
      </c>
      <c r="D39" s="3">
        <v>300</v>
      </c>
      <c r="E39" s="3"/>
      <c r="F39" s="3">
        <v>7667.15</v>
      </c>
      <c r="G39" t="s">
        <v>14</v>
      </c>
    </row>
    <row r="40" spans="1:7" x14ac:dyDescent="0.2">
      <c r="A40" s="2">
        <v>41512</v>
      </c>
      <c r="B40">
        <v>1181</v>
      </c>
      <c r="C40" s="8" t="s">
        <v>160</v>
      </c>
      <c r="D40" s="3">
        <v>125</v>
      </c>
      <c r="E40" s="3"/>
      <c r="F40" s="3">
        <v>7542.15</v>
      </c>
      <c r="G40" t="s">
        <v>14</v>
      </c>
    </row>
    <row r="41" spans="1:7" x14ac:dyDescent="0.2">
      <c r="A41" s="2">
        <v>41512</v>
      </c>
      <c r="B41">
        <v>1182</v>
      </c>
      <c r="C41" s="8" t="s">
        <v>161</v>
      </c>
      <c r="D41" s="3">
        <v>125</v>
      </c>
      <c r="E41" s="3"/>
      <c r="F41" s="3">
        <v>7417.15</v>
      </c>
      <c r="G41" t="s">
        <v>14</v>
      </c>
    </row>
    <row r="42" spans="1:7" x14ac:dyDescent="0.2">
      <c r="A42" s="2">
        <v>41514</v>
      </c>
      <c r="B42">
        <v>1180</v>
      </c>
      <c r="C42" s="8" t="s">
        <v>71</v>
      </c>
      <c r="D42" s="3">
        <v>125</v>
      </c>
      <c r="E42" s="3"/>
      <c r="F42" s="3">
        <v>7292.15</v>
      </c>
      <c r="G42" t="s">
        <v>14</v>
      </c>
    </row>
    <row r="43" spans="1:7" x14ac:dyDescent="0.2">
      <c r="A43" s="2">
        <v>41518</v>
      </c>
      <c r="C43" s="8" t="s">
        <v>165</v>
      </c>
      <c r="D43" s="3"/>
      <c r="E43" s="3">
        <v>57.78</v>
      </c>
      <c r="F43" s="3">
        <v>7349.93</v>
      </c>
      <c r="G43" t="s">
        <v>14</v>
      </c>
    </row>
    <row r="44" spans="1:7" x14ac:dyDescent="0.2">
      <c r="A44" s="2">
        <v>41521</v>
      </c>
      <c r="B44">
        <v>1183</v>
      </c>
      <c r="C44" s="8" t="s">
        <v>162</v>
      </c>
      <c r="D44" s="3">
        <v>500</v>
      </c>
      <c r="E44" s="3"/>
      <c r="F44" s="3">
        <v>6849.93</v>
      </c>
      <c r="G44" t="s">
        <v>14</v>
      </c>
    </row>
    <row r="45" spans="1:7" x14ac:dyDescent="0.2">
      <c r="A45" s="2">
        <v>41526</v>
      </c>
      <c r="B45">
        <v>1184</v>
      </c>
      <c r="C45" s="8" t="s">
        <v>163</v>
      </c>
      <c r="D45" s="3">
        <v>85</v>
      </c>
      <c r="E45" s="3"/>
      <c r="F45" s="3">
        <v>6764.93</v>
      </c>
      <c r="G45" t="s">
        <v>14</v>
      </c>
    </row>
    <row r="46" spans="1:7" x14ac:dyDescent="0.2">
      <c r="A46" s="2">
        <v>41523</v>
      </c>
      <c r="C46" s="8" t="s">
        <v>91</v>
      </c>
      <c r="D46" s="3"/>
      <c r="E46" s="3">
        <v>45</v>
      </c>
      <c r="F46" s="3">
        <v>6809.93</v>
      </c>
      <c r="G46" t="s">
        <v>14</v>
      </c>
    </row>
    <row r="47" spans="1:7" x14ac:dyDescent="0.2">
      <c r="A47" s="2">
        <v>41547</v>
      </c>
      <c r="C47" s="8" t="s">
        <v>166</v>
      </c>
      <c r="D47" s="3"/>
      <c r="E47" s="3">
        <v>114.96</v>
      </c>
      <c r="F47" s="3">
        <v>6924.89</v>
      </c>
      <c r="G47" t="s">
        <v>14</v>
      </c>
    </row>
    <row r="48" spans="1:7" x14ac:dyDescent="0.2">
      <c r="A48" s="2">
        <v>41564</v>
      </c>
      <c r="C48" s="8" t="s">
        <v>159</v>
      </c>
      <c r="D48" s="3"/>
      <c r="E48" s="3">
        <v>15</v>
      </c>
      <c r="F48" s="3">
        <v>6939.89</v>
      </c>
      <c r="G48" s="8" t="s">
        <v>14</v>
      </c>
    </row>
    <row r="49" spans="1:7" x14ac:dyDescent="0.2">
      <c r="A49" s="2">
        <v>41577</v>
      </c>
      <c r="C49" s="8" t="s">
        <v>170</v>
      </c>
      <c r="D49" s="3"/>
      <c r="E49" s="3">
        <v>57.48</v>
      </c>
      <c r="F49" s="3">
        <v>6997.37</v>
      </c>
      <c r="G49" s="8" t="s">
        <v>14</v>
      </c>
    </row>
    <row r="50" spans="1:7" x14ac:dyDescent="0.2">
      <c r="A50" s="2">
        <v>41596</v>
      </c>
      <c r="B50">
        <v>1185</v>
      </c>
      <c r="C50" s="8" t="s">
        <v>167</v>
      </c>
      <c r="D50" s="3">
        <v>38.06</v>
      </c>
      <c r="E50" s="3"/>
      <c r="F50" s="3">
        <v>6959.31</v>
      </c>
      <c r="G50" s="8" t="s">
        <v>14</v>
      </c>
    </row>
    <row r="51" spans="1:7" x14ac:dyDescent="0.2">
      <c r="A51" s="2">
        <v>41596</v>
      </c>
      <c r="B51">
        <v>1186</v>
      </c>
      <c r="C51" s="8" t="s">
        <v>168</v>
      </c>
      <c r="D51" s="3">
        <v>226.8</v>
      </c>
      <c r="E51" s="3"/>
      <c r="F51" s="3">
        <v>6732.51</v>
      </c>
      <c r="G51" t="s">
        <v>14</v>
      </c>
    </row>
    <row r="52" spans="1:7" x14ac:dyDescent="0.2">
      <c r="A52" s="2">
        <v>41596</v>
      </c>
      <c r="B52">
        <v>1187</v>
      </c>
      <c r="C52" s="8" t="s">
        <v>169</v>
      </c>
      <c r="D52" s="3">
        <v>500</v>
      </c>
      <c r="E52" s="3"/>
      <c r="F52" s="3">
        <v>6232.51</v>
      </c>
      <c r="G52" s="8" t="s">
        <v>14</v>
      </c>
    </row>
    <row r="53" spans="1:7" x14ac:dyDescent="0.2">
      <c r="A53" s="2">
        <v>41608</v>
      </c>
      <c r="C53" s="8" t="s">
        <v>171</v>
      </c>
      <c r="D53" s="3"/>
      <c r="E53" s="3">
        <v>159.87</v>
      </c>
      <c r="F53" s="3">
        <v>6392.38</v>
      </c>
      <c r="G53" t="s">
        <v>14</v>
      </c>
    </row>
    <row r="54" spans="1:7" x14ac:dyDescent="0.2">
      <c r="A54" s="2">
        <v>41626</v>
      </c>
      <c r="B54">
        <v>1188</v>
      </c>
      <c r="C54" s="8" t="s">
        <v>172</v>
      </c>
      <c r="D54" s="3">
        <v>500</v>
      </c>
      <c r="E54" s="3"/>
      <c r="F54" s="3">
        <v>5892.38</v>
      </c>
      <c r="G54" t="s">
        <v>14</v>
      </c>
    </row>
    <row r="55" spans="1:7" x14ac:dyDescent="0.2">
      <c r="A55" s="2">
        <v>41628</v>
      </c>
      <c r="C55" s="8" t="s">
        <v>91</v>
      </c>
      <c r="D55" s="3"/>
      <c r="E55" s="3">
        <v>30</v>
      </c>
      <c r="F55" s="3">
        <v>5922.38</v>
      </c>
      <c r="G55" t="s">
        <v>14</v>
      </c>
    </row>
    <row r="56" spans="1:7" x14ac:dyDescent="0.2">
      <c r="A56" s="2">
        <v>41638</v>
      </c>
      <c r="C56" s="8" t="s">
        <v>173</v>
      </c>
      <c r="D56" s="3"/>
      <c r="E56" s="3">
        <v>14.37</v>
      </c>
      <c r="F56" s="3">
        <v>5936.75</v>
      </c>
      <c r="G56" t="s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A2" sqref="A2:IV52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41669</v>
      </c>
      <c r="C2" s="8" t="s">
        <v>134</v>
      </c>
      <c r="D2" s="3"/>
      <c r="E2" s="3">
        <v>71.849999999999994</v>
      </c>
      <c r="F2" s="3">
        <v>6008.6</v>
      </c>
      <c r="G2" t="s">
        <v>14</v>
      </c>
    </row>
    <row r="3" spans="1:7" x14ac:dyDescent="0.2">
      <c r="A3" s="2">
        <v>41680</v>
      </c>
      <c r="B3">
        <v>1189</v>
      </c>
      <c r="C3" s="8" t="s">
        <v>174</v>
      </c>
      <c r="D3" s="3">
        <v>125</v>
      </c>
      <c r="E3" s="3"/>
      <c r="F3" s="3">
        <v>5883.6</v>
      </c>
      <c r="G3" s="8" t="s">
        <v>14</v>
      </c>
    </row>
    <row r="4" spans="1:7" x14ac:dyDescent="0.2">
      <c r="A4" s="2">
        <v>41680</v>
      </c>
      <c r="B4">
        <v>1190</v>
      </c>
      <c r="C4" s="8" t="s">
        <v>175</v>
      </c>
      <c r="D4" s="3">
        <v>140</v>
      </c>
      <c r="E4" s="3"/>
      <c r="F4" s="3">
        <v>5743.6</v>
      </c>
      <c r="G4" s="8" t="s">
        <v>14</v>
      </c>
    </row>
    <row r="5" spans="1:7" x14ac:dyDescent="0.2">
      <c r="A5" s="2">
        <v>41682</v>
      </c>
      <c r="B5">
        <v>1191</v>
      </c>
      <c r="C5" s="8" t="s">
        <v>176</v>
      </c>
      <c r="D5" s="3">
        <v>140</v>
      </c>
      <c r="E5" s="3"/>
      <c r="F5" s="3">
        <v>5603.6</v>
      </c>
      <c r="G5" s="8" t="s">
        <v>14</v>
      </c>
    </row>
    <row r="6" spans="1:7" x14ac:dyDescent="0.2">
      <c r="A6" s="2">
        <v>41687</v>
      </c>
      <c r="B6">
        <v>1192</v>
      </c>
      <c r="C6" s="8" t="s">
        <v>177</v>
      </c>
      <c r="D6" s="3">
        <v>120</v>
      </c>
      <c r="E6" s="3"/>
      <c r="F6" s="3">
        <v>5483.6</v>
      </c>
      <c r="G6" s="8" t="s">
        <v>14</v>
      </c>
    </row>
    <row r="7" spans="1:7" x14ac:dyDescent="0.2">
      <c r="A7" s="2">
        <v>41698</v>
      </c>
      <c r="B7">
        <v>1193</v>
      </c>
      <c r="C7" s="8" t="s">
        <v>178</v>
      </c>
      <c r="D7" s="3">
        <v>150</v>
      </c>
      <c r="E7" s="3"/>
      <c r="F7" s="3">
        <v>5333.6</v>
      </c>
      <c r="G7" s="8" t="s">
        <v>14</v>
      </c>
    </row>
    <row r="8" spans="1:7" x14ac:dyDescent="0.2">
      <c r="A8" s="2">
        <v>41698</v>
      </c>
      <c r="C8" s="8" t="s">
        <v>179</v>
      </c>
      <c r="D8" s="3"/>
      <c r="E8" s="3">
        <v>172.44</v>
      </c>
      <c r="F8" s="3">
        <v>5506.04</v>
      </c>
      <c r="G8" s="8" t="s">
        <v>14</v>
      </c>
    </row>
    <row r="9" spans="1:7" x14ac:dyDescent="0.2">
      <c r="A9" s="2">
        <v>41702</v>
      </c>
      <c r="C9" s="8" t="s">
        <v>91</v>
      </c>
      <c r="D9" s="3"/>
      <c r="E9" s="3">
        <v>135</v>
      </c>
      <c r="F9" s="3">
        <v>5641.04</v>
      </c>
      <c r="G9" s="8" t="s">
        <v>14</v>
      </c>
    </row>
    <row r="10" spans="1:7" x14ac:dyDescent="0.2">
      <c r="A10" s="2">
        <v>41728</v>
      </c>
      <c r="C10" s="8" t="s">
        <v>180</v>
      </c>
      <c r="D10" s="3"/>
      <c r="E10" s="3">
        <v>790.95</v>
      </c>
      <c r="F10" s="3">
        <v>6431.99</v>
      </c>
      <c r="G10" s="8" t="s">
        <v>14</v>
      </c>
    </row>
    <row r="11" spans="1:7" x14ac:dyDescent="0.2">
      <c r="A11" s="2">
        <v>41746</v>
      </c>
      <c r="C11" s="8" t="s">
        <v>91</v>
      </c>
      <c r="D11" s="3"/>
      <c r="E11" s="3">
        <v>105</v>
      </c>
      <c r="F11" s="3">
        <v>6536.99</v>
      </c>
      <c r="G11" s="8" t="s">
        <v>14</v>
      </c>
    </row>
    <row r="12" spans="1:7" x14ac:dyDescent="0.2">
      <c r="A12" s="2">
        <v>41760</v>
      </c>
      <c r="C12" s="8" t="s">
        <v>156</v>
      </c>
      <c r="D12" s="3"/>
      <c r="E12" s="3">
        <v>3314.19</v>
      </c>
      <c r="F12" s="3">
        <v>9851.18</v>
      </c>
      <c r="G12" s="8" t="s">
        <v>14</v>
      </c>
    </row>
    <row r="13" spans="1:7" x14ac:dyDescent="0.2">
      <c r="A13" s="2">
        <v>41773</v>
      </c>
      <c r="B13">
        <v>1194</v>
      </c>
      <c r="C13" s="8" t="s">
        <v>181</v>
      </c>
      <c r="D13" s="3">
        <v>72.08</v>
      </c>
      <c r="E13" s="3"/>
      <c r="F13" s="3">
        <v>9779.1</v>
      </c>
      <c r="G13" s="8" t="s">
        <v>14</v>
      </c>
    </row>
    <row r="14" spans="1:7" x14ac:dyDescent="0.2">
      <c r="A14" s="2">
        <v>41773</v>
      </c>
      <c r="B14">
        <v>1195</v>
      </c>
      <c r="C14" s="8" t="s">
        <v>182</v>
      </c>
      <c r="D14" s="3">
        <v>101.6</v>
      </c>
      <c r="E14" s="3"/>
      <c r="F14" s="3">
        <v>9677.5</v>
      </c>
      <c r="G14" s="8" t="s">
        <v>14</v>
      </c>
    </row>
    <row r="15" spans="1:7" x14ac:dyDescent="0.2">
      <c r="A15" s="2">
        <v>41773</v>
      </c>
      <c r="B15">
        <v>1196</v>
      </c>
      <c r="C15" s="8" t="s">
        <v>172</v>
      </c>
      <c r="D15" s="3">
        <v>200</v>
      </c>
      <c r="E15" s="3"/>
      <c r="F15" s="3">
        <v>9477.5</v>
      </c>
      <c r="G15" s="8" t="s">
        <v>14</v>
      </c>
    </row>
    <row r="16" spans="1:7" x14ac:dyDescent="0.2">
      <c r="A16" s="2">
        <v>41774</v>
      </c>
      <c r="C16" s="8" t="s">
        <v>183</v>
      </c>
      <c r="D16" s="3"/>
      <c r="E16" s="3">
        <v>1500</v>
      </c>
      <c r="F16" s="3">
        <v>10977.5</v>
      </c>
      <c r="G16" s="8" t="s">
        <v>14</v>
      </c>
    </row>
    <row r="17" spans="1:7" x14ac:dyDescent="0.2">
      <c r="A17" s="2">
        <v>41781</v>
      </c>
      <c r="B17">
        <v>1197</v>
      </c>
      <c r="C17" s="8" t="s">
        <v>186</v>
      </c>
      <c r="D17" s="3">
        <v>654.75</v>
      </c>
      <c r="E17" s="3"/>
      <c r="F17" s="3">
        <v>10322.75</v>
      </c>
      <c r="G17" t="s">
        <v>14</v>
      </c>
    </row>
    <row r="18" spans="1:7" x14ac:dyDescent="0.2">
      <c r="A18" s="2">
        <v>41781</v>
      </c>
      <c r="C18" s="8" t="s">
        <v>183</v>
      </c>
      <c r="D18" s="3"/>
      <c r="E18" s="3">
        <v>2170</v>
      </c>
      <c r="F18" s="3">
        <v>12492.75</v>
      </c>
      <c r="G18" t="s">
        <v>14</v>
      </c>
    </row>
    <row r="19" spans="1:7" x14ac:dyDescent="0.2">
      <c r="A19" s="2">
        <v>41788</v>
      </c>
      <c r="B19">
        <v>1198</v>
      </c>
      <c r="C19" s="8" t="s">
        <v>184</v>
      </c>
      <c r="D19" s="3">
        <v>500</v>
      </c>
      <c r="E19" s="3"/>
      <c r="F19" s="3">
        <v>11992.75</v>
      </c>
      <c r="G19" t="s">
        <v>14</v>
      </c>
    </row>
    <row r="20" spans="1:7" x14ac:dyDescent="0.2">
      <c r="A20" s="2">
        <v>41788</v>
      </c>
      <c r="B20">
        <v>1199</v>
      </c>
      <c r="C20" s="8" t="s">
        <v>185</v>
      </c>
      <c r="D20" s="3">
        <v>100</v>
      </c>
      <c r="E20" s="3"/>
      <c r="F20" s="3">
        <v>11892.75</v>
      </c>
      <c r="G20" t="s">
        <v>196</v>
      </c>
    </row>
    <row r="21" spans="1:7" x14ac:dyDescent="0.2">
      <c r="A21" s="2">
        <v>41791</v>
      </c>
      <c r="C21" s="8" t="s">
        <v>157</v>
      </c>
      <c r="D21" s="3"/>
      <c r="E21" s="3">
        <v>6289.77</v>
      </c>
      <c r="F21" s="3">
        <v>18182.52</v>
      </c>
      <c r="G21" t="s">
        <v>14</v>
      </c>
    </row>
    <row r="22" spans="1:7" x14ac:dyDescent="0.2">
      <c r="A22" s="2">
        <v>41793</v>
      </c>
      <c r="B22">
        <v>1200</v>
      </c>
      <c r="C22" s="8" t="s">
        <v>187</v>
      </c>
      <c r="D22" s="3">
        <v>72.75</v>
      </c>
      <c r="E22" s="3"/>
      <c r="F22" s="3">
        <v>18109.77</v>
      </c>
      <c r="G22" t="s">
        <v>14</v>
      </c>
    </row>
    <row r="23" spans="1:7" x14ac:dyDescent="0.2">
      <c r="A23" s="2">
        <v>41793</v>
      </c>
      <c r="B23">
        <v>1201</v>
      </c>
      <c r="C23" s="8" t="s">
        <v>188</v>
      </c>
      <c r="D23" s="3">
        <v>64.819999999999993</v>
      </c>
      <c r="E23" s="3"/>
      <c r="F23" s="3">
        <v>18044.95</v>
      </c>
      <c r="G23" t="s">
        <v>14</v>
      </c>
    </row>
    <row r="24" spans="1:7" x14ac:dyDescent="0.2">
      <c r="A24" s="2">
        <v>41793</v>
      </c>
      <c r="B24">
        <v>1202</v>
      </c>
      <c r="C24" s="8" t="s">
        <v>189</v>
      </c>
      <c r="D24" s="3">
        <v>307.24</v>
      </c>
      <c r="E24" s="3"/>
      <c r="F24" s="3">
        <v>17737.71</v>
      </c>
      <c r="G24" t="s">
        <v>14</v>
      </c>
    </row>
    <row r="25" spans="1:7" x14ac:dyDescent="0.2">
      <c r="A25" s="2">
        <v>41823</v>
      </c>
      <c r="B25">
        <v>1203</v>
      </c>
      <c r="C25" s="8" t="s">
        <v>190</v>
      </c>
      <c r="D25" s="3">
        <v>21.99</v>
      </c>
      <c r="E25" s="3"/>
      <c r="F25" s="3">
        <v>17715.72</v>
      </c>
      <c r="G25" t="s">
        <v>14</v>
      </c>
    </row>
    <row r="26" spans="1:7" x14ac:dyDescent="0.2">
      <c r="A26" s="2">
        <v>41823</v>
      </c>
      <c r="C26" s="8" t="s">
        <v>183</v>
      </c>
      <c r="D26" s="3"/>
      <c r="E26" s="3">
        <v>445</v>
      </c>
      <c r="F26" s="3">
        <v>18160.72</v>
      </c>
      <c r="G26" t="s">
        <v>14</v>
      </c>
    </row>
    <row r="27" spans="1:7" x14ac:dyDescent="0.2">
      <c r="A27" s="2">
        <v>41829</v>
      </c>
      <c r="C27" s="8" t="s">
        <v>158</v>
      </c>
      <c r="D27" s="3"/>
      <c r="E27" s="3">
        <v>764.13</v>
      </c>
      <c r="F27" s="3">
        <v>18924.849999999999</v>
      </c>
      <c r="G27" t="s">
        <v>14</v>
      </c>
    </row>
    <row r="28" spans="1:7" x14ac:dyDescent="0.2">
      <c r="A28" s="2">
        <v>41829</v>
      </c>
      <c r="B28">
        <v>1199</v>
      </c>
      <c r="C28" s="8" t="s">
        <v>192</v>
      </c>
      <c r="D28" s="3"/>
      <c r="E28" s="3">
        <v>100</v>
      </c>
      <c r="F28" s="3">
        <v>19024.849999999999</v>
      </c>
      <c r="G28" t="s">
        <v>196</v>
      </c>
    </row>
    <row r="29" spans="1:7" x14ac:dyDescent="0.2">
      <c r="A29" s="2">
        <v>41829</v>
      </c>
      <c r="B29">
        <v>1204</v>
      </c>
      <c r="C29" s="8" t="s">
        <v>191</v>
      </c>
      <c r="D29" s="3">
        <v>100</v>
      </c>
      <c r="E29" s="3"/>
      <c r="F29" s="3">
        <v>18924.849999999999</v>
      </c>
      <c r="G29" t="s">
        <v>14</v>
      </c>
    </row>
    <row r="30" spans="1:7" x14ac:dyDescent="0.2">
      <c r="A30" s="2">
        <v>41829</v>
      </c>
      <c r="B30">
        <v>1205</v>
      </c>
      <c r="C30" s="8" t="s">
        <v>193</v>
      </c>
      <c r="D30" s="3">
        <v>2366.86</v>
      </c>
      <c r="E30" s="3"/>
      <c r="F30" s="3">
        <v>16557.990000000002</v>
      </c>
      <c r="G30" t="s">
        <v>14</v>
      </c>
    </row>
    <row r="31" spans="1:7" x14ac:dyDescent="0.2">
      <c r="A31" s="2">
        <v>41852</v>
      </c>
      <c r="B31">
        <v>1206</v>
      </c>
      <c r="C31" s="8" t="s">
        <v>194</v>
      </c>
      <c r="D31" s="3">
        <v>500</v>
      </c>
      <c r="E31" s="3"/>
      <c r="F31" s="3">
        <v>16057.99</v>
      </c>
      <c r="G31" t="s">
        <v>14</v>
      </c>
    </row>
    <row r="32" spans="1:7" x14ac:dyDescent="0.2">
      <c r="A32" s="2">
        <v>41863</v>
      </c>
      <c r="B32">
        <v>1207</v>
      </c>
      <c r="C32" s="8" t="s">
        <v>195</v>
      </c>
      <c r="D32" s="3">
        <v>4761.62</v>
      </c>
      <c r="E32" s="3"/>
      <c r="F32" s="3">
        <v>11296.37</v>
      </c>
      <c r="G32" t="s">
        <v>14</v>
      </c>
    </row>
    <row r="33" spans="1:7" x14ac:dyDescent="0.2">
      <c r="A33" s="2">
        <v>41872</v>
      </c>
      <c r="C33" s="8" t="s">
        <v>164</v>
      </c>
      <c r="D33" s="3"/>
      <c r="E33" s="3">
        <v>28.74</v>
      </c>
      <c r="F33" s="3">
        <v>11325.11</v>
      </c>
      <c r="G33" t="s">
        <v>14</v>
      </c>
    </row>
    <row r="34" spans="1:7" x14ac:dyDescent="0.2">
      <c r="A34" s="2">
        <v>41883</v>
      </c>
      <c r="C34" s="8" t="s">
        <v>165</v>
      </c>
      <c r="D34" s="3"/>
      <c r="E34" s="3">
        <v>43.11</v>
      </c>
      <c r="F34" s="3">
        <v>11368.22</v>
      </c>
      <c r="G34" t="s">
        <v>14</v>
      </c>
    </row>
    <row r="35" spans="1:7" x14ac:dyDescent="0.2">
      <c r="A35" s="2">
        <v>41907</v>
      </c>
      <c r="B35">
        <v>1208</v>
      </c>
      <c r="C35" s="8" t="s">
        <v>197</v>
      </c>
      <c r="D35" s="3">
        <v>46.06</v>
      </c>
      <c r="E35" s="3"/>
      <c r="F35" s="3">
        <v>11322.16</v>
      </c>
      <c r="G35" s="8" t="s">
        <v>14</v>
      </c>
    </row>
    <row r="36" spans="1:7" x14ac:dyDescent="0.2">
      <c r="A36" s="2">
        <v>41907</v>
      </c>
      <c r="B36">
        <v>1209</v>
      </c>
      <c r="C36" s="8" t="s">
        <v>172</v>
      </c>
      <c r="D36" s="3">
        <v>300</v>
      </c>
      <c r="E36" s="3"/>
      <c r="F36" s="3">
        <v>11022.16</v>
      </c>
      <c r="G36" s="8" t="s">
        <v>14</v>
      </c>
    </row>
    <row r="37" spans="1:7" x14ac:dyDescent="0.2">
      <c r="A37" s="2">
        <v>41913</v>
      </c>
      <c r="C37" s="8" t="s">
        <v>166</v>
      </c>
      <c r="D37" s="3"/>
      <c r="E37" s="3">
        <v>14.37</v>
      </c>
      <c r="F37" s="3">
        <v>11036.53</v>
      </c>
      <c r="G37" s="8" t="s">
        <v>14</v>
      </c>
    </row>
    <row r="38" spans="1:7" x14ac:dyDescent="0.2">
      <c r="A38" s="2">
        <v>41914</v>
      </c>
      <c r="B38">
        <v>1210</v>
      </c>
      <c r="C38" s="8" t="s">
        <v>198</v>
      </c>
      <c r="D38" s="3">
        <v>850</v>
      </c>
      <c r="E38" s="3"/>
      <c r="F38" s="3">
        <v>10186.530000000001</v>
      </c>
      <c r="G38" s="8" t="s">
        <v>14</v>
      </c>
    </row>
    <row r="39" spans="1:7" x14ac:dyDescent="0.2">
      <c r="A39" s="2">
        <v>41926</v>
      </c>
      <c r="B39">
        <v>1211</v>
      </c>
      <c r="C39" s="8" t="s">
        <v>199</v>
      </c>
      <c r="D39" s="3">
        <v>500</v>
      </c>
      <c r="E39" s="3"/>
      <c r="F39" s="3">
        <v>9686.5300000000007</v>
      </c>
      <c r="G39" s="8" t="s">
        <v>14</v>
      </c>
    </row>
    <row r="40" spans="1:7" x14ac:dyDescent="0.2">
      <c r="A40" s="2">
        <v>41926</v>
      </c>
      <c r="B40">
        <v>1212</v>
      </c>
      <c r="C40" s="8" t="s">
        <v>200</v>
      </c>
      <c r="D40" s="3">
        <v>125</v>
      </c>
      <c r="E40" s="3"/>
      <c r="F40" s="3">
        <v>9561.5300000000007</v>
      </c>
      <c r="G40" s="8" t="s">
        <v>14</v>
      </c>
    </row>
    <row r="41" spans="1:7" x14ac:dyDescent="0.2">
      <c r="A41" s="2">
        <v>41928</v>
      </c>
      <c r="B41">
        <v>1213</v>
      </c>
      <c r="C41" s="8" t="s">
        <v>201</v>
      </c>
      <c r="D41" s="3">
        <v>235</v>
      </c>
      <c r="E41" s="3"/>
      <c r="F41" s="3">
        <v>9326.5300000000007</v>
      </c>
      <c r="G41" s="8" t="s">
        <v>14</v>
      </c>
    </row>
    <row r="42" spans="1:7" x14ac:dyDescent="0.2">
      <c r="A42" s="2">
        <v>41933</v>
      </c>
      <c r="B42">
        <v>1214</v>
      </c>
      <c r="C42" s="8" t="s">
        <v>202</v>
      </c>
      <c r="D42" s="3">
        <v>125</v>
      </c>
      <c r="E42" s="3"/>
      <c r="F42" s="3">
        <v>9201.5300000000007</v>
      </c>
      <c r="G42" s="8" t="s">
        <v>14</v>
      </c>
    </row>
    <row r="43" spans="1:7" x14ac:dyDescent="0.2">
      <c r="A43" s="2">
        <v>41933</v>
      </c>
      <c r="B43">
        <v>1215</v>
      </c>
      <c r="C43" s="8" t="s">
        <v>203</v>
      </c>
      <c r="D43" s="3">
        <v>125</v>
      </c>
      <c r="E43" s="3"/>
      <c r="F43" s="3">
        <v>9076.5300000000007</v>
      </c>
      <c r="G43" s="8" t="s">
        <v>14</v>
      </c>
    </row>
    <row r="44" spans="1:7" x14ac:dyDescent="0.2">
      <c r="A44" s="2">
        <v>41944</v>
      </c>
      <c r="C44" s="8" t="s">
        <v>170</v>
      </c>
      <c r="D44" s="3"/>
      <c r="E44" s="3">
        <v>114.96</v>
      </c>
      <c r="F44" s="3">
        <v>9191.49</v>
      </c>
      <c r="G44" s="8" t="s">
        <v>14</v>
      </c>
    </row>
    <row r="45" spans="1:7" x14ac:dyDescent="0.2">
      <c r="A45" s="2">
        <v>41947</v>
      </c>
      <c r="C45" s="8" t="s">
        <v>205</v>
      </c>
      <c r="D45" s="3"/>
      <c r="E45" s="3">
        <v>75</v>
      </c>
      <c r="F45" s="3">
        <v>9266.49</v>
      </c>
      <c r="G45" s="8" t="s">
        <v>14</v>
      </c>
    </row>
    <row r="46" spans="1:7" x14ac:dyDescent="0.2">
      <c r="A46" s="2">
        <v>41963</v>
      </c>
      <c r="B46">
        <v>1216</v>
      </c>
      <c r="C46" s="8" t="s">
        <v>218</v>
      </c>
      <c r="D46" s="3">
        <v>336.25</v>
      </c>
      <c r="E46" s="3"/>
      <c r="F46" s="3">
        <v>8930.24</v>
      </c>
      <c r="G46" s="8" t="s">
        <v>14</v>
      </c>
    </row>
    <row r="47" spans="1:7" x14ac:dyDescent="0.2">
      <c r="A47" s="2">
        <v>41963</v>
      </c>
      <c r="B47">
        <v>1217</v>
      </c>
      <c r="C47" s="8" t="s">
        <v>204</v>
      </c>
      <c r="D47" s="3">
        <v>179.99</v>
      </c>
      <c r="E47" s="3"/>
      <c r="F47" s="3">
        <v>8750.25</v>
      </c>
      <c r="G47" s="8" t="s">
        <v>14</v>
      </c>
    </row>
    <row r="48" spans="1:7" x14ac:dyDescent="0.2">
      <c r="A48" s="2">
        <v>41974</v>
      </c>
      <c r="C48" s="8" t="s">
        <v>171</v>
      </c>
      <c r="D48" s="3"/>
      <c r="E48" s="3">
        <v>100.89</v>
      </c>
      <c r="F48" s="3">
        <v>8851.14</v>
      </c>
      <c r="G48" s="8" t="s">
        <v>14</v>
      </c>
    </row>
    <row r="49" spans="1:7" x14ac:dyDescent="0.2">
      <c r="A49" s="2">
        <v>41983</v>
      </c>
      <c r="C49" s="8" t="s">
        <v>206</v>
      </c>
      <c r="D49" s="3">
        <v>0.74</v>
      </c>
      <c r="E49" s="3"/>
      <c r="F49" s="3">
        <v>8850.4</v>
      </c>
      <c r="G49" s="8" t="s">
        <v>14</v>
      </c>
    </row>
    <row r="50" spans="1:7" x14ac:dyDescent="0.2">
      <c r="A50" s="2">
        <v>41991</v>
      </c>
      <c r="B50">
        <v>1218</v>
      </c>
      <c r="C50" s="8" t="s">
        <v>207</v>
      </c>
      <c r="D50" s="3">
        <v>125</v>
      </c>
      <c r="E50" s="3"/>
      <c r="F50" s="3">
        <v>8725.4</v>
      </c>
      <c r="G50" s="8" t="s">
        <v>14</v>
      </c>
    </row>
    <row r="51" spans="1:7" x14ac:dyDescent="0.2">
      <c r="A51" s="2">
        <v>41991</v>
      </c>
      <c r="C51" s="8" t="s">
        <v>213</v>
      </c>
      <c r="D51" s="3"/>
      <c r="E51" s="3">
        <v>545</v>
      </c>
      <c r="F51" s="3">
        <v>9270.4</v>
      </c>
      <c r="G51" s="8" t="s">
        <v>14</v>
      </c>
    </row>
    <row r="52" spans="1:7" x14ac:dyDescent="0.2">
      <c r="A52" s="2">
        <v>42004</v>
      </c>
      <c r="C52" s="8" t="s">
        <v>173</v>
      </c>
      <c r="D52" s="3"/>
      <c r="E52" s="3">
        <v>114.96</v>
      </c>
      <c r="F52" s="3">
        <v>9385.36</v>
      </c>
      <c r="G52" s="8" t="s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>
      <selection activeCell="A2" sqref="A2:IV73"/>
    </sheetView>
  </sheetViews>
  <sheetFormatPr defaultRowHeight="12.75" x14ac:dyDescent="0.2"/>
  <sheetData>
    <row r="1" spans="1:7" ht="51" x14ac:dyDescent="0.2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13</v>
      </c>
    </row>
    <row r="2" spans="1:7" x14ac:dyDescent="0.2">
      <c r="A2" s="2">
        <v>42024</v>
      </c>
      <c r="B2">
        <v>1219</v>
      </c>
      <c r="C2" s="8" t="s">
        <v>178</v>
      </c>
      <c r="D2" s="3">
        <v>125</v>
      </c>
      <c r="E2" s="3"/>
      <c r="F2" s="3">
        <v>9260.36</v>
      </c>
      <c r="G2" s="8" t="s">
        <v>14</v>
      </c>
    </row>
    <row r="3" spans="1:7" s="19" customFormat="1" x14ac:dyDescent="0.2">
      <c r="A3" s="18">
        <v>42024</v>
      </c>
      <c r="B3" s="19">
        <v>1220</v>
      </c>
      <c r="C3" s="20" t="s">
        <v>172</v>
      </c>
      <c r="D3" s="9">
        <v>500</v>
      </c>
      <c r="E3" s="9"/>
      <c r="F3" s="9">
        <v>8760.36</v>
      </c>
      <c r="G3" s="20" t="s">
        <v>14</v>
      </c>
    </row>
    <row r="4" spans="1:7" x14ac:dyDescent="0.2">
      <c r="A4" s="2">
        <v>42039</v>
      </c>
      <c r="B4">
        <v>1221</v>
      </c>
      <c r="C4" s="8" t="s">
        <v>208</v>
      </c>
      <c r="D4" s="3">
        <v>100</v>
      </c>
      <c r="E4" s="3"/>
      <c r="F4" s="3">
        <v>8660.36</v>
      </c>
      <c r="G4" s="8" t="s">
        <v>14</v>
      </c>
    </row>
    <row r="5" spans="1:7" x14ac:dyDescent="0.2">
      <c r="A5" s="2">
        <v>42039</v>
      </c>
      <c r="B5">
        <v>1222</v>
      </c>
      <c r="C5" s="8" t="s">
        <v>209</v>
      </c>
      <c r="D5" s="3">
        <v>75.34</v>
      </c>
      <c r="E5" s="3"/>
      <c r="F5" s="3">
        <v>8585.02</v>
      </c>
      <c r="G5" s="8" t="s">
        <v>14</v>
      </c>
    </row>
    <row r="6" spans="1:7" x14ac:dyDescent="0.2">
      <c r="A6" s="2">
        <v>42039</v>
      </c>
      <c r="B6">
        <v>1223</v>
      </c>
      <c r="C6" s="8" t="s">
        <v>210</v>
      </c>
      <c r="D6" s="3">
        <v>125</v>
      </c>
      <c r="E6" s="3"/>
      <c r="F6" s="3">
        <v>8460.02</v>
      </c>
      <c r="G6" s="8" t="s">
        <v>14</v>
      </c>
    </row>
    <row r="7" spans="1:7" x14ac:dyDescent="0.2">
      <c r="A7" s="2">
        <v>42039</v>
      </c>
      <c r="B7">
        <v>1224</v>
      </c>
      <c r="C7" s="8" t="s">
        <v>211</v>
      </c>
      <c r="D7" s="3">
        <v>45</v>
      </c>
      <c r="E7" s="3"/>
      <c r="F7" s="3">
        <v>8415.02</v>
      </c>
      <c r="G7" t="s">
        <v>14</v>
      </c>
    </row>
    <row r="8" spans="1:7" x14ac:dyDescent="0.2">
      <c r="A8" s="2">
        <v>42040</v>
      </c>
      <c r="B8">
        <v>1225</v>
      </c>
      <c r="C8" s="8" t="s">
        <v>212</v>
      </c>
      <c r="D8" s="3">
        <v>333.33</v>
      </c>
      <c r="E8" s="3"/>
      <c r="F8" s="3">
        <v>8081.69</v>
      </c>
      <c r="G8" t="s">
        <v>14</v>
      </c>
    </row>
    <row r="9" spans="1:7" x14ac:dyDescent="0.2">
      <c r="A9" s="2">
        <v>42040</v>
      </c>
      <c r="B9">
        <v>1226</v>
      </c>
      <c r="C9" s="8" t="s">
        <v>212</v>
      </c>
      <c r="D9" s="3">
        <v>166.67</v>
      </c>
      <c r="E9" s="3"/>
      <c r="F9" s="3">
        <v>7915.02</v>
      </c>
      <c r="G9" t="s">
        <v>14</v>
      </c>
    </row>
    <row r="10" spans="1:7" x14ac:dyDescent="0.2">
      <c r="A10" s="2">
        <v>42044</v>
      </c>
      <c r="C10" s="8" t="s">
        <v>134</v>
      </c>
      <c r="D10" s="3"/>
      <c r="E10" s="3">
        <v>729.9</v>
      </c>
      <c r="F10" s="3">
        <v>8644.92</v>
      </c>
      <c r="G10" s="8" t="s">
        <v>14</v>
      </c>
    </row>
    <row r="11" spans="1:7" x14ac:dyDescent="0.2">
      <c r="A11" s="2">
        <v>42060</v>
      </c>
      <c r="C11" s="8" t="s">
        <v>220</v>
      </c>
      <c r="D11" s="3"/>
      <c r="E11" s="3">
        <v>270</v>
      </c>
      <c r="F11" s="3">
        <v>8914.92</v>
      </c>
      <c r="G11" s="8" t="s">
        <v>14</v>
      </c>
    </row>
    <row r="12" spans="1:7" x14ac:dyDescent="0.2">
      <c r="A12" s="2">
        <v>42065</v>
      </c>
      <c r="B12">
        <v>1227</v>
      </c>
      <c r="C12" s="8" t="s">
        <v>214</v>
      </c>
      <c r="D12" s="3">
        <v>518</v>
      </c>
      <c r="E12" s="3"/>
      <c r="F12" s="3">
        <v>8396.92</v>
      </c>
      <c r="G12" s="8" t="s">
        <v>14</v>
      </c>
    </row>
    <row r="13" spans="1:7" x14ac:dyDescent="0.2">
      <c r="A13" s="2">
        <v>42065</v>
      </c>
      <c r="B13">
        <v>1228</v>
      </c>
      <c r="C13" s="8" t="s">
        <v>215</v>
      </c>
      <c r="D13" s="3">
        <v>259</v>
      </c>
      <c r="E13" s="3"/>
      <c r="F13" s="3">
        <v>8137.92</v>
      </c>
      <c r="G13" s="8" t="s">
        <v>14</v>
      </c>
    </row>
    <row r="14" spans="1:7" x14ac:dyDescent="0.2">
      <c r="A14" s="2">
        <v>42065</v>
      </c>
      <c r="B14">
        <v>1229</v>
      </c>
      <c r="C14" s="8" t="s">
        <v>216</v>
      </c>
      <c r="D14" s="3">
        <v>114.2</v>
      </c>
      <c r="E14" s="3"/>
      <c r="F14" s="3">
        <v>8023.72</v>
      </c>
      <c r="G14" s="8" t="s">
        <v>14</v>
      </c>
    </row>
    <row r="15" spans="1:7" x14ac:dyDescent="0.2">
      <c r="A15" s="2">
        <v>42065</v>
      </c>
      <c r="B15">
        <v>1230</v>
      </c>
      <c r="C15" s="8" t="s">
        <v>217</v>
      </c>
      <c r="D15" s="3">
        <v>75.040000000000006</v>
      </c>
      <c r="E15" s="3"/>
      <c r="F15" s="3">
        <v>7948.68</v>
      </c>
      <c r="G15" s="8" t="s">
        <v>14</v>
      </c>
    </row>
    <row r="16" spans="1:7" x14ac:dyDescent="0.2">
      <c r="A16" s="2">
        <v>42065</v>
      </c>
      <c r="B16">
        <v>1231</v>
      </c>
      <c r="C16" s="8" t="s">
        <v>219</v>
      </c>
      <c r="D16" s="3">
        <v>140</v>
      </c>
      <c r="E16" s="3"/>
      <c r="F16" s="3">
        <v>7808.68</v>
      </c>
      <c r="G16" s="8" t="s">
        <v>14</v>
      </c>
    </row>
    <row r="17" spans="1:7" x14ac:dyDescent="0.2">
      <c r="A17" s="2">
        <v>42073</v>
      </c>
      <c r="B17">
        <v>1232</v>
      </c>
      <c r="C17" s="8" t="s">
        <v>221</v>
      </c>
      <c r="D17" s="3">
        <v>140</v>
      </c>
      <c r="E17" s="3"/>
      <c r="F17" s="3">
        <v>7668.68</v>
      </c>
      <c r="G17" s="8" t="s">
        <v>14</v>
      </c>
    </row>
    <row r="18" spans="1:7" x14ac:dyDescent="0.2">
      <c r="A18" s="2">
        <v>42073</v>
      </c>
      <c r="B18">
        <v>1233</v>
      </c>
      <c r="C18" s="8" t="s">
        <v>222</v>
      </c>
      <c r="D18" s="3">
        <v>100</v>
      </c>
      <c r="E18" s="3"/>
      <c r="F18" s="3">
        <v>7568.68</v>
      </c>
      <c r="G18" s="8" t="s">
        <v>14</v>
      </c>
    </row>
    <row r="19" spans="1:7" x14ac:dyDescent="0.2">
      <c r="A19" s="2">
        <v>42073</v>
      </c>
      <c r="B19">
        <v>1234</v>
      </c>
      <c r="C19" s="8" t="s">
        <v>223</v>
      </c>
      <c r="D19" s="3">
        <v>15</v>
      </c>
      <c r="E19" s="3"/>
      <c r="F19" s="3">
        <v>7553.68</v>
      </c>
      <c r="G19" s="8" t="s">
        <v>14</v>
      </c>
    </row>
    <row r="20" spans="1:7" x14ac:dyDescent="0.2">
      <c r="A20" s="2">
        <v>42073</v>
      </c>
      <c r="C20" s="8" t="s">
        <v>179</v>
      </c>
      <c r="D20" s="3"/>
      <c r="E20" s="3">
        <v>1420.61</v>
      </c>
      <c r="F20" s="3">
        <v>8974.2900000000009</v>
      </c>
      <c r="G20" t="s">
        <v>14</v>
      </c>
    </row>
    <row r="21" spans="1:7" x14ac:dyDescent="0.2">
      <c r="A21" s="2">
        <v>42074</v>
      </c>
      <c r="B21">
        <v>1235</v>
      </c>
      <c r="C21" s="8" t="s">
        <v>224</v>
      </c>
      <c r="D21" s="3">
        <v>32</v>
      </c>
      <c r="E21" s="3"/>
      <c r="F21" s="3">
        <v>8942.2900000000009</v>
      </c>
      <c r="G21" s="8" t="s">
        <v>14</v>
      </c>
    </row>
    <row r="22" spans="1:7" x14ac:dyDescent="0.2">
      <c r="A22" s="2">
        <v>42089</v>
      </c>
      <c r="B22">
        <v>1236</v>
      </c>
      <c r="C22" s="8" t="s">
        <v>225</v>
      </c>
      <c r="D22" s="3">
        <v>45</v>
      </c>
      <c r="E22" s="3"/>
      <c r="F22" s="3">
        <v>8897.2900000000009</v>
      </c>
      <c r="G22" s="8" t="s">
        <v>14</v>
      </c>
    </row>
    <row r="23" spans="1:7" x14ac:dyDescent="0.2">
      <c r="A23" s="2">
        <v>42089</v>
      </c>
      <c r="B23">
        <v>1237</v>
      </c>
      <c r="C23" s="8" t="s">
        <v>226</v>
      </c>
      <c r="D23" s="3">
        <v>621.78</v>
      </c>
      <c r="E23" s="3"/>
      <c r="F23" s="3">
        <v>8275.51</v>
      </c>
      <c r="G23" t="s">
        <v>14</v>
      </c>
    </row>
    <row r="24" spans="1:7" x14ac:dyDescent="0.2">
      <c r="A24" s="2">
        <v>42089</v>
      </c>
      <c r="B24">
        <v>1238</v>
      </c>
      <c r="C24" s="8" t="s">
        <v>227</v>
      </c>
      <c r="D24" s="3">
        <v>490.35</v>
      </c>
      <c r="E24" s="3"/>
      <c r="F24" s="3">
        <v>7785.16</v>
      </c>
      <c r="G24" s="8" t="s">
        <v>14</v>
      </c>
    </row>
    <row r="25" spans="1:7" x14ac:dyDescent="0.2">
      <c r="A25" s="2">
        <v>42094</v>
      </c>
      <c r="B25">
        <v>1239</v>
      </c>
      <c r="C25" s="8" t="s">
        <v>228</v>
      </c>
      <c r="D25" s="3">
        <v>45</v>
      </c>
      <c r="E25" s="3"/>
      <c r="F25" s="3">
        <v>7740.16</v>
      </c>
      <c r="G25" s="8" t="s">
        <v>14</v>
      </c>
    </row>
    <row r="26" spans="1:7" x14ac:dyDescent="0.2">
      <c r="A26" s="2">
        <v>42094</v>
      </c>
      <c r="B26">
        <v>1240</v>
      </c>
      <c r="C26" s="8" t="s">
        <v>229</v>
      </c>
      <c r="D26" s="3">
        <v>13.55</v>
      </c>
      <c r="E26" s="3"/>
      <c r="F26" s="3">
        <v>7726.61</v>
      </c>
      <c r="G26" t="s">
        <v>14</v>
      </c>
    </row>
    <row r="27" spans="1:7" x14ac:dyDescent="0.2">
      <c r="A27" s="2">
        <v>42094</v>
      </c>
      <c r="B27">
        <v>1241</v>
      </c>
      <c r="C27" s="8" t="s">
        <v>230</v>
      </c>
      <c r="D27" s="3">
        <v>453.39</v>
      </c>
      <c r="E27" s="3"/>
      <c r="F27" s="3">
        <v>7273.22</v>
      </c>
      <c r="G27" t="s">
        <v>14</v>
      </c>
    </row>
    <row r="28" spans="1:7" x14ac:dyDescent="0.2">
      <c r="A28" s="2">
        <v>42101</v>
      </c>
      <c r="C28" s="8" t="s">
        <v>180</v>
      </c>
      <c r="D28" s="3"/>
      <c r="E28" s="3">
        <v>1722.96</v>
      </c>
      <c r="F28" s="3">
        <v>8996.18</v>
      </c>
      <c r="G28" s="8" t="s">
        <v>14</v>
      </c>
    </row>
    <row r="29" spans="1:7" x14ac:dyDescent="0.2">
      <c r="A29" s="14">
        <v>42101</v>
      </c>
      <c r="C29" s="8" t="s">
        <v>220</v>
      </c>
      <c r="D29" s="3"/>
      <c r="E29" s="3">
        <v>855</v>
      </c>
      <c r="F29" s="3">
        <v>9851.18</v>
      </c>
      <c r="G29" s="8" t="s">
        <v>14</v>
      </c>
    </row>
    <row r="30" spans="1:7" x14ac:dyDescent="0.2">
      <c r="A30" s="2">
        <v>42110</v>
      </c>
      <c r="B30">
        <v>1242</v>
      </c>
      <c r="C30" s="8" t="s">
        <v>231</v>
      </c>
      <c r="D30" s="3">
        <v>322.08</v>
      </c>
      <c r="E30" s="3"/>
      <c r="F30" s="3">
        <v>9529.1</v>
      </c>
      <c r="G30" s="8" t="s">
        <v>14</v>
      </c>
    </row>
    <row r="31" spans="1:7" x14ac:dyDescent="0.2">
      <c r="A31" s="2">
        <v>42114</v>
      </c>
      <c r="C31" s="8" t="s">
        <v>220</v>
      </c>
      <c r="D31" s="3"/>
      <c r="E31" s="3">
        <v>1020</v>
      </c>
      <c r="F31" s="3">
        <v>10549.1</v>
      </c>
      <c r="G31" t="s">
        <v>14</v>
      </c>
    </row>
    <row r="32" spans="1:7" x14ac:dyDescent="0.2">
      <c r="A32" s="2">
        <v>42114</v>
      </c>
      <c r="B32">
        <v>1243</v>
      </c>
      <c r="C32" s="8" t="s">
        <v>232</v>
      </c>
      <c r="D32" s="3">
        <v>140</v>
      </c>
      <c r="E32" s="3"/>
      <c r="F32" s="3">
        <v>10409.1</v>
      </c>
      <c r="G32" t="s">
        <v>14</v>
      </c>
    </row>
    <row r="33" spans="1:7" x14ac:dyDescent="0.2">
      <c r="A33" s="2">
        <v>42114</v>
      </c>
      <c r="B33">
        <v>1244</v>
      </c>
      <c r="C33" s="8" t="s">
        <v>233</v>
      </c>
      <c r="D33" s="3">
        <v>65.42</v>
      </c>
      <c r="E33" s="3"/>
      <c r="F33" s="3">
        <v>10343.68</v>
      </c>
      <c r="G33" t="s">
        <v>14</v>
      </c>
    </row>
    <row r="34" spans="1:7" x14ac:dyDescent="0.2">
      <c r="A34" s="2">
        <v>42114</v>
      </c>
      <c r="B34">
        <v>1245</v>
      </c>
      <c r="C34" s="8" t="s">
        <v>234</v>
      </c>
      <c r="D34" s="3">
        <v>134.5</v>
      </c>
      <c r="E34" s="3"/>
      <c r="F34" s="3">
        <v>10209.18</v>
      </c>
      <c r="G34" t="s">
        <v>14</v>
      </c>
    </row>
    <row r="35" spans="1:7" x14ac:dyDescent="0.2">
      <c r="A35" s="2">
        <v>42114</v>
      </c>
      <c r="B35">
        <v>1246</v>
      </c>
      <c r="C35" s="8" t="s">
        <v>235</v>
      </c>
      <c r="D35" s="3">
        <v>319.86</v>
      </c>
      <c r="E35" s="3"/>
      <c r="F35" s="3">
        <v>9889.32</v>
      </c>
      <c r="G35" t="s">
        <v>14</v>
      </c>
    </row>
    <row r="36" spans="1:7" x14ac:dyDescent="0.2">
      <c r="A36" s="2">
        <v>42124</v>
      </c>
      <c r="B36">
        <v>1247</v>
      </c>
      <c r="C36" s="8" t="s">
        <v>235</v>
      </c>
      <c r="D36" s="3">
        <v>41.06</v>
      </c>
      <c r="E36" s="3"/>
      <c r="F36" s="3">
        <v>9848.26</v>
      </c>
      <c r="G36" t="s">
        <v>14</v>
      </c>
    </row>
    <row r="37" spans="1:7" x14ac:dyDescent="0.2">
      <c r="A37" s="2">
        <v>42124</v>
      </c>
      <c r="B37">
        <v>1248</v>
      </c>
      <c r="C37" s="8" t="s">
        <v>236</v>
      </c>
      <c r="D37" s="3">
        <v>45</v>
      </c>
      <c r="E37" s="3"/>
      <c r="F37" s="3">
        <v>9803.26</v>
      </c>
      <c r="G37" t="s">
        <v>14</v>
      </c>
    </row>
    <row r="38" spans="1:7" x14ac:dyDescent="0.2">
      <c r="A38" s="2">
        <v>42130</v>
      </c>
      <c r="B38">
        <v>1249</v>
      </c>
      <c r="C38" s="8" t="s">
        <v>237</v>
      </c>
      <c r="D38" s="3">
        <v>535.80999999999995</v>
      </c>
      <c r="E38" s="3"/>
      <c r="F38" s="3">
        <v>9267.4500000000007</v>
      </c>
      <c r="G38" t="s">
        <v>14</v>
      </c>
    </row>
    <row r="39" spans="1:7" x14ac:dyDescent="0.2">
      <c r="A39" s="2">
        <v>42130</v>
      </c>
      <c r="B39">
        <v>1250</v>
      </c>
      <c r="C39" s="8" t="s">
        <v>237</v>
      </c>
      <c r="D39" s="3">
        <v>288.5</v>
      </c>
      <c r="E39" s="3"/>
      <c r="F39" s="3">
        <v>8978.9500000000007</v>
      </c>
      <c r="G39" t="s">
        <v>14</v>
      </c>
    </row>
    <row r="40" spans="1:7" x14ac:dyDescent="0.2">
      <c r="A40" s="2">
        <v>42130</v>
      </c>
      <c r="C40" s="8" t="s">
        <v>220</v>
      </c>
      <c r="D40" s="3"/>
      <c r="E40" s="3">
        <v>655</v>
      </c>
      <c r="F40" s="3">
        <v>9633.9500000000007</v>
      </c>
      <c r="G40" t="s">
        <v>14</v>
      </c>
    </row>
    <row r="41" spans="1:7" x14ac:dyDescent="0.2">
      <c r="A41" s="2">
        <v>42131</v>
      </c>
      <c r="B41">
        <v>1251</v>
      </c>
      <c r="C41" s="8" t="s">
        <v>238</v>
      </c>
      <c r="D41" s="3">
        <v>45</v>
      </c>
      <c r="E41" s="3"/>
      <c r="F41" s="3">
        <v>9588.9500000000007</v>
      </c>
      <c r="G41" t="s">
        <v>14</v>
      </c>
    </row>
    <row r="42" spans="1:7" x14ac:dyDescent="0.2">
      <c r="A42" s="2">
        <v>42131</v>
      </c>
      <c r="B42">
        <v>1252</v>
      </c>
      <c r="C42" s="8" t="s">
        <v>239</v>
      </c>
      <c r="D42" s="3">
        <v>100.09</v>
      </c>
      <c r="E42" s="3"/>
      <c r="F42" s="3">
        <v>9488.86</v>
      </c>
      <c r="G42" t="s">
        <v>14</v>
      </c>
    </row>
    <row r="43" spans="1:7" x14ac:dyDescent="0.2">
      <c r="A43" s="2">
        <v>42131</v>
      </c>
      <c r="B43">
        <v>1253</v>
      </c>
      <c r="C43" s="8" t="s">
        <v>240</v>
      </c>
      <c r="D43" s="3">
        <v>250</v>
      </c>
      <c r="E43" s="3"/>
      <c r="F43" s="3">
        <v>9238.86</v>
      </c>
      <c r="G43" s="8" t="s">
        <v>14</v>
      </c>
    </row>
    <row r="44" spans="1:7" x14ac:dyDescent="0.2">
      <c r="A44" s="2">
        <v>42131</v>
      </c>
      <c r="B44">
        <v>1254</v>
      </c>
      <c r="C44" s="8" t="s">
        <v>241</v>
      </c>
      <c r="D44" s="3">
        <v>285.3</v>
      </c>
      <c r="E44" s="3"/>
      <c r="F44" s="3">
        <v>8953.56</v>
      </c>
      <c r="G44" t="s">
        <v>14</v>
      </c>
    </row>
    <row r="45" spans="1:7" x14ac:dyDescent="0.2">
      <c r="A45" s="2">
        <v>42132</v>
      </c>
      <c r="B45">
        <v>1255</v>
      </c>
      <c r="C45" s="8" t="s">
        <v>242</v>
      </c>
      <c r="D45" s="3">
        <v>373.93</v>
      </c>
      <c r="E45" s="3"/>
      <c r="F45" s="3">
        <v>8579.6299999999992</v>
      </c>
      <c r="G45" t="s">
        <v>14</v>
      </c>
    </row>
    <row r="46" spans="1:7" x14ac:dyDescent="0.2">
      <c r="A46" s="2">
        <v>42132</v>
      </c>
      <c r="B46">
        <v>1256</v>
      </c>
      <c r="C46" s="8" t="s">
        <v>243</v>
      </c>
      <c r="D46" s="3">
        <v>6736.47</v>
      </c>
      <c r="E46" s="3"/>
      <c r="F46" s="3">
        <v>1843.16</v>
      </c>
      <c r="G46" t="s">
        <v>14</v>
      </c>
    </row>
    <row r="47" spans="1:7" x14ac:dyDescent="0.2">
      <c r="A47" s="2">
        <v>42151</v>
      </c>
      <c r="B47">
        <v>1257</v>
      </c>
      <c r="C47" s="8" t="s">
        <v>244</v>
      </c>
      <c r="D47" s="3">
        <v>40</v>
      </c>
      <c r="E47" s="3"/>
      <c r="F47" s="3">
        <v>1803.16</v>
      </c>
      <c r="G47" s="8" t="s">
        <v>14</v>
      </c>
    </row>
    <row r="48" spans="1:7" s="19" customFormat="1" x14ac:dyDescent="0.2">
      <c r="A48" s="18">
        <v>42151</v>
      </c>
      <c r="B48" s="19">
        <v>1258</v>
      </c>
      <c r="C48" s="20" t="s">
        <v>245</v>
      </c>
      <c r="D48" s="9">
        <v>500</v>
      </c>
      <c r="E48" s="9"/>
      <c r="F48" s="9">
        <v>1303.1600000000001</v>
      </c>
      <c r="G48" s="20" t="s">
        <v>14</v>
      </c>
    </row>
    <row r="49" spans="1:7" x14ac:dyDescent="0.2">
      <c r="A49" s="2">
        <v>42151</v>
      </c>
      <c r="C49" s="8" t="s">
        <v>156</v>
      </c>
      <c r="D49" s="3"/>
      <c r="E49" s="3">
        <v>5177.3900000000003</v>
      </c>
      <c r="F49" s="3">
        <v>6480.55</v>
      </c>
      <c r="G49" t="s">
        <v>14</v>
      </c>
    </row>
    <row r="50" spans="1:7" x14ac:dyDescent="0.2">
      <c r="A50" s="2">
        <v>42171</v>
      </c>
      <c r="C50" s="8" t="s">
        <v>157</v>
      </c>
      <c r="D50" s="3"/>
      <c r="E50" s="3">
        <v>3301.67</v>
      </c>
      <c r="F50" s="3">
        <v>9782.2199999999993</v>
      </c>
      <c r="G50" s="8" t="s">
        <v>14</v>
      </c>
    </row>
    <row r="51" spans="1:7" x14ac:dyDescent="0.2">
      <c r="A51" s="2">
        <v>42171</v>
      </c>
      <c r="C51" s="8" t="s">
        <v>246</v>
      </c>
      <c r="D51" s="3">
        <v>87.58</v>
      </c>
      <c r="E51" s="3"/>
      <c r="F51" s="3">
        <v>9694.64</v>
      </c>
      <c r="G51" t="s">
        <v>14</v>
      </c>
    </row>
    <row r="52" spans="1:7" x14ac:dyDescent="0.2">
      <c r="A52" s="2">
        <v>42171</v>
      </c>
      <c r="C52" s="8" t="s">
        <v>220</v>
      </c>
      <c r="D52" s="3"/>
      <c r="E52" s="3">
        <v>1010</v>
      </c>
      <c r="F52" s="3">
        <v>10704.64</v>
      </c>
      <c r="G52" s="8" t="s">
        <v>14</v>
      </c>
    </row>
    <row r="53" spans="1:7" x14ac:dyDescent="0.2">
      <c r="A53" s="2">
        <v>42193</v>
      </c>
      <c r="B53">
        <v>1259</v>
      </c>
      <c r="C53" s="8" t="s">
        <v>247</v>
      </c>
      <c r="D53" s="3">
        <v>20</v>
      </c>
      <c r="E53" s="3"/>
      <c r="F53" s="3">
        <v>10684.64</v>
      </c>
      <c r="G53" s="8" t="s">
        <v>14</v>
      </c>
    </row>
    <row r="54" spans="1:7" x14ac:dyDescent="0.2">
      <c r="A54" s="2">
        <v>42193</v>
      </c>
      <c r="B54">
        <v>1260</v>
      </c>
      <c r="C54" s="8" t="s">
        <v>248</v>
      </c>
      <c r="D54" s="3">
        <v>47.68</v>
      </c>
      <c r="E54" s="3"/>
      <c r="F54" s="3">
        <v>10636.96</v>
      </c>
      <c r="G54" s="8" t="s">
        <v>14</v>
      </c>
    </row>
    <row r="55" spans="1:7" x14ac:dyDescent="0.2">
      <c r="A55" s="14">
        <v>42193</v>
      </c>
      <c r="C55" s="8" t="s">
        <v>158</v>
      </c>
      <c r="D55" s="3"/>
      <c r="E55" s="3">
        <v>157.35</v>
      </c>
      <c r="F55" s="3">
        <v>10794.31</v>
      </c>
      <c r="G55" s="8" t="s">
        <v>14</v>
      </c>
    </row>
    <row r="56" spans="1:7" x14ac:dyDescent="0.2">
      <c r="A56" s="14">
        <v>42226</v>
      </c>
      <c r="C56" s="8" t="s">
        <v>164</v>
      </c>
      <c r="D56" s="3"/>
      <c r="E56" s="3">
        <v>42.78</v>
      </c>
      <c r="F56" s="3">
        <v>10837.09</v>
      </c>
      <c r="G56" s="8" t="s">
        <v>14</v>
      </c>
    </row>
    <row r="57" spans="1:7" s="19" customFormat="1" x14ac:dyDescent="0.2">
      <c r="A57" s="18">
        <v>42233</v>
      </c>
      <c r="B57" s="19">
        <v>1261</v>
      </c>
      <c r="C57" s="20" t="s">
        <v>249</v>
      </c>
      <c r="D57" s="9">
        <v>500</v>
      </c>
      <c r="E57" s="9"/>
      <c r="F57" s="9">
        <v>10337.09</v>
      </c>
      <c r="G57" s="20" t="s">
        <v>14</v>
      </c>
    </row>
    <row r="58" spans="1:7" x14ac:dyDescent="0.2">
      <c r="A58" s="2">
        <v>42242</v>
      </c>
      <c r="B58">
        <v>1262</v>
      </c>
      <c r="C58" s="8" t="s">
        <v>250</v>
      </c>
      <c r="D58" s="3">
        <v>270.14999999999998</v>
      </c>
      <c r="E58" s="3"/>
      <c r="F58" s="3">
        <v>10066.94</v>
      </c>
      <c r="G58" s="8" t="s">
        <v>14</v>
      </c>
    </row>
    <row r="59" spans="1:7" x14ac:dyDescent="0.2">
      <c r="A59" s="2">
        <v>42258</v>
      </c>
      <c r="C59" s="8" t="s">
        <v>165</v>
      </c>
      <c r="D59" s="3"/>
      <c r="E59" s="3">
        <v>85.87</v>
      </c>
      <c r="F59" s="3">
        <v>10152.81</v>
      </c>
      <c r="G59" t="s">
        <v>14</v>
      </c>
    </row>
    <row r="60" spans="1:7" x14ac:dyDescent="0.2">
      <c r="A60" s="2">
        <v>42258</v>
      </c>
      <c r="B60">
        <v>1263</v>
      </c>
      <c r="C60" s="8" t="s">
        <v>251</v>
      </c>
      <c r="D60" s="3">
        <v>75</v>
      </c>
      <c r="E60" s="3"/>
      <c r="F60" s="3">
        <v>10077.81</v>
      </c>
      <c r="G60" t="s">
        <v>14</v>
      </c>
    </row>
    <row r="61" spans="1:7" x14ac:dyDescent="0.2">
      <c r="A61" s="15">
        <v>42276</v>
      </c>
      <c r="B61" s="16">
        <v>1264</v>
      </c>
      <c r="C61" s="16" t="s">
        <v>252</v>
      </c>
      <c r="D61" s="17">
        <v>125</v>
      </c>
      <c r="E61" s="3"/>
      <c r="F61" s="3"/>
      <c r="G61" s="8" t="s">
        <v>253</v>
      </c>
    </row>
    <row r="62" spans="1:7" x14ac:dyDescent="0.2">
      <c r="A62" s="2">
        <v>42276</v>
      </c>
      <c r="B62">
        <v>1265</v>
      </c>
      <c r="C62" s="8" t="s">
        <v>257</v>
      </c>
      <c r="D62" s="3">
        <v>53</v>
      </c>
      <c r="E62" s="3"/>
      <c r="F62" s="3">
        <v>10024.81</v>
      </c>
      <c r="G62" s="8" t="s">
        <v>14</v>
      </c>
    </row>
    <row r="63" spans="1:7" x14ac:dyDescent="0.2">
      <c r="A63" s="2">
        <v>42276</v>
      </c>
      <c r="B63">
        <v>1266</v>
      </c>
      <c r="C63" s="8" t="s">
        <v>254</v>
      </c>
      <c r="D63" s="3">
        <v>125</v>
      </c>
      <c r="E63" s="3"/>
      <c r="F63" s="3">
        <v>9899.81</v>
      </c>
      <c r="G63" s="8" t="s">
        <v>14</v>
      </c>
    </row>
    <row r="64" spans="1:7" x14ac:dyDescent="0.2">
      <c r="A64" s="2">
        <v>42278</v>
      </c>
      <c r="B64">
        <v>1267</v>
      </c>
      <c r="C64" s="8" t="s">
        <v>255</v>
      </c>
      <c r="D64" s="3">
        <v>125</v>
      </c>
      <c r="E64" s="3"/>
      <c r="F64" s="3">
        <v>9774.81</v>
      </c>
      <c r="G64" t="s">
        <v>14</v>
      </c>
    </row>
    <row r="65" spans="1:7" x14ac:dyDescent="0.2">
      <c r="A65" s="2">
        <v>42284</v>
      </c>
      <c r="C65" s="8" t="s">
        <v>256</v>
      </c>
      <c r="D65" s="3"/>
      <c r="E65" s="3">
        <v>45</v>
      </c>
      <c r="F65" s="3">
        <v>9819.81</v>
      </c>
      <c r="G65" t="s">
        <v>14</v>
      </c>
    </row>
    <row r="66" spans="1:7" x14ac:dyDescent="0.2">
      <c r="A66" s="2">
        <v>42284</v>
      </c>
      <c r="C66" s="8" t="s">
        <v>166</v>
      </c>
      <c r="D66" s="3"/>
      <c r="E66" s="3">
        <v>42.78</v>
      </c>
      <c r="F66" s="3">
        <v>9862.59</v>
      </c>
      <c r="G66" t="s">
        <v>14</v>
      </c>
    </row>
    <row r="67" spans="1:7" x14ac:dyDescent="0.2">
      <c r="A67" s="2">
        <v>42297</v>
      </c>
      <c r="B67">
        <v>1268</v>
      </c>
      <c r="C67" s="8" t="s">
        <v>258</v>
      </c>
      <c r="D67" s="3">
        <v>1414.64</v>
      </c>
      <c r="E67" s="3"/>
      <c r="F67" s="3">
        <v>8447.9500000000007</v>
      </c>
      <c r="G67" t="s">
        <v>14</v>
      </c>
    </row>
    <row r="68" spans="1:7" x14ac:dyDescent="0.2">
      <c r="A68" s="2">
        <v>42313</v>
      </c>
      <c r="C68" s="8" t="s">
        <v>256</v>
      </c>
      <c r="D68" s="3"/>
      <c r="E68" s="3">
        <v>105</v>
      </c>
      <c r="F68" s="3">
        <v>8552.9500000000007</v>
      </c>
      <c r="G68" t="s">
        <v>14</v>
      </c>
    </row>
    <row r="69" spans="1:7" x14ac:dyDescent="0.2">
      <c r="A69" s="2">
        <v>42313</v>
      </c>
      <c r="C69" s="8" t="s">
        <v>170</v>
      </c>
      <c r="D69" s="3"/>
      <c r="E69" s="3">
        <v>71.3</v>
      </c>
      <c r="F69" s="3">
        <v>8624.25</v>
      </c>
      <c r="G69" t="s">
        <v>14</v>
      </c>
    </row>
    <row r="70" spans="1:7" x14ac:dyDescent="0.2">
      <c r="A70" s="2">
        <v>42317</v>
      </c>
      <c r="B70">
        <v>1269</v>
      </c>
      <c r="C70" s="8" t="s">
        <v>259</v>
      </c>
      <c r="D70" s="3">
        <v>250</v>
      </c>
      <c r="E70" s="3"/>
      <c r="F70" s="3">
        <v>8374.25</v>
      </c>
      <c r="G70" t="s">
        <v>14</v>
      </c>
    </row>
    <row r="71" spans="1:7" x14ac:dyDescent="0.2">
      <c r="A71" s="2">
        <v>42342</v>
      </c>
      <c r="B71">
        <v>1270</v>
      </c>
      <c r="C71" s="8" t="s">
        <v>260</v>
      </c>
      <c r="D71" s="3">
        <v>500</v>
      </c>
      <c r="E71" s="3"/>
      <c r="F71" s="3">
        <v>7874.25</v>
      </c>
      <c r="G71" t="s">
        <v>14</v>
      </c>
    </row>
    <row r="72" spans="1:7" s="19" customFormat="1" x14ac:dyDescent="0.2">
      <c r="A72" s="18">
        <v>42346</v>
      </c>
      <c r="B72" s="19">
        <v>1271</v>
      </c>
      <c r="C72" s="20" t="s">
        <v>261</v>
      </c>
      <c r="D72" s="9">
        <v>500</v>
      </c>
      <c r="E72" s="9"/>
      <c r="F72" s="9">
        <v>7374.25</v>
      </c>
      <c r="G72" s="19" t="s">
        <v>14</v>
      </c>
    </row>
    <row r="73" spans="1:7" x14ac:dyDescent="0.2">
      <c r="A73" s="2">
        <v>42369</v>
      </c>
      <c r="C73" s="8" t="s">
        <v>173</v>
      </c>
      <c r="D73" s="3"/>
      <c r="E73" s="3">
        <v>28.52</v>
      </c>
      <c r="F73" s="3">
        <v>7402.77</v>
      </c>
      <c r="G7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2017 Summary</vt:lpstr>
      <vt:lpstr>2018</vt:lpstr>
    </vt:vector>
  </TitlesOfParts>
  <Company>Division of Kinesiology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Purdy, Heidi</dc:creator>
  <cp:lastModifiedBy>Adam D. McChesney</cp:lastModifiedBy>
  <cp:lastPrinted>2014-05-29T13:41:55Z</cp:lastPrinted>
  <dcterms:created xsi:type="dcterms:W3CDTF">2008-04-02T14:02:04Z</dcterms:created>
  <dcterms:modified xsi:type="dcterms:W3CDTF">2018-01-26T13:11:27Z</dcterms:modified>
</cp:coreProperties>
</file>