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16380" windowHeight="8190" tabRatio="329"/>
  </bookViews>
  <sheets>
    <sheet name="Metricas" sheetId="1" r:id="rId1"/>
  </sheets>
  <calcPr calcId="125725"/>
</workbook>
</file>

<file path=xl/calcChain.xml><?xml version="1.0" encoding="utf-8"?>
<calcChain xmlns="http://schemas.openxmlformats.org/spreadsheetml/2006/main">
  <c r="B18" i="1"/>
  <c r="B17"/>
  <c r="B16"/>
  <c r="G7"/>
  <c r="J7" s="1"/>
  <c r="G8"/>
  <c r="J8" s="1"/>
  <c r="G9"/>
  <c r="J9"/>
  <c r="G10"/>
  <c r="J10"/>
  <c r="G6"/>
  <c r="J6" s="1"/>
  <c r="B11"/>
  <c r="C11"/>
  <c r="B12" s="1"/>
  <c r="D11"/>
  <c r="H11"/>
  <c r="I11"/>
  <c r="B19"/>
  <c r="G11"/>
  <c r="B20" s="1"/>
  <c r="B15" l="1"/>
  <c r="J11"/>
  <c r="C19" l="1"/>
  <c r="C20"/>
</calcChain>
</file>

<file path=xl/sharedStrings.xml><?xml version="1.0" encoding="utf-8"?>
<sst xmlns="http://schemas.openxmlformats.org/spreadsheetml/2006/main" count="28" uniqueCount="27">
  <si>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</si>
  <si>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</si>
  <si>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</si>
  <si>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</si>
  <si>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</si>
  <si>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</si>
  <si>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</si>
  <si>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</si>
  <si>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</si>
  <si>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</si>
  <si>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</si>
  <si>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</si>
  <si>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</si>
  <si>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</si>
  <si>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</si>
  <si>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</si>
  <si>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</si>
  <si>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</si>
  <si>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</si>
  <si>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</si>
  <si>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</si>
  <si>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</si>
  <si>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</si>
  <si>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</si>
  <si>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</si>
  <si>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</si>
  <si>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Implementar ListaArray</t>
  </si>
</sst>
</file>

<file path=xl/styles.xml><?xml version="1.0" encoding="utf-8"?>
<styleSheet xmlns="http://schemas.openxmlformats.org/spreadsheetml/2006/main">
  <numFmts count="1">
    <numFmt numFmtId="164" formatCode="hh:mm:ss;@"/>
  </numFmts>
  <fonts count="7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21" fontId="4" fillId="5" borderId="17" xfId="4" applyNumberFormat="1" applyBorder="1" applyAlignment="1">
      <alignment horizontal="center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21" fontId="4" fillId="5" borderId="22" xfId="4" applyNumberFormat="1" applyBorder="1" applyAlignment="1">
      <alignment horizontal="center"/>
    </xf>
    <xf numFmtId="1" fontId="3" fillId="2" borderId="24" xfId="1" applyNumberFormat="1" applyBorder="1" applyAlignment="1">
      <alignment horizontal="center"/>
    </xf>
    <xf numFmtId="164" fontId="3" fillId="2" borderId="24" xfId="1" applyNumberFormat="1" applyBorder="1" applyAlignment="1">
      <alignment horizontal="center"/>
    </xf>
    <xf numFmtId="0" fontId="3" fillId="2" borderId="24" xfId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21" fontId="3" fillId="2" borderId="25" xfId="1" applyNumberFormat="1" applyBorder="1" applyAlignment="1">
      <alignment horizontal="center"/>
    </xf>
    <xf numFmtId="0" fontId="4" fillId="5" borderId="26" xfId="4" applyBorder="1" applyAlignment="1">
      <alignment horizontal="left"/>
    </xf>
    <xf numFmtId="21" fontId="4" fillId="5" borderId="27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8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9" xfId="2" applyBorder="1" applyAlignment="1">
      <alignment horizontal="left"/>
    </xf>
    <xf numFmtId="164" fontId="3" fillId="3" borderId="18" xfId="2" applyNumberFormat="1" applyBorder="1"/>
    <xf numFmtId="10" fontId="3" fillId="3" borderId="30" xfId="2" applyNumberFormat="1" applyBorder="1"/>
    <xf numFmtId="10" fontId="3" fillId="3" borderId="31" xfId="2" applyNumberFormat="1" applyBorder="1"/>
    <xf numFmtId="0" fontId="5" fillId="6" borderId="12" xfId="5" applyFont="1" applyBorder="1" applyAlignment="1">
      <alignment horizontal="left"/>
    </xf>
    <xf numFmtId="0" fontId="5" fillId="6" borderId="25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3" xfId="6" applyFont="1" applyBorder="1" applyAlignment="1">
      <alignment horizontal="left"/>
    </xf>
    <xf numFmtId="0" fontId="5" fillId="7" borderId="24" xfId="6" applyFont="1" applyBorder="1" applyAlignment="1">
      <alignment horizontal="center"/>
    </xf>
    <xf numFmtId="0" fontId="5" fillId="7" borderId="25" xfId="6" applyFont="1" applyBorder="1" applyAlignment="1">
      <alignment horizontal="center"/>
    </xf>
    <xf numFmtId="0" fontId="6" fillId="2" borderId="23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</c:dLbls>
          <c:cat>
            <c:strRef>
              <c:f>Metricas!$A$19:$A$20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Metricas!$C$19:$C$20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printSettings>
    <c:headerFooter alignWithMargins="0"/>
    <c:pageMargins b="1" l="0.75000000000000011" r="0.75000000000000011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152400</xdr:rowOff>
    </xdr:from>
    <xdr:to>
      <xdr:col>9</xdr:col>
      <xdr:colOff>819150</xdr:colOff>
      <xdr:row>34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U37"/>
  <sheetViews>
    <sheetView tabSelected="1" workbookViewId="0">
      <selection activeCell="E7" sqref="E7"/>
    </sheetView>
  </sheetViews>
  <sheetFormatPr baseColWidth="10" defaultColWidth="34.28515625" defaultRowHeight="12.75"/>
  <cols>
    <col min="1" max="1" width="38.85546875" style="1" customWidth="1"/>
    <col min="2" max="2" width="17.5703125" style="1" customWidth="1"/>
    <col min="3" max="3" width="13.85546875" style="1" customWidth="1"/>
    <col min="4" max="4" width="23" style="1" customWidth="1"/>
    <col min="5" max="5" width="17" style="1" customWidth="1"/>
    <col min="6" max="6" width="21.28515625" style="1" customWidth="1"/>
    <col min="7" max="7" width="14.140625" style="1" customWidth="1"/>
    <col min="8" max="8" width="14.5703125" style="1" customWidth="1"/>
    <col min="9" max="9" width="12.42578125" style="1" customWidth="1"/>
    <col min="10" max="10" width="13.140625" style="1" customWidth="1"/>
    <col min="11" max="255" width="34.28515625" style="1"/>
  </cols>
  <sheetData>
    <row r="1" spans="1:11" ht="15.75" thickBot="1">
      <c r="A1" s="52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2"/>
      <c r="G1" s="2"/>
    </row>
    <row r="2" spans="1:11" ht="15">
      <c r="A2" s="10" t="s">
        <v>5</v>
      </c>
      <c r="B2" s="11">
        <v>0.625</v>
      </c>
      <c r="C2" s="11">
        <v>8.3333333333333332E-3</v>
      </c>
      <c r="D2" s="11"/>
      <c r="E2" s="12"/>
    </row>
    <row r="3" spans="1:11" ht="15.75" thickBot="1">
      <c r="A3" s="13" t="s">
        <v>0</v>
      </c>
      <c r="B3" s="14">
        <v>8.3333333333333329E-2</v>
      </c>
      <c r="C3" s="14">
        <v>4.1666666666666664E-2</v>
      </c>
      <c r="D3" s="14"/>
      <c r="E3" s="15"/>
    </row>
    <row r="4" spans="1:11" ht="13.5" thickBot="1"/>
    <row r="5" spans="1:11" ht="15.75" thickBot="1">
      <c r="A5" s="47" t="s">
        <v>6</v>
      </c>
      <c r="B5" s="48" t="s">
        <v>7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12</v>
      </c>
      <c r="H5" s="48" t="s">
        <v>13</v>
      </c>
      <c r="I5" s="48" t="s">
        <v>14</v>
      </c>
      <c r="J5" s="49" t="s">
        <v>15</v>
      </c>
    </row>
    <row r="6" spans="1:11" ht="15">
      <c r="A6" s="31" t="s">
        <v>26</v>
      </c>
      <c r="B6" s="16">
        <v>100</v>
      </c>
      <c r="C6" s="16"/>
      <c r="D6" s="17">
        <v>2.7777777777777776E-2</v>
      </c>
      <c r="E6" s="17">
        <v>0.50069444444444444</v>
      </c>
      <c r="F6" s="17"/>
      <c r="G6" s="17">
        <f>F6-E6</f>
        <v>-0.50069444444444444</v>
      </c>
      <c r="H6" s="16"/>
      <c r="I6" s="17"/>
      <c r="J6" s="32">
        <f>G6+I6</f>
        <v>-0.50069444444444444</v>
      </c>
    </row>
    <row r="7" spans="1:11" ht="15">
      <c r="A7" s="18"/>
      <c r="B7" s="7"/>
      <c r="C7" s="7"/>
      <c r="D7" s="8"/>
      <c r="E7" s="8"/>
      <c r="F7" s="8"/>
      <c r="G7" s="8">
        <f>F7-E7</f>
        <v>0</v>
      </c>
      <c r="H7" s="7"/>
      <c r="I7" s="8"/>
      <c r="J7" s="19">
        <f>G7+I7</f>
        <v>0</v>
      </c>
    </row>
    <row r="8" spans="1:11" ht="15">
      <c r="A8" s="18"/>
      <c r="B8" s="7"/>
      <c r="C8" s="7"/>
      <c r="D8" s="8"/>
      <c r="E8" s="8"/>
      <c r="F8" s="8"/>
      <c r="G8" s="8">
        <f>F8-E8</f>
        <v>0</v>
      </c>
      <c r="H8" s="7"/>
      <c r="I8" s="8"/>
      <c r="J8" s="19">
        <f>G8+I8</f>
        <v>0</v>
      </c>
    </row>
    <row r="9" spans="1:11" ht="15">
      <c r="A9" s="20"/>
      <c r="B9" s="7"/>
      <c r="C9" s="7"/>
      <c r="D9" s="8"/>
      <c r="E9" s="8"/>
      <c r="F9" s="8"/>
      <c r="G9" s="8">
        <f>F9-E9</f>
        <v>0</v>
      </c>
      <c r="H9" s="7"/>
      <c r="I9" s="8"/>
      <c r="J9" s="19">
        <f>G9+I9</f>
        <v>0</v>
      </c>
    </row>
    <row r="10" spans="1:11" ht="15.75" thickBot="1">
      <c r="A10" s="22"/>
      <c r="B10" s="23"/>
      <c r="C10" s="23"/>
      <c r="D10" s="24"/>
      <c r="E10" s="24"/>
      <c r="F10" s="24"/>
      <c r="G10" s="24">
        <f>F10-E10</f>
        <v>0</v>
      </c>
      <c r="H10" s="23"/>
      <c r="I10" s="24"/>
      <c r="J10" s="25">
        <f>G10+I10</f>
        <v>0</v>
      </c>
    </row>
    <row r="11" spans="1:11" ht="15.75" thickBot="1">
      <c r="A11" s="50" t="s">
        <v>16</v>
      </c>
      <c r="B11" s="26">
        <f>SUM(B6:B10)</f>
        <v>100</v>
      </c>
      <c r="C11" s="26">
        <f>SUM(C6:C10)</f>
        <v>0</v>
      </c>
      <c r="D11" s="27">
        <f>SUM(D6:D10)</f>
        <v>2.7777777777777776E-2</v>
      </c>
      <c r="E11" s="26"/>
      <c r="F11" s="26"/>
      <c r="G11" s="27">
        <f>SUM(G6:G10)</f>
        <v>-0.50069444444444444</v>
      </c>
      <c r="H11" s="28">
        <f>SUM(H6:H10)</f>
        <v>0</v>
      </c>
      <c r="I11" s="29">
        <f>SUM(I6:I10)</f>
        <v>0</v>
      </c>
      <c r="J11" s="30">
        <f>SUM(J6:J10)</f>
        <v>-0.50069444444444444</v>
      </c>
      <c r="K11" s="4"/>
    </row>
    <row r="12" spans="1:11" ht="15.75" thickBot="1">
      <c r="A12" s="51" t="s">
        <v>17</v>
      </c>
      <c r="B12" s="21" t="str">
        <f>IF(EXACT($C$11, 0),"-",ABS($B$11-$C$11)/$C$11)</f>
        <v>-</v>
      </c>
      <c r="D12" s="5"/>
      <c r="J12" s="3"/>
    </row>
    <row r="13" spans="1:11" ht="13.5" thickBot="1"/>
    <row r="14" spans="1:11" ht="15.75" thickBot="1">
      <c r="A14" s="44" t="s">
        <v>18</v>
      </c>
      <c r="B14" s="45"/>
    </row>
    <row r="15" spans="1:11" ht="15">
      <c r="A15" s="33" t="s">
        <v>20</v>
      </c>
      <c r="B15" s="34">
        <f>C11</f>
        <v>0</v>
      </c>
      <c r="C15" s="9"/>
    </row>
    <row r="16" spans="1:11" ht="15">
      <c r="A16" s="35" t="s">
        <v>21</v>
      </c>
      <c r="B16" s="36" t="str">
        <f>IF(EXACT($B$15,0),"-",$B$15/((J11-INT(J11))*24))</f>
        <v>-</v>
      </c>
      <c r="C16" s="9"/>
    </row>
    <row r="17" spans="1:4" ht="15.75" thickBot="1">
      <c r="A17" s="37" t="s">
        <v>22</v>
      </c>
      <c r="B17" s="36" t="str">
        <f>IF(EXACT($B$15,0),"-",H11/($B$15/10))</f>
        <v>-</v>
      </c>
      <c r="C17" s="9"/>
    </row>
    <row r="18" spans="1:4" ht="15.75" thickBot="1">
      <c r="A18" s="37" t="s">
        <v>23</v>
      </c>
      <c r="B18" s="38" t="str">
        <f>IF(EXACT($B$15,0),"-",H11/$B$15)</f>
        <v>-</v>
      </c>
      <c r="C18" s="46" t="s">
        <v>19</v>
      </c>
    </row>
    <row r="19" spans="1:4" ht="15">
      <c r="A19" s="37" t="s">
        <v>24</v>
      </c>
      <c r="B19" s="39">
        <f>I11</f>
        <v>0</v>
      </c>
      <c r="C19" s="42">
        <f>IF(EXACT(J11,0),5%,B19/J11)</f>
        <v>0</v>
      </c>
    </row>
    <row r="20" spans="1:4" ht="15.75" thickBot="1">
      <c r="A20" s="40" t="s">
        <v>25</v>
      </c>
      <c r="B20" s="41">
        <f>G11</f>
        <v>-0.50069444444444444</v>
      </c>
      <c r="C20" s="43">
        <f>IF(EXACT(J11,0),95%,B20/J11)</f>
        <v>1</v>
      </c>
    </row>
    <row r="21" spans="1:4">
      <c r="D21" s="6"/>
    </row>
    <row r="22" spans="1:4">
      <c r="D22" s="6"/>
    </row>
    <row r="35" spans="3:4">
      <c r="C35" s="4"/>
    </row>
    <row r="37" spans="3:4">
      <c r="D37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hp</cp:lastModifiedBy>
  <dcterms:created xsi:type="dcterms:W3CDTF">2013-04-21T18:05:10Z</dcterms:created>
  <dcterms:modified xsi:type="dcterms:W3CDTF">2013-05-24T04:27:56Z</dcterms:modified>
</cp:coreProperties>
</file>