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380" windowHeight="819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J8" i="1" l="1"/>
  <c r="G8" i="1"/>
  <c r="C3" i="1" l="1"/>
  <c r="C2" i="1"/>
  <c r="G7" i="1"/>
  <c r="J7" i="1" s="1"/>
  <c r="G9" i="1"/>
  <c r="J9" i="1" s="1"/>
  <c r="G10" i="1"/>
  <c r="J10" i="1"/>
  <c r="G6" i="1"/>
  <c r="J6" i="1" s="1"/>
  <c r="B11" i="1"/>
  <c r="C11" i="1"/>
  <c r="D11" i="1"/>
  <c r="H11" i="1"/>
  <c r="I11" i="1"/>
  <c r="B19" i="1" s="1"/>
  <c r="B12" i="1" l="1"/>
  <c r="G11" i="1"/>
  <c r="B20" i="1" s="1"/>
  <c r="B15" i="1"/>
  <c r="J11" i="1"/>
  <c r="B18" i="1" l="1"/>
  <c r="B16" i="1"/>
  <c r="B17" i="1"/>
  <c r="C19" i="1"/>
  <c r="C20" i="1"/>
</calcChain>
</file>

<file path=xl/sharedStrings.xml><?xml version="1.0" encoding="utf-8"?>
<sst xmlns="http://schemas.openxmlformats.org/spreadsheetml/2006/main" count="29" uniqueCount="28">
  <si>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</si>
  <si>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</si>
  <si>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</si>
  <si>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</si>
  <si>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</si>
  <si>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</si>
  <si>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</si>
  <si>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</si>
  <si>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</si>
  <si>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</si>
  <si>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</si>
  <si>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</si>
  <si>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</si>
  <si>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</si>
  <si>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</si>
  <si>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</si>
  <si>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</si>
  <si>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</si>
  <si>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</si>
  <si>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</si>
  <si>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</si>
  <si>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</si>
  <si>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</si>
  <si>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</si>
  <si>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</si>
  <si>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</si>
  <si>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Declarar Clase ListaArray</t>
  </si>
  <si>
    <t>Comportamiento de la Interfaz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</si>
</sst>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0.43243243243243246</c:v>
                </c:pt>
                <c:pt idx="1">
                  <c:v>0.56756756756756743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37"/>
  <sheetViews>
    <sheetView tabSelected="1" workbookViewId="0">
      <selection activeCell="B3" sqref="B3"/>
    </sheetView>
  </sheetViews>
  <sheetFormatPr baseColWidth="10" defaultColWidth="34.28515625" defaultRowHeight="12.75" x14ac:dyDescent="0.2"/>
  <cols>
    <col min="1" max="1" width="44.140625" style="1" bestFit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3" t="s">
        <v>4</v>
      </c>
      <c r="F1" s="2"/>
      <c r="G1" s="2"/>
    </row>
    <row r="2" spans="1:11" ht="15" x14ac:dyDescent="0.25">
      <c r="A2" s="10" t="s">
        <v>5</v>
      </c>
      <c r="B2" s="11">
        <v>3.472222222222222E-3</v>
      </c>
      <c r="C2" s="11">
        <f>E2-D2</f>
        <v>2.0833333333333259E-3</v>
      </c>
      <c r="D2" s="11">
        <v>8.3333333333333329E-2</v>
      </c>
      <c r="E2" s="12">
        <v>8.5416666666666655E-2</v>
      </c>
    </row>
    <row r="3" spans="1:11" ht="15.75" thickBot="1" x14ac:dyDescent="0.3">
      <c r="A3" s="13" t="s">
        <v>0</v>
      </c>
      <c r="B3" s="14">
        <v>6.9444444444444441E-3</v>
      </c>
      <c r="C3" s="14">
        <f>E3-D3</f>
        <v>3.4722222222222099E-3</v>
      </c>
      <c r="D3" s="14">
        <v>0.16805555555555554</v>
      </c>
      <c r="E3" s="15">
        <v>0.17152777777777775</v>
      </c>
    </row>
    <row r="4" spans="1:11" ht="13.5" thickBot="1" x14ac:dyDescent="0.25"/>
    <row r="5" spans="1:11" ht="15.75" thickBot="1" x14ac:dyDescent="0.3">
      <c r="A5" s="46" t="s">
        <v>6</v>
      </c>
      <c r="B5" s="47" t="s">
        <v>7</v>
      </c>
      <c r="C5" s="47" t="s">
        <v>8</v>
      </c>
      <c r="D5" s="47" t="s">
        <v>9</v>
      </c>
      <c r="E5" s="47" t="s">
        <v>10</v>
      </c>
      <c r="F5" s="47" t="s">
        <v>11</v>
      </c>
      <c r="G5" s="47" t="s">
        <v>12</v>
      </c>
      <c r="H5" s="47" t="s">
        <v>13</v>
      </c>
      <c r="I5" s="47" t="s">
        <v>14</v>
      </c>
      <c r="J5" s="48" t="s">
        <v>15</v>
      </c>
    </row>
    <row r="6" spans="1:11" ht="15" x14ac:dyDescent="0.25">
      <c r="A6" s="30" t="s">
        <v>26</v>
      </c>
      <c r="B6" s="16">
        <v>5</v>
      </c>
      <c r="C6" s="16">
        <v>5</v>
      </c>
      <c r="D6" s="17">
        <v>3.472222222222222E-3</v>
      </c>
      <c r="E6" s="17">
        <v>8.6805555555555566E-2</v>
      </c>
      <c r="F6" s="17">
        <v>8.819444444444445E-2</v>
      </c>
      <c r="G6" s="17">
        <f>F6-E6</f>
        <v>1.388888888888884E-3</v>
      </c>
      <c r="H6" s="16">
        <v>0</v>
      </c>
      <c r="I6" s="17">
        <v>0</v>
      </c>
      <c r="J6" s="31">
        <f>G6+I6</f>
        <v>1.388888888888884E-3</v>
      </c>
    </row>
    <row r="7" spans="1:11" ht="15" x14ac:dyDescent="0.25">
      <c r="A7" s="18" t="s">
        <v>27</v>
      </c>
      <c r="B7" s="7">
        <v>130</v>
      </c>
      <c r="C7" s="7">
        <v>151</v>
      </c>
      <c r="D7" s="8">
        <v>4.1666666666666664E-2</v>
      </c>
      <c r="E7" s="8">
        <v>9.7222222222222224E-2</v>
      </c>
      <c r="F7" s="8">
        <v>0.125</v>
      </c>
      <c r="G7" s="8">
        <f>F7-E7</f>
        <v>2.7777777777777776E-2</v>
      </c>
      <c r="H7" s="7">
        <v>2</v>
      </c>
      <c r="I7" s="8">
        <v>2.2222222222222223E-2</v>
      </c>
      <c r="J7" s="19">
        <f>G7+I7</f>
        <v>0.05</v>
      </c>
    </row>
    <row r="8" spans="1:11" ht="15" x14ac:dyDescent="0.25">
      <c r="A8" s="18"/>
      <c r="B8" s="7"/>
      <c r="C8" s="7"/>
      <c r="D8" s="8"/>
      <c r="E8" s="8"/>
      <c r="F8" s="8"/>
      <c r="G8" s="8">
        <f>F8-E8</f>
        <v>0</v>
      </c>
      <c r="H8" s="7"/>
      <c r="I8" s="8"/>
      <c r="J8" s="19">
        <f>G8+I8</f>
        <v>0</v>
      </c>
    </row>
    <row r="9" spans="1:11" ht="15" x14ac:dyDescent="0.25">
      <c r="A9" s="18"/>
      <c r="B9" s="7"/>
      <c r="C9" s="7"/>
      <c r="D9" s="8"/>
      <c r="E9" s="8"/>
      <c r="F9" s="8"/>
      <c r="G9" s="8">
        <f>F9-E9</f>
        <v>0</v>
      </c>
      <c r="H9" s="7"/>
      <c r="I9" s="8"/>
      <c r="J9" s="19">
        <f>G9+I9</f>
        <v>0</v>
      </c>
    </row>
    <row r="10" spans="1:11" ht="15.75" thickBot="1" x14ac:dyDescent="0.3">
      <c r="A10" s="21"/>
      <c r="B10" s="22"/>
      <c r="C10" s="22"/>
      <c r="D10" s="23"/>
      <c r="E10" s="23"/>
      <c r="F10" s="23"/>
      <c r="G10" s="23">
        <f>F10-E10</f>
        <v>0</v>
      </c>
      <c r="H10" s="22"/>
      <c r="I10" s="23"/>
      <c r="J10" s="24">
        <f>G10+I10</f>
        <v>0</v>
      </c>
    </row>
    <row r="11" spans="1:11" ht="15.75" thickBot="1" x14ac:dyDescent="0.3">
      <c r="A11" s="49" t="s">
        <v>16</v>
      </c>
      <c r="B11" s="25">
        <f>SUM(B6:B10)</f>
        <v>135</v>
      </c>
      <c r="C11" s="25">
        <f>SUM(C6:C10)</f>
        <v>156</v>
      </c>
      <c r="D11" s="26">
        <f>SUM(D6:D10)</f>
        <v>4.5138888888888888E-2</v>
      </c>
      <c r="E11" s="25"/>
      <c r="F11" s="25"/>
      <c r="G11" s="26">
        <f>SUM(G6:G10)</f>
        <v>2.916666666666666E-2</v>
      </c>
      <c r="H11" s="27">
        <f>SUM(H6:H10)</f>
        <v>2</v>
      </c>
      <c r="I11" s="28">
        <f>SUM(I6:I10)</f>
        <v>2.2222222222222223E-2</v>
      </c>
      <c r="J11" s="29">
        <f>SUM(J6:J10)</f>
        <v>5.1388888888888887E-2</v>
      </c>
      <c r="K11" s="4"/>
    </row>
    <row r="12" spans="1:11" ht="15.75" thickBot="1" x14ac:dyDescent="0.3">
      <c r="A12" s="50" t="s">
        <v>17</v>
      </c>
      <c r="B12" s="20">
        <f>IF(EXACT($C$11, 0),"-",ABS($B$11-$C$11)/$C$11)</f>
        <v>0.13461538461538461</v>
      </c>
      <c r="D12" s="5"/>
      <c r="J12" s="3"/>
    </row>
    <row r="13" spans="1:11" ht="13.5" thickBot="1" x14ac:dyDescent="0.25"/>
    <row r="14" spans="1:11" ht="15.75" thickBot="1" x14ac:dyDescent="0.3">
      <c r="A14" s="43" t="s">
        <v>18</v>
      </c>
      <c r="B14" s="44"/>
    </row>
    <row r="15" spans="1:11" ht="15" x14ac:dyDescent="0.25">
      <c r="A15" s="32" t="s">
        <v>20</v>
      </c>
      <c r="B15" s="33">
        <f>C11</f>
        <v>156</v>
      </c>
      <c r="C15" s="9"/>
    </row>
    <row r="16" spans="1:11" ht="15" x14ac:dyDescent="0.25">
      <c r="A16" s="34" t="s">
        <v>21</v>
      </c>
      <c r="B16" s="35">
        <f>IF(EXACT($B$15,0),"-",$B$15/((J11-INT(J11))*24))</f>
        <v>126.48648648648648</v>
      </c>
      <c r="C16" s="9"/>
    </row>
    <row r="17" spans="1:4" ht="15.75" thickBot="1" x14ac:dyDescent="0.3">
      <c r="A17" s="36" t="s">
        <v>22</v>
      </c>
      <c r="B17" s="35">
        <f>IF(EXACT($B$15,0),"-",H11/($B$15/10))</f>
        <v>0.12820512820512822</v>
      </c>
      <c r="C17" s="9"/>
    </row>
    <row r="18" spans="1:4" ht="15.75" thickBot="1" x14ac:dyDescent="0.3">
      <c r="A18" s="36" t="s">
        <v>23</v>
      </c>
      <c r="B18" s="37">
        <f>IF(EXACT($B$15,0),"-",H11/$B$15)</f>
        <v>1.282051282051282E-2</v>
      </c>
      <c r="C18" s="45" t="s">
        <v>19</v>
      </c>
    </row>
    <row r="19" spans="1:4" ht="15" x14ac:dyDescent="0.25">
      <c r="A19" s="36" t="s">
        <v>24</v>
      </c>
      <c r="B19" s="38">
        <f>I11</f>
        <v>2.2222222222222223E-2</v>
      </c>
      <c r="C19" s="41">
        <f>IF(EXACT(J11,0),5%,B19/J11)</f>
        <v>0.43243243243243246</v>
      </c>
    </row>
    <row r="20" spans="1:4" ht="15.75" thickBot="1" x14ac:dyDescent="0.3">
      <c r="A20" s="39" t="s">
        <v>25</v>
      </c>
      <c r="B20" s="40">
        <f>G11</f>
        <v>2.916666666666666E-2</v>
      </c>
      <c r="C20" s="42">
        <f>IF(EXACT(J11,0),95%,B20/J11)</f>
        <v>0.56756756756756743</v>
      </c>
    </row>
    <row r="21" spans="1:4" x14ac:dyDescent="0.2">
      <c r="D21" s="6"/>
    </row>
    <row r="22" spans="1:4" x14ac:dyDescent="0.2">
      <c r="D22" s="6"/>
    </row>
    <row r="35" spans="3:4" x14ac:dyDescent="0.2">
      <c r="C35" s="4"/>
    </row>
    <row r="37" spans="3:4" x14ac:dyDescent="0.2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Familia Lucki &amp; Bustos</cp:lastModifiedBy>
  <dcterms:created xsi:type="dcterms:W3CDTF">2013-04-21T18:05:10Z</dcterms:created>
  <dcterms:modified xsi:type="dcterms:W3CDTF">2013-05-24T20:32:17Z</dcterms:modified>
</cp:coreProperties>
</file>