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0\"/>
    </mc:Choice>
  </mc:AlternateContent>
  <xr:revisionPtr revIDLastSave="0" documentId="13_ncr:1_{FEE72397-3A53-4089-BA9B-51F201C1B4AF}" xr6:coauthVersionLast="47" xr6:coauthVersionMax="47" xr10:uidLastSave="{00000000-0000-0000-0000-000000000000}"/>
  <bookViews>
    <workbookView xWindow="-103" yWindow="-103" windowWidth="33120" windowHeight="18120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Guide!$A$1:$B$4</definedName>
    <definedName name="afbParams">Params!$A$1:$A$4</definedName>
    <definedName name="afbSheet" localSheetId="2">iSheet1!$K$11:$K$14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iSheet1!$K$11:$Z$14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tSheet" localSheetId="0">Guide!$A$4:$D$4</definedName>
    <definedName name="ttSheet" localSheetId="2">iSheet1!$K$14:$Z$14</definedName>
    <definedName name="ttSheet" localSheetId="1">Params!$A$4:$B$4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3" i="1" l="1" a="1"/>
  <c r="U23" i="1" s="1"/>
  <c r="O24" i="1" a="1"/>
  <c r="O24" i="1" s="1"/>
  <c r="B12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<sst xmlns="http://schemas.openxmlformats.org/spreadsheetml/2006/main" count="75" uniqueCount="52">
  <si>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</si>
  <si>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</si>
  <si>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</si>
  <si>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</si>
  <si>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</si>
  <si>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</si>
  <si>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</si>
  <si>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</si>
  <si>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</si>
  <si>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</si>
  <si>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</si>
  <si>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</si>
  <si>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</si>
  <si>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</si>
  <si>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</si>
  <si>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</si>
  <si>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</si>
  <si>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</si>
  <si>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</si>
  <si>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</si>
  <si>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</si>
  <si>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</si>
  <si>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</si>
  <si>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</si>
  <si>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</si>
  <si>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</si>
  <si>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</si>
  <si>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</si>
  <si>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</si>
  <si>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</si>
  <si>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</si>
  <si>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</si>
  <si>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</si>
  <si>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</si>
  <si>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</si>
  <si>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Paul</t>
  </si>
  <si>
    <t>13-Apr-2024A</t>
  </si>
  <si>
    <t>Alpha</t>
  </si>
  <si>
    <t>North</t>
  </si>
  <si>
    <t>South</t>
  </si>
  <si>
    <t>Beta</t>
  </si>
  <si>
    <t>West</t>
  </si>
  <si>
    <t>Gamma</t>
  </si>
  <si>
    <t>East</t>
  </si>
  <si>
    <t>Val</t>
  </si>
  <si>
    <t>Prod</t>
  </si>
  <si>
    <t>Region</t>
  </si>
  <si>
    <t>Filtered selection</t>
  </si>
  <si>
    <t>Criteria in Table dtbCriteria</t>
  </si>
  <si>
    <t>FILTER from Table criteria</t>
  </si>
  <si>
    <t>Source data in Table dtbData</t>
  </si>
  <si>
    <t>Extract selection of data from a criteria range using FILTER and SUMIFS.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</si>
</sst>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4" xfId="92" applyFont="1" applyFill="1" applyBorder="1">
      <alignment horizontal="center" wrapText="1"/>
    </xf>
    <xf numFmtId="0" fontId="0" fillId="0" borderId="0" xfId="0" applyAlignment="1"/>
    <xf numFmtId="0" fontId="31" fillId="0" borderId="0" xfId="0" applyFont="1" applyAlignment="1"/>
    <xf numFmtId="0" fontId="0" fillId="0" borderId="0" xfId="0" applyAlignment="1">
      <alignment horizontal="center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5"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4"/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  <tableStyle name="ESPPivotTable 2" table="0" count="11" xr9:uid="{00000000-0011-0000-FFFF-FFFF01000000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ESPSlicer" pivot="0" table="0" count="10" xr9:uid="{00000000-0011-0000-FFFF-FFFF02000000}">
      <tableStyleElement type="wholeTable" dxfId="12"/>
      <tableStyleElement type="headerRow" dxfId="11"/>
    </tableStyle>
    <tableStyle name="ESPSlicer 2" pivot="0" table="0" count="10" xr9:uid="{00000000-0011-0000-FFFF-FFFF03000000}">
      <tableStyleElement type="wholeTable" dxfId="10"/>
      <tableStyleElement type="headerRow" dxfId="9"/>
    </tableStyle>
    <tableStyle name="ESPTable" pivot="0" count="5" xr9:uid="{00000000-0011-0000-FFFF-FFFF04000000}">
      <tableStyleElement type="wholeTable" dxfId="8"/>
      <tableStyleElement type="headerRow" dxfId="7"/>
      <tableStyleElement type="totalRow" dxfId="6"/>
      <tableStyleElement type="firstRowStripe" dxfId="5"/>
      <tableStyleElement type="firstColumnStripe" dxfId="4"/>
    </tableStyle>
    <tableStyle name="ESPTimeLine" pivot="0" table="0" count="9" xr9:uid="{00000000-0011-0000-FFFF-FFFF05000000}">
      <tableStyleElement type="wholeTable" dxfId="3"/>
      <tableStyleElement type="headerRow" dxfId="2"/>
    </tableStyle>
    <tableStyle name="ESPTimeLine 2" pivot="0" table="0" count="9" xr9:uid="{00000000-0011-0000-FFFF-FFFF06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20</xdr:row>
      <xdr:rowOff>125186</xdr:rowOff>
    </xdr:from>
    <xdr:to>
      <xdr:col>14</xdr:col>
      <xdr:colOff>0</xdr:colOff>
      <xdr:row>22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96EFE770-C046-43B7-A8AD-9538CF612A35}"/>
            </a:ext>
          </a:extLst>
        </xdr:cNvPr>
        <xdr:cNvCxnSpPr/>
      </xdr:nvCxnSpPr>
      <xdr:spPr>
        <a:xfrm>
          <a:off x="2139043" y="1235529"/>
          <a:ext cx="473528" cy="33201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59870</xdr:colOff>
      <xdr:row>19</xdr:row>
      <xdr:rowOff>70758</xdr:rowOff>
    </xdr:from>
    <xdr:to>
      <xdr:col>19</xdr:col>
      <xdr:colOff>217714</xdr:colOff>
      <xdr:row>20</xdr:row>
      <xdr:rowOff>174172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812EF0A8-0D91-45C4-9B3D-66E83FD994B1}"/>
            </a:ext>
          </a:extLst>
        </xdr:cNvPr>
        <xdr:cNvSpPr txBox="1"/>
      </xdr:nvSpPr>
      <xdr:spPr>
        <a:xfrm>
          <a:off x="59870" y="996044"/>
          <a:ext cx="6036130" cy="288471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000">
              <a:solidFill>
                <a:srgbClr val="974706"/>
              </a:solidFill>
              <a:latin typeface="Arial" panose="020B0604020202020204" pitchFamily="34" charset="0"/>
            </a:rPr>
            <a:t>=FILTER(dtbData,COUNTIFS(dtbCriteria[Region],dtbData[Region],dtbCriteria[Prod],dtbData[Prod]))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AAD45-D273-4D57-B6FD-020ED0C4F1B0}" name="dtbData" displayName="dtbData" ref="K23:M31" totalsRowShown="0">
  <autoFilter ref="K23:M31" xr:uid="{B6CFC9EF-F490-4AF0-B673-22B10C1084CA}"/>
  <tableColumns count="3">
    <tableColumn id="1" xr3:uid="{E166F215-D1E3-429B-929E-20E33C859726}" name="Region"/>
    <tableColumn id="2" xr3:uid="{D34B0883-0F56-4C4C-9F52-876260FC54EF}" name="Prod"/>
    <tableColumn id="3" xr3:uid="{1DB06B0E-1582-44B8-B79D-F484A954ADF0}" name="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C255F-B596-4D22-99A2-6142B3116CBE}" name="dtbCriteria" displayName="dtbCriteria" ref="O16:P19" totalsRowShown="0">
  <autoFilter ref="O16:P19" xr:uid="{427E4C10-253F-47C0-A8F9-082385C6052B}"/>
  <tableColumns count="2">
    <tableColumn id="1" xr3:uid="{AFC5DA31-D2D4-4E00-8786-4283A561BD0F}" name="Region"/>
    <tableColumn id="2" xr3:uid="{29E2C9A3-24FF-4EB7-9AA5-DBB9901FF99A}" name="Pr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6" sqref="C6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13-Apr-2024A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 t="s">
        <v>51</v>
      </c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D:\d\Mag\FreeTips\Tip980\FILTERwithCriteriaRange.xlsx</v>
      </c>
    </row>
    <row r="9" spans="1:4" x14ac:dyDescent="0.25">
      <c r="A9" s="9" t="s">
        <v>7</v>
      </c>
      <c r="C9" t="str">
        <f>kVersion</f>
        <v>13-Apr-2024A</v>
      </c>
    </row>
    <row r="10" spans="1:4" x14ac:dyDescent="0.25">
      <c r="A10" s="9" t="s">
        <v>15</v>
      </c>
      <c r="C10" t="s">
        <v>35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36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32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14-Apr-2024 9:47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Z32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O24" sqref="O24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49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3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3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3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3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3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3" ht="14.6" x14ac:dyDescent="0.4">
      <c r="K22" s="45" t="s">
        <v>50</v>
      </c>
      <c r="L22" s="44"/>
      <c r="M22" s="44"/>
      <c r="N22" s="44"/>
      <c r="O22" s="45" t="s">
        <v>47</v>
      </c>
      <c r="P22" s="44"/>
      <c r="Q22" s="44"/>
      <c r="R22" s="44"/>
      <c r="S22" s="44"/>
      <c r="T22" s="44"/>
    </row>
    <row r="23" spans="11:23" x14ac:dyDescent="0.25">
      <c r="K23" s="44" t="s">
        <v>46</v>
      </c>
      <c r="L23" s="44" t="s">
        <v>45</v>
      </c>
      <c r="M23" s="44" t="s">
        <v>44</v>
      </c>
      <c r="N23" s="44"/>
      <c r="O23" s="46" t="s">
        <v>46</v>
      </c>
      <c r="P23" s="46" t="s">
        <v>45</v>
      </c>
      <c r="Q23" s="46" t="s">
        <v>44</v>
      </c>
      <c r="R23" s="44"/>
      <c r="S23" s="44"/>
      <c r="T23" s="44"/>
      <c r="U23" t="str" cm="1">
        <f t="array" ref="U23:W27">_xlfn._xlws.FILTER(dtbData[],COUNTIFS(dtbCriteria[Region],dtbData[Region]))</f>
        <v>North</v>
      </c>
      <c r="V23" t="str">
        <v>Alpha</v>
      </c>
      <c r="W23">
        <v>1</v>
      </c>
    </row>
    <row r="24" spans="11:23" x14ac:dyDescent="0.25">
      <c r="K24" s="44" t="s">
        <v>38</v>
      </c>
      <c r="L24" s="44" t="s">
        <v>37</v>
      </c>
      <c r="M24" s="44">
        <v>1</v>
      </c>
      <c r="N24" s="44"/>
      <c r="O24" s="44" t="str" cm="1">
        <f t="array" ref="O24:Q27">_xlfn._xlws.FILTER(dtbData[],COUNTIFS(dtbCriteria[Region],dtbData[Region],dtbCriteria[Prod],dtbData[Prod]))</f>
        <v>North</v>
      </c>
      <c r="P24" s="44" t="str">
        <v>Alpha</v>
      </c>
      <c r="Q24" s="44">
        <v>1</v>
      </c>
      <c r="R24" s="44"/>
      <c r="S24" s="44"/>
      <c r="T24" s="44"/>
      <c r="U24" t="str">
        <v>West</v>
      </c>
      <c r="V24" t="str">
        <v>Gamma</v>
      </c>
      <c r="W24">
        <v>4</v>
      </c>
    </row>
    <row r="25" spans="11:23" x14ac:dyDescent="0.25">
      <c r="K25" s="44" t="s">
        <v>39</v>
      </c>
      <c r="L25" s="44" t="s">
        <v>40</v>
      </c>
      <c r="M25" s="44">
        <v>2</v>
      </c>
      <c r="N25" s="44"/>
      <c r="O25" s="44" t="str">
        <v>West</v>
      </c>
      <c r="P25" s="44" t="str">
        <v>Gamma</v>
      </c>
      <c r="Q25" s="44">
        <v>4</v>
      </c>
      <c r="R25" s="44"/>
      <c r="S25" s="44"/>
      <c r="T25" s="44"/>
      <c r="U25" t="str">
        <v>West</v>
      </c>
      <c r="V25" t="str">
        <v>Alpha</v>
      </c>
      <c r="W25">
        <v>5</v>
      </c>
    </row>
    <row r="26" spans="11:23" x14ac:dyDescent="0.25">
      <c r="K26" s="44" t="s">
        <v>43</v>
      </c>
      <c r="L26" s="44" t="s">
        <v>37</v>
      </c>
      <c r="M26" s="44">
        <v>3</v>
      </c>
      <c r="N26" s="44"/>
      <c r="O26" s="44" t="str">
        <v>North</v>
      </c>
      <c r="P26" s="44" t="str">
        <v>Beta</v>
      </c>
      <c r="Q26" s="44">
        <v>6</v>
      </c>
      <c r="R26" s="44"/>
      <c r="S26" s="44"/>
      <c r="T26" s="44"/>
      <c r="U26" t="str">
        <v>North</v>
      </c>
      <c r="V26" t="str">
        <v>Beta</v>
      </c>
      <c r="W26">
        <v>6</v>
      </c>
    </row>
    <row r="27" spans="11:23" x14ac:dyDescent="0.25">
      <c r="K27" s="44" t="s">
        <v>41</v>
      </c>
      <c r="L27" s="44" t="s">
        <v>42</v>
      </c>
      <c r="M27" s="44">
        <v>4</v>
      </c>
      <c r="N27" s="44"/>
      <c r="O27" s="44" t="str">
        <v>North</v>
      </c>
      <c r="P27" s="44" t="str">
        <v>Alpha</v>
      </c>
      <c r="Q27" s="44">
        <v>8</v>
      </c>
      <c r="R27" s="44"/>
      <c r="S27" s="44"/>
      <c r="T27" s="44"/>
      <c r="U27" t="str">
        <v>North</v>
      </c>
      <c r="V27" t="str">
        <v>Alpha</v>
      </c>
      <c r="W27">
        <v>8</v>
      </c>
    </row>
    <row r="28" spans="11:23" x14ac:dyDescent="0.25">
      <c r="K28" s="44" t="s">
        <v>41</v>
      </c>
      <c r="L28" s="44" t="s">
        <v>37</v>
      </c>
      <c r="M28" s="44">
        <v>5</v>
      </c>
      <c r="N28" s="44"/>
      <c r="O28" s="44"/>
      <c r="P28" s="44"/>
      <c r="Q28" s="44"/>
      <c r="R28" s="44"/>
      <c r="S28" s="44"/>
      <c r="T28" s="44"/>
    </row>
    <row r="29" spans="11:23" x14ac:dyDescent="0.25">
      <c r="K29" s="44" t="s">
        <v>38</v>
      </c>
      <c r="L29" s="44" t="s">
        <v>40</v>
      </c>
      <c r="M29" s="44">
        <v>6</v>
      </c>
      <c r="N29" s="44"/>
      <c r="O29" s="44"/>
      <c r="P29" s="44"/>
      <c r="Q29" s="44"/>
      <c r="R29" s="44"/>
      <c r="S29" s="44"/>
      <c r="T29" s="44"/>
    </row>
    <row r="30" spans="11:23" x14ac:dyDescent="0.25">
      <c r="K30" s="44" t="s">
        <v>39</v>
      </c>
      <c r="L30" s="44" t="s">
        <v>37</v>
      </c>
      <c r="M30" s="44">
        <v>7</v>
      </c>
      <c r="N30" s="44"/>
      <c r="O30" s="44"/>
      <c r="P30" s="44"/>
      <c r="Q30" s="44"/>
      <c r="R30" s="44"/>
      <c r="S30" s="44"/>
      <c r="T30" s="44"/>
    </row>
    <row r="31" spans="11:23" x14ac:dyDescent="0.25">
      <c r="K31" s="44" t="s">
        <v>38</v>
      </c>
      <c r="L31" s="44" t="s">
        <v>37</v>
      </c>
      <c r="M31" s="44">
        <v>8</v>
      </c>
      <c r="N31" s="44"/>
      <c r="O31" s="44"/>
      <c r="P31" s="44"/>
      <c r="Q31" s="44"/>
      <c r="R31" s="44"/>
      <c r="S31" s="44"/>
      <c r="T31" s="44"/>
    </row>
    <row r="32" spans="11:23" x14ac:dyDescent="0.25">
      <c r="K32" s="44"/>
      <c r="L32" s="44"/>
      <c r="M32" s="44"/>
      <c r="N32" s="44"/>
      <c r="O32" s="44"/>
      <c r="P32" s="44"/>
      <c r="Q32" s="44"/>
      <c r="R32" s="44"/>
      <c r="S32" s="44"/>
      <c r="T32" s="4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Guide</vt:lpstr>
      <vt:lpstr>Params</vt:lpstr>
      <vt:lpstr>iSheet1</vt:lpstr>
      <vt:lpstr>afbGuide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2024-04-13T21:47:41Z</dcterms:modified>
</cp:coreProperties>
</file>