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d\Mag\FreeTips\Tip981\"/>
    </mc:Choice>
  </mc:AlternateContent>
  <xr:revisionPtr revIDLastSave="0" documentId="13_ncr:1_{CEC4D3C5-3029-4C7F-B7C5-B6EC5FE5A622}" xr6:coauthVersionLast="47" xr6:coauthVersionMax="47" xr10:uidLastSave="{00000000-0000-0000-0000-000000000000}"/>
  <bookViews>
    <workbookView xWindow="-103" yWindow="-18617" windowWidth="33120" windowHeight="18120" tabRatio="801" activeTab="3" xr2:uid="{00000000-000D-0000-FFFF-FFFF00000000}"/>
  </bookViews>
  <sheets>
    <sheet name="Guide" sheetId="6" r:id="rId1"/>
    <sheet name="Params" sheetId="5" r:id="rId2"/>
    <sheet name="FilterRegionsProdsVal2" sheetId="8" r:id="rId3"/>
    <sheet name="FilterRegionsProdsVal1" sheetId="7" r:id="rId4"/>
    <sheet name="FilterRegionsProds" sheetId="1" r:id="rId5"/>
  </sheets>
  <definedNames>
    <definedName name="afbGuide">Guide!$A$1:$B$4</definedName>
    <definedName name="afbParams">Params!$A$1:$A$4</definedName>
    <definedName name="afbSheet" localSheetId="4">FilterRegionsProds!$K$11:$K$14</definedName>
    <definedName name="afbSheet" localSheetId="3">FilterRegionsProdsVal1!$K$11:$K$14</definedName>
    <definedName name="afbSheet" localSheetId="2">FilterRegionsProdsVal2!$K$11:$K$14</definedName>
    <definedName name="gAppDescription">Guide!$C$6</definedName>
    <definedName name="gCreator">Guide!$C$10</definedName>
    <definedName name="gProcedures">Guide!$A$29</definedName>
    <definedName name="gPurpose">Guide!$C$7</definedName>
    <definedName name="kAppFilePrefix">Params!$B$9</definedName>
    <definedName name="kAppName">Params!$B$6</definedName>
    <definedName name="kCrosscheckMsg">Params!$B$11</definedName>
    <definedName name="kCrosscheckTolerance">Params!$B$10</definedName>
    <definedName name="kNow">Params!$B$12</definedName>
    <definedName name="kOrgName">Params!$B$8</definedName>
    <definedName name="kVersion">Params!$B$7</definedName>
    <definedName name="_xlnm.Print_Area" localSheetId="4">FilterRegionsProds!$K$11:$Z$14</definedName>
    <definedName name="_xlnm.Print_Area" localSheetId="3">FilterRegionsProdsVal1!$K$11:$Z$14</definedName>
    <definedName name="_xlnm.Print_Area" localSheetId="2">FilterRegionsProdsVal2!$K$11:$Z$14</definedName>
    <definedName name="_xlnm.Print_Titles" localSheetId="4">FilterRegionsProds!$K:$K,FilterRegionsProds!$11:$14</definedName>
    <definedName name="_xlnm.Print_Titles" localSheetId="3">FilterRegionsProdsVal1!$K:$K,FilterRegionsProdsVal1!$11:$14</definedName>
    <definedName name="_xlnm.Print_Titles" localSheetId="2">FilterRegionsProdsVal2!$K:$K,FilterRegionsProdsVal2!$11:$14</definedName>
    <definedName name="_xlnm.Print_Titles" localSheetId="0">Guide!$1:$4</definedName>
    <definedName name="_xlnm.Print_Titles" localSheetId="1">Params!$1:$4</definedName>
    <definedName name="ttSheet" localSheetId="4">FilterRegionsProds!$K$14:$Z$14</definedName>
    <definedName name="ttSheet" localSheetId="3">FilterRegionsProdsVal1!$K$14:$Z$14</definedName>
    <definedName name="ttSheet" localSheetId="2">FilterRegionsProdsVal2!$K$14:$Z$14</definedName>
    <definedName name="ttSheet" localSheetId="0">Guide!$A$4:$D$4</definedName>
    <definedName name="ttSheet" localSheetId="1">Params!$A$4:$B$4</definedName>
  </definedNames>
  <calcPr calcId="191029" iterateCount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6" i="7" l="1" a="1"/>
  <c r="O26" i="7" s="1"/>
  <c r="O30" i="8" a="1"/>
  <c r="O30" i="8" s="1"/>
  <c r="O24" i="1" a="1"/>
  <c r="O24" i="1" s="1"/>
  <c r="B12" i="5"/>
  <c r="A2" i="5"/>
  <c r="A2" i="6"/>
  <c r="A3" i="6"/>
  <c r="C8" i="6"/>
  <c r="C9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 Oulton</author>
    <author>Paul</author>
  </authors>
  <commentList>
    <comment ref="A20" authorId="0" shapeId="0" xr:uid="{00000000-0006-0000-0000-000001000000}">
      <text>
        <r>
          <rPr>
            <sz val="8"/>
            <color indexed="81"/>
            <rFont val="Tahoma"/>
            <family val="2"/>
          </rPr>
          <t>If this workbook is start workbook, it is for entire application. Otherwise, it is for this workbook only.</t>
        </r>
      </text>
    </comment>
    <comment ref="A29" authorId="1" shapeId="0" xr:uid="{00000000-0006-0000-0000-000002000000}">
      <text>
        <r>
          <rPr>
            <sz val="8"/>
            <color indexed="81"/>
            <rFont val="Tahoma"/>
            <family val="2"/>
          </rPr>
          <t>To display the steps as you follow them, use the AbleOwl Genie add-in's ESP Procedures. Locate Procedures in the ESP ribbon and group Doc.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<sst xmlns="http://schemas.openxmlformats.org/spreadsheetml/2006/main" count="145" uniqueCount="55">
  <si>
    <t>Key parameters</t>
  </si>
  <si>
    <t>Now</t>
  </si>
  <si>
    <t>Organisation name</t>
  </si>
  <si>
    <t>Org name</t>
  </si>
  <si>
    <t>Procedures</t>
  </si>
  <si>
    <t>Application name</t>
  </si>
  <si>
    <t>File name</t>
  </si>
  <si>
    <t>Version</t>
  </si>
  <si>
    <t>1)</t>
  </si>
  <si>
    <t>2)</t>
  </si>
  <si>
    <t>References</t>
  </si>
  <si>
    <t>Crosscheck tolerance</t>
  </si>
  <si>
    <t>Crosscheck text</t>
  </si>
  <si>
    <t>Crosscheck error!</t>
  </si>
  <si>
    <t>Workbook purpose</t>
  </si>
  <si>
    <t>Who created/modified</t>
  </si>
  <si>
    <t>Guide</t>
  </si>
  <si>
    <t>Modifications</t>
  </si>
  <si>
    <t>Data sources</t>
  </si>
  <si>
    <t>Data inputs</t>
  </si>
  <si>
    <t>Reports</t>
  </si>
  <si>
    <t>Outputs</t>
  </si>
  <si>
    <t>Input-Process-Output</t>
  </si>
  <si>
    <t>Process/Calcs</t>
  </si>
  <si>
    <t>Overview</t>
  </si>
  <si>
    <t>Application purpose</t>
  </si>
  <si>
    <t>Diagram of data flow</t>
  </si>
  <si>
    <t>-</t>
  </si>
  <si>
    <t>Usage tasks</t>
  </si>
  <si>
    <t>Maintenance tasks</t>
  </si>
  <si>
    <t>Task 1</t>
  </si>
  <si>
    <t>Task</t>
  </si>
  <si>
    <t>Application filename prefix</t>
  </si>
  <si>
    <t>Files</t>
  </si>
  <si>
    <t> </t>
  </si>
  <si>
    <t>Paul</t>
  </si>
  <si>
    <t>13-Apr-2024A</t>
  </si>
  <si>
    <t>Alpha</t>
  </si>
  <si>
    <t>North</t>
  </si>
  <si>
    <t>South</t>
  </si>
  <si>
    <t>Beta</t>
  </si>
  <si>
    <t>West</t>
  </si>
  <si>
    <t>Gamma</t>
  </si>
  <si>
    <t>East</t>
  </si>
  <si>
    <t>Val</t>
  </si>
  <si>
    <t>Prod</t>
  </si>
  <si>
    <t>Region</t>
  </si>
  <si>
    <t>Filtered selection</t>
  </si>
  <si>
    <t>Criteria in Table dtbCriteria</t>
  </si>
  <si>
    <t>Source data in Table dtbData</t>
  </si>
  <si>
    <t>Extract selection of data from a criteria range using FILTER and SUMIFS.</t>
  </si>
  <si>
    <t>Filtered selection with additional criteria Val&gt;4</t>
  </si>
  <si>
    <t>FILTER from Table criteria of Region and Prod</t>
  </si>
  <si>
    <t>FILTER from Table criteria of Region and Prod + Val&gt;4</t>
  </si>
  <si>
    <t>FILTER from Table criteria of Region and Prod + Val&gt;4 AND Val&lt;7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</si>
</sst>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);\(#,##0\);0_);* @_)"/>
    <numFmt numFmtId="165" formatCode="#,##0.0_);\(#,##0.0\);0.0_);* @_)"/>
    <numFmt numFmtId="166" formatCode="#,##0.00_);\(#,##0.00\);0.00_);* @_)"/>
    <numFmt numFmtId="167" formatCode="#,##0.000_);\(#,##0.000\);0.000_);* @_)"/>
    <numFmt numFmtId="168" formatCode="#,##0.0000_);\(#,##0.0000\);0.0000_);* @_)"/>
    <numFmt numFmtId="169" formatCode="0;\-0;0;* @"/>
    <numFmt numFmtId="170" formatCode="0%;\-0%;0%;* @_%"/>
    <numFmt numFmtId="171" formatCode="0.0%;\-0.0%;0.0%;* @_%"/>
    <numFmt numFmtId="172" formatCode="0.00%;\-0.00%;0.00%;* @_%"/>
    <numFmt numFmtId="173" formatCode="0.000%;\-0.000%;0.000%;* @_%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m\-yy;[Red]* &quot;Not date&quot;;&quot;-&quot;;[Red]* &quot;Not date&quot;"/>
    <numFmt numFmtId="178" formatCode="h:mm\ AM/PM;[Red]* &quot;Not time&quot;;\-;[Red]* &quot;Not time&quot;"/>
    <numFmt numFmtId="179" formatCode="[h]:mm;[Red]* &quot;Not time&quot;;[h]:mm;[Red]* &quot;Not time&quot;"/>
    <numFmt numFmtId="180" formatCode="d\-mmm\-yyyy;[Red]* &quot;Not date&quot;;&quot;-&quot;;[Red]* &quot;Not date&quot;"/>
    <numFmt numFmtId="181" formatCode="d\-mmm\-yyyy\ h:mm\ AM/PM;[Red]* &quot;Not time&quot;;0;[Red]* &quot;Not time&quot;"/>
    <numFmt numFmtId="182" formatCode="mm/dd/yyyy;[Red]* &quot;Not date&quot;;&quot;-&quot;;[Red]* &quot;Not date&quot;"/>
    <numFmt numFmtId="183" formatCode="d\-mmm;[Red]&quot;Not date&quot;;&quot;-&quot;;[Red]* &quot;Not date&quot;"/>
    <numFmt numFmtId="184" formatCode="#,##0,_);\(#,##0,\);0_);* @_)"/>
    <numFmt numFmtId="185" formatCode="#,##0,,_);\(#,##0,,\);0_);* @_)"/>
    <numFmt numFmtId="186" formatCode="\$* #,##0_);\$* \(#,##0\);\$* 0_);* @_)"/>
    <numFmt numFmtId="187" formatCode="\$* #,##0,_);\$* \(#,##0,\);\$* 0_);* @_)"/>
    <numFmt numFmtId="188" formatCode="\$* #,##0,,_);\$* \(#,##0,,\);\$* 0_);* @_)"/>
    <numFmt numFmtId="189" formatCode="\$* #,##0.0_);\$* \(#,##0.0\);\$* 0.0_);* @_)"/>
    <numFmt numFmtId="190" formatCode="\$* #,##0.00_);\$* \(#,##0.00\);\$* 0.00_);* @_)"/>
    <numFmt numFmtId="191" formatCode="\$* #,##0.000_);\$* \(#,##0.000\);\$* 0.000_);* @_)"/>
    <numFmt numFmtId="192" formatCode="\$* #,##0.0000_);\$* \(#,##0.0000\);\$* 0.0000_);* @_)"/>
    <numFmt numFmtId="193" formatCode="\$* #,##0.000_);\$* \(#,##0.000\)"/>
  </numFmts>
  <fonts count="32" x14ac:knownFonts="1">
    <font>
      <sz val="8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u/>
      <sz val="8"/>
      <color indexed="36"/>
      <name val="Arial"/>
      <family val="2"/>
    </font>
    <font>
      <u/>
      <sz val="8"/>
      <color indexed="12"/>
      <name val="Arial"/>
      <family val="2"/>
    </font>
    <font>
      <b/>
      <sz val="8"/>
      <color indexed="12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u/>
      <sz val="8"/>
      <color theme="10"/>
      <name val="Arial"/>
      <family val="2"/>
    </font>
    <font>
      <b/>
      <sz val="14"/>
      <color indexed="63"/>
      <name val="Arial"/>
      <family val="2"/>
    </font>
    <font>
      <b/>
      <sz val="12"/>
      <color indexed="63"/>
      <name val="Arial"/>
      <family val="2"/>
    </font>
    <font>
      <b/>
      <sz val="10"/>
      <color indexed="63"/>
      <name val="Arial"/>
      <family val="2"/>
    </font>
    <font>
      <b/>
      <sz val="8"/>
      <color indexed="63"/>
      <name val="Arial"/>
      <family val="2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4BC"/>
        <bgColor indexed="64"/>
      </patternFill>
    </fill>
    <fill>
      <patternFill patternType="solid">
        <fgColor rgb="FFD8E4BC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0">
    <xf numFmtId="0" fontId="0" fillId="0" borderId="0" applyFill="0" applyBorder="0">
      <alignment vertical="top"/>
    </xf>
    <xf numFmtId="164" fontId="4" fillId="0" borderId="0" applyFill="0" applyBorder="0">
      <alignment vertical="top"/>
    </xf>
    <xf numFmtId="184" fontId="4" fillId="0" borderId="0" applyFill="0" applyBorder="0">
      <alignment vertical="top"/>
    </xf>
    <xf numFmtId="185" fontId="4" fillId="0" borderId="0" applyFill="0" applyBorder="0">
      <alignment vertical="top"/>
    </xf>
    <xf numFmtId="165" fontId="4" fillId="0" borderId="0" applyFill="0" applyBorder="0">
      <alignment vertical="top"/>
    </xf>
    <xf numFmtId="166" fontId="4" fillId="0" borderId="0" applyFill="0" applyBorder="0">
      <alignment vertical="top"/>
    </xf>
    <xf numFmtId="167" fontId="4" fillId="0" borderId="0" applyFill="0" applyBorder="0">
      <alignment vertical="top"/>
    </xf>
    <xf numFmtId="168" fontId="4" fillId="0" borderId="0" applyFill="0" applyBorder="0">
      <alignment vertical="top"/>
    </xf>
    <xf numFmtId="183" fontId="4" fillId="0" borderId="0" applyFill="0" applyBorder="0">
      <alignment vertical="top"/>
    </xf>
    <xf numFmtId="174" fontId="4" fillId="0" borderId="0" applyFill="0" applyBorder="0">
      <alignment vertical="top"/>
    </xf>
    <xf numFmtId="175" fontId="4" fillId="0" borderId="0" applyFill="0" applyBorder="0">
      <alignment vertical="top"/>
    </xf>
    <xf numFmtId="176" fontId="4" fillId="0" borderId="0" applyFill="0" applyBorder="0">
      <alignment vertical="top"/>
    </xf>
    <xf numFmtId="182" fontId="4" fillId="0" borderId="0" applyFill="0" applyBorder="0">
      <alignment vertical="top"/>
    </xf>
    <xf numFmtId="177" fontId="4" fillId="0" borderId="0" applyFill="0" applyBorder="0">
      <alignment vertical="top"/>
    </xf>
    <xf numFmtId="177" fontId="4" fillId="0" borderId="0" applyFill="0" applyBorder="0">
      <alignment horizontal="center" vertical="top"/>
    </xf>
    <xf numFmtId="169" fontId="4" fillId="0" borderId="0" applyFill="0" applyBorder="0">
      <alignment vertical="top"/>
    </xf>
    <xf numFmtId="178" fontId="4" fillId="0" borderId="0" applyFill="0" applyBorder="0">
      <alignment vertical="top"/>
    </xf>
    <xf numFmtId="179" fontId="4" fillId="0" borderId="0" applyFill="0" applyBorder="0">
      <alignment vertical="top"/>
    </xf>
    <xf numFmtId="170" fontId="4" fillId="0" borderId="0" applyFill="0" applyBorder="0">
      <alignment vertical="top"/>
    </xf>
    <xf numFmtId="171" fontId="5" fillId="0" borderId="0" applyFill="0" applyBorder="0">
      <alignment vertical="top"/>
    </xf>
    <xf numFmtId="172" fontId="4" fillId="0" borderId="0" applyFill="0" applyBorder="0">
      <alignment vertical="top"/>
    </xf>
    <xf numFmtId="173" fontId="4" fillId="0" borderId="0" applyFill="0" applyBorder="0">
      <alignment vertical="top"/>
    </xf>
    <xf numFmtId="186" fontId="4" fillId="0" borderId="0" applyFill="0" applyBorder="0">
      <alignment vertical="top"/>
    </xf>
    <xf numFmtId="187" fontId="4" fillId="0" borderId="0" applyFill="0" applyBorder="0">
      <alignment vertical="top"/>
    </xf>
    <xf numFmtId="188" fontId="4" fillId="0" borderId="0" applyFill="0" applyBorder="0">
      <alignment vertical="top"/>
    </xf>
    <xf numFmtId="189" fontId="4" fillId="0" borderId="0" applyFill="0" applyBorder="0">
      <alignment vertical="top"/>
    </xf>
    <xf numFmtId="190" fontId="4" fillId="0" borderId="0" applyFill="0" applyBorder="0">
      <alignment vertical="top"/>
    </xf>
    <xf numFmtId="191" fontId="4" fillId="0" borderId="0" applyFill="0" applyBorder="0">
      <alignment vertical="top"/>
    </xf>
    <xf numFmtId="192" fontId="4" fillId="0" borderId="0" applyFill="0" applyBorder="0">
      <alignment vertical="top"/>
    </xf>
    <xf numFmtId="0" fontId="6" fillId="0" borderId="0" applyNumberFormat="0" applyFill="0" applyBorder="0" applyAlignment="0" applyProtection="0">
      <alignment vertical="top"/>
      <protection locked="0"/>
    </xf>
    <xf numFmtId="0" fontId="27" fillId="0" borderId="0" applyFill="0" applyBorder="0">
      <alignment vertical="top"/>
    </xf>
    <xf numFmtId="0" fontId="28" fillId="0" borderId="0" applyFill="0" applyBorder="0">
      <alignment vertical="top"/>
    </xf>
    <xf numFmtId="0" fontId="29" fillId="0" borderId="0" applyFill="0" applyBorder="0">
      <alignment vertical="top"/>
    </xf>
    <xf numFmtId="0" fontId="30" fillId="0" borderId="0" applyFill="0" applyBorder="0">
      <alignment vertical="top"/>
    </xf>
    <xf numFmtId="0" fontId="7" fillId="0" borderId="0" applyFill="0" applyBorder="0">
      <alignment horizontal="left" vertical="top"/>
      <protection hidden="1"/>
    </xf>
    <xf numFmtId="0" fontId="7" fillId="0" borderId="0" applyFill="0" applyBorder="0">
      <alignment horizontal="left" vertical="top" indent="1"/>
      <protection hidden="1"/>
    </xf>
    <xf numFmtId="0" fontId="7" fillId="0" borderId="0" applyFill="0" applyBorder="0">
      <alignment horizontal="left" vertical="top" indent="2"/>
      <protection hidden="1"/>
    </xf>
    <xf numFmtId="0" fontId="7" fillId="0" borderId="0" applyFill="0" applyBorder="0">
      <alignment horizontal="left" vertical="top" indent="3"/>
      <protection hidden="1"/>
    </xf>
    <xf numFmtId="193" fontId="7" fillId="0" borderId="0" applyNumberFormat="0" applyFill="0" applyBorder="0" applyAlignment="0" applyProtection="0">
      <protection locked="0"/>
    </xf>
    <xf numFmtId="164" fontId="3" fillId="0" borderId="0" applyFill="0" applyBorder="0">
      <alignment vertical="top"/>
      <protection locked="0"/>
    </xf>
    <xf numFmtId="184" fontId="3" fillId="0" borderId="0" applyFill="0" applyBorder="0">
      <alignment vertical="top"/>
      <protection locked="0"/>
    </xf>
    <xf numFmtId="185" fontId="3" fillId="0" borderId="0" applyFill="0" applyBorder="0">
      <alignment vertical="top"/>
      <protection locked="0"/>
    </xf>
    <xf numFmtId="165" fontId="3" fillId="0" borderId="0" applyFill="0" applyBorder="0">
      <alignment vertical="top"/>
      <protection locked="0"/>
    </xf>
    <xf numFmtId="166" fontId="3" fillId="0" borderId="0" applyFill="0" applyBorder="0">
      <alignment vertical="top"/>
      <protection locked="0"/>
    </xf>
    <xf numFmtId="167" fontId="3" fillId="0" borderId="0" applyFill="0" applyBorder="0">
      <alignment vertical="top"/>
      <protection locked="0"/>
    </xf>
    <xf numFmtId="168" fontId="3" fillId="0" borderId="0" applyFill="0" applyBorder="0">
      <alignment vertical="top"/>
      <protection locked="0"/>
    </xf>
    <xf numFmtId="183" fontId="3" fillId="0" borderId="0" applyFill="0" applyBorder="0">
      <alignment vertical="top"/>
      <protection locked="0"/>
    </xf>
    <xf numFmtId="180" fontId="3" fillId="0" borderId="0" applyFill="0" applyBorder="0">
      <alignment vertical="top"/>
      <protection locked="0"/>
    </xf>
    <xf numFmtId="181" fontId="3" fillId="0" borderId="0" applyFill="0" applyBorder="0">
      <alignment vertical="top"/>
      <protection locked="0"/>
    </xf>
    <xf numFmtId="176" fontId="3" fillId="0" borderId="0" applyFill="0" applyBorder="0">
      <alignment vertical="top"/>
      <protection locked="0"/>
    </xf>
    <xf numFmtId="182" fontId="3" fillId="0" borderId="0" applyFill="0" applyBorder="0">
      <alignment vertical="top"/>
      <protection locked="0"/>
    </xf>
    <xf numFmtId="177" fontId="3" fillId="0" borderId="0" applyFill="0" applyBorder="0">
      <alignment vertical="top"/>
      <protection locked="0"/>
    </xf>
    <xf numFmtId="169" fontId="3" fillId="0" borderId="0" applyFill="0" applyBorder="0">
      <alignment vertical="top"/>
      <protection locked="0"/>
    </xf>
    <xf numFmtId="169" fontId="8" fillId="0" borderId="0" applyFill="0" applyBorder="0">
      <alignment vertical="top"/>
      <protection locked="0"/>
    </xf>
    <xf numFmtId="169" fontId="3" fillId="0" borderId="0" applyFill="0" applyBorder="0">
      <alignment vertical="top"/>
      <protection locked="0"/>
    </xf>
    <xf numFmtId="49" fontId="3" fillId="0" borderId="0" applyFill="0" applyBorder="0">
      <alignment vertical="top"/>
      <protection locked="0"/>
    </xf>
    <xf numFmtId="49" fontId="8" fillId="0" borderId="0" applyFill="0" applyBorder="0">
      <alignment vertical="top"/>
      <protection locked="0"/>
    </xf>
    <xf numFmtId="0" fontId="3" fillId="0" borderId="0" applyFill="0" applyBorder="0">
      <alignment vertical="top" wrapText="1"/>
      <protection locked="0"/>
    </xf>
    <xf numFmtId="178" fontId="3" fillId="0" borderId="0" applyFill="0" applyBorder="0">
      <alignment vertical="top"/>
      <protection locked="0"/>
    </xf>
    <xf numFmtId="179" fontId="3" fillId="0" borderId="0" applyFill="0" applyBorder="0">
      <alignment vertical="top"/>
      <protection locked="0"/>
    </xf>
    <xf numFmtId="170" fontId="3" fillId="0" borderId="0" applyFill="0" applyBorder="0">
      <alignment vertical="top"/>
      <protection locked="0"/>
    </xf>
    <xf numFmtId="171" fontId="3" fillId="0" borderId="0" applyFill="0" applyBorder="0">
      <alignment vertical="top"/>
      <protection locked="0"/>
    </xf>
    <xf numFmtId="172" fontId="3" fillId="0" borderId="0" applyFill="0" applyBorder="0">
      <alignment vertical="top"/>
      <protection locked="0"/>
    </xf>
    <xf numFmtId="173" fontId="3" fillId="0" borderId="0" applyFill="0" applyBorder="0">
      <alignment vertical="top"/>
      <protection locked="0"/>
    </xf>
    <xf numFmtId="186" fontId="3" fillId="0" borderId="0" applyFill="0" applyBorder="0">
      <alignment vertical="top"/>
      <protection locked="0"/>
    </xf>
    <xf numFmtId="187" fontId="3" fillId="0" borderId="0" applyFill="0" applyBorder="0">
      <alignment vertical="top"/>
      <protection locked="0"/>
    </xf>
    <xf numFmtId="188" fontId="3" fillId="0" borderId="0" applyFill="0" applyBorder="0">
      <alignment vertical="top"/>
      <protection locked="0"/>
    </xf>
    <xf numFmtId="189" fontId="3" fillId="0" borderId="0" applyFill="0" applyBorder="0">
      <alignment vertical="top"/>
      <protection locked="0"/>
    </xf>
    <xf numFmtId="190" fontId="3" fillId="0" borderId="0" applyFill="0" applyBorder="0">
      <alignment vertical="top"/>
      <protection locked="0"/>
    </xf>
    <xf numFmtId="191" fontId="3" fillId="0" borderId="0" applyFill="0" applyBorder="0">
      <alignment vertical="top"/>
      <protection locked="0"/>
    </xf>
    <xf numFmtId="192" fontId="3" fillId="0" borderId="0" applyFill="0" applyBorder="0">
      <alignment vertical="top"/>
      <protection locked="0"/>
    </xf>
    <xf numFmtId="49" fontId="3" fillId="0" borderId="0" applyFill="0" applyBorder="0">
      <alignment horizontal="left" vertical="top"/>
      <protection locked="0"/>
    </xf>
    <xf numFmtId="49" fontId="3" fillId="0" borderId="0" applyFill="0" applyBorder="0">
      <alignment horizontal="left" vertical="top" indent="1"/>
      <protection locked="0"/>
    </xf>
    <xf numFmtId="49" fontId="3" fillId="0" borderId="0" applyFill="0" applyBorder="0">
      <alignment horizontal="left" vertical="top" indent="2"/>
      <protection locked="0"/>
    </xf>
    <xf numFmtId="49" fontId="3" fillId="0" borderId="0" applyFill="0" applyBorder="0">
      <alignment horizontal="left" vertical="top" indent="3"/>
      <protection locked="0"/>
    </xf>
    <xf numFmtId="49" fontId="3" fillId="0" borderId="0" applyFill="0" applyBorder="0">
      <alignment horizontal="left" vertical="top" indent="4"/>
      <protection locked="0"/>
    </xf>
    <xf numFmtId="49" fontId="3" fillId="0" borderId="0" applyFill="0" applyBorder="0">
      <alignment horizontal="center"/>
      <protection locked="0"/>
    </xf>
    <xf numFmtId="49" fontId="3" fillId="0" borderId="0" applyFill="0" applyBorder="0">
      <alignment horizontal="center" wrapText="1"/>
      <protection locked="0"/>
    </xf>
    <xf numFmtId="49" fontId="4" fillId="0" borderId="0" applyFill="0" applyBorder="0">
      <alignment vertical="top"/>
    </xf>
    <xf numFmtId="0" fontId="4" fillId="0" borderId="0" applyFill="0" applyBorder="0">
      <alignment vertical="top" wrapText="1"/>
    </xf>
    <xf numFmtId="0" fontId="2" fillId="0" borderId="0" applyFill="0" applyBorder="0">
      <alignment vertical="top"/>
    </xf>
    <xf numFmtId="0" fontId="2" fillId="0" borderId="0" applyFill="0" applyBorder="0">
      <alignment horizontal="left" vertical="top" indent="1"/>
    </xf>
    <xf numFmtId="0" fontId="2" fillId="0" borderId="0" applyFill="0" applyBorder="0">
      <alignment horizontal="left" vertical="top" indent="2"/>
    </xf>
    <xf numFmtId="0" fontId="2" fillId="0" borderId="0" applyFill="0" applyBorder="0">
      <alignment horizontal="left" vertical="top" indent="3"/>
    </xf>
    <xf numFmtId="0" fontId="4" fillId="0" borderId="0" applyFill="0" applyBorder="0">
      <alignment vertical="top"/>
    </xf>
    <xf numFmtId="0" fontId="4" fillId="0" borderId="0" applyFill="0" applyBorder="0">
      <alignment horizontal="left" vertical="top" indent="1"/>
    </xf>
    <xf numFmtId="0" fontId="4" fillId="0" borderId="0" applyFill="0" applyBorder="0">
      <alignment horizontal="left" vertical="top" indent="2"/>
    </xf>
    <xf numFmtId="0" fontId="4" fillId="0" borderId="0" applyFill="0" applyBorder="0">
      <alignment horizontal="left" vertical="top" indent="3"/>
    </xf>
    <xf numFmtId="0" fontId="4" fillId="0" borderId="0" applyFill="0" applyBorder="0">
      <alignment horizontal="left" vertical="top" indent="4"/>
    </xf>
    <xf numFmtId="177" fontId="4" fillId="0" borderId="0" applyFill="0" applyBorder="0">
      <alignment horizontal="center"/>
    </xf>
    <xf numFmtId="0" fontId="4" fillId="0" borderId="0" applyFill="0" applyBorder="0">
      <alignment horizontal="center"/>
    </xf>
    <xf numFmtId="0" fontId="4" fillId="2" borderId="0" applyFill="0" applyBorder="0">
      <alignment horizontal="left"/>
    </xf>
    <xf numFmtId="0" fontId="4" fillId="0" borderId="0" applyFill="0" applyBorder="0">
      <alignment horizontal="center" wrapText="1"/>
    </xf>
    <xf numFmtId="0" fontId="9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11" fillId="0" borderId="10" applyNumberFormat="0" applyFill="0" applyAlignment="0" applyProtection="0"/>
    <xf numFmtId="0" fontId="12" fillId="0" borderId="11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12" applyNumberFormat="0" applyAlignment="0" applyProtection="0"/>
    <xf numFmtId="0" fontId="17" fillId="7" borderId="13" applyNumberFormat="0" applyAlignment="0" applyProtection="0"/>
    <xf numFmtId="0" fontId="18" fillId="7" borderId="12" applyNumberFormat="0" applyAlignment="0" applyProtection="0"/>
    <xf numFmtId="0" fontId="19" fillId="0" borderId="14" applyNumberFormat="0" applyFill="0" applyAlignment="0" applyProtection="0"/>
    <xf numFmtId="0" fontId="20" fillId="8" borderId="15" applyNumberFormat="0" applyAlignment="0" applyProtection="0"/>
    <xf numFmtId="0" fontId="21" fillId="0" borderId="0" applyNumberFormat="0" applyFill="0" applyBorder="0" applyAlignment="0" applyProtection="0"/>
    <xf numFmtId="0" fontId="4" fillId="9" borderId="16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17" applyNumberFormat="0" applyFill="0" applyAlignment="0" applyProtection="0"/>
    <xf numFmtId="0" fontId="24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4" fillId="33" borderId="0" applyNumberFormat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>
      <alignment vertical="top"/>
    </xf>
    <xf numFmtId="0" fontId="0" fillId="0" borderId="1" xfId="0" applyBorder="1">
      <alignment vertical="top"/>
    </xf>
    <xf numFmtId="0" fontId="0" fillId="0" borderId="2" xfId="0" applyBorder="1">
      <alignment vertical="top"/>
    </xf>
    <xf numFmtId="0" fontId="0" fillId="0" borderId="3" xfId="0" applyBorder="1">
      <alignment vertical="top"/>
    </xf>
    <xf numFmtId="0" fontId="0" fillId="0" borderId="0" xfId="0" applyBorder="1">
      <alignment vertical="top"/>
    </xf>
    <xf numFmtId="0" fontId="0" fillId="0" borderId="4" xfId="0" applyBorder="1">
      <alignment vertical="top"/>
    </xf>
    <xf numFmtId="0" fontId="4" fillId="0" borderId="3" xfId="0" applyFont="1" applyBorder="1">
      <alignment vertical="top"/>
    </xf>
    <xf numFmtId="0" fontId="0" fillId="0" borderId="0" xfId="0" applyFill="1" applyBorder="1">
      <alignment vertical="top"/>
    </xf>
    <xf numFmtId="0" fontId="2" fillId="0" borderId="0" xfId="80">
      <alignment vertical="top"/>
    </xf>
    <xf numFmtId="0" fontId="4" fillId="0" borderId="0" xfId="85">
      <alignment horizontal="left" vertical="top" indent="1"/>
    </xf>
    <xf numFmtId="0" fontId="3" fillId="0" borderId="0" xfId="57">
      <alignment vertical="top" wrapText="1"/>
      <protection locked="0"/>
    </xf>
    <xf numFmtId="0" fontId="4" fillId="0" borderId="0" xfId="86">
      <alignment horizontal="left" vertical="top" indent="2"/>
    </xf>
    <xf numFmtId="0" fontId="4" fillId="0" borderId="0" xfId="85" applyBorder="1">
      <alignment horizontal="left" vertical="top" indent="1"/>
    </xf>
    <xf numFmtId="0" fontId="4" fillId="0" borderId="0" xfId="86" applyBorder="1">
      <alignment horizontal="left" vertical="top" indent="2"/>
    </xf>
    <xf numFmtId="49" fontId="3" fillId="0" borderId="0" xfId="71">
      <alignment horizontal="left" vertical="top"/>
      <protection locked="0"/>
    </xf>
    <xf numFmtId="0" fontId="2" fillId="0" borderId="0" xfId="80" applyBorder="1">
      <alignment vertical="top"/>
    </xf>
    <xf numFmtId="0" fontId="2" fillId="0" borderId="0" xfId="81" applyBorder="1">
      <alignment horizontal="left" vertical="top" indent="1"/>
    </xf>
    <xf numFmtId="168" fontId="3" fillId="0" borderId="1" xfId="45" applyBorder="1">
      <alignment vertical="top"/>
      <protection locked="0"/>
    </xf>
    <xf numFmtId="0" fontId="2" fillId="0" borderId="0" xfId="81">
      <alignment horizontal="left" vertical="top" indent="1"/>
    </xf>
    <xf numFmtId="0" fontId="2" fillId="0" borderId="0" xfId="82" applyBorder="1">
      <alignment horizontal="left" vertical="top" indent="2"/>
    </xf>
    <xf numFmtId="0" fontId="28" fillId="34" borderId="5" xfId="31" applyFill="1" applyBorder="1">
      <alignment vertical="top"/>
    </xf>
    <xf numFmtId="0" fontId="0" fillId="34" borderId="7" xfId="0" applyFill="1" applyBorder="1">
      <alignment vertical="top"/>
    </xf>
    <xf numFmtId="0" fontId="28" fillId="34" borderId="3" xfId="31" applyFill="1" applyBorder="1">
      <alignment vertical="top"/>
    </xf>
    <xf numFmtId="0" fontId="0" fillId="34" borderId="1" xfId="0" applyFill="1" applyBorder="1">
      <alignment vertical="top"/>
    </xf>
    <xf numFmtId="0" fontId="2" fillId="34" borderId="3" xfId="0" applyFont="1" applyFill="1" applyBorder="1">
      <alignment vertical="top"/>
    </xf>
    <xf numFmtId="0" fontId="2" fillId="34" borderId="4" xfId="0" applyFont="1" applyFill="1" applyBorder="1">
      <alignment vertical="top"/>
    </xf>
    <xf numFmtId="0" fontId="0" fillId="34" borderId="2" xfId="0" applyFill="1" applyBorder="1">
      <alignment vertical="top"/>
    </xf>
    <xf numFmtId="0" fontId="0" fillId="34" borderId="6" xfId="0" applyFill="1" applyBorder="1">
      <alignment vertical="top"/>
    </xf>
    <xf numFmtId="0" fontId="0" fillId="34" borderId="0" xfId="0" applyFill="1" applyBorder="1">
      <alignment vertical="top"/>
    </xf>
    <xf numFmtId="0" fontId="4" fillId="34" borderId="3" xfId="91" applyFill="1" applyBorder="1">
      <alignment horizontal="left"/>
    </xf>
    <xf numFmtId="0" fontId="0" fillId="34" borderId="4" xfId="0" applyFill="1" applyBorder="1">
      <alignment vertical="top"/>
    </xf>
    <xf numFmtId="0" fontId="0" fillId="34" borderId="8" xfId="0" applyFill="1" applyBorder="1">
      <alignment vertical="top"/>
    </xf>
    <xf numFmtId="0" fontId="28" fillId="35" borderId="5" xfId="31" applyFill="1" applyBorder="1">
      <alignment vertical="top"/>
    </xf>
    <xf numFmtId="0" fontId="0" fillId="35" borderId="6" xfId="0" applyFill="1" applyBorder="1">
      <alignment vertical="top"/>
    </xf>
    <xf numFmtId="0" fontId="4" fillId="35" borderId="6" xfId="91" applyFill="1" applyBorder="1">
      <alignment horizontal="left"/>
    </xf>
    <xf numFmtId="0" fontId="0" fillId="35" borderId="7" xfId="0" applyFill="1" applyBorder="1">
      <alignment vertical="top"/>
    </xf>
    <xf numFmtId="0" fontId="28" fillId="35" borderId="3" xfId="31" applyFill="1" applyBorder="1">
      <alignment vertical="top"/>
    </xf>
    <xf numFmtId="0" fontId="0" fillId="35" borderId="0" xfId="0" applyFill="1" applyBorder="1">
      <alignment vertical="top"/>
    </xf>
    <xf numFmtId="0" fontId="4" fillId="35" borderId="0" xfId="91" applyFill="1" applyBorder="1">
      <alignment horizontal="left"/>
    </xf>
    <xf numFmtId="0" fontId="0" fillId="35" borderId="1" xfId="0" applyFill="1" applyBorder="1">
      <alignment vertical="top"/>
    </xf>
    <xf numFmtId="0" fontId="29" fillId="35" borderId="3" xfId="32" applyFill="1" applyBorder="1">
      <alignment vertical="top"/>
    </xf>
    <xf numFmtId="0" fontId="4" fillId="35" borderId="8" xfId="92" applyFill="1" applyBorder="1">
      <alignment horizontal="center" wrapText="1"/>
    </xf>
    <xf numFmtId="0" fontId="0" fillId="35" borderId="2" xfId="92" applyFont="1" applyFill="1" applyBorder="1">
      <alignment horizontal="center" wrapText="1"/>
    </xf>
    <xf numFmtId="0" fontId="0" fillId="35" borderId="4" xfId="92" applyFont="1" applyFill="1" applyBorder="1">
      <alignment horizontal="center" wrapText="1"/>
    </xf>
    <xf numFmtId="0" fontId="0" fillId="0" borderId="0" xfId="0" applyAlignment="1"/>
    <xf numFmtId="0" fontId="31" fillId="0" borderId="0" xfId="0" applyFont="1" applyAlignment="1"/>
    <xf numFmtId="0" fontId="0" fillId="0" borderId="0" xfId="0" applyAlignment="1">
      <alignment horizontal="center"/>
    </xf>
  </cellXfs>
  <cellStyles count="140">
    <cellStyle name="20% - Accent1" xfId="111" builtinId="30" hidden="1"/>
    <cellStyle name="20% - Accent2" xfId="115" builtinId="34" hidden="1"/>
    <cellStyle name="20% - Accent3" xfId="119" builtinId="38" hidden="1"/>
    <cellStyle name="20% - Accent4" xfId="123" builtinId="42" hidden="1"/>
    <cellStyle name="20% - Accent5" xfId="127" builtinId="46" hidden="1"/>
    <cellStyle name="20% - Accent6" xfId="131" builtinId="50" hidden="1"/>
    <cellStyle name="40% - Accent1" xfId="112" builtinId="31" hidden="1"/>
    <cellStyle name="40% - Accent2" xfId="116" builtinId="35" hidden="1"/>
    <cellStyle name="40% - Accent3" xfId="120" builtinId="39" hidden="1"/>
    <cellStyle name="40% - Accent4" xfId="124" builtinId="43" hidden="1"/>
    <cellStyle name="40% - Accent5" xfId="128" builtinId="47" hidden="1"/>
    <cellStyle name="40% - Accent6" xfId="132" builtinId="51" hidden="1"/>
    <cellStyle name="60% - Accent1" xfId="113" builtinId="32" hidden="1"/>
    <cellStyle name="60% - Accent2" xfId="117" builtinId="36" hidden="1"/>
    <cellStyle name="60% - Accent3" xfId="121" builtinId="40" hidden="1"/>
    <cellStyle name="60% - Accent4" xfId="125" builtinId="44" hidden="1"/>
    <cellStyle name="60% - Accent5" xfId="129" builtinId="48" hidden="1"/>
    <cellStyle name="60% - Accent6" xfId="133" builtinId="52" hidden="1"/>
    <cellStyle name="Accent1" xfId="110" builtinId="29" hidden="1"/>
    <cellStyle name="Accent2" xfId="114" builtinId="33" hidden="1"/>
    <cellStyle name="Accent3" xfId="118" builtinId="37" hidden="1"/>
    <cellStyle name="Accent4" xfId="122" builtinId="41" hidden="1"/>
    <cellStyle name="Accent5" xfId="126" builtinId="45" hidden="1"/>
    <cellStyle name="Accent6" xfId="130" builtinId="49" hidden="1"/>
    <cellStyle name="Bad" xfId="99" builtinId="27" hidden="1"/>
    <cellStyle name="Calculation" xfId="103" builtinId="22" hidden="1"/>
    <cellStyle name="cc0 -CalComma" xfId="1" xr:uid="{00000000-0005-0000-0000-00001A000000}"/>
    <cellStyle name="cc0k -CalCommaThousand" xfId="2" xr:uid="{00000000-0005-0000-0000-00001B000000}"/>
    <cellStyle name="cc0m -CalCommaMillion" xfId="3" xr:uid="{00000000-0005-0000-0000-00001C000000}"/>
    <cellStyle name="cc1 -CalComma" xfId="4" xr:uid="{00000000-0005-0000-0000-00001D000000}"/>
    <cellStyle name="cc2 -CalComma" xfId="5" xr:uid="{00000000-0005-0000-0000-00001E000000}"/>
    <cellStyle name="cc3 -CalComma" xfId="6" xr:uid="{00000000-0005-0000-0000-00001F000000}"/>
    <cellStyle name="cc4 -CalComma" xfId="7" xr:uid="{00000000-0005-0000-0000-000020000000}"/>
    <cellStyle name="cdDMM -CalDate" xfId="8" xr:uid="{00000000-0005-0000-0000-000021000000}"/>
    <cellStyle name="cdDMMY -CalDate" xfId="9" xr:uid="{00000000-0005-0000-0000-000022000000}"/>
    <cellStyle name="cdDMMYHM -CalDateTime" xfId="10" xr:uid="{00000000-0005-0000-0000-000023000000}"/>
    <cellStyle name="cdDMY -CalDate" xfId="11" xr:uid="{00000000-0005-0000-0000-000024000000}"/>
    <cellStyle name="cdMDY -CalDate" xfId="12" xr:uid="{00000000-0005-0000-0000-000025000000}"/>
    <cellStyle name="cdMMY -CalDate" xfId="13" xr:uid="{00000000-0005-0000-0000-000026000000}"/>
    <cellStyle name="cdMMYc-CalDateC" xfId="14" xr:uid="{00000000-0005-0000-0000-000027000000}"/>
    <cellStyle name="cf0 -CalFixed" xfId="15" xr:uid="{00000000-0005-0000-0000-000028000000}"/>
    <cellStyle name="Check Cell" xfId="105" builtinId="23" hidden="1"/>
    <cellStyle name="cmHM  -CalTime" xfId="16" xr:uid="{00000000-0005-0000-0000-00002A000000}"/>
    <cellStyle name="cmHM24+ -CalTime" xfId="17" xr:uid="{00000000-0005-0000-0000-00002B000000}"/>
    <cellStyle name="Comma" xfId="134" builtinId="3" hidden="1"/>
    <cellStyle name="Comma [0]" xfId="135" builtinId="6" hidden="1"/>
    <cellStyle name="cp0 -CalPercent" xfId="18" xr:uid="{00000000-0005-0000-0000-00002E000000}"/>
    <cellStyle name="cp1 -CalPercent" xfId="19" xr:uid="{00000000-0005-0000-0000-00002F000000}"/>
    <cellStyle name="cp2 -CalPercent" xfId="20" xr:uid="{00000000-0005-0000-0000-000030000000}"/>
    <cellStyle name="cp3 -CalPercent" xfId="21" xr:uid="{00000000-0005-0000-0000-000031000000}"/>
    <cellStyle name="cr0 -CalCurr" xfId="22" xr:uid="{00000000-0005-0000-0000-000032000000}"/>
    <cellStyle name="cr0k -CalCurrThousand" xfId="23" xr:uid="{00000000-0005-0000-0000-000033000000}"/>
    <cellStyle name="cr0m -CalCurrMillion" xfId="24" xr:uid="{00000000-0005-0000-0000-000034000000}"/>
    <cellStyle name="cr1 -CalCurr" xfId="25" xr:uid="{00000000-0005-0000-0000-000035000000}"/>
    <cellStyle name="cr2 -CalCurr" xfId="26" xr:uid="{00000000-0005-0000-0000-000036000000}"/>
    <cellStyle name="cr3 -CalCurr" xfId="27" xr:uid="{00000000-0005-0000-0000-000037000000}"/>
    <cellStyle name="cr4 -CalCurr" xfId="28" xr:uid="{00000000-0005-0000-0000-000038000000}"/>
    <cellStyle name="Currency" xfId="136" builtinId="4" hidden="1"/>
    <cellStyle name="Currency [0]" xfId="137" builtinId="7" hidden="1"/>
    <cellStyle name="Explanatory Text" xfId="108" builtinId="53" hidden="1"/>
    <cellStyle name="Followed Hyperlink" xfId="29" builtinId="9" hidden="1"/>
    <cellStyle name="Good" xfId="98" builtinId="26" hidden="1"/>
    <cellStyle name="h0 -Heading" xfId="30" xr:uid="{00000000-0005-0000-0000-00003E000000}"/>
    <cellStyle name="h1 -Heading" xfId="31" xr:uid="{00000000-0005-0000-0000-00003F000000}"/>
    <cellStyle name="h2 -Heading" xfId="32" xr:uid="{00000000-0005-0000-0000-000040000000}"/>
    <cellStyle name="h3 -Heading" xfId="33" xr:uid="{00000000-0005-0000-0000-000041000000}"/>
    <cellStyle name="Heading 1" xfId="94" builtinId="16" hidden="1"/>
    <cellStyle name="Heading 2" xfId="95" builtinId="17" hidden="1"/>
    <cellStyle name="Heading 3" xfId="96" builtinId="18" hidden="1"/>
    <cellStyle name="Heading 4" xfId="97" builtinId="19" hidden="1"/>
    <cellStyle name="hp0 -Hyperlink" xfId="34" xr:uid="{00000000-0005-0000-0000-000046000000}"/>
    <cellStyle name="hp1 -Hyperlink" xfId="35" xr:uid="{00000000-0005-0000-0000-000047000000}"/>
    <cellStyle name="hp2 -Hyperlink" xfId="36" xr:uid="{00000000-0005-0000-0000-000048000000}"/>
    <cellStyle name="hp3 -Hyperlink" xfId="37" xr:uid="{00000000-0005-0000-0000-000049000000}"/>
    <cellStyle name="Hyperlink" xfId="38" builtinId="8" hidden="1"/>
    <cellStyle name="Hyperlink" xfId="139" builtinId="8" hidden="1"/>
    <cellStyle name="ic0 -InpComma" xfId="39" xr:uid="{00000000-0005-0000-0000-00004C000000}"/>
    <cellStyle name="ic0k -InpCommaThousand" xfId="40" xr:uid="{00000000-0005-0000-0000-00004D000000}"/>
    <cellStyle name="ic0m -InpCommaMillion" xfId="41" xr:uid="{00000000-0005-0000-0000-00004E000000}"/>
    <cellStyle name="ic1 -InpComma" xfId="42" xr:uid="{00000000-0005-0000-0000-00004F000000}"/>
    <cellStyle name="ic2 -InpComma" xfId="43" xr:uid="{00000000-0005-0000-0000-000050000000}"/>
    <cellStyle name="ic3 -InpComma" xfId="44" xr:uid="{00000000-0005-0000-0000-000051000000}"/>
    <cellStyle name="ic4 -InpComma" xfId="45" xr:uid="{00000000-0005-0000-0000-000052000000}"/>
    <cellStyle name="idDMM -InpDate" xfId="46" xr:uid="{00000000-0005-0000-0000-000053000000}"/>
    <cellStyle name="idDMMY -InpDate" xfId="47" xr:uid="{00000000-0005-0000-0000-000054000000}"/>
    <cellStyle name="idDMMYHM -InpDateTime" xfId="48" xr:uid="{00000000-0005-0000-0000-000055000000}"/>
    <cellStyle name="idDMY -InpDate" xfId="49" xr:uid="{00000000-0005-0000-0000-000056000000}"/>
    <cellStyle name="idMDY -InpDate" xfId="50" xr:uid="{00000000-0005-0000-0000-000057000000}"/>
    <cellStyle name="idMMY -InpDate" xfId="51" xr:uid="{00000000-0005-0000-0000-000058000000}"/>
    <cellStyle name="if0 -InpFixed" xfId="52" xr:uid="{00000000-0005-0000-0000-000059000000}"/>
    <cellStyle name="if0b-InpFixedB" xfId="53" xr:uid="{00000000-0005-0000-0000-00005A000000}"/>
    <cellStyle name="if0-InpFixed" xfId="54" xr:uid="{00000000-0005-0000-0000-00005B000000}"/>
    <cellStyle name="iln -InpTableTextNoWrap" xfId="55" xr:uid="{00000000-0005-0000-0000-00005C000000}"/>
    <cellStyle name="ilnb-InpTableTextNoWrapB" xfId="56" xr:uid="{00000000-0005-0000-0000-00005D000000}"/>
    <cellStyle name="ilw -InpTableTextWrap" xfId="57" xr:uid="{00000000-0005-0000-0000-00005E000000}"/>
    <cellStyle name="imHM  -InpTime" xfId="58" xr:uid="{00000000-0005-0000-0000-00005F000000}"/>
    <cellStyle name="imHM24+ -InpTime" xfId="59" xr:uid="{00000000-0005-0000-0000-000060000000}"/>
    <cellStyle name="Input" xfId="101" builtinId="20" hidden="1"/>
    <cellStyle name="ip0 -InpPercent" xfId="60" xr:uid="{00000000-0005-0000-0000-000062000000}"/>
    <cellStyle name="ip1 -InpPercent" xfId="61" xr:uid="{00000000-0005-0000-0000-000063000000}"/>
    <cellStyle name="ip2 -InpPercent" xfId="62" xr:uid="{00000000-0005-0000-0000-000064000000}"/>
    <cellStyle name="ip3 -InpPercent" xfId="63" xr:uid="{00000000-0005-0000-0000-000065000000}"/>
    <cellStyle name="ir0 -InpCurr" xfId="64" xr:uid="{00000000-0005-0000-0000-000066000000}"/>
    <cellStyle name="ir0k -InpCurrThousand" xfId="65" xr:uid="{00000000-0005-0000-0000-000067000000}"/>
    <cellStyle name="ir0m -InpCurrMillion" xfId="66" xr:uid="{00000000-0005-0000-0000-000068000000}"/>
    <cellStyle name="ir1 -InpCurr" xfId="67" xr:uid="{00000000-0005-0000-0000-000069000000}"/>
    <cellStyle name="ir2 -InpCurr" xfId="68" xr:uid="{00000000-0005-0000-0000-00006A000000}"/>
    <cellStyle name="ir3 -InpCurr" xfId="69" xr:uid="{00000000-0005-0000-0000-00006B000000}"/>
    <cellStyle name="ir4 -InpCurr" xfId="70" xr:uid="{00000000-0005-0000-0000-00006C000000}"/>
    <cellStyle name="is0 -InpSideText" xfId="71" xr:uid="{00000000-0005-0000-0000-00006D000000}"/>
    <cellStyle name="is1 -InpSideText" xfId="72" xr:uid="{00000000-0005-0000-0000-00006E000000}"/>
    <cellStyle name="is2 -InpSideText" xfId="73" xr:uid="{00000000-0005-0000-0000-00006F000000}"/>
    <cellStyle name="is3 -InpSideText" xfId="74" xr:uid="{00000000-0005-0000-0000-000070000000}"/>
    <cellStyle name="is4 -InpSideText" xfId="75" xr:uid="{00000000-0005-0000-0000-000071000000}"/>
    <cellStyle name="itn -InpTopTextNoWrap" xfId="76" xr:uid="{00000000-0005-0000-0000-000072000000}"/>
    <cellStyle name="itw -InpTopTextWrap" xfId="77" xr:uid="{00000000-0005-0000-0000-000073000000}"/>
    <cellStyle name="Linked Cell" xfId="104" builtinId="24" hidden="1"/>
    <cellStyle name="ltn -TableTextNoWrap" xfId="78" xr:uid="{00000000-0005-0000-0000-000075000000}"/>
    <cellStyle name="ltw -TableTextWrap" xfId="79" xr:uid="{00000000-0005-0000-0000-000076000000}"/>
    <cellStyle name="Neutral" xfId="100" builtinId="28" hidden="1"/>
    <cellStyle name="Normal" xfId="0" builtinId="0" customBuiltin="1"/>
    <cellStyle name="Note" xfId="107" builtinId="10" hidden="1"/>
    <cellStyle name="Output" xfId="102" builtinId="21" hidden="1"/>
    <cellStyle name="Percent" xfId="138" builtinId="5" hidden="1"/>
    <cellStyle name="sh0 -SideHeading" xfId="80" xr:uid="{00000000-0005-0000-0000-00007C000000}"/>
    <cellStyle name="sh1 -SideHeading" xfId="81" xr:uid="{00000000-0005-0000-0000-00007D000000}"/>
    <cellStyle name="sh2 -SideHeading" xfId="82" xr:uid="{00000000-0005-0000-0000-00007E000000}"/>
    <cellStyle name="sh3 -SideHeading" xfId="83" xr:uid="{00000000-0005-0000-0000-00007F000000}"/>
    <cellStyle name="st0 -SideText" xfId="84" xr:uid="{00000000-0005-0000-0000-000080000000}"/>
    <cellStyle name="st1 -SideText" xfId="85" xr:uid="{00000000-0005-0000-0000-000081000000}"/>
    <cellStyle name="st2 -SideText" xfId="86" xr:uid="{00000000-0005-0000-0000-000082000000}"/>
    <cellStyle name="st3 -SideText" xfId="87" xr:uid="{00000000-0005-0000-0000-000083000000}"/>
    <cellStyle name="st4 -SideText" xfId="88" xr:uid="{00000000-0005-0000-0000-000084000000}"/>
    <cellStyle name="tdMMYc-TopDateC" xfId="89" xr:uid="{00000000-0005-0000-0000-000085000000}"/>
    <cellStyle name="Title" xfId="93" builtinId="15" hidden="1"/>
    <cellStyle name="Total" xfId="109" builtinId="25" hidden="1"/>
    <cellStyle name="ttn -TopTextNoWrap" xfId="90" xr:uid="{00000000-0005-0000-0000-000088000000}"/>
    <cellStyle name="ttnl -TopTextNoWrapL" xfId="91" xr:uid="{00000000-0005-0000-0000-000089000000}"/>
    <cellStyle name="ttw -TopTextWrap" xfId="92" xr:uid="{00000000-0005-0000-0000-00008A000000}"/>
    <cellStyle name="Warning Text" xfId="106" builtinId="11" hidden="1"/>
  </cellStyles>
  <dxfs count="35">
    <dxf>
      <font>
        <sz val="10"/>
        <color theme="1"/>
      </font>
      <fill>
        <patternFill>
          <bgColor rgb="FFD8E4BC"/>
        </patternFill>
      </fill>
      <border>
        <vertical/>
        <horizontal/>
      </border>
    </dxf>
    <dxf>
      <font>
        <color theme="1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sz val="10"/>
        <color theme="1"/>
      </font>
      <fill>
        <patternFill>
          <bgColor rgb="FFD8E4BC"/>
        </patternFill>
      </fill>
      <border>
        <vertical/>
        <horizontal/>
      </border>
    </dxf>
    <dxf>
      <font>
        <color theme="1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</dxf>
    <dxf>
      <fill>
        <patternFill>
          <bgColor rgb="FFEBF1DE"/>
        </patternFill>
      </fill>
    </dxf>
    <dxf>
      <fill>
        <patternFill patternType="none">
          <bgColor auto="1"/>
        </patternFill>
      </fill>
      <border>
        <top style="thin">
          <color auto="1"/>
        </top>
      </border>
    </dxf>
    <dxf>
      <font>
        <b val="0"/>
        <i val="0"/>
      </font>
      <fill>
        <patternFill>
          <bgColor rgb="FFFFFFFF"/>
        </patternFill>
      </fill>
      <border>
        <left/>
        <right/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bottom style="medium">
          <color auto="1"/>
        </bottom>
        <horizontal style="thin">
          <color theme="0" tint="-0.14996795556505021"/>
        </horizontal>
      </border>
    </dxf>
    <dxf>
      <font>
        <b val="0"/>
        <i val="0"/>
        <sz val="8"/>
        <name val="Arial"/>
        <scheme val="none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sz val="8"/>
        <color theme="1"/>
        <name val="Arial"/>
        <scheme val="none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sz val="8"/>
        <name val="Arial"/>
        <scheme val="none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sz val="8"/>
        <color theme="1"/>
        <name val="Arial"/>
        <scheme val="none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auto="1"/>
      </font>
      <fill>
        <patternFill>
          <bgColor rgb="FFFFFFFF"/>
        </patternFill>
      </fill>
    </dxf>
    <dxf>
      <font>
        <b/>
        <color theme="1"/>
      </font>
      <fill>
        <patternFill>
          <bgColor rgb="FFC4D79B"/>
        </patternFill>
      </fill>
    </dxf>
    <dxf>
      <font>
        <b/>
        <i val="0"/>
        <color auto="1"/>
      </font>
    </dxf>
    <dxf>
      <font>
        <b/>
        <color theme="1"/>
      </font>
      <fill>
        <patternFill patternType="none">
          <bgColor auto="1"/>
        </patternFill>
      </fill>
      <border>
        <vertical/>
        <horizontal/>
      </border>
    </dxf>
    <dxf>
      <fill>
        <patternFill patternType="solid">
          <fgColor theme="6" tint="0.79995117038483843"/>
          <bgColor rgb="FFEBF1DE"/>
        </patternFill>
      </fill>
      <border>
        <left style="thin">
          <color theme="6" tint="0.59999389629810485"/>
        </left>
        <right style="thin">
          <color theme="6" tint="0.59999389629810485"/>
        </right>
        <top style="thin">
          <color theme="6" tint="0.59999389629810485"/>
        </top>
        <bottom style="thin">
          <color theme="6" tint="0.59999389629810485"/>
        </bottom>
        <vertical style="thin">
          <color theme="6" tint="0.59999389629810485"/>
        </vertical>
        <horizontal style="thin">
          <color theme="6" tint="0.59999389629810485"/>
        </horizontal>
      </border>
    </dxf>
    <dxf>
      <fill>
        <patternFill patternType="solid">
          <fgColor theme="6" tint="0.79995117038483843"/>
          <bgColor rgb="FFEBF1DE"/>
        </patternFill>
      </fill>
      <border>
        <top style="thin">
          <color theme="6" tint="0.59999389629810485"/>
        </top>
        <bottom style="thin">
          <color theme="6" tint="0.59999389629810485"/>
        </bottom>
      </border>
    </dxf>
    <dxf>
      <font>
        <b/>
        <color theme="1"/>
      </font>
      <fill>
        <patternFill patternType="solid">
          <fgColor theme="0"/>
          <bgColor rgb="FFFFFFFF"/>
        </patternFill>
      </fill>
      <border>
        <top style="thin">
          <color auto="1"/>
        </top>
        <bottom style="medium">
          <color auto="1"/>
        </bottom>
      </border>
    </dxf>
    <dxf>
      <font>
        <b val="0"/>
        <i val="0"/>
        <color theme="1"/>
      </font>
      <fill>
        <patternFill>
          <bgColor rgb="FFD8E4BC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color theme="1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horizontal style="thin">
          <color theme="6" tint="0.79998168889431442"/>
        </horizontal>
      </border>
    </dxf>
    <dxf>
      <font>
        <b/>
        <i val="0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auto="1"/>
      </font>
      <fill>
        <patternFill>
          <bgColor rgb="FFFFFFFF"/>
        </patternFill>
      </fill>
    </dxf>
    <dxf>
      <font>
        <b/>
        <color theme="1"/>
      </font>
      <fill>
        <patternFill>
          <bgColor rgb="FFC4D79B"/>
        </patternFill>
      </fill>
    </dxf>
    <dxf>
      <font>
        <b/>
        <i val="0"/>
        <color auto="1"/>
      </font>
    </dxf>
    <dxf>
      <font>
        <b/>
        <color theme="1"/>
      </font>
      <fill>
        <patternFill patternType="none">
          <bgColor auto="1"/>
        </patternFill>
      </fill>
      <border>
        <vertical/>
        <horizontal/>
      </border>
    </dxf>
    <dxf>
      <fill>
        <patternFill patternType="solid">
          <fgColor theme="6" tint="0.79995117038483843"/>
          <bgColor rgb="FFEBF1DE"/>
        </patternFill>
      </fill>
      <border>
        <left style="thin">
          <color theme="6" tint="0.59999389629810485"/>
        </left>
        <right style="thin">
          <color theme="6" tint="0.59999389629810485"/>
        </right>
        <top style="thin">
          <color theme="6" tint="0.59999389629810485"/>
        </top>
        <bottom style="thin">
          <color theme="6" tint="0.59999389629810485"/>
        </bottom>
        <vertical style="thin">
          <color theme="6" tint="0.59999389629810485"/>
        </vertical>
        <horizontal style="thin">
          <color theme="6" tint="0.59999389629810485"/>
        </horizontal>
      </border>
    </dxf>
    <dxf>
      <fill>
        <patternFill patternType="solid">
          <fgColor theme="6" tint="0.79995117038483843"/>
          <bgColor rgb="FFEBF1DE"/>
        </patternFill>
      </fill>
      <border>
        <top style="thin">
          <color theme="6" tint="0.59999389629810485"/>
        </top>
        <bottom style="thin">
          <color theme="6" tint="0.59999389629810485"/>
        </bottom>
      </border>
    </dxf>
    <dxf>
      <font>
        <b/>
        <color theme="1"/>
      </font>
      <fill>
        <patternFill patternType="solid">
          <fgColor theme="0"/>
          <bgColor rgb="FFFFFFFF"/>
        </patternFill>
      </fill>
      <border>
        <top style="thin">
          <color auto="1"/>
        </top>
        <bottom style="medium">
          <color auto="1"/>
        </bottom>
      </border>
    </dxf>
    <dxf>
      <font>
        <b val="0"/>
        <i val="0"/>
        <color theme="1"/>
      </font>
      <fill>
        <patternFill>
          <bgColor rgb="FFD8E4BC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color theme="1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horizontal style="thin">
          <color theme="6" tint="0.79998168889431442"/>
        </horizontal>
      </border>
    </dxf>
  </dxfs>
  <tableStyles count="7" defaultTableStyle="ESPTable" defaultPivotStyle="ESPPivotTable">
    <tableStyle name="ESPPivotTable" table="0" count="11" xr9:uid="{00000000-0011-0000-FFFF-FFFF00000000}">
      <tableStyleElement type="wholeTable" dxfId="34"/>
      <tableStyleElement type="headerRow" dxfId="33"/>
      <tableStyleElement type="totalRow" dxfId="32"/>
      <tableStyleElement type="firstRowStripe" dxfId="31"/>
      <tableStyleElement type="firstColumnStripe" dxfId="30"/>
      <tableStyleElement type="firstSubtotalRow" dxfId="29"/>
      <tableStyleElement type="secondSubtotalRow" dxfId="28"/>
      <tableStyleElement type="firstRowSubheading" dxfId="27"/>
      <tableStyleElement type="secondRowSubheading" dxfId="26"/>
      <tableStyleElement type="pageFieldLabels" dxfId="25"/>
      <tableStyleElement type="pageFieldValues" dxfId="24"/>
    </tableStyle>
    <tableStyle name="ESPPivotTable 2" table="0" count="11" xr9:uid="{00000000-0011-0000-FFFF-FFFF01000000}">
      <tableStyleElement type="wholeTable" dxfId="23"/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  <tableStyle name="ESPSlicer" pivot="0" table="0" count="10" xr9:uid="{00000000-0011-0000-FFFF-FFFF02000000}">
      <tableStyleElement type="wholeTable" dxfId="12"/>
      <tableStyleElement type="headerRow" dxfId="11"/>
    </tableStyle>
    <tableStyle name="ESPSlicer 2" pivot="0" table="0" count="10" xr9:uid="{00000000-0011-0000-FFFF-FFFF03000000}">
      <tableStyleElement type="wholeTable" dxfId="10"/>
      <tableStyleElement type="headerRow" dxfId="9"/>
    </tableStyle>
    <tableStyle name="ESPTable" pivot="0" count="5" xr9:uid="{00000000-0011-0000-FFFF-FFFF04000000}">
      <tableStyleElement type="wholeTable" dxfId="8"/>
      <tableStyleElement type="headerRow" dxfId="7"/>
      <tableStyleElement type="totalRow" dxfId="6"/>
      <tableStyleElement type="firstRowStripe" dxfId="5"/>
      <tableStyleElement type="firstColumnStripe" dxfId="4"/>
    </tableStyle>
    <tableStyle name="ESPTimeLine" pivot="0" table="0" count="9" xr9:uid="{00000000-0011-0000-FFFF-FFFF05000000}">
      <tableStyleElement type="wholeTable" dxfId="3"/>
      <tableStyleElement type="headerRow" dxfId="2"/>
    </tableStyle>
    <tableStyle name="ESPTimeLine 2" pivot="0" table="0" count="9" xr9:uid="{00000000-0011-0000-FFFF-FFFF06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B800"/>
      <rgbColor rgb="0066E2FF"/>
      <rgbColor rgb="00D5D000"/>
      <rgbColor rgb="00FFB9FF"/>
      <rgbColor rgb="00CDFFCD"/>
      <rgbColor rgb="00D8D8D8"/>
      <rgbColor rgb="00D7E4BC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F2F2F2"/>
      <rgbColor rgb="00CCFFFF"/>
      <rgbColor rgb="00EBF1DE"/>
      <rgbColor rgb="00FFFF85"/>
      <rgbColor rgb="00BDDEFF"/>
      <rgbColor rgb="00FF99CC"/>
      <rgbColor rgb="00CC99FF"/>
      <rgbColor rgb="00FF8080"/>
      <rgbColor rgb="007596FF"/>
      <rgbColor rgb="0000FF99"/>
      <rgbColor rgb="00E7E200"/>
      <rgbColor rgb="00FFA080"/>
      <rgbColor rgb="00FFA143"/>
      <rgbColor rgb="00FF7E2F"/>
      <rgbColor rgb="00E6B9B8"/>
      <rgbColor rgb="00BFBFBF"/>
      <rgbColor rgb="009BBB59"/>
      <rgbColor rgb="0000DA00"/>
      <rgbColor rgb="00009A00"/>
      <rgbColor rgb="00B8B400"/>
      <rgbColor rgb="00FF4820"/>
      <rgbColor rgb="00CACADC"/>
      <rgbColor rgb="00C2D69A"/>
      <rgbColor rgb="00111111"/>
    </indexedColors>
    <mruColors>
      <color rgb="FF994807"/>
      <color rgb="FFFFFFFF"/>
      <color rgb="FFF2F2F2"/>
      <color rgb="FFD8E4BC"/>
      <color rgb="FFEBF1DE"/>
      <color rgb="FFC4D79B"/>
      <color rgb="FF818080"/>
      <color rgb="FFDA9694"/>
      <color rgb="FFC4D69B"/>
      <color rgb="FFC0BFBF"/>
    </mruColors>
  </colors>
  <extLst>
    <ext xmlns:x14="http://schemas.microsoft.com/office/spreadsheetml/2009/9/main" uri="{46F421CA-312F-682f-3DD2-61675219B42D}">
      <x14:dxfs count="16">
        <dxf>
          <font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strike val="0"/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auto="1"/>
              <bgColor rgb="FFFFFFFF"/>
            </patternFill>
          </fill>
        </dxf>
        <dxf>
          <font>
            <b val="0"/>
            <i val="0"/>
            <color rgb="FF000000"/>
          </font>
          <fill>
            <patternFill patternType="solid">
              <fgColor auto="1"/>
              <bgColor rgb="FFFFFFFF"/>
            </patternFill>
          </fill>
          <border>
            <left style="thin">
              <color theme="0" tint="-0.499984740745262"/>
            </left>
            <right style="thin">
              <color theme="0" tint="-0.499984740745262"/>
            </right>
            <top style="thin">
              <color theme="0" tint="-0.499984740745262"/>
            </top>
            <bottom style="thin">
              <color theme="0" tint="-0.499984740745262"/>
            </bottom>
            <vertical/>
            <horizontal/>
          </border>
        </dxf>
        <dxf>
          <font>
            <color theme="0" tint="-0.499984740745262"/>
          </font>
          <fill>
            <patternFill patternType="solid">
              <fgColor theme="6" tint="0.79985961485641044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trike val="0"/>
            <color auto="1"/>
          </font>
          <fill>
            <patternFill patternType="solid">
              <fgColor auto="1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34998626667073579"/>
          </font>
          <fill>
            <patternFill patternType="solid">
              <fgColor rgb="FFFFFFFF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strike val="0"/>
            <color theme="0" tint="-0.499984740745262"/>
          </font>
          <fill>
            <patternFill patternType="solid">
              <fgColor auto="1"/>
              <bgColor theme="0" tint="-4.9989318521683403E-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auto="1"/>
              <bgColor rgb="FFFFFFFF"/>
            </patternFill>
          </fill>
        </dxf>
        <dxf>
          <font>
            <b val="0"/>
            <i val="0"/>
            <color rgb="FF000000"/>
          </font>
          <fill>
            <patternFill patternType="solid">
              <fgColor auto="1"/>
              <bgColor rgb="FFFFFFFF"/>
            </patternFill>
          </fill>
          <border>
            <left style="thin">
              <color theme="0" tint="-0.499984740745262"/>
            </left>
            <right style="thin">
              <color theme="0" tint="-0.499984740745262"/>
            </right>
            <top style="thin">
              <color theme="0" tint="-0.499984740745262"/>
            </top>
            <bottom style="thin">
              <color theme="0" tint="-0.499984740745262"/>
            </bottom>
            <vertical/>
            <horizontal/>
          </border>
        </dxf>
        <dxf>
          <font>
            <color theme="0" tint="-0.499984740745262"/>
          </font>
          <fill>
            <patternFill patternType="solid">
              <fgColor theme="6" tint="0.79985961485641044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trike val="0"/>
            <color auto="1"/>
          </font>
          <fill>
            <patternFill patternType="solid">
              <fgColor auto="1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34998626667073579"/>
          </font>
          <fill>
            <patternFill patternType="solid">
              <fgColor rgb="FFFFFFFF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ESPSlicer">
        <x14:slicerStyle name="ESPSlicer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ESPSlicer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14">
        <dxf>
          <fill>
            <patternFill patternType="none">
              <fgColor auto="1"/>
              <bgColor auto="1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EBF1DE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C4D79B"/>
            </patternFill>
          </fill>
          <border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auto="1"/>
          </font>
          <border>
            <left/>
            <right/>
            <top/>
            <bottom/>
            <vertical/>
            <horizontal/>
          </border>
        </dxf>
        <dxf>
          <fill>
            <patternFill patternType="none">
              <fgColor auto="1"/>
              <bgColor auto="1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EBF1DE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C4D79B"/>
            </patternFill>
          </fill>
          <border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auto="1"/>
          </font>
          <border>
            <left/>
            <right/>
            <top/>
            <bottom/>
            <vertical/>
            <horizontal/>
          </border>
        </dxf>
      </x15:dxfs>
    </ext>
    <ext xmlns:x15="http://schemas.microsoft.com/office/spreadsheetml/2010/11/main" uri="{9260A510-F301-46a8-8635-F512D64BE5F5}">
      <x15:timelineStyles defaultTimelineStyle="ESPTimeLine">
        <x15:timelineStyle name="ESPTimeLine">
          <x15:timelineStyleElements>
            <x15:timelineStyleElement type="selectionLabel" dxfId="13"/>
            <x15:timelineStyleElement type="timeLevel" dxfId="12"/>
            <x15:timelineStyleElement type="periodLabel1" dxfId="11"/>
            <x15:timelineStyleElement type="periodLabel2" dxfId="10"/>
            <x15:timelineStyleElement type="selectedTimeBlock" dxfId="9"/>
            <x15:timelineStyleElement type="unselectedTimeBlock" dxfId="8"/>
            <x15:timelineStyleElement type="selectedTimeBlockSpace" dxfId="7"/>
          </x15:timelineStyleElements>
        </x15:timelineStyle>
        <x15:timelineStyle name="ESPTimeLine 2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179614</xdr:colOff>
      <xdr:row>25</xdr:row>
      <xdr:rowOff>125186</xdr:rowOff>
    </xdr:from>
    <xdr:to>
      <xdr:col>14</xdr:col>
      <xdr:colOff>0</xdr:colOff>
      <xdr:row>28</xdr:row>
      <xdr:rowOff>87086</xdr:rowOff>
    </xdr:to>
    <xdr:cxnSp macro="">
      <xdr:nvCxnSpPr>
        <xdr:cNvPr id="2" name="ESPTextArrowA1">
          <a:extLst>
            <a:ext uri="{FF2B5EF4-FFF2-40B4-BE49-F238E27FC236}">
              <a16:creationId xmlns:a16="http://schemas.microsoft.com/office/drawing/2014/main" id="{7EF8379A-79B1-46E5-96A8-D7E25969C9C2}"/>
            </a:ext>
          </a:extLst>
        </xdr:cNvPr>
        <xdr:cNvCxnSpPr/>
      </xdr:nvCxnSpPr>
      <xdr:spPr>
        <a:xfrm>
          <a:off x="9949543" y="3091543"/>
          <a:ext cx="440871" cy="408214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65313</xdr:colOff>
      <xdr:row>19</xdr:row>
      <xdr:rowOff>65315</xdr:rowOff>
    </xdr:from>
    <xdr:to>
      <xdr:col>19</xdr:col>
      <xdr:colOff>555171</xdr:colOff>
      <xdr:row>26</xdr:row>
      <xdr:rowOff>38100</xdr:rowOff>
    </xdr:to>
    <xdr:sp macro="" textlink="">
      <xdr:nvSpPr>
        <xdr:cNvPr id="3" name="ESPTextArrowT1">
          <a:extLst>
            <a:ext uri="{FF2B5EF4-FFF2-40B4-BE49-F238E27FC236}">
              <a16:creationId xmlns:a16="http://schemas.microsoft.com/office/drawing/2014/main" id="{C8345BD8-E230-4CEC-9B0C-2F3A522866FB}"/>
            </a:ext>
          </a:extLst>
        </xdr:cNvPr>
        <xdr:cNvSpPr txBox="1"/>
      </xdr:nvSpPr>
      <xdr:spPr>
        <a:xfrm>
          <a:off x="7810499" y="2770415"/>
          <a:ext cx="6237515" cy="887185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1100">
              <a:solidFill>
                <a:srgbClr val="994807"/>
              </a:solidFill>
              <a:effectLst/>
              <a:latin typeface="+mn-lt"/>
              <a:ea typeface="+mn-ea"/>
              <a:cs typeface="+mn-cs"/>
            </a:rPr>
            <a:t>=LET(FilteredRange2,</a:t>
          </a:r>
        </a:p>
        <a:p>
          <a:r>
            <a:rPr lang="en-NZ" sz="1100">
              <a:solidFill>
                <a:srgbClr val="994807"/>
              </a:solidFill>
              <a:effectLst/>
              <a:latin typeface="+mn-lt"/>
              <a:ea typeface="+mn-ea"/>
              <a:cs typeface="+mn-cs"/>
            </a:rPr>
            <a:t>LET(FilteredRange,</a:t>
          </a:r>
        </a:p>
        <a:p>
          <a:r>
            <a:rPr lang="en-NZ" sz="1100">
              <a:solidFill>
                <a:srgbClr val="994807"/>
              </a:solidFill>
              <a:effectLst/>
              <a:latin typeface="+mn-lt"/>
              <a:ea typeface="+mn-ea"/>
              <a:cs typeface="+mn-cs"/>
            </a:rPr>
            <a:t>FILTER(dtbData,COUNTIFS(dtbCriteria2[Region],dtbData2[Region],dtbCriteria2[Prod],dtbData2[Prod])),</a:t>
          </a:r>
        </a:p>
        <a:p>
          <a:r>
            <a:rPr lang="en-NZ" sz="1100">
              <a:solidFill>
                <a:srgbClr val="994807"/>
              </a:solidFill>
              <a:effectLst/>
              <a:latin typeface="+mn-lt"/>
              <a:ea typeface="+mn-ea"/>
              <a:cs typeface="+mn-cs"/>
            </a:rPr>
            <a:t>FILTER(FilteredRange,INDEX(FilteredRange,,3)&gt;4)),</a:t>
          </a:r>
        </a:p>
        <a:p>
          <a:r>
            <a:rPr lang="en-NZ" sz="1100">
              <a:solidFill>
                <a:srgbClr val="994807"/>
              </a:solidFill>
              <a:effectLst/>
              <a:latin typeface="+mn-lt"/>
              <a:ea typeface="+mn-ea"/>
              <a:cs typeface="+mn-cs"/>
            </a:rPr>
            <a:t>FILTER(FilteredRange2,INDEX(FilteredRange2,,3)&lt;7))</a:t>
          </a:r>
          <a:endParaRPr lang="en-NZ" sz="1000">
            <a:solidFill>
              <a:srgbClr val="994807"/>
            </a:solidFill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179614</xdr:colOff>
      <xdr:row>21</xdr:row>
      <xdr:rowOff>125186</xdr:rowOff>
    </xdr:from>
    <xdr:to>
      <xdr:col>14</xdr:col>
      <xdr:colOff>0</xdr:colOff>
      <xdr:row>24</xdr:row>
      <xdr:rowOff>87086</xdr:rowOff>
    </xdr:to>
    <xdr:cxnSp macro="">
      <xdr:nvCxnSpPr>
        <xdr:cNvPr id="2" name="ESPTextArrowA1">
          <a:extLst>
            <a:ext uri="{FF2B5EF4-FFF2-40B4-BE49-F238E27FC236}">
              <a16:creationId xmlns:a16="http://schemas.microsoft.com/office/drawing/2014/main" id="{6B30581C-F18A-440D-9C84-D5B0C39152D6}"/>
            </a:ext>
          </a:extLst>
        </xdr:cNvPr>
        <xdr:cNvCxnSpPr/>
      </xdr:nvCxnSpPr>
      <xdr:spPr>
        <a:xfrm>
          <a:off x="9949543" y="2960915"/>
          <a:ext cx="440871" cy="277585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81642</xdr:colOff>
      <xdr:row>19</xdr:row>
      <xdr:rowOff>16330</xdr:rowOff>
    </xdr:from>
    <xdr:to>
      <xdr:col>21</xdr:col>
      <xdr:colOff>283029</xdr:colOff>
      <xdr:row>22</xdr:row>
      <xdr:rowOff>119743</xdr:rowOff>
    </xdr:to>
    <xdr:sp macro="" textlink="">
      <xdr:nvSpPr>
        <xdr:cNvPr id="3" name="ESPTextArrowT1">
          <a:extLst>
            <a:ext uri="{FF2B5EF4-FFF2-40B4-BE49-F238E27FC236}">
              <a16:creationId xmlns:a16="http://schemas.microsoft.com/office/drawing/2014/main" id="{B72C4A45-4DDE-4FDD-A241-B394C0FC31B6}"/>
            </a:ext>
          </a:extLst>
        </xdr:cNvPr>
        <xdr:cNvSpPr txBox="1"/>
      </xdr:nvSpPr>
      <xdr:spPr>
        <a:xfrm>
          <a:off x="7826828" y="2721430"/>
          <a:ext cx="7190015" cy="495299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1100">
              <a:solidFill>
                <a:srgbClr val="994807"/>
              </a:solidFill>
              <a:effectLst/>
              <a:latin typeface="+mn-lt"/>
              <a:ea typeface="+mn-ea"/>
              <a:cs typeface="+mn-cs"/>
            </a:rPr>
            <a:t>=LET(FilteredRange,FILTER(dtbData,COUNTIFS(dtbCriteria1[Region],dtbData1[Region],dtbCriteria1[Prod],dtbData1[Prod])),</a:t>
          </a:r>
        </a:p>
        <a:p>
          <a:r>
            <a:rPr lang="en-NZ" sz="1100">
              <a:solidFill>
                <a:srgbClr val="994807"/>
              </a:solidFill>
              <a:effectLst/>
              <a:latin typeface="+mn-lt"/>
              <a:ea typeface="+mn-ea"/>
              <a:cs typeface="+mn-cs"/>
            </a:rPr>
            <a:t>  FILTER(FilteredRange,INDEX(FilteredRange,,3)&gt;4))</a:t>
          </a:r>
          <a:endParaRPr lang="en-NZ" sz="1000">
            <a:solidFill>
              <a:srgbClr val="994807"/>
            </a:solidFill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179614</xdr:colOff>
      <xdr:row>20</xdr:row>
      <xdr:rowOff>125186</xdr:rowOff>
    </xdr:from>
    <xdr:to>
      <xdr:col>14</xdr:col>
      <xdr:colOff>0</xdr:colOff>
      <xdr:row>22</xdr:row>
      <xdr:rowOff>87086</xdr:rowOff>
    </xdr:to>
    <xdr:cxnSp macro="">
      <xdr:nvCxnSpPr>
        <xdr:cNvPr id="2" name="ESPTextArrowA1">
          <a:extLst>
            <a:ext uri="{FF2B5EF4-FFF2-40B4-BE49-F238E27FC236}">
              <a16:creationId xmlns:a16="http://schemas.microsoft.com/office/drawing/2014/main" id="{96EFE770-C046-43B7-A8AD-9538CF612A35}"/>
            </a:ext>
          </a:extLst>
        </xdr:cNvPr>
        <xdr:cNvCxnSpPr/>
      </xdr:nvCxnSpPr>
      <xdr:spPr>
        <a:xfrm>
          <a:off x="2139043" y="1235529"/>
          <a:ext cx="473528" cy="332014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59870</xdr:colOff>
      <xdr:row>19</xdr:row>
      <xdr:rowOff>70758</xdr:rowOff>
    </xdr:from>
    <xdr:to>
      <xdr:col>19</xdr:col>
      <xdr:colOff>217714</xdr:colOff>
      <xdr:row>20</xdr:row>
      <xdr:rowOff>174172</xdr:rowOff>
    </xdr:to>
    <xdr:sp macro="" textlink="">
      <xdr:nvSpPr>
        <xdr:cNvPr id="3" name="ESPTextArrowT1">
          <a:extLst>
            <a:ext uri="{FF2B5EF4-FFF2-40B4-BE49-F238E27FC236}">
              <a16:creationId xmlns:a16="http://schemas.microsoft.com/office/drawing/2014/main" id="{812EF0A8-0D91-45C4-9B3D-66E83FD994B1}"/>
            </a:ext>
          </a:extLst>
        </xdr:cNvPr>
        <xdr:cNvSpPr txBox="1"/>
      </xdr:nvSpPr>
      <xdr:spPr>
        <a:xfrm>
          <a:off x="59870" y="996044"/>
          <a:ext cx="6036130" cy="288471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1000">
              <a:solidFill>
                <a:srgbClr val="974706"/>
              </a:solidFill>
              <a:latin typeface="Arial" panose="020B0604020202020204" pitchFamily="34" charset="0"/>
            </a:rPr>
            <a:t>=FILTER(dtbData,COUNTIFS(dtbCriteria[Region],dtbData[Region],dtbCriteria[Prod],dtbData[Prod]))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0B2B2A-100F-452D-9959-382D9AF07DDE}" name="dtbData2" displayName="dtbData2" ref="K29:M37" totalsRowShown="0">
  <autoFilter ref="K29:M37" xr:uid="{B6CFC9EF-F490-4AF0-B673-22B10C1084CA}"/>
  <tableColumns count="3">
    <tableColumn id="1" xr3:uid="{1F856F59-74A4-44A0-B8C5-3A907065EFB8}" name="Region"/>
    <tableColumn id="2" xr3:uid="{DF645795-64EE-4BA9-AC92-FEEE0C6D63F6}" name="Prod"/>
    <tableColumn id="3" xr3:uid="{821C16AD-B5BE-444A-9E07-A2716B4D9626}" name="V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C60FD0-BC4D-4983-8675-487943542362}" name="dtbCriteria2" displayName="dtbCriteria2" ref="O16:P19" totalsRowShown="0">
  <autoFilter ref="O16:P19" xr:uid="{427E4C10-253F-47C0-A8F9-082385C6052B}"/>
  <tableColumns count="2">
    <tableColumn id="1" xr3:uid="{C86D740B-4387-447A-B205-DCF6C9F1FE19}" name="Region"/>
    <tableColumn id="2" xr3:uid="{B1E90A0F-6063-4FCD-8937-088AB578DBD9}" name="Pro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9040B2-4EC7-455A-9D23-FDBD8728607B}" name="dtbData1" displayName="dtbData1" ref="K25:M33" totalsRowShown="0">
  <autoFilter ref="K25:M33" xr:uid="{B6CFC9EF-F490-4AF0-B673-22B10C1084CA}"/>
  <tableColumns count="3">
    <tableColumn id="1" xr3:uid="{0771402D-D600-484E-8D9A-640859959D6A}" name="Region"/>
    <tableColumn id="2" xr3:uid="{F94E1280-195C-4701-B7B3-55B64D6C268D}" name="Prod"/>
    <tableColumn id="3" xr3:uid="{55E5B42A-B390-42A1-816A-2E90AB06B0DF}" name="V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B223E8-86D3-4CEC-9A8B-12CA08C5947C}" name="dtbCriteria1" displayName="dtbCriteria1" ref="O16:P19" totalsRowShown="0">
  <autoFilter ref="O16:P19" xr:uid="{427E4C10-253F-47C0-A8F9-082385C6052B}"/>
  <tableColumns count="2">
    <tableColumn id="1" xr3:uid="{3CFE1C07-A427-46E3-BC77-795F99DFB29C}" name="Region"/>
    <tableColumn id="2" xr3:uid="{C32E1A88-C6E4-479C-8020-523A209BCC0A}" name="Pro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9AAD45-D273-4D57-B6FD-020ED0C4F1B0}" name="dtbData" displayName="dtbData" ref="K23:M31" totalsRowShown="0">
  <autoFilter ref="K23:M31" xr:uid="{B6CFC9EF-F490-4AF0-B673-22B10C1084CA}"/>
  <tableColumns count="3">
    <tableColumn id="1" xr3:uid="{E166F215-D1E3-429B-929E-20E33C859726}" name="Region"/>
    <tableColumn id="2" xr3:uid="{D34B0883-0F56-4C4C-9F52-876260FC54EF}" name="Prod"/>
    <tableColumn id="3" xr3:uid="{1DB06B0E-1582-44B8-B79D-F484A954ADF0}" name="Va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8C255F-B596-4D22-99A2-6142B3116CBE}" name="dtbCriteria" displayName="dtbCriteria" ref="O16:P19" totalsRowShown="0">
  <autoFilter ref="O16:P19" xr:uid="{427E4C10-253F-47C0-A8F9-082385C6052B}"/>
  <tableColumns count="2">
    <tableColumn id="1" xr3:uid="{AFC5DA31-D2D4-4E00-8786-4283A561BD0F}" name="Region"/>
    <tableColumn id="2" xr3:uid="{29E2C9A3-24FF-4EB7-9AA5-DBB9901FF99A}" name="Pr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>
    <tabColor indexed="12"/>
  </sheetPr>
  <dimension ref="A1:D37"/>
  <sheetViews>
    <sheetView workbookViewId="0">
      <pane xSplit="2" ySplit="4" topLeftCell="C5" activePane="bottomRight" state="frozen"/>
      <selection activeCell="K16" sqref="K16"/>
      <selection pane="topRight" activeCell="K16" sqref="K16"/>
      <selection pane="bottomLeft" activeCell="K16" sqref="K16"/>
      <selection pane="bottomRight" activeCell="C6" sqref="C6"/>
    </sheetView>
  </sheetViews>
  <sheetFormatPr defaultRowHeight="10.3" x14ac:dyDescent="0.25"/>
  <cols>
    <col min="1" max="1" width="7" customWidth="1"/>
    <col min="2" max="2" width="15.81640625" customWidth="1"/>
    <col min="3" max="3" width="96.453125" customWidth="1"/>
    <col min="4" max="4" width="2.36328125" customWidth="1"/>
  </cols>
  <sheetData>
    <row r="1" spans="1:4" ht="15.45" x14ac:dyDescent="0.25">
      <c r="A1" s="20" t="s">
        <v>16</v>
      </c>
      <c r="B1" s="27"/>
      <c r="C1" s="27"/>
      <c r="D1" s="21"/>
    </row>
    <row r="2" spans="1:4" ht="15.45" x14ac:dyDescent="0.25">
      <c r="A2" s="22" t="str">
        <f>kAppName</f>
        <v>-</v>
      </c>
      <c r="B2" s="28"/>
      <c r="C2" s="28"/>
      <c r="D2" s="23"/>
    </row>
    <row r="3" spans="1:4" x14ac:dyDescent="0.25">
      <c r="A3" s="29" t="str">
        <f>"Version " &amp; kVersion</f>
        <v>Version 13-Apr-2024A</v>
      </c>
      <c r="B3" s="28"/>
      <c r="C3" s="28"/>
      <c r="D3" s="23"/>
    </row>
    <row r="4" spans="1:4" ht="10.75" thickBot="1" x14ac:dyDescent="0.3">
      <c r="A4" s="30"/>
      <c r="B4" s="31"/>
      <c r="C4" s="31"/>
      <c r="D4" s="26"/>
    </row>
    <row r="5" spans="1:4" x14ac:dyDescent="0.25">
      <c r="A5" s="8" t="s">
        <v>24</v>
      </c>
    </row>
    <row r="6" spans="1:4" x14ac:dyDescent="0.25">
      <c r="A6" s="9" t="s">
        <v>25</v>
      </c>
      <c r="C6" s="10" t="s">
        <v>50</v>
      </c>
    </row>
    <row r="7" spans="1:4" x14ac:dyDescent="0.25">
      <c r="A7" s="9" t="s">
        <v>14</v>
      </c>
      <c r="C7" s="10"/>
    </row>
    <row r="8" spans="1:4" x14ac:dyDescent="0.25">
      <c r="A8" s="9" t="s">
        <v>6</v>
      </c>
      <c r="C8" s="4" t="str">
        <f ca="1">SUBSTITUTE(LEFT(CELL("filename",C8),FIND("]",CELL("filename",C8))-1),"[","")</f>
        <v>D:\d\Mag\FreeTips\Tip981\FILTERRegionProdVal.xlsx</v>
      </c>
    </row>
    <row r="9" spans="1:4" x14ac:dyDescent="0.25">
      <c r="A9" s="9" t="s">
        <v>7</v>
      </c>
      <c r="C9" t="str">
        <f>kVersion</f>
        <v>13-Apr-2024A</v>
      </c>
    </row>
    <row r="10" spans="1:4" x14ac:dyDescent="0.25">
      <c r="A10" s="9" t="s">
        <v>15</v>
      </c>
      <c r="C10" t="s">
        <v>35</v>
      </c>
    </row>
    <row r="11" spans="1:4" x14ac:dyDescent="0.25">
      <c r="A11" s="9" t="s">
        <v>17</v>
      </c>
      <c r="C11" s="10"/>
    </row>
    <row r="12" spans="1:4" x14ac:dyDescent="0.25">
      <c r="A12" s="9" t="s">
        <v>10</v>
      </c>
      <c r="C12" s="10"/>
    </row>
    <row r="13" spans="1:4" x14ac:dyDescent="0.25">
      <c r="A13" s="18" t="s">
        <v>22</v>
      </c>
    </row>
    <row r="14" spans="1:4" x14ac:dyDescent="0.25">
      <c r="A14" s="11" t="s">
        <v>18</v>
      </c>
      <c r="C14" s="10"/>
    </row>
    <row r="15" spans="1:4" x14ac:dyDescent="0.25">
      <c r="A15" s="11" t="s">
        <v>19</v>
      </c>
      <c r="C15" s="10"/>
    </row>
    <row r="16" spans="1:4" x14ac:dyDescent="0.25">
      <c r="A16" s="11" t="s">
        <v>23</v>
      </c>
      <c r="C16" s="10"/>
    </row>
    <row r="17" spans="1:3" x14ac:dyDescent="0.25">
      <c r="A17" s="11" t="s">
        <v>20</v>
      </c>
      <c r="C17" s="10"/>
    </row>
    <row r="18" spans="1:3" x14ac:dyDescent="0.25">
      <c r="A18" s="11" t="s">
        <v>21</v>
      </c>
      <c r="C18" s="10"/>
    </row>
    <row r="19" spans="1:3" x14ac:dyDescent="0.25">
      <c r="A19" s="9" t="s">
        <v>33</v>
      </c>
      <c r="C19" s="10"/>
    </row>
    <row r="20" spans="1:3" x14ac:dyDescent="0.25">
      <c r="A20" s="16" t="s">
        <v>26</v>
      </c>
      <c r="C20" s="10"/>
    </row>
    <row r="21" spans="1:3" x14ac:dyDescent="0.25">
      <c r="A21" s="12"/>
      <c r="C21" s="14"/>
    </row>
    <row r="22" spans="1:3" x14ac:dyDescent="0.25">
      <c r="A22" s="12"/>
      <c r="C22" s="14"/>
    </row>
    <row r="23" spans="1:3" x14ac:dyDescent="0.25">
      <c r="A23" s="4"/>
    </row>
    <row r="24" spans="1:3" x14ac:dyDescent="0.25">
      <c r="C24" s="14"/>
    </row>
    <row r="25" spans="1:3" x14ac:dyDescent="0.25">
      <c r="C25" s="14"/>
    </row>
    <row r="26" spans="1:3" x14ac:dyDescent="0.25">
      <c r="C26" s="14"/>
    </row>
    <row r="27" spans="1:3" x14ac:dyDescent="0.25">
      <c r="C27" s="14"/>
    </row>
    <row r="28" spans="1:3" x14ac:dyDescent="0.25">
      <c r="C28" s="14"/>
    </row>
    <row r="29" spans="1:3" x14ac:dyDescent="0.25">
      <c r="A29" s="15" t="s">
        <v>4</v>
      </c>
      <c r="B29" s="4"/>
    </row>
    <row r="30" spans="1:3" x14ac:dyDescent="0.25">
      <c r="A30" s="16" t="s">
        <v>28</v>
      </c>
      <c r="B30" s="4"/>
    </row>
    <row r="31" spans="1:3" x14ac:dyDescent="0.25">
      <c r="A31" s="19" t="s">
        <v>30</v>
      </c>
      <c r="B31" s="4"/>
    </row>
    <row r="32" spans="1:3" x14ac:dyDescent="0.25">
      <c r="A32" s="13" t="s">
        <v>8</v>
      </c>
      <c r="B32" s="7"/>
    </row>
    <row r="33" spans="1:3" x14ac:dyDescent="0.25">
      <c r="A33" s="13" t="s">
        <v>9</v>
      </c>
      <c r="B33" s="7"/>
      <c r="C33" s="4"/>
    </row>
    <row r="34" spans="1:3" x14ac:dyDescent="0.25">
      <c r="A34" s="18" t="s">
        <v>29</v>
      </c>
      <c r="B34" s="4"/>
      <c r="C34" s="4"/>
    </row>
    <row r="35" spans="1:3" x14ac:dyDescent="0.25">
      <c r="A35" s="19" t="s">
        <v>31</v>
      </c>
      <c r="B35" s="4"/>
      <c r="C35" s="4"/>
    </row>
    <row r="36" spans="1:3" x14ac:dyDescent="0.25">
      <c r="A36" s="13" t="s">
        <v>8</v>
      </c>
      <c r="B36" s="4"/>
      <c r="C36" s="4"/>
    </row>
    <row r="37" spans="1:3" x14ac:dyDescent="0.25">
      <c r="A37" s="13" t="s">
        <v>9</v>
      </c>
      <c r="B37" s="4"/>
      <c r="C37" s="4"/>
    </row>
  </sheetData>
  <sheetProtection autoFilter="0"/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>
    <tabColor rgb="FF818080"/>
  </sheetPr>
  <dimension ref="A1:B13"/>
  <sheetViews>
    <sheetView workbookViewId="0">
      <pane xSplit="1" ySplit="4" topLeftCell="B5" activePane="bottomRight" state="frozen"/>
      <selection activeCell="K16" sqref="K16"/>
      <selection pane="topRight" activeCell="K16" sqref="K16"/>
      <selection pane="bottomLeft" activeCell="K16" sqref="K16"/>
      <selection pane="bottomRight" activeCell="B12" sqref="B12"/>
    </sheetView>
  </sheetViews>
  <sheetFormatPr defaultColWidth="9.81640625" defaultRowHeight="10.3" x14ac:dyDescent="0.25"/>
  <cols>
    <col min="1" max="1" width="22" customWidth="1"/>
    <col min="2" max="2" width="19.81640625" customWidth="1"/>
  </cols>
  <sheetData>
    <row r="1" spans="1:2" ht="15.45" x14ac:dyDescent="0.25">
      <c r="A1" s="20" t="s">
        <v>0</v>
      </c>
      <c r="B1" s="21"/>
    </row>
    <row r="2" spans="1:2" ht="15.45" x14ac:dyDescent="0.25">
      <c r="A2" s="22" t="str">
        <f>kAppName</f>
        <v>-</v>
      </c>
      <c r="B2" s="23"/>
    </row>
    <row r="3" spans="1:2" x14ac:dyDescent="0.25">
      <c r="A3" s="24"/>
      <c r="B3" s="23"/>
    </row>
    <row r="4" spans="1:2" ht="10.75" thickBot="1" x14ac:dyDescent="0.3">
      <c r="A4" s="25"/>
      <c r="B4" s="26"/>
    </row>
    <row r="5" spans="1:2" x14ac:dyDescent="0.25">
      <c r="A5" s="3"/>
      <c r="B5" s="1"/>
    </row>
    <row r="6" spans="1:2" x14ac:dyDescent="0.25">
      <c r="A6" s="3" t="s">
        <v>5</v>
      </c>
      <c r="B6" s="1" t="s">
        <v>27</v>
      </c>
    </row>
    <row r="7" spans="1:2" x14ac:dyDescent="0.25">
      <c r="A7" s="6" t="s">
        <v>7</v>
      </c>
      <c r="B7" s="1" t="s">
        <v>36</v>
      </c>
    </row>
    <row r="8" spans="1:2" x14ac:dyDescent="0.25">
      <c r="A8" s="3" t="s">
        <v>2</v>
      </c>
      <c r="B8" s="1" t="s">
        <v>3</v>
      </c>
    </row>
    <row r="9" spans="1:2" x14ac:dyDescent="0.25">
      <c r="A9" s="3" t="s">
        <v>32</v>
      </c>
      <c r="B9" s="1"/>
    </row>
    <row r="10" spans="1:2" x14ac:dyDescent="0.25">
      <c r="A10" s="3" t="s">
        <v>11</v>
      </c>
      <c r="B10" s="17">
        <v>1E-3</v>
      </c>
    </row>
    <row r="11" spans="1:2" x14ac:dyDescent="0.25">
      <c r="A11" s="3" t="s">
        <v>12</v>
      </c>
      <c r="B11" s="1" t="s">
        <v>13</v>
      </c>
    </row>
    <row r="12" spans="1:2" x14ac:dyDescent="0.25">
      <c r="A12" s="3" t="s">
        <v>1</v>
      </c>
      <c r="B12" s="1" t="str">
        <f ca="1">TEXT(NOW(),"d-mmm-yyyy h:mm AM/PM ")</f>
        <v xml:space="preserve">17-Apr-2024 8:28 am </v>
      </c>
    </row>
    <row r="13" spans="1:2" ht="6" customHeight="1" thickBot="1" x14ac:dyDescent="0.3">
      <c r="A13" s="5"/>
      <c r="B13" s="2"/>
    </row>
  </sheetData>
  <sheetProtection autoFilter="0"/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EFAD5-C6E2-4DD8-A672-132A46EB4B3A}">
  <sheetPr codeName="Sheet3">
    <tabColor rgb="FFC5D79B"/>
  </sheetPr>
  <dimension ref="K10:Z38"/>
  <sheetViews>
    <sheetView topLeftCell="K11" workbookViewId="0">
      <pane xSplit="1" ySplit="4" topLeftCell="L15" activePane="bottomRight" state="frozen"/>
      <selection activeCell="K11" sqref="K11"/>
      <selection pane="topRight" activeCell="L11" sqref="L11"/>
      <selection pane="bottomLeft" activeCell="K15" sqref="K15"/>
      <selection pane="bottomRight" activeCell="O36" sqref="O36"/>
    </sheetView>
  </sheetViews>
  <sheetFormatPr defaultRowHeight="10.3" x14ac:dyDescent="0.25"/>
  <cols>
    <col min="1" max="1" width="50.81640625" customWidth="1"/>
    <col min="11" max="11" width="13.453125" customWidth="1"/>
    <col min="12" max="12" width="10" bestFit="1" customWidth="1"/>
    <col min="13" max="25" width="10.36328125" customWidth="1"/>
    <col min="26" max="26" width="1.81640625" customWidth="1"/>
  </cols>
  <sheetData>
    <row r="10" spans="11:26" ht="10.75" thickBot="1" x14ac:dyDescent="0.3"/>
    <row r="11" spans="11:26" ht="15.45" x14ac:dyDescent="0.25">
      <c r="K11" s="32" t="s">
        <v>54</v>
      </c>
      <c r="L11" s="33"/>
      <c r="M11" s="34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5"/>
    </row>
    <row r="12" spans="11:26" ht="15.45" x14ac:dyDescent="0.25">
      <c r="K12" s="36"/>
      <c r="L12" s="37"/>
      <c r="M12" s="38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9"/>
    </row>
    <row r="13" spans="11:26" ht="12.45" x14ac:dyDescent="0.25">
      <c r="K13" s="40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9"/>
    </row>
    <row r="14" spans="11:26" ht="10.75" thickBot="1" x14ac:dyDescent="0.3">
      <c r="K14" s="43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2" t="s">
        <v>34</v>
      </c>
    </row>
    <row r="15" spans="11:26" ht="14.6" x14ac:dyDescent="0.4">
      <c r="K15" s="44"/>
      <c r="L15" s="44"/>
      <c r="M15" s="44"/>
      <c r="N15" s="44"/>
      <c r="O15" s="45" t="s">
        <v>48</v>
      </c>
      <c r="P15" s="44"/>
      <c r="Q15" s="44"/>
      <c r="R15" s="44"/>
      <c r="S15" s="44"/>
      <c r="T15" s="44"/>
    </row>
    <row r="16" spans="11:26" x14ac:dyDescent="0.25">
      <c r="K16" s="44"/>
      <c r="L16" s="44"/>
      <c r="M16" s="44"/>
      <c r="N16" s="44"/>
      <c r="O16" s="44" t="s">
        <v>46</v>
      </c>
      <c r="P16" s="44" t="s">
        <v>45</v>
      </c>
      <c r="Q16" s="44"/>
      <c r="R16" s="44"/>
      <c r="S16" s="44"/>
      <c r="T16" s="44"/>
    </row>
    <row r="17" spans="11:20" x14ac:dyDescent="0.25">
      <c r="K17" s="44"/>
      <c r="L17" s="44"/>
      <c r="M17" s="44"/>
      <c r="N17" s="44"/>
      <c r="O17" s="44" t="s">
        <v>38</v>
      </c>
      <c r="P17" s="44" t="s">
        <v>37</v>
      </c>
      <c r="Q17" s="44"/>
      <c r="R17" s="44"/>
      <c r="S17" s="44"/>
      <c r="T17" s="44"/>
    </row>
    <row r="18" spans="11:20" x14ac:dyDescent="0.25">
      <c r="K18" s="44"/>
      <c r="L18" s="44"/>
      <c r="M18" s="44"/>
      <c r="N18" s="44"/>
      <c r="O18" s="44" t="s">
        <v>38</v>
      </c>
      <c r="P18" s="44" t="s">
        <v>40</v>
      </c>
      <c r="Q18" s="44"/>
      <c r="R18" s="44"/>
      <c r="S18" s="44"/>
      <c r="T18" s="44"/>
    </row>
    <row r="19" spans="11:20" x14ac:dyDescent="0.25">
      <c r="K19" s="44"/>
      <c r="L19" s="44"/>
      <c r="M19" s="44"/>
      <c r="N19" s="44"/>
      <c r="O19" s="44" t="s">
        <v>41</v>
      </c>
      <c r="P19" s="44" t="s">
        <v>42</v>
      </c>
      <c r="Q19" s="44"/>
      <c r="R19" s="44"/>
      <c r="S19" s="44"/>
      <c r="T19" s="44"/>
    </row>
    <row r="20" spans="11:20" x14ac:dyDescent="0.25">
      <c r="K20" s="44"/>
      <c r="L20" s="44"/>
      <c r="M20" s="44"/>
      <c r="N20" s="44"/>
      <c r="O20" s="44"/>
      <c r="P20" s="44"/>
      <c r="Q20" s="44"/>
      <c r="R20" s="44"/>
      <c r="S20" s="44"/>
      <c r="T20" s="44"/>
    </row>
    <row r="21" spans="11:20" x14ac:dyDescent="0.25">
      <c r="K21" s="44"/>
      <c r="L21" s="44"/>
      <c r="M21" s="44"/>
      <c r="N21" s="44"/>
      <c r="O21" s="44"/>
      <c r="P21" s="44"/>
      <c r="Q21" s="44"/>
      <c r="R21" s="44"/>
      <c r="S21" s="44"/>
      <c r="T21" s="44"/>
    </row>
    <row r="22" spans="11:20" x14ac:dyDescent="0.25">
      <c r="K22" s="44"/>
      <c r="L22" s="44"/>
      <c r="M22" s="44"/>
      <c r="N22" s="44"/>
      <c r="O22" s="44"/>
      <c r="P22" s="44"/>
      <c r="Q22" s="44"/>
      <c r="R22" s="44"/>
      <c r="S22" s="44"/>
      <c r="T22" s="44"/>
    </row>
    <row r="23" spans="11:20" x14ac:dyDescent="0.25">
      <c r="K23" s="44"/>
      <c r="L23" s="44"/>
      <c r="M23" s="44"/>
      <c r="N23" s="44"/>
      <c r="O23" s="44"/>
      <c r="P23" s="44"/>
      <c r="Q23" s="44"/>
      <c r="R23" s="44"/>
      <c r="S23" s="44"/>
      <c r="T23" s="44"/>
    </row>
    <row r="24" spans="11:20" x14ac:dyDescent="0.25">
      <c r="K24" s="44"/>
      <c r="L24" s="44"/>
      <c r="M24" s="44"/>
      <c r="N24" s="44"/>
      <c r="O24" s="44"/>
      <c r="P24" s="44"/>
      <c r="Q24" s="44"/>
      <c r="R24" s="44"/>
      <c r="S24" s="44"/>
      <c r="T24" s="44"/>
    </row>
    <row r="25" spans="11:20" x14ac:dyDescent="0.25">
      <c r="K25" s="44"/>
      <c r="L25" s="44"/>
      <c r="M25" s="44"/>
      <c r="N25" s="44"/>
      <c r="O25" s="44"/>
      <c r="P25" s="44"/>
      <c r="Q25" s="44"/>
      <c r="R25" s="44"/>
      <c r="S25" s="44"/>
      <c r="T25" s="44"/>
    </row>
    <row r="26" spans="11:20" x14ac:dyDescent="0.25">
      <c r="K26" s="44"/>
      <c r="L26" s="44"/>
      <c r="M26" s="44"/>
      <c r="N26" s="44"/>
      <c r="O26" s="44"/>
      <c r="P26" s="44"/>
      <c r="Q26" s="44"/>
      <c r="R26" s="44"/>
      <c r="S26" s="44"/>
      <c r="T26" s="44"/>
    </row>
    <row r="27" spans="11:20" x14ac:dyDescent="0.25">
      <c r="K27" s="44"/>
      <c r="L27" s="44"/>
      <c r="M27" s="44"/>
      <c r="N27" s="44"/>
      <c r="O27" s="44"/>
      <c r="P27" s="44"/>
      <c r="Q27" s="44"/>
      <c r="R27" s="44"/>
      <c r="S27" s="44"/>
      <c r="T27" s="44"/>
    </row>
    <row r="28" spans="11:20" ht="14.6" x14ac:dyDescent="0.4">
      <c r="K28" s="45" t="s">
        <v>49</v>
      </c>
      <c r="L28" s="44"/>
      <c r="M28" s="44"/>
      <c r="N28" s="44"/>
      <c r="O28" s="45" t="s">
        <v>51</v>
      </c>
      <c r="P28" s="44"/>
      <c r="Q28" s="44"/>
      <c r="R28" s="44"/>
      <c r="S28" s="44"/>
      <c r="T28" s="44"/>
    </row>
    <row r="29" spans="11:20" x14ac:dyDescent="0.25">
      <c r="K29" s="44" t="s">
        <v>46</v>
      </c>
      <c r="L29" s="44" t="s">
        <v>45</v>
      </c>
      <c r="M29" s="44" t="s">
        <v>44</v>
      </c>
      <c r="N29" s="44"/>
      <c r="O29" s="46" t="s">
        <v>46</v>
      </c>
      <c r="P29" s="46" t="s">
        <v>45</v>
      </c>
      <c r="Q29" s="46" t="s">
        <v>44</v>
      </c>
      <c r="R29" s="44"/>
      <c r="S29" s="44"/>
      <c r="T29" s="44"/>
    </row>
    <row r="30" spans="11:20" x14ac:dyDescent="0.25">
      <c r="K30" s="44" t="s">
        <v>38</v>
      </c>
      <c r="L30" s="44" t="s">
        <v>37</v>
      </c>
      <c r="M30" s="44">
        <v>1</v>
      </c>
      <c r="N30" s="44"/>
      <c r="O30" t="str" cm="1">
        <f t="array" ref="O30:Q30">_xlfn.LET(_xlpm.FilteredRange2,_xlfn.LET(_xlpm.FilteredRange,_xlfn._xlws.FILTER(dtbData[],COUNTIFS(dtbCriteria2[Region],dtbData2[Region],dtbCriteria2[Prod],dtbData2[Prod])),_xlfn._xlws.FILTER(_xlpm.FilteredRange,INDEX(_xlpm.FilteredRange,,3)&gt;4)),_xlfn._xlws.FILTER(_xlpm.FilteredRange2,INDEX(_xlpm.FilteredRange2,,3)&lt;7))</f>
        <v>North</v>
      </c>
      <c r="P30" s="44" t="str">
        <v>Beta</v>
      </c>
      <c r="Q30" s="44">
        <v>6</v>
      </c>
      <c r="R30" s="44"/>
      <c r="S30" s="44"/>
      <c r="T30" s="44"/>
    </row>
    <row r="31" spans="11:20" x14ac:dyDescent="0.25">
      <c r="K31" s="44" t="s">
        <v>39</v>
      </c>
      <c r="L31" s="44" t="s">
        <v>40</v>
      </c>
      <c r="M31" s="44">
        <v>2</v>
      </c>
      <c r="N31" s="44"/>
      <c r="O31" s="44"/>
      <c r="P31" s="44"/>
      <c r="Q31" s="44"/>
      <c r="R31" s="44"/>
      <c r="S31" s="44"/>
      <c r="T31" s="44"/>
    </row>
    <row r="32" spans="11:20" x14ac:dyDescent="0.25">
      <c r="K32" s="44" t="s">
        <v>43</v>
      </c>
      <c r="L32" s="44" t="s">
        <v>37</v>
      </c>
      <c r="M32" s="44">
        <v>3</v>
      </c>
      <c r="N32" s="44"/>
      <c r="O32" s="44"/>
      <c r="P32" s="44"/>
      <c r="Q32" s="44"/>
      <c r="R32" s="44"/>
      <c r="S32" s="44"/>
      <c r="T32" s="44"/>
    </row>
    <row r="33" spans="11:20" x14ac:dyDescent="0.25">
      <c r="K33" s="44" t="s">
        <v>41</v>
      </c>
      <c r="L33" s="44" t="s">
        <v>42</v>
      </c>
      <c r="M33" s="44">
        <v>4</v>
      </c>
      <c r="N33" s="44"/>
      <c r="O33" s="44"/>
      <c r="P33" s="44"/>
      <c r="Q33" s="44"/>
      <c r="R33" s="44"/>
      <c r="S33" s="44"/>
      <c r="T33" s="44"/>
    </row>
    <row r="34" spans="11:20" x14ac:dyDescent="0.25">
      <c r="K34" s="44" t="s">
        <v>41</v>
      </c>
      <c r="L34" s="44" t="s">
        <v>37</v>
      </c>
      <c r="M34" s="44">
        <v>5</v>
      </c>
      <c r="N34" s="44"/>
      <c r="O34" s="44"/>
      <c r="P34" s="44"/>
      <c r="Q34" s="44"/>
      <c r="R34" s="44"/>
      <c r="S34" s="44"/>
      <c r="T34" s="44"/>
    </row>
    <row r="35" spans="11:20" x14ac:dyDescent="0.25">
      <c r="K35" s="44" t="s">
        <v>38</v>
      </c>
      <c r="L35" s="44" t="s">
        <v>40</v>
      </c>
      <c r="M35" s="44">
        <v>6</v>
      </c>
      <c r="N35" s="44"/>
      <c r="O35" s="44"/>
      <c r="P35" s="44"/>
      <c r="Q35" s="44"/>
      <c r="R35" s="44"/>
      <c r="S35" s="44"/>
      <c r="T35" s="44"/>
    </row>
    <row r="36" spans="11:20" x14ac:dyDescent="0.25">
      <c r="K36" s="44" t="s">
        <v>39</v>
      </c>
      <c r="L36" s="44" t="s">
        <v>37</v>
      </c>
      <c r="M36" s="44">
        <v>7</v>
      </c>
      <c r="N36" s="44"/>
      <c r="O36" s="44"/>
      <c r="P36" s="44"/>
      <c r="Q36" s="44"/>
      <c r="R36" s="44"/>
      <c r="S36" s="44"/>
      <c r="T36" s="44"/>
    </row>
    <row r="37" spans="11:20" x14ac:dyDescent="0.25">
      <c r="K37" s="44" t="s">
        <v>38</v>
      </c>
      <c r="L37" s="44" t="s">
        <v>37</v>
      </c>
      <c r="M37" s="44">
        <v>8</v>
      </c>
      <c r="N37" s="44"/>
      <c r="O37" s="44"/>
      <c r="P37" s="44"/>
      <c r="Q37" s="44"/>
      <c r="R37" s="44"/>
      <c r="S37" s="44"/>
      <c r="T37" s="44"/>
    </row>
    <row r="38" spans="11:20" x14ac:dyDescent="0.25">
      <c r="K38" s="44"/>
      <c r="L38" s="44"/>
      <c r="M38" s="44"/>
      <c r="N38" s="44"/>
      <c r="O38" s="44"/>
      <c r="P38" s="44"/>
      <c r="Q38" s="44"/>
      <c r="R38" s="44"/>
      <c r="S38" s="44"/>
      <c r="T38" s="44"/>
    </row>
  </sheetData>
  <sheetProtection autoFilter="0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C1DE-46B0-4ECD-A9FB-71B7ADFE9DBB}">
  <sheetPr codeName="Sheet2">
    <tabColor rgb="FFC5D79B"/>
  </sheetPr>
  <dimension ref="K10:Z34"/>
  <sheetViews>
    <sheetView tabSelected="1" topLeftCell="K11" workbookViewId="0">
      <pane xSplit="1" ySplit="4" topLeftCell="L15" activePane="bottomRight" state="frozen"/>
      <selection activeCell="K11" sqref="K11"/>
      <selection pane="topRight" activeCell="L11" sqref="L11"/>
      <selection pane="bottomLeft" activeCell="K15" sqref="K15"/>
      <selection pane="bottomRight" activeCell="O26" sqref="O26"/>
    </sheetView>
  </sheetViews>
  <sheetFormatPr defaultRowHeight="10.3" x14ac:dyDescent="0.25"/>
  <cols>
    <col min="1" max="1" width="50.81640625" customWidth="1"/>
    <col min="11" max="11" width="13.453125" customWidth="1"/>
    <col min="12" max="12" width="10" bestFit="1" customWidth="1"/>
    <col min="13" max="25" width="10.36328125" customWidth="1"/>
    <col min="26" max="26" width="1.81640625" customWidth="1"/>
  </cols>
  <sheetData>
    <row r="10" spans="11:26" ht="10.75" thickBot="1" x14ac:dyDescent="0.3"/>
    <row r="11" spans="11:26" ht="15.45" x14ac:dyDescent="0.25">
      <c r="K11" s="32" t="s">
        <v>53</v>
      </c>
      <c r="L11" s="33"/>
      <c r="M11" s="34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5"/>
    </row>
    <row r="12" spans="11:26" ht="15.45" x14ac:dyDescent="0.25">
      <c r="K12" s="36"/>
      <c r="L12" s="37"/>
      <c r="M12" s="38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9"/>
    </row>
    <row r="13" spans="11:26" ht="12.45" x14ac:dyDescent="0.25">
      <c r="K13" s="40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9"/>
    </row>
    <row r="14" spans="11:26" ht="10.75" thickBot="1" x14ac:dyDescent="0.3">
      <c r="K14" s="43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2" t="s">
        <v>34</v>
      </c>
    </row>
    <row r="15" spans="11:26" ht="14.6" x14ac:dyDescent="0.4">
      <c r="K15" s="44"/>
      <c r="L15" s="44"/>
      <c r="M15" s="44"/>
      <c r="N15" s="44"/>
      <c r="O15" s="45" t="s">
        <v>48</v>
      </c>
      <c r="P15" s="44"/>
      <c r="Q15" s="44"/>
      <c r="R15" s="44"/>
      <c r="S15" s="44"/>
      <c r="T15" s="44"/>
    </row>
    <row r="16" spans="11:26" x14ac:dyDescent="0.25">
      <c r="K16" s="44"/>
      <c r="L16" s="44"/>
      <c r="M16" s="44"/>
      <c r="N16" s="44"/>
      <c r="O16" s="44" t="s">
        <v>46</v>
      </c>
      <c r="P16" s="44" t="s">
        <v>45</v>
      </c>
      <c r="Q16" s="44"/>
      <c r="R16" s="44"/>
      <c r="S16" s="44"/>
      <c r="T16" s="44"/>
    </row>
    <row r="17" spans="11:20" x14ac:dyDescent="0.25">
      <c r="K17" s="44"/>
      <c r="L17" s="44"/>
      <c r="M17" s="44"/>
      <c r="N17" s="44"/>
      <c r="O17" s="44" t="s">
        <v>38</v>
      </c>
      <c r="P17" s="44" t="s">
        <v>37</v>
      </c>
      <c r="Q17" s="44"/>
      <c r="R17" s="44"/>
      <c r="S17" s="44"/>
      <c r="T17" s="44"/>
    </row>
    <row r="18" spans="11:20" x14ac:dyDescent="0.25">
      <c r="K18" s="44"/>
      <c r="L18" s="44"/>
      <c r="M18" s="44"/>
      <c r="N18" s="44"/>
      <c r="O18" s="44" t="s">
        <v>38</v>
      </c>
      <c r="P18" s="44" t="s">
        <v>40</v>
      </c>
      <c r="Q18" s="44"/>
      <c r="R18" s="44"/>
      <c r="S18" s="44"/>
      <c r="T18" s="44"/>
    </row>
    <row r="19" spans="11:20" x14ac:dyDescent="0.25">
      <c r="K19" s="44"/>
      <c r="L19" s="44"/>
      <c r="M19" s="44"/>
      <c r="N19" s="44"/>
      <c r="O19" s="44" t="s">
        <v>41</v>
      </c>
      <c r="P19" s="44" t="s">
        <v>42</v>
      </c>
      <c r="Q19" s="44"/>
      <c r="R19" s="44"/>
      <c r="S19" s="44"/>
      <c r="T19" s="44"/>
    </row>
    <row r="20" spans="11:20" x14ac:dyDescent="0.25">
      <c r="K20" s="44"/>
      <c r="L20" s="44"/>
      <c r="M20" s="44"/>
      <c r="N20" s="44"/>
      <c r="O20" s="44"/>
      <c r="P20" s="44"/>
      <c r="Q20" s="44"/>
      <c r="R20" s="44"/>
      <c r="S20" s="44"/>
      <c r="T20" s="44"/>
    </row>
    <row r="21" spans="11:20" x14ac:dyDescent="0.25">
      <c r="K21" s="44"/>
      <c r="L21" s="44"/>
      <c r="M21" s="44"/>
      <c r="N21" s="44"/>
      <c r="O21" s="44"/>
      <c r="P21" s="44"/>
      <c r="Q21" s="44"/>
      <c r="R21" s="44"/>
      <c r="S21" s="44"/>
      <c r="T21" s="44"/>
    </row>
    <row r="22" spans="11:20" x14ac:dyDescent="0.25">
      <c r="K22" s="44"/>
      <c r="L22" s="44"/>
      <c r="M22" s="44"/>
      <c r="N22" s="44"/>
      <c r="O22" s="44"/>
      <c r="P22" s="44"/>
      <c r="Q22" s="44"/>
      <c r="R22" s="44"/>
      <c r="S22" s="44"/>
      <c r="T22" s="44"/>
    </row>
    <row r="23" spans="11:20" x14ac:dyDescent="0.25">
      <c r="K23" s="44"/>
      <c r="L23" s="44"/>
      <c r="M23" s="44"/>
      <c r="N23" s="44"/>
      <c r="O23" s="44"/>
      <c r="P23" s="44"/>
      <c r="Q23" s="44"/>
      <c r="R23" s="44"/>
      <c r="S23" s="44"/>
      <c r="T23" s="44"/>
    </row>
    <row r="24" spans="11:20" ht="14.6" x14ac:dyDescent="0.4">
      <c r="K24" s="45" t="s">
        <v>49</v>
      </c>
      <c r="L24" s="44"/>
      <c r="M24" s="44"/>
      <c r="N24" s="44"/>
      <c r="O24" s="45" t="s">
        <v>51</v>
      </c>
      <c r="P24" s="44"/>
      <c r="Q24" s="44"/>
      <c r="R24" s="44"/>
      <c r="S24" s="44"/>
      <c r="T24" s="44"/>
    </row>
    <row r="25" spans="11:20" x14ac:dyDescent="0.25">
      <c r="K25" s="44" t="s">
        <v>46</v>
      </c>
      <c r="L25" s="44" t="s">
        <v>45</v>
      </c>
      <c r="M25" s="44" t="s">
        <v>44</v>
      </c>
      <c r="N25" s="44"/>
      <c r="O25" s="46" t="s">
        <v>46</v>
      </c>
      <c r="P25" s="46" t="s">
        <v>45</v>
      </c>
      <c r="Q25" s="46" t="s">
        <v>44</v>
      </c>
      <c r="R25" s="44"/>
      <c r="S25" s="44"/>
      <c r="T25" s="44"/>
    </row>
    <row r="26" spans="11:20" x14ac:dyDescent="0.25">
      <c r="K26" s="44" t="s">
        <v>38</v>
      </c>
      <c r="L26" s="44" t="s">
        <v>37</v>
      </c>
      <c r="M26" s="44">
        <v>1</v>
      </c>
      <c r="N26" s="44"/>
      <c r="O26" t="str" cm="1">
        <f t="array" ref="O26:Q27">_xlfn.LET(_xlpm.FilteredRange,_xlfn._xlws.FILTER(dtbData[],COUNTIFS(dtbCriteria1[Region],dtbData1[Region],dtbCriteria1[Prod],dtbData1[Prod])),_xlfn._xlws.FILTER(_xlpm.FilteredRange,INDEX(_xlpm.FilteredRange,,3)&gt;4))</f>
        <v>North</v>
      </c>
      <c r="P26" s="44" t="str">
        <v>Beta</v>
      </c>
      <c r="Q26" s="44">
        <v>6</v>
      </c>
      <c r="R26" s="44"/>
      <c r="S26" s="44"/>
      <c r="T26" s="44"/>
    </row>
    <row r="27" spans="11:20" x14ac:dyDescent="0.25">
      <c r="K27" s="44" t="s">
        <v>39</v>
      </c>
      <c r="L27" s="44" t="s">
        <v>40</v>
      </c>
      <c r="M27" s="44">
        <v>2</v>
      </c>
      <c r="N27" s="44"/>
      <c r="O27" s="44" t="str">
        <v>North</v>
      </c>
      <c r="P27" s="44" t="str">
        <v>Alpha</v>
      </c>
      <c r="Q27" s="44">
        <v>8</v>
      </c>
      <c r="R27" s="44"/>
      <c r="S27" s="44"/>
      <c r="T27" s="44"/>
    </row>
    <row r="28" spans="11:20" x14ac:dyDescent="0.25">
      <c r="K28" s="44" t="s">
        <v>43</v>
      </c>
      <c r="L28" s="44" t="s">
        <v>37</v>
      </c>
      <c r="M28" s="44">
        <v>3</v>
      </c>
      <c r="N28" s="44"/>
      <c r="O28" s="44"/>
      <c r="P28" s="44"/>
      <c r="Q28" s="44"/>
      <c r="R28" s="44"/>
      <c r="S28" s="44"/>
      <c r="T28" s="44"/>
    </row>
    <row r="29" spans="11:20" x14ac:dyDescent="0.25">
      <c r="K29" s="44" t="s">
        <v>41</v>
      </c>
      <c r="L29" s="44" t="s">
        <v>42</v>
      </c>
      <c r="M29" s="44">
        <v>4</v>
      </c>
      <c r="N29" s="44"/>
      <c r="O29" s="44"/>
      <c r="P29" s="44"/>
      <c r="Q29" s="44"/>
      <c r="R29" s="44"/>
      <c r="S29" s="44"/>
      <c r="T29" s="44"/>
    </row>
    <row r="30" spans="11:20" x14ac:dyDescent="0.25">
      <c r="K30" s="44" t="s">
        <v>41</v>
      </c>
      <c r="L30" s="44" t="s">
        <v>37</v>
      </c>
      <c r="M30" s="44">
        <v>5</v>
      </c>
      <c r="N30" s="44"/>
      <c r="O30" s="44"/>
      <c r="P30" s="44"/>
      <c r="Q30" s="44"/>
      <c r="R30" s="44"/>
      <c r="S30" s="44"/>
      <c r="T30" s="44"/>
    </row>
    <row r="31" spans="11:20" x14ac:dyDescent="0.25">
      <c r="K31" s="44" t="s">
        <v>38</v>
      </c>
      <c r="L31" s="44" t="s">
        <v>40</v>
      </c>
      <c r="M31" s="44">
        <v>6</v>
      </c>
      <c r="N31" s="44"/>
      <c r="O31" s="44"/>
      <c r="P31" s="44"/>
      <c r="Q31" s="44"/>
      <c r="R31" s="44"/>
      <c r="S31" s="44"/>
      <c r="T31" s="44"/>
    </row>
    <row r="32" spans="11:20" x14ac:dyDescent="0.25">
      <c r="K32" s="44" t="s">
        <v>39</v>
      </c>
      <c r="L32" s="44" t="s">
        <v>37</v>
      </c>
      <c r="M32" s="44">
        <v>7</v>
      </c>
      <c r="N32" s="44"/>
      <c r="O32" s="44"/>
      <c r="P32" s="44"/>
      <c r="Q32" s="44"/>
      <c r="R32" s="44"/>
      <c r="S32" s="44"/>
      <c r="T32" s="44"/>
    </row>
    <row r="33" spans="11:20" x14ac:dyDescent="0.25">
      <c r="K33" s="44" t="s">
        <v>38</v>
      </c>
      <c r="L33" s="44" t="s">
        <v>37</v>
      </c>
      <c r="M33" s="44">
        <v>8</v>
      </c>
      <c r="N33" s="44"/>
      <c r="O33" s="44"/>
      <c r="P33" s="44"/>
      <c r="Q33" s="44"/>
      <c r="R33" s="44"/>
      <c r="S33" s="44"/>
      <c r="T33" s="44"/>
    </row>
    <row r="34" spans="11:20" x14ac:dyDescent="0.25">
      <c r="K34" s="44"/>
      <c r="L34" s="44"/>
      <c r="M34" s="44"/>
      <c r="N34" s="44"/>
      <c r="O34" s="44"/>
      <c r="P34" s="44"/>
      <c r="Q34" s="44"/>
      <c r="R34" s="44"/>
      <c r="S34" s="44"/>
      <c r="T34" s="44"/>
    </row>
  </sheetData>
  <sheetProtection autoFilter="0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rgb="FFC5D79B"/>
  </sheetPr>
  <dimension ref="K10:Z32"/>
  <sheetViews>
    <sheetView topLeftCell="K11" workbookViewId="0">
      <pane xSplit="1" ySplit="4" topLeftCell="L15" activePane="bottomRight" state="frozen"/>
      <selection activeCell="K11" sqref="K11"/>
      <selection pane="topRight" activeCell="L11" sqref="L11"/>
      <selection pane="bottomLeft" activeCell="K15" sqref="K15"/>
      <selection pane="bottomRight" activeCell="K25" sqref="K25"/>
    </sheetView>
  </sheetViews>
  <sheetFormatPr defaultRowHeight="10.3" x14ac:dyDescent="0.25"/>
  <cols>
    <col min="1" max="1" width="50.81640625" customWidth="1"/>
    <col min="11" max="11" width="13.453125" customWidth="1"/>
    <col min="12" max="12" width="10" bestFit="1" customWidth="1"/>
    <col min="13" max="25" width="10.36328125" customWidth="1"/>
    <col min="26" max="26" width="1.81640625" customWidth="1"/>
  </cols>
  <sheetData>
    <row r="10" spans="11:26" ht="10.75" thickBot="1" x14ac:dyDescent="0.3"/>
    <row r="11" spans="11:26" ht="15.45" x14ac:dyDescent="0.25">
      <c r="K11" s="32" t="s">
        <v>52</v>
      </c>
      <c r="L11" s="33"/>
      <c r="M11" s="34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5"/>
    </row>
    <row r="12" spans="11:26" ht="15.45" x14ac:dyDescent="0.25">
      <c r="K12" s="36"/>
      <c r="L12" s="37"/>
      <c r="M12" s="38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9"/>
    </row>
    <row r="13" spans="11:26" ht="12.45" x14ac:dyDescent="0.25">
      <c r="K13" s="40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9"/>
    </row>
    <row r="14" spans="11:26" ht="10.75" thickBot="1" x14ac:dyDescent="0.3">
      <c r="K14" s="43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2" t="s">
        <v>34</v>
      </c>
    </row>
    <row r="15" spans="11:26" ht="14.6" x14ac:dyDescent="0.4">
      <c r="K15" s="44"/>
      <c r="L15" s="44"/>
      <c r="M15" s="44"/>
      <c r="N15" s="44"/>
      <c r="O15" s="45" t="s">
        <v>48</v>
      </c>
      <c r="P15" s="44"/>
      <c r="Q15" s="44"/>
      <c r="R15" s="44"/>
      <c r="S15" s="44"/>
      <c r="T15" s="44"/>
    </row>
    <row r="16" spans="11:26" x14ac:dyDescent="0.25">
      <c r="K16" s="44"/>
      <c r="L16" s="44"/>
      <c r="M16" s="44"/>
      <c r="N16" s="44"/>
      <c r="O16" s="44" t="s">
        <v>46</v>
      </c>
      <c r="P16" s="44" t="s">
        <v>45</v>
      </c>
      <c r="Q16" s="44"/>
      <c r="R16" s="44"/>
      <c r="S16" s="44"/>
      <c r="T16" s="44"/>
    </row>
    <row r="17" spans="11:20" x14ac:dyDescent="0.25">
      <c r="K17" s="44"/>
      <c r="L17" s="44"/>
      <c r="M17" s="44"/>
      <c r="N17" s="44"/>
      <c r="O17" s="44" t="s">
        <v>38</v>
      </c>
      <c r="P17" s="44" t="s">
        <v>37</v>
      </c>
      <c r="Q17" s="44"/>
      <c r="R17" s="44"/>
      <c r="S17" s="44"/>
      <c r="T17" s="44"/>
    </row>
    <row r="18" spans="11:20" x14ac:dyDescent="0.25">
      <c r="K18" s="44"/>
      <c r="L18" s="44"/>
      <c r="M18" s="44"/>
      <c r="N18" s="44"/>
      <c r="O18" s="44" t="s">
        <v>38</v>
      </c>
      <c r="P18" s="44" t="s">
        <v>40</v>
      </c>
      <c r="Q18" s="44"/>
      <c r="R18" s="44"/>
      <c r="S18" s="44"/>
      <c r="T18" s="44"/>
    </row>
    <row r="19" spans="11:20" x14ac:dyDescent="0.25">
      <c r="K19" s="44"/>
      <c r="L19" s="44"/>
      <c r="M19" s="44"/>
      <c r="N19" s="44"/>
      <c r="O19" s="44" t="s">
        <v>41</v>
      </c>
      <c r="P19" s="44" t="s">
        <v>42</v>
      </c>
      <c r="Q19" s="44"/>
      <c r="R19" s="44"/>
      <c r="S19" s="44"/>
      <c r="T19" s="44"/>
    </row>
    <row r="20" spans="11:20" x14ac:dyDescent="0.25">
      <c r="K20" s="44"/>
      <c r="L20" s="44"/>
      <c r="M20" s="44"/>
      <c r="N20" s="44"/>
      <c r="O20" s="44"/>
      <c r="P20" s="44"/>
      <c r="Q20" s="44"/>
      <c r="R20" s="44"/>
      <c r="S20" s="44"/>
      <c r="T20" s="44"/>
    </row>
    <row r="21" spans="11:20" x14ac:dyDescent="0.25">
      <c r="K21" s="44"/>
      <c r="L21" s="44"/>
      <c r="M21" s="44"/>
      <c r="N21" s="44"/>
      <c r="O21" s="44"/>
      <c r="P21" s="44"/>
      <c r="Q21" s="44"/>
      <c r="R21" s="44"/>
      <c r="S21" s="44"/>
      <c r="T21" s="44"/>
    </row>
    <row r="22" spans="11:20" ht="14.6" x14ac:dyDescent="0.4">
      <c r="K22" s="45" t="s">
        <v>49</v>
      </c>
      <c r="L22" s="44"/>
      <c r="M22" s="44"/>
      <c r="N22" s="44"/>
      <c r="O22" s="45" t="s">
        <v>47</v>
      </c>
      <c r="P22" s="44"/>
      <c r="Q22" s="44"/>
      <c r="R22" s="44"/>
      <c r="S22" s="44"/>
      <c r="T22" s="44"/>
    </row>
    <row r="23" spans="11:20" x14ac:dyDescent="0.25">
      <c r="K23" s="44" t="s">
        <v>46</v>
      </c>
      <c r="L23" s="44" t="s">
        <v>45</v>
      </c>
      <c r="M23" s="44" t="s">
        <v>44</v>
      </c>
      <c r="N23" s="44"/>
      <c r="O23" s="46" t="s">
        <v>46</v>
      </c>
      <c r="P23" s="46" t="s">
        <v>45</v>
      </c>
      <c r="Q23" s="46" t="s">
        <v>44</v>
      </c>
      <c r="R23" s="44"/>
      <c r="S23" s="44"/>
      <c r="T23" s="44"/>
    </row>
    <row r="24" spans="11:20" x14ac:dyDescent="0.25">
      <c r="K24" s="44" t="s">
        <v>38</v>
      </c>
      <c r="L24" s="44" t="s">
        <v>37</v>
      </c>
      <c r="M24" s="44">
        <v>1</v>
      </c>
      <c r="N24" s="44"/>
      <c r="O24" s="44" t="str" cm="1">
        <f t="array" ref="O24:Q27">_xlfn._xlws.FILTER(dtbData[],COUNTIFS(dtbCriteria[Region],dtbData[Region],dtbCriteria[Prod],dtbData[Prod]))</f>
        <v>North</v>
      </c>
      <c r="P24" s="44" t="str">
        <v>Alpha</v>
      </c>
      <c r="Q24" s="44">
        <v>1</v>
      </c>
      <c r="R24" s="44"/>
      <c r="S24" s="44"/>
      <c r="T24" s="44"/>
    </row>
    <row r="25" spans="11:20" x14ac:dyDescent="0.25">
      <c r="K25" s="44" t="s">
        <v>39</v>
      </c>
      <c r="L25" s="44" t="s">
        <v>40</v>
      </c>
      <c r="M25" s="44">
        <v>2</v>
      </c>
      <c r="N25" s="44"/>
      <c r="O25" s="44" t="str">
        <v>West</v>
      </c>
      <c r="P25" s="44" t="str">
        <v>Gamma</v>
      </c>
      <c r="Q25" s="44">
        <v>4</v>
      </c>
      <c r="R25" s="44"/>
      <c r="S25" s="44"/>
      <c r="T25" s="44"/>
    </row>
    <row r="26" spans="11:20" x14ac:dyDescent="0.25">
      <c r="K26" s="44" t="s">
        <v>43</v>
      </c>
      <c r="L26" s="44" t="s">
        <v>37</v>
      </c>
      <c r="M26" s="44">
        <v>3</v>
      </c>
      <c r="N26" s="44"/>
      <c r="O26" s="44" t="str">
        <v>North</v>
      </c>
      <c r="P26" s="44" t="str">
        <v>Beta</v>
      </c>
      <c r="Q26" s="44">
        <v>6</v>
      </c>
      <c r="R26" s="44"/>
      <c r="S26" s="44"/>
      <c r="T26" s="44"/>
    </row>
    <row r="27" spans="11:20" x14ac:dyDescent="0.25">
      <c r="K27" s="44" t="s">
        <v>41</v>
      </c>
      <c r="L27" s="44" t="s">
        <v>42</v>
      </c>
      <c r="M27" s="44">
        <v>4</v>
      </c>
      <c r="N27" s="44"/>
      <c r="O27" s="44" t="str">
        <v>North</v>
      </c>
      <c r="P27" s="44" t="str">
        <v>Alpha</v>
      </c>
      <c r="Q27" s="44">
        <v>8</v>
      </c>
      <c r="R27" s="44"/>
      <c r="S27" s="44"/>
      <c r="T27" s="44"/>
    </row>
    <row r="28" spans="11:20" x14ac:dyDescent="0.25">
      <c r="K28" s="44" t="s">
        <v>41</v>
      </c>
      <c r="L28" s="44" t="s">
        <v>37</v>
      </c>
      <c r="M28" s="44">
        <v>5</v>
      </c>
      <c r="N28" s="44"/>
      <c r="O28" s="44"/>
      <c r="P28" s="44"/>
      <c r="Q28" s="44"/>
      <c r="R28" s="44"/>
      <c r="S28" s="44"/>
      <c r="T28" s="44"/>
    </row>
    <row r="29" spans="11:20" x14ac:dyDescent="0.25">
      <c r="K29" s="44" t="s">
        <v>38</v>
      </c>
      <c r="L29" s="44" t="s">
        <v>40</v>
      </c>
      <c r="M29" s="44">
        <v>6</v>
      </c>
      <c r="N29" s="44"/>
      <c r="O29" s="44"/>
      <c r="P29" s="44"/>
      <c r="Q29" s="44"/>
      <c r="R29" s="44"/>
      <c r="S29" s="44"/>
      <c r="T29" s="44"/>
    </row>
    <row r="30" spans="11:20" x14ac:dyDescent="0.25">
      <c r="K30" s="44" t="s">
        <v>39</v>
      </c>
      <c r="L30" s="44" t="s">
        <v>37</v>
      </c>
      <c r="M30" s="44">
        <v>7</v>
      </c>
      <c r="N30" s="44"/>
      <c r="O30" s="44"/>
      <c r="P30" s="44"/>
      <c r="Q30" s="44"/>
      <c r="R30" s="44"/>
      <c r="S30" s="44"/>
      <c r="T30" s="44"/>
    </row>
    <row r="31" spans="11:20" x14ac:dyDescent="0.25">
      <c r="K31" s="44" t="s">
        <v>38</v>
      </c>
      <c r="L31" s="44" t="s">
        <v>37</v>
      </c>
      <c r="M31" s="44">
        <v>8</v>
      </c>
      <c r="N31" s="44"/>
      <c r="O31" s="44"/>
      <c r="P31" s="44"/>
      <c r="Q31" s="44"/>
      <c r="R31" s="44"/>
      <c r="S31" s="44"/>
      <c r="T31" s="44"/>
    </row>
    <row r="32" spans="11:20" x14ac:dyDescent="0.25">
      <c r="K32" s="44"/>
      <c r="L32" s="44"/>
      <c r="M32" s="44"/>
      <c r="N32" s="44"/>
      <c r="O32" s="44"/>
      <c r="P32" s="44"/>
      <c r="Q32" s="44"/>
      <c r="R32" s="44"/>
      <c r="S32" s="44"/>
      <c r="T32" s="44"/>
    </row>
  </sheetData>
  <sheetProtection autoFilter="0"/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29</vt:i4>
      </vt:variant>
    </vt:vector>
  </HeadingPairs>
  <TitlesOfParts>
    <vt:vector size="34" baseType="lpstr">
      <vt:lpstr>Guide</vt:lpstr>
      <vt:lpstr>Params</vt:lpstr>
      <vt:lpstr>FilterRegionsProdsVal2</vt:lpstr>
      <vt:lpstr>FilterRegionsProdsVal1</vt:lpstr>
      <vt:lpstr>FilterRegionsProds</vt:lpstr>
      <vt:lpstr>afbGuide</vt:lpstr>
      <vt:lpstr>afbParams</vt:lpstr>
      <vt:lpstr>FilterRegionsProds!afbSheet</vt:lpstr>
      <vt:lpstr>FilterRegionsProdsVal1!afbSheet</vt:lpstr>
      <vt:lpstr>FilterRegionsProdsVal2!afbSheet</vt:lpstr>
      <vt:lpstr>gAppDescription</vt:lpstr>
      <vt:lpstr>gCreator</vt:lpstr>
      <vt:lpstr>gProcedures</vt:lpstr>
      <vt:lpstr>gPurpose</vt:lpstr>
      <vt:lpstr>kAppFilePrefix</vt:lpstr>
      <vt:lpstr>kAppName</vt:lpstr>
      <vt:lpstr>kCrosscheckMsg</vt:lpstr>
      <vt:lpstr>kCrosscheckTolerance</vt:lpstr>
      <vt:lpstr>kNow</vt:lpstr>
      <vt:lpstr>kOrgName</vt:lpstr>
      <vt:lpstr>kVersion</vt:lpstr>
      <vt:lpstr>FilterRegionsProds!Print_Area</vt:lpstr>
      <vt:lpstr>FilterRegionsProdsVal1!Print_Area</vt:lpstr>
      <vt:lpstr>FilterRegionsProdsVal2!Print_Area</vt:lpstr>
      <vt:lpstr>FilterRegionsProds!Print_Titles</vt:lpstr>
      <vt:lpstr>FilterRegionsProdsVal1!Print_Titles</vt:lpstr>
      <vt:lpstr>FilterRegionsProdsVal2!Print_Titles</vt:lpstr>
      <vt:lpstr>Guide!Print_Titles</vt:lpstr>
      <vt:lpstr>Params!Print_Titles</vt:lpstr>
      <vt:lpstr>FilterRegionsProds!ttSheet</vt:lpstr>
      <vt:lpstr>FilterRegionsProdsVal1!ttSheet</vt:lpstr>
      <vt:lpstr>FilterRegionsProdsVal2!ttSheet</vt:lpstr>
      <vt:lpstr>Guide!ttSheet</vt:lpstr>
      <vt:lpstr>Params!ttSheet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Oulton</dc:creator>
  <cp:lastModifiedBy>Paul Oulton</cp:lastModifiedBy>
  <cp:lastPrinted>2005-10-20T08:44:37Z</cp:lastPrinted>
  <dcterms:created xsi:type="dcterms:W3CDTF">1997-09-04T02:48:07Z</dcterms:created>
  <dcterms:modified xsi:type="dcterms:W3CDTF">2024-04-16T20:29:29Z</dcterms:modified>
</cp:coreProperties>
</file>