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d\Mag\FreeTips\Tip996\"/>
    </mc:Choice>
  </mc:AlternateContent>
  <xr:revisionPtr revIDLastSave="0" documentId="8_{53FE5656-C0DB-4B0D-BFDA-0DD0108B7530}" xr6:coauthVersionLast="47" xr6:coauthVersionMax="47" xr10:uidLastSave="{00000000-0000-0000-0000-000000000000}"/>
  <bookViews>
    <workbookView xWindow="-103" yWindow="-18617" windowWidth="33120" windowHeight="18120" tabRatio="844" firstSheet="1" activeTab="7" xr2:uid="{00000000-000D-0000-FFFF-FFFF00000000}"/>
  </bookViews>
  <sheets>
    <sheet name="Guide" sheetId="6" r:id="rId1"/>
    <sheet name="Params" sheetId="5" r:id="rId2"/>
    <sheet name="rExABCTracking" sheetId="14" r:id="rId3"/>
    <sheet name="rExCountryByYear" sheetId="9" r:id="rId4"/>
    <sheet name="rNordicByProd" sheetId="11" r:id="rId5"/>
    <sheet name="rCountEntries" sheetId="18" r:id="rId6"/>
    <sheet name="rGroupPercent" sheetId="10" r:id="rId7"/>
    <sheet name="rCountryByYear" sheetId="15" r:id="rId8"/>
    <sheet name="rCountryByProduct" sheetId="12" r:id="rId9"/>
    <sheet name="sData" sheetId="1" r:id="rId10"/>
    <sheet name="sDataNew" sheetId="16" r:id="rId11"/>
  </sheets>
  <definedNames>
    <definedName name="afbGuide">Guide!$A$1:$B$4</definedName>
    <definedName name="afbParams">Params!$A$1:$A$4</definedName>
    <definedName name="afbSheet" localSheetId="5">rCountEntries!$K$11:$K$14</definedName>
    <definedName name="afbSheet" localSheetId="8">rCountryByProduct!$K$11:$K$14</definedName>
    <definedName name="afbSheet" localSheetId="7">rCountryByYear!$K$11:$K$14</definedName>
    <definedName name="afbSheet" localSheetId="2">rExABCTracking!$K$11:$K$14</definedName>
    <definedName name="afbSheet" localSheetId="3">rExCountryByYear!$K$11:$K$14</definedName>
    <definedName name="afbSheet" localSheetId="6">rGroupPercent!$K$11:$K$14</definedName>
    <definedName name="afbSheet" localSheetId="4">rNordicByProd!$K$11:$K$14</definedName>
    <definedName name="afbSheet" localSheetId="9">sData!$K$11:$N$14</definedName>
    <definedName name="afbSheet" localSheetId="10">sDataNew!$K$11:$N$14</definedName>
    <definedName name="gAppDescription">Guide!$C$6</definedName>
    <definedName name="gCreator">Guide!$C$10</definedName>
    <definedName name="gProcedures">Guide!$A$26</definedName>
    <definedName name="gPurpose">Guide!$C$7</definedName>
    <definedName name="gStartWorkbook">Guide!$C$22</definedName>
    <definedName name="kAppName">Params!$B$6</definedName>
    <definedName name="kNow">Params!$B$9</definedName>
    <definedName name="kOrgName">Params!$B$8</definedName>
    <definedName name="kVersion">Params!$B$7</definedName>
    <definedName name="NativeTimeline_Date1">#N/A</definedName>
    <definedName name="parSheet" localSheetId="5">rCountEntries!$K$11:$R$14</definedName>
    <definedName name="parSheet" localSheetId="8">rCountryByProduct!$K$11:$U$14</definedName>
    <definedName name="parSheet" localSheetId="7">rCountryByYear!$K$11:$U$14</definedName>
    <definedName name="parSheet" localSheetId="2">rExABCTracking!$K$11:$R$14</definedName>
    <definedName name="parSheet" localSheetId="3">rExCountryByYear!$K$11:$Q$14</definedName>
    <definedName name="parSheet" localSheetId="6">rGroupPercent!$K$11:$N$14</definedName>
    <definedName name="parSheet" localSheetId="4">rNordicByProd!$K$11:$R$14</definedName>
    <definedName name="_xlnm.Print_Area" localSheetId="5">rCountEntries!$K$11:$R$14</definedName>
    <definedName name="_xlnm.Print_Area" localSheetId="8">rCountryByProduct!$K$11:$U$14</definedName>
    <definedName name="_xlnm.Print_Area" localSheetId="7">rCountryByYear!$K$11:$U$14</definedName>
    <definedName name="_xlnm.Print_Area" localSheetId="2">rExABCTracking!$K$11:$R$14</definedName>
    <definedName name="_xlnm.Print_Area" localSheetId="3">rExCountryByYear!$K$11:$Q$14</definedName>
    <definedName name="_xlnm.Print_Area" localSheetId="6">rGroupPercent!$K$11:$N$14</definedName>
    <definedName name="_xlnm.Print_Area" localSheetId="4">rNordicByProd!$K$11:$R$14</definedName>
    <definedName name="_xlnm.Print_Area" localSheetId="9">sData!$K$11:$T$15</definedName>
    <definedName name="_xlnm.Print_Area" localSheetId="10">sDataNew!$K$11:$T$14</definedName>
    <definedName name="_xlnm.Print_Titles" localSheetId="0">Guide!$1:$4</definedName>
    <definedName name="_xlnm.Print_Titles" localSheetId="1">Params!$1:$4</definedName>
    <definedName name="_xlnm.Print_Titles" localSheetId="5">rCountEntries!$K:$K,rCountEntries!$11:$14</definedName>
    <definedName name="_xlnm.Print_Titles" localSheetId="8">rCountryByProduct!$K:$K,rCountryByProduct!$11:$14</definedName>
    <definedName name="_xlnm.Print_Titles" localSheetId="7">rCountryByYear!$K:$K,rCountryByYear!$11:$14</definedName>
    <definedName name="_xlnm.Print_Titles" localSheetId="2">rExABCTracking!$K:$K,rExABCTracking!$11:$14</definedName>
    <definedName name="_xlnm.Print_Titles" localSheetId="3">rExCountryByYear!$K:$K,rExCountryByYear!$11:$14</definedName>
    <definedName name="_xlnm.Print_Titles" localSheetId="6">rGroupPercent!$K:$K,rGroupPercent!$11:$14</definedName>
    <definedName name="_xlnm.Print_Titles" localSheetId="4">rNordicByProd!$K:$K,rNordicByProd!$11:$14</definedName>
    <definedName name="_xlnm.Print_Titles" localSheetId="9">sData!$K:$K,sData!$11:$14</definedName>
    <definedName name="_xlnm.Print_Titles" localSheetId="10">sDataNew!$K:$K,sDataNew!$11:$14</definedName>
    <definedName name="Slicer_Product1">#N/A</definedName>
    <definedName name="ttSheet" localSheetId="0">Guide!$A$4:$D$4</definedName>
    <definedName name="ttSheet" localSheetId="1">Params!$A$4:$B$4</definedName>
    <definedName name="ttSheet" localSheetId="5">rCountEntries!$K$14:$R$14</definedName>
    <definedName name="ttSheet" localSheetId="8">rCountryByProduct!$K$14:$U$14</definedName>
    <definedName name="ttSheet" localSheetId="7">rCountryByYear!$K$14:$U$14</definedName>
    <definedName name="ttSheet" localSheetId="2">rExABCTracking!$K$14:$R$14</definedName>
    <definedName name="ttSheet" localSheetId="3">rExCountryByYear!$K$14:$Q$14</definedName>
    <definedName name="ttSheet" localSheetId="6">rGroupPercent!$K$14:$N$14</definedName>
    <definedName name="ttSheet" localSheetId="4">rNordicByProd!$K$14:$R$14</definedName>
    <definedName name="ttSheet" localSheetId="9">sData!$K$14:$T$14</definedName>
    <definedName name="ttSheet" localSheetId="10">sDataNew!$K$14:$T$14</definedName>
  </definedNames>
  <calcPr calcId="191029" iterateCount="1" calcOnSave="0"/>
  <pivotCaches>
    <pivotCache cacheId="28" r:id="rId1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1" i="18" l="1"/>
  <c r="N11" i="15" l="1"/>
  <c r="O11" i="14" l="1"/>
  <c r="N11" i="12"/>
  <c r="N11" i="11"/>
  <c r="M11" i="10"/>
  <c r="O11" i="1" l="1"/>
  <c r="N11" i="9"/>
  <c r="B9" i="5" l="1"/>
  <c r="A2" i="5"/>
  <c r="A2" i="6"/>
  <c r="A3" i="6"/>
  <c r="C8" i="6"/>
  <c r="C9" i="6"/>
  <c r="N12" i="15" l="1"/>
  <c r="N12" i="18"/>
  <c r="O12" i="14"/>
  <c r="N12" i="12"/>
  <c r="M12" i="10"/>
  <c r="N12" i="11"/>
  <c r="N12" i="9"/>
  <c r="O1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Paul Oulton</author>
  </authors>
  <commentList>
    <comment ref="A20" authorId="0" shapeId="0" xr:uid="{00000000-0006-0000-0000-000001000000}">
      <text>
        <r>
          <rPr>
            <sz val="8"/>
            <color indexed="81"/>
            <rFont val="Tahoma"/>
            <family val="2"/>
          </rPr>
          <t>If this is the start workbook, these are solely external sources to the application.
Otherwise, it is all sources (other workbooks and sources).</t>
        </r>
      </text>
    </comment>
    <comment ref="A21" authorId="0" shapeId="0" xr:uid="{00000000-0006-0000-0000-000002000000}">
      <text>
        <r>
          <rPr>
            <sz val="8"/>
            <color indexed="81"/>
            <rFont val="Tahoma"/>
            <family val="2"/>
          </rPr>
          <t>If this is the start workbook, these are solely external destinations of the application.
Otherwise, it is all destinations (other workbooks and external destinations).</t>
        </r>
      </text>
    </comment>
    <comment ref="A22" authorId="0" shapeId="0" xr:uid="{00000000-0006-0000-0000-000003000000}">
      <text>
        <r>
          <rPr>
            <sz val="8"/>
            <color indexed="81"/>
            <rFont val="Tahoma"/>
            <family val="2"/>
          </rPr>
          <t>First file to open in a multi-workbook application.</t>
        </r>
      </text>
    </comment>
    <comment ref="A23" authorId="0" shapeId="0" xr:uid="{00000000-0006-0000-0000-000004000000}">
      <text>
        <r>
          <rPr>
            <sz val="8"/>
            <color indexed="81"/>
            <rFont val="Tahoma"/>
            <family val="2"/>
          </rPr>
          <t>Names of workbooks. This is essential for start workbook only .</t>
        </r>
      </text>
    </comment>
    <comment ref="A25" authorId="0" shapeId="0" xr:uid="{00000000-0006-0000-0000-000005000000}">
      <text>
        <r>
          <rPr>
            <sz val="8"/>
            <color indexed="81"/>
            <rFont val="Tahoma"/>
            <family val="2"/>
          </rPr>
          <t>If this workbook is start workbook, it is for entire application. Otherwise, it is for this workbook only.</t>
        </r>
      </text>
    </comment>
  </commentList>
</comments>
</file>

<file path=xl/sharedStrings.xml><?xml version="1.0" encoding="utf-8"?>
<sst xmlns="http://schemas.openxmlformats.org/spreadsheetml/2006/main" count="3704" uniqueCount="99">
  <si>
    <t>Key parameters</t>
  </si>
  <si>
    <t>Now</t>
  </si>
  <si>
    <t>Organisation name</t>
  </si>
  <si>
    <t>Procedures</t>
  </si>
  <si>
    <t>Application name</t>
  </si>
  <si>
    <t>File name</t>
  </si>
  <si>
    <t>Version</t>
  </si>
  <si>
    <t>1)</t>
  </si>
  <si>
    <t>2)</t>
  </si>
  <si>
    <t>References</t>
  </si>
  <si>
    <t>Files</t>
  </si>
  <si>
    <t>Workbook purpose</t>
  </si>
  <si>
    <t>Who created/modified</t>
  </si>
  <si>
    <t>Guide</t>
  </si>
  <si>
    <t>Modifications</t>
  </si>
  <si>
    <t>Naming convention</t>
  </si>
  <si>
    <t>Getting started</t>
  </si>
  <si>
    <t>Data sources</t>
  </si>
  <si>
    <t>Data inputs</t>
  </si>
  <si>
    <t>Reports</t>
  </si>
  <si>
    <t>Outputs</t>
  </si>
  <si>
    <t>Input-Process-Output</t>
  </si>
  <si>
    <t>Process/Calcs</t>
  </si>
  <si>
    <t>Overview</t>
  </si>
  <si>
    <t>Application purpose</t>
  </si>
  <si>
    <t>Start workbook</t>
  </si>
  <si>
    <t>None</t>
  </si>
  <si>
    <t>This one.</t>
  </si>
  <si>
    <t>This one only.</t>
  </si>
  <si>
    <t>Data sourced from</t>
  </si>
  <si>
    <t>Data destined for</t>
  </si>
  <si>
    <t>Other application files</t>
  </si>
  <si>
    <t>Diagram of data flow</t>
  </si>
  <si>
    <t>Same as application.</t>
  </si>
  <si>
    <t>Usage tasks</t>
  </si>
  <si>
    <t>Maintenance tasks</t>
  </si>
  <si>
    <t>Paul</t>
  </si>
  <si>
    <t>Year</t>
  </si>
  <si>
    <t>Qtr1</t>
  </si>
  <si>
    <t>Qtr2</t>
  </si>
  <si>
    <t>Qtr3</t>
  </si>
  <si>
    <t>Qtr4</t>
  </si>
  <si>
    <t>FY</t>
  </si>
  <si>
    <t>AUS</t>
  </si>
  <si>
    <t>CAN</t>
  </si>
  <si>
    <t>DEN</t>
  </si>
  <si>
    <t>FRA</t>
  </si>
  <si>
    <t>GER</t>
  </si>
  <si>
    <t>HOL</t>
  </si>
  <si>
    <t>IRE</t>
  </si>
  <si>
    <t>ITA</t>
  </si>
  <si>
    <t>NOR</t>
  </si>
  <si>
    <t>NZL</t>
  </si>
  <si>
    <t>SPA</t>
  </si>
  <si>
    <t>SWE</t>
  </si>
  <si>
    <t>UKB</t>
  </si>
  <si>
    <t>USA</t>
  </si>
  <si>
    <t>Product</t>
  </si>
  <si>
    <t>Country</t>
  </si>
  <si>
    <t>ActBud</t>
  </si>
  <si>
    <t>Actual</t>
  </si>
  <si>
    <t>Budget</t>
  </si>
  <si>
    <t>Alpha</t>
  </si>
  <si>
    <t>Beta</t>
  </si>
  <si>
    <t>Gamma</t>
  </si>
  <si>
    <t>Delta</t>
  </si>
  <si>
    <t>Epsilon</t>
  </si>
  <si>
    <t>Feta</t>
  </si>
  <si>
    <t>Gorgonzola</t>
  </si>
  <si>
    <t>Halloumi</t>
  </si>
  <si>
    <t>Iota</t>
  </si>
  <si>
    <t>Data</t>
  </si>
  <si>
    <t>Nordic by product</t>
  </si>
  <si>
    <t>Country by year</t>
  </si>
  <si>
    <t>Country ABC product tracking</t>
  </si>
  <si>
    <t>PivotTable examples</t>
  </si>
  <si>
    <t>PivotTables introduction</t>
  </si>
  <si>
    <t>Data as of 31/5/2014</t>
  </si>
  <si>
    <t>Grand Total</t>
  </si>
  <si>
    <t>Sum of FY</t>
  </si>
  <si>
    <t>(All)</t>
  </si>
  <si>
    <t>Countries</t>
  </si>
  <si>
    <t>Years</t>
  </si>
  <si>
    <t>Country by FY</t>
  </si>
  <si>
    <t>FY sales</t>
  </si>
  <si>
    <t>% of world</t>
  </si>
  <si>
    <t>$ and % of world</t>
  </si>
  <si>
    <t>Products</t>
  </si>
  <si>
    <t>Full Year</t>
  </si>
  <si>
    <t>ZA</t>
  </si>
  <si>
    <t xml:space="preserve">13-Mar-2012 6:36 p.m. </t>
  </si>
  <si>
    <t>LobeLaw Ltd</t>
  </si>
  <si>
    <t>Country by product</t>
  </si>
  <si>
    <t>Count of Product</t>
  </si>
  <si>
    <t>Column Labels</t>
  </si>
  <si>
    <t>Row Labels</t>
  </si>
  <si>
    <t>Count entries</t>
  </si>
  <si>
    <t>AbleOwl © 2024</t>
  </si>
  <si>
    <t>10-Aug-2024A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</si>
</sst>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0">
    <numFmt numFmtId="164" formatCode="#,##0_);\(#,##0\);0_);* @_)"/>
    <numFmt numFmtId="165" formatCode="#,##0.0_);\(#,##0.0\);0.0_);* @_)"/>
    <numFmt numFmtId="166" formatCode="#,##0.00_);\(#,##0.00\);0.00_);* @_)"/>
    <numFmt numFmtId="167" formatCode="#,##0.000_);\(#,##0.000\);0.000_);* @_)"/>
    <numFmt numFmtId="168" formatCode="#,##0.0000_);\(#,##0.0000\);0.0000_);* @_)"/>
    <numFmt numFmtId="169" formatCode="0;\-0;0;* @"/>
    <numFmt numFmtId="170" formatCode="0%;\-0%;0%;* @_%"/>
    <numFmt numFmtId="171" formatCode="0.0%;\-0.0%;0.0%;* @_%"/>
    <numFmt numFmtId="172" formatCode="0.00%;\-0.00%;0.00%;* @_%"/>
    <numFmt numFmtId="173" formatCode="0.000%;\-0.000%;0.000%;* @_%"/>
    <numFmt numFmtId="174" formatCode="d\-mmm\-yyyy;[Red]&quot;Not date&quot;;&quot;-&quot;;[Red]* &quot;Not date&quot;"/>
    <numFmt numFmtId="175" formatCode="d\-mmm\-yyyy\ h:mm\ AM/PM;[Red]* &quot;Not date&quot;;&quot;-&quot;;[Red]* &quot;Not date&quot;"/>
    <numFmt numFmtId="176" formatCode="d/mm/yyyy;[Red]* &quot;Not date&quot;;&quot;-&quot;;[Red]* &quot;Not date&quot;"/>
    <numFmt numFmtId="177" formatCode="mmm\-yy;[Red]* &quot;Not date&quot;;&quot;-&quot;;[Red]* &quot;Not date&quot;"/>
    <numFmt numFmtId="178" formatCode="h:mm\ AM/PM;[Red]* &quot;Not time&quot;;\-;[Red]* &quot;Not time&quot;"/>
    <numFmt numFmtId="179" formatCode="[h]:mm;[Red]* &quot;Not time&quot;;[h]:mm;[Red]* &quot;Not time&quot;"/>
    <numFmt numFmtId="180" formatCode="d\-mmm\-yyyy;[Red]* &quot;Not date&quot;;&quot;-&quot;;[Red]* &quot;Not date&quot;"/>
    <numFmt numFmtId="181" formatCode="d\-mmm\-yyyy\ h:mm\ AM/PM;[Red]* &quot;Not time&quot;;0;[Red]* &quot;Not time&quot;"/>
    <numFmt numFmtId="182" formatCode="mm/dd/yyyy;[Red]* &quot;Not date&quot;;&quot;-&quot;;[Red]* &quot;Not date&quot;"/>
    <numFmt numFmtId="183" formatCode="d\-mmm;[Red]&quot;Not date&quot;;&quot;-&quot;;[Red]* &quot;Not date&quot;"/>
    <numFmt numFmtId="184" formatCode="#,##0,_);\(#,##0,\);0_);* @_)"/>
    <numFmt numFmtId="185" formatCode="#,##0,,_);\(#,##0,,\);0_);* @_)"/>
    <numFmt numFmtId="186" formatCode="\$* #,##0_);\$* \(#,##0\);\$* 0_);* @_)"/>
    <numFmt numFmtId="187" formatCode="\$* #,##0,_);\$* \(#,##0,\);\$* 0_);* @_)"/>
    <numFmt numFmtId="188" formatCode="\$* #,##0,,_);\$* \(#,##0,,\);\$* 0_);* @_)"/>
    <numFmt numFmtId="189" formatCode="\$* #,##0.0_);\$* \(#,##0.0\);\$* 0.0_);* @_)"/>
    <numFmt numFmtId="190" formatCode="\$* #,##0.00_);\$* \(#,##0.00\);\$* 0.00_);* @_)"/>
    <numFmt numFmtId="191" formatCode="\$* #,##0.000_);\$* \(#,##0.000\);\$* 0.000_);* @_)"/>
    <numFmt numFmtId="192" formatCode="\$* #,##0.0000_);\$* \(#,##0.0000\);\$* 0.0000_);* @_)"/>
    <numFmt numFmtId="193" formatCode=";;;"/>
  </numFmts>
  <fonts count="12" x14ac:knownFonts="1">
    <font>
      <sz val="8"/>
      <name val="Arial"/>
      <family val="2"/>
    </font>
    <font>
      <sz val="8"/>
      <color indexed="81"/>
      <name val="Tahoma"/>
      <family val="2"/>
    </font>
    <font>
      <b/>
      <sz val="8"/>
      <name val="Arial"/>
      <family val="2"/>
    </font>
    <font>
      <sz val="8"/>
      <color indexed="12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b/>
      <sz val="14"/>
      <color indexed="63"/>
      <name val="Arial"/>
      <family val="2"/>
    </font>
    <font>
      <b/>
      <sz val="12"/>
      <color indexed="63"/>
      <name val="Arial"/>
      <family val="2"/>
    </font>
    <font>
      <b/>
      <sz val="10"/>
      <color indexed="63"/>
      <name val="Arial"/>
      <family val="2"/>
    </font>
    <font>
      <b/>
      <sz val="8"/>
      <color indexed="63"/>
      <name val="Arial"/>
      <family val="2"/>
    </font>
    <font>
      <u/>
      <sz val="8"/>
      <color indexed="12"/>
      <name val="Arial"/>
      <family val="2"/>
    </font>
    <font>
      <b/>
      <sz val="8"/>
      <color indexed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rgb="FFD7E4BC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auto="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medium">
        <color auto="1"/>
      </right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auto="1"/>
      </left>
      <right/>
      <top style="thin">
        <color theme="0" tint="-0.14996795556505021"/>
      </top>
      <bottom/>
      <diagonal/>
    </border>
    <border>
      <left/>
      <right/>
      <top style="thin">
        <color theme="0" tint="-0.14996795556505021"/>
      </top>
      <bottom/>
      <diagonal/>
    </border>
    <border>
      <left/>
      <right style="medium">
        <color auto="1"/>
      </right>
      <top style="thin">
        <color theme="0" tint="-0.14996795556505021"/>
      </top>
      <bottom/>
      <diagonal/>
    </border>
  </borders>
  <cellStyleXfs count="91">
    <xf numFmtId="0" fontId="0" fillId="0" borderId="0" applyFill="0" applyBorder="0"/>
    <xf numFmtId="164" fontId="4" fillId="0" borderId="0" applyFill="0" applyBorder="0">
      <alignment vertical="top"/>
    </xf>
    <xf numFmtId="184" fontId="4" fillId="0" borderId="0" applyFill="0" applyBorder="0">
      <alignment vertical="top"/>
    </xf>
    <xf numFmtId="185" fontId="4" fillId="0" borderId="0" applyFill="0" applyBorder="0">
      <alignment vertical="top"/>
    </xf>
    <xf numFmtId="165" fontId="4" fillId="0" borderId="0" applyFill="0" applyBorder="0">
      <alignment vertical="top"/>
    </xf>
    <xf numFmtId="166" fontId="4" fillId="0" borderId="0" applyFill="0" applyBorder="0">
      <alignment vertical="top"/>
    </xf>
    <xf numFmtId="167" fontId="4" fillId="0" borderId="0" applyFill="0" applyBorder="0">
      <alignment vertical="top"/>
    </xf>
    <xf numFmtId="168" fontId="4" fillId="0" borderId="0" applyFill="0" applyBorder="0">
      <alignment vertical="top"/>
    </xf>
    <xf numFmtId="183" fontId="4" fillId="0" borderId="0" applyFill="0" applyBorder="0">
      <alignment vertical="top"/>
    </xf>
    <xf numFmtId="174" fontId="4" fillId="0" borderId="0" applyFill="0" applyBorder="0">
      <alignment vertical="top"/>
    </xf>
    <xf numFmtId="175" fontId="4" fillId="0" borderId="0" applyFill="0" applyBorder="0">
      <alignment vertical="top"/>
    </xf>
    <xf numFmtId="176" fontId="4" fillId="0" borderId="0" applyFill="0" applyBorder="0">
      <alignment vertical="top"/>
    </xf>
    <xf numFmtId="182" fontId="4" fillId="0" borderId="0" applyFill="0" applyBorder="0">
      <alignment vertical="top"/>
    </xf>
    <xf numFmtId="177" fontId="4" fillId="0" borderId="0" applyFill="0" applyBorder="0">
      <alignment vertical="top"/>
    </xf>
    <xf numFmtId="177" fontId="4" fillId="0" borderId="0" applyFill="0" applyBorder="0">
      <alignment horizontal="center" vertical="top"/>
    </xf>
    <xf numFmtId="169" fontId="4" fillId="0" borderId="0" applyFill="0" applyBorder="0">
      <alignment vertical="top"/>
    </xf>
    <xf numFmtId="178" fontId="4" fillId="0" borderId="0" applyFill="0" applyBorder="0">
      <alignment vertical="top"/>
    </xf>
    <xf numFmtId="179" fontId="4" fillId="0" borderId="0" applyFill="0" applyBorder="0">
      <alignment vertical="top"/>
    </xf>
    <xf numFmtId="170" fontId="4" fillId="0" borderId="0" applyFill="0" applyBorder="0">
      <alignment vertical="top"/>
    </xf>
    <xf numFmtId="171" fontId="5" fillId="0" borderId="0" applyFill="0" applyBorder="0">
      <alignment vertical="top"/>
    </xf>
    <xf numFmtId="172" fontId="4" fillId="0" borderId="0" applyFill="0" applyBorder="0">
      <alignment vertical="top"/>
    </xf>
    <xf numFmtId="173" fontId="4" fillId="0" borderId="0" applyFill="0" applyBorder="0">
      <alignment vertical="top"/>
    </xf>
    <xf numFmtId="186" fontId="4" fillId="0" borderId="0" applyFill="0" applyBorder="0">
      <alignment vertical="top"/>
    </xf>
    <xf numFmtId="187" fontId="4" fillId="0" borderId="0" applyFill="0" applyBorder="0">
      <alignment vertical="top"/>
    </xf>
    <xf numFmtId="188" fontId="4" fillId="0" borderId="0" applyFill="0" applyBorder="0">
      <alignment vertical="top"/>
    </xf>
    <xf numFmtId="189" fontId="4" fillId="0" borderId="0" applyFill="0" applyBorder="0">
      <alignment vertical="top"/>
    </xf>
    <xf numFmtId="190" fontId="4" fillId="0" borderId="0" applyFill="0" applyBorder="0">
      <alignment vertical="top"/>
    </xf>
    <xf numFmtId="191" fontId="4" fillId="0" borderId="0" applyFill="0" applyBorder="0">
      <alignment vertical="top"/>
    </xf>
    <xf numFmtId="192" fontId="4" fillId="0" borderId="0" applyFill="0" applyBorder="0">
      <alignment vertical="top"/>
    </xf>
    <xf numFmtId="0" fontId="6" fillId="0" borderId="0" applyFill="0" applyBorder="0">
      <alignment vertical="top"/>
    </xf>
    <xf numFmtId="0" fontId="7" fillId="0" borderId="0" applyFill="0" applyBorder="0">
      <alignment vertical="top"/>
    </xf>
    <xf numFmtId="0" fontId="8" fillId="0" borderId="0" applyFill="0" applyBorder="0">
      <alignment vertical="top"/>
    </xf>
    <xf numFmtId="0" fontId="9" fillId="0" borderId="0" applyFill="0" applyBorder="0">
      <alignment vertical="top"/>
    </xf>
    <xf numFmtId="0" fontId="10" fillId="0" borderId="0" applyFill="0" applyBorder="0">
      <alignment horizontal="left" vertical="top"/>
      <protection hidden="1"/>
    </xf>
    <xf numFmtId="0" fontId="10" fillId="0" borderId="0" applyFill="0" applyBorder="0">
      <alignment horizontal="left" vertical="top" indent="1"/>
      <protection hidden="1"/>
    </xf>
    <xf numFmtId="0" fontId="10" fillId="0" borderId="0" applyFill="0" applyBorder="0">
      <alignment horizontal="left" vertical="top" indent="2"/>
      <protection hidden="1"/>
    </xf>
    <xf numFmtId="0" fontId="10" fillId="0" borderId="0" applyFill="0" applyBorder="0">
      <alignment horizontal="left" vertical="top" indent="3"/>
      <protection hidden="1"/>
    </xf>
    <xf numFmtId="164" fontId="3" fillId="0" borderId="0" applyFill="0" applyBorder="0">
      <alignment vertical="top"/>
      <protection locked="0"/>
    </xf>
    <xf numFmtId="184" fontId="3" fillId="0" borderId="0" applyFill="0" applyBorder="0">
      <alignment vertical="top"/>
      <protection locked="0"/>
    </xf>
    <xf numFmtId="185" fontId="3" fillId="0" borderId="0" applyFill="0" applyBorder="0">
      <alignment vertical="top"/>
      <protection locked="0"/>
    </xf>
    <xf numFmtId="165" fontId="3" fillId="0" borderId="0" applyFill="0" applyBorder="0">
      <alignment vertical="top"/>
      <protection locked="0"/>
    </xf>
    <xf numFmtId="166" fontId="3" fillId="0" borderId="0" applyFill="0" applyBorder="0">
      <alignment vertical="top"/>
      <protection locked="0"/>
    </xf>
    <xf numFmtId="167" fontId="3" fillId="0" borderId="0" applyFill="0" applyBorder="0">
      <alignment vertical="top"/>
      <protection locked="0"/>
    </xf>
    <xf numFmtId="168" fontId="3" fillId="0" borderId="0" applyFill="0" applyBorder="0">
      <alignment vertical="top"/>
      <protection locked="0"/>
    </xf>
    <xf numFmtId="183" fontId="3" fillId="0" borderId="0" applyFill="0" applyBorder="0">
      <alignment vertical="top"/>
      <protection locked="0"/>
    </xf>
    <xf numFmtId="180" fontId="3" fillId="0" borderId="0" applyFill="0" applyBorder="0">
      <alignment vertical="top"/>
      <protection locked="0"/>
    </xf>
    <xf numFmtId="181" fontId="3" fillId="0" borderId="0" applyFill="0" applyBorder="0">
      <alignment vertical="top"/>
      <protection locked="0"/>
    </xf>
    <xf numFmtId="176" fontId="3" fillId="0" borderId="0" applyFill="0" applyBorder="0">
      <alignment vertical="top"/>
      <protection locked="0"/>
    </xf>
    <xf numFmtId="182" fontId="3" fillId="0" borderId="0" applyFill="0" applyBorder="0">
      <alignment vertical="top"/>
      <protection locked="0"/>
    </xf>
    <xf numFmtId="177" fontId="3" fillId="0" borderId="0" applyFill="0" applyBorder="0">
      <alignment vertical="top"/>
      <protection locked="0"/>
    </xf>
    <xf numFmtId="169" fontId="3" fillId="0" borderId="0" applyFill="0" applyBorder="0">
      <alignment vertical="top"/>
      <protection locked="0"/>
    </xf>
    <xf numFmtId="169" fontId="11" fillId="0" borderId="0" applyFill="0" applyBorder="0">
      <alignment vertical="top"/>
      <protection locked="0"/>
    </xf>
    <xf numFmtId="169" fontId="3" fillId="0" borderId="0" applyFill="0" applyBorder="0">
      <alignment vertical="top"/>
      <protection locked="0"/>
    </xf>
    <xf numFmtId="49" fontId="3" fillId="0" borderId="0" applyFill="0" applyBorder="0">
      <alignment vertical="top"/>
      <protection locked="0"/>
    </xf>
    <xf numFmtId="49" fontId="11" fillId="0" borderId="0" applyFill="0" applyBorder="0">
      <alignment vertical="top"/>
      <protection locked="0"/>
    </xf>
    <xf numFmtId="0" fontId="3" fillId="0" borderId="0" applyFill="0" applyBorder="0">
      <alignment vertical="top" wrapText="1"/>
      <protection locked="0"/>
    </xf>
    <xf numFmtId="178" fontId="3" fillId="0" borderId="0" applyFill="0" applyBorder="0">
      <alignment vertical="top"/>
      <protection locked="0"/>
    </xf>
    <xf numFmtId="179" fontId="3" fillId="0" borderId="0" applyFill="0" applyBorder="0">
      <alignment vertical="top"/>
      <protection locked="0"/>
    </xf>
    <xf numFmtId="170" fontId="3" fillId="0" borderId="0" applyFill="0" applyBorder="0">
      <alignment vertical="top"/>
      <protection locked="0"/>
    </xf>
    <xf numFmtId="171" fontId="3" fillId="0" borderId="0" applyFill="0" applyBorder="0">
      <alignment vertical="top"/>
      <protection locked="0"/>
    </xf>
    <xf numFmtId="172" fontId="3" fillId="0" borderId="0" applyFill="0" applyBorder="0">
      <alignment vertical="top"/>
      <protection locked="0"/>
    </xf>
    <xf numFmtId="173" fontId="3" fillId="0" borderId="0" applyFill="0" applyBorder="0">
      <alignment vertical="top"/>
      <protection locked="0"/>
    </xf>
    <xf numFmtId="186" fontId="3" fillId="0" borderId="0" applyFill="0" applyBorder="0">
      <alignment vertical="top"/>
      <protection locked="0"/>
    </xf>
    <xf numFmtId="187" fontId="3" fillId="0" borderId="0" applyFill="0" applyBorder="0">
      <alignment vertical="top"/>
      <protection locked="0"/>
    </xf>
    <xf numFmtId="188" fontId="3" fillId="0" borderId="0" applyFill="0" applyBorder="0">
      <alignment vertical="top"/>
      <protection locked="0"/>
    </xf>
    <xf numFmtId="189" fontId="3" fillId="0" borderId="0" applyFill="0" applyBorder="0">
      <alignment vertical="top"/>
      <protection locked="0"/>
    </xf>
    <xf numFmtId="190" fontId="3" fillId="0" borderId="0" applyFill="0" applyBorder="0">
      <alignment vertical="top"/>
      <protection locked="0"/>
    </xf>
    <xf numFmtId="191" fontId="3" fillId="0" borderId="0" applyFill="0" applyBorder="0">
      <alignment vertical="top"/>
      <protection locked="0"/>
    </xf>
    <xf numFmtId="192" fontId="3" fillId="0" borderId="0" applyFill="0" applyBorder="0">
      <alignment vertical="top"/>
      <protection locked="0"/>
    </xf>
    <xf numFmtId="49" fontId="3" fillId="0" borderId="0" applyFill="0" applyBorder="0">
      <alignment horizontal="left" vertical="top"/>
      <protection locked="0"/>
    </xf>
    <xf numFmtId="49" fontId="3" fillId="0" borderId="0" applyFill="0" applyBorder="0">
      <alignment horizontal="left" vertical="top" indent="1"/>
      <protection locked="0"/>
    </xf>
    <xf numFmtId="49" fontId="3" fillId="0" borderId="0" applyFill="0" applyBorder="0">
      <alignment horizontal="left" vertical="top" indent="2"/>
      <protection locked="0"/>
    </xf>
    <xf numFmtId="49" fontId="3" fillId="0" borderId="0" applyFill="0" applyBorder="0">
      <alignment horizontal="left" vertical="top" indent="3"/>
      <protection locked="0"/>
    </xf>
    <xf numFmtId="49" fontId="3" fillId="0" borderId="0" applyFill="0" applyBorder="0">
      <alignment horizontal="left" vertical="top" indent="4"/>
      <protection locked="0"/>
    </xf>
    <xf numFmtId="49" fontId="3" fillId="0" borderId="0" applyFill="0" applyBorder="0">
      <alignment horizontal="center"/>
      <protection locked="0"/>
    </xf>
    <xf numFmtId="49" fontId="3" fillId="0" borderId="0" applyFill="0" applyBorder="0">
      <alignment horizontal="center" wrapText="1"/>
      <protection locked="0"/>
    </xf>
    <xf numFmtId="49" fontId="4" fillId="0" borderId="0" applyFill="0" applyBorder="0">
      <alignment vertical="top"/>
    </xf>
    <xf numFmtId="0" fontId="4" fillId="0" borderId="0" applyFill="0" applyBorder="0">
      <alignment vertical="top" wrapText="1"/>
    </xf>
    <xf numFmtId="0" fontId="2" fillId="0" borderId="0" applyFill="0" applyBorder="0">
      <alignment vertical="top"/>
    </xf>
    <xf numFmtId="0" fontId="2" fillId="0" borderId="0" applyFill="0" applyBorder="0">
      <alignment horizontal="left" vertical="top" indent="1"/>
    </xf>
    <xf numFmtId="0" fontId="2" fillId="0" borderId="0" applyFill="0" applyBorder="0">
      <alignment horizontal="left" vertical="top" indent="2"/>
    </xf>
    <xf numFmtId="0" fontId="2" fillId="0" borderId="0" applyFill="0" applyBorder="0">
      <alignment horizontal="left" vertical="top" indent="3"/>
    </xf>
    <xf numFmtId="0" fontId="4" fillId="0" borderId="0" applyFill="0" applyBorder="0">
      <alignment vertical="top"/>
    </xf>
    <xf numFmtId="0" fontId="4" fillId="0" borderId="0" applyFill="0" applyBorder="0">
      <alignment horizontal="left" vertical="top" indent="1"/>
    </xf>
    <xf numFmtId="0" fontId="4" fillId="0" borderId="0" applyFill="0" applyBorder="0">
      <alignment horizontal="left" vertical="top" indent="2"/>
    </xf>
    <xf numFmtId="0" fontId="4" fillId="0" borderId="0" applyFill="0" applyBorder="0">
      <alignment horizontal="left" vertical="top" indent="3"/>
    </xf>
    <xf numFmtId="0" fontId="4" fillId="0" borderId="0" applyFill="0" applyBorder="0">
      <alignment horizontal="left" vertical="top" indent="4"/>
    </xf>
    <xf numFmtId="177" fontId="4" fillId="0" borderId="0" applyFill="0" applyBorder="0">
      <alignment horizontal="center"/>
    </xf>
    <xf numFmtId="0" fontId="4" fillId="0" borderId="0" applyFill="0" applyBorder="0">
      <alignment horizontal="center"/>
    </xf>
    <xf numFmtId="0" fontId="4" fillId="2" borderId="0" applyFill="0" applyBorder="0">
      <alignment horizontal="left"/>
    </xf>
    <xf numFmtId="0" fontId="4" fillId="0" borderId="0" applyFill="0" applyBorder="0">
      <alignment horizontal="center" wrapText="1"/>
    </xf>
  </cellStyleXfs>
  <cellXfs count="7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4" xfId="0" applyBorder="1"/>
    <xf numFmtId="0" fontId="4" fillId="0" borderId="3" xfId="0" applyFont="1" applyBorder="1"/>
    <xf numFmtId="0" fontId="0" fillId="0" borderId="0" xfId="0" applyFill="1" applyBorder="1"/>
    <xf numFmtId="0" fontId="2" fillId="0" borderId="0" xfId="78">
      <alignment vertical="top"/>
    </xf>
    <xf numFmtId="0" fontId="4" fillId="0" borderId="0" xfId="83">
      <alignment horizontal="left" vertical="top" indent="1"/>
    </xf>
    <xf numFmtId="0" fontId="3" fillId="0" borderId="0" xfId="55">
      <alignment vertical="top" wrapText="1"/>
      <protection locked="0"/>
    </xf>
    <xf numFmtId="0" fontId="4" fillId="0" borderId="0" xfId="84">
      <alignment horizontal="left" vertical="top" indent="2"/>
    </xf>
    <xf numFmtId="0" fontId="4" fillId="0" borderId="0" xfId="83" applyBorder="1">
      <alignment horizontal="left" vertical="top" indent="1"/>
    </xf>
    <xf numFmtId="0" fontId="4" fillId="0" borderId="0" xfId="84" applyBorder="1">
      <alignment horizontal="left" vertical="top" indent="2"/>
    </xf>
    <xf numFmtId="0" fontId="2" fillId="0" borderId="0" xfId="78" applyBorder="1">
      <alignment vertical="top"/>
    </xf>
    <xf numFmtId="0" fontId="2" fillId="0" borderId="0" xfId="79" applyBorder="1">
      <alignment horizontal="left" vertical="top" indent="1"/>
    </xf>
    <xf numFmtId="0" fontId="2" fillId="0" borderId="0" xfId="80" applyBorder="1">
      <alignment horizontal="left" vertical="top" indent="2"/>
    </xf>
    <xf numFmtId="0" fontId="2" fillId="0" borderId="0" xfId="79">
      <alignment horizontal="left" vertical="top" indent="1"/>
    </xf>
    <xf numFmtId="0" fontId="7" fillId="3" borderId="5" xfId="30" applyFill="1" applyBorder="1">
      <alignment vertical="top"/>
    </xf>
    <xf numFmtId="0" fontId="0" fillId="3" borderId="6" xfId="0" applyFill="1" applyBorder="1"/>
    <xf numFmtId="0" fontId="4" fillId="3" borderId="6" xfId="89" applyFill="1" applyBorder="1">
      <alignment horizontal="left"/>
    </xf>
    <xf numFmtId="0" fontId="0" fillId="3" borderId="7" xfId="0" applyFill="1" applyBorder="1"/>
    <xf numFmtId="0" fontId="7" fillId="3" borderId="3" xfId="30" applyFill="1" applyBorder="1">
      <alignment vertical="top"/>
    </xf>
    <xf numFmtId="0" fontId="0" fillId="3" borderId="0" xfId="0" applyFill="1" applyBorder="1"/>
    <xf numFmtId="0" fontId="4" fillId="3" borderId="0" xfId="89" applyFill="1" applyBorder="1">
      <alignment horizontal="left"/>
    </xf>
    <xf numFmtId="0" fontId="0" fillId="3" borderId="1" xfId="0" applyFill="1" applyBorder="1"/>
    <xf numFmtId="0" fontId="8" fillId="3" borderId="3" xfId="31" applyFill="1" applyBorder="1">
      <alignment vertical="top"/>
    </xf>
    <xf numFmtId="0" fontId="4" fillId="3" borderId="2" xfId="90" applyFill="1" applyBorder="1">
      <alignment horizontal="center" wrapText="1"/>
    </xf>
    <xf numFmtId="0" fontId="2" fillId="3" borderId="3" xfId="0" applyFont="1" applyFill="1" applyBorder="1"/>
    <xf numFmtId="0" fontId="2" fillId="3" borderId="4" xfId="0" applyFont="1" applyFill="1" applyBorder="1"/>
    <xf numFmtId="0" fontId="0" fillId="3" borderId="2" xfId="0" applyFill="1" applyBorder="1"/>
    <xf numFmtId="0" fontId="4" fillId="3" borderId="3" xfId="89" applyFill="1" applyBorder="1">
      <alignment horizontal="left"/>
    </xf>
    <xf numFmtId="0" fontId="0" fillId="3" borderId="4" xfId="0" applyFill="1" applyBorder="1"/>
    <xf numFmtId="0" fontId="0" fillId="3" borderId="8" xfId="0" applyFill="1" applyBorder="1"/>
    <xf numFmtId="0" fontId="4" fillId="3" borderId="4" xfId="88" applyFill="1" applyBorder="1">
      <alignment horizontal="center"/>
    </xf>
    <xf numFmtId="0" fontId="4" fillId="3" borderId="8" xfId="88" applyFill="1" applyBorder="1">
      <alignment horizontal="center"/>
    </xf>
    <xf numFmtId="0" fontId="4" fillId="0" borderId="0" xfId="0" applyFont="1" applyAlignment="1">
      <alignment horizontal="left"/>
    </xf>
    <xf numFmtId="0" fontId="4" fillId="0" borderId="0" xfId="0" applyFont="1"/>
    <xf numFmtId="3" fontId="0" fillId="0" borderId="0" xfId="0" applyNumberFormat="1"/>
    <xf numFmtId="164" fontId="4" fillId="0" borderId="0" xfId="1">
      <alignment vertical="top"/>
    </xf>
    <xf numFmtId="0" fontId="7" fillId="4" borderId="5" xfId="30" applyFill="1" applyBorder="1">
      <alignment vertical="top"/>
    </xf>
    <xf numFmtId="0" fontId="0" fillId="4" borderId="6" xfId="0" applyFill="1" applyBorder="1"/>
    <xf numFmtId="0" fontId="4" fillId="4" borderId="6" xfId="89" applyFill="1" applyBorder="1">
      <alignment horizontal="left"/>
    </xf>
    <xf numFmtId="0" fontId="0" fillId="4" borderId="7" xfId="0" applyFill="1" applyBorder="1"/>
    <xf numFmtId="0" fontId="4" fillId="4" borderId="0" xfId="89" applyFill="1" applyBorder="1">
      <alignment horizontal="left"/>
    </xf>
    <xf numFmtId="0" fontId="0" fillId="4" borderId="1" xfId="0" applyFill="1" applyBorder="1"/>
    <xf numFmtId="0" fontId="0" fillId="4" borderId="0" xfId="0" applyFill="1" applyBorder="1"/>
    <xf numFmtId="0" fontId="4" fillId="4" borderId="8" xfId="88" applyFill="1" applyBorder="1">
      <alignment horizontal="center"/>
    </xf>
    <xf numFmtId="0" fontId="4" fillId="4" borderId="2" xfId="88" applyFill="1" applyBorder="1">
      <alignment horizontal="center"/>
    </xf>
    <xf numFmtId="0" fontId="7" fillId="4" borderId="3" xfId="30" applyFill="1" applyBorder="1">
      <alignment vertical="top"/>
    </xf>
    <xf numFmtId="0" fontId="8" fillId="4" borderId="3" xfId="31" applyFill="1" applyBorder="1">
      <alignment vertical="top"/>
    </xf>
    <xf numFmtId="0" fontId="4" fillId="4" borderId="4" xfId="88" applyFill="1" applyBorder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Alignment="1">
      <alignment horizontal="left"/>
    </xf>
    <xf numFmtId="0" fontId="0" fillId="0" borderId="0" xfId="0" pivotButton="1"/>
    <xf numFmtId="37" fontId="0" fillId="0" borderId="0" xfId="0" applyNumberFormat="1"/>
    <xf numFmtId="1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centerContinuous"/>
    </xf>
    <xf numFmtId="0" fontId="0" fillId="0" borderId="0" xfId="0" applyNumberFormat="1"/>
    <xf numFmtId="193" fontId="0" fillId="5" borderId="0" xfId="0" applyNumberFormat="1" applyFill="1"/>
    <xf numFmtId="0" fontId="0" fillId="0" borderId="9" xfId="0" applyFont="1" applyFill="1" applyBorder="1" applyAlignment="1">
      <alignment horizontal="left"/>
    </xf>
    <xf numFmtId="0" fontId="0" fillId="0" borderId="10" xfId="0" applyFont="1" applyFill="1" applyBorder="1" applyAlignment="1">
      <alignment horizontal="left"/>
    </xf>
    <xf numFmtId="0" fontId="0" fillId="0" borderId="10" xfId="0" applyFont="1" applyFill="1" applyBorder="1"/>
    <xf numFmtId="164" fontId="4" fillId="0" borderId="10" xfId="1" applyFill="1" applyBorder="1">
      <alignment vertical="top"/>
    </xf>
    <xf numFmtId="164" fontId="4" fillId="0" borderId="11" xfId="1" applyFill="1" applyBorder="1">
      <alignment vertical="top"/>
    </xf>
    <xf numFmtId="0" fontId="0" fillId="0" borderId="12" xfId="0" applyFont="1" applyFill="1" applyBorder="1" applyAlignment="1">
      <alignment horizontal="left"/>
    </xf>
    <xf numFmtId="0" fontId="0" fillId="0" borderId="13" xfId="0" applyFont="1" applyFill="1" applyBorder="1" applyAlignment="1">
      <alignment horizontal="left"/>
    </xf>
    <xf numFmtId="0" fontId="0" fillId="0" borderId="13" xfId="0" applyFont="1" applyFill="1" applyBorder="1"/>
    <xf numFmtId="164" fontId="4" fillId="0" borderId="13" xfId="1" applyFill="1" applyBorder="1">
      <alignment vertical="top"/>
    </xf>
    <xf numFmtId="164" fontId="4" fillId="0" borderId="14" xfId="1" applyFill="1" applyBorder="1">
      <alignment vertical="top"/>
    </xf>
  </cellXfs>
  <cellStyles count="91">
    <cellStyle name="cc0 -CalComma" xfId="1" xr:uid="{00000000-0005-0000-0000-000000000000}"/>
    <cellStyle name="cc0k -CalCommaThousand" xfId="2" xr:uid="{00000000-0005-0000-0000-000001000000}"/>
    <cellStyle name="cc0m -CalCommaMillion" xfId="3" xr:uid="{00000000-0005-0000-0000-000002000000}"/>
    <cellStyle name="cc1 -CalComma" xfId="4" xr:uid="{00000000-0005-0000-0000-000003000000}"/>
    <cellStyle name="cc2 -CalComma" xfId="5" xr:uid="{00000000-0005-0000-0000-000004000000}"/>
    <cellStyle name="cc3 -CalComma" xfId="6" xr:uid="{00000000-0005-0000-0000-000005000000}"/>
    <cellStyle name="cc4 -CalComma" xfId="7" xr:uid="{00000000-0005-0000-0000-000006000000}"/>
    <cellStyle name="cdDMM -CalDate" xfId="8" xr:uid="{00000000-0005-0000-0000-000007000000}"/>
    <cellStyle name="cdDMMY -CalDate" xfId="9" xr:uid="{00000000-0005-0000-0000-000008000000}"/>
    <cellStyle name="cdDMMYHM -CalDateTime" xfId="10" xr:uid="{00000000-0005-0000-0000-000009000000}"/>
    <cellStyle name="cdDMY -CalDate" xfId="11" xr:uid="{00000000-0005-0000-0000-00000A000000}"/>
    <cellStyle name="cdMDY -CalDate" xfId="12" xr:uid="{00000000-0005-0000-0000-00000B000000}"/>
    <cellStyle name="cdMMY -CalDate" xfId="13" xr:uid="{00000000-0005-0000-0000-00000C000000}"/>
    <cellStyle name="cdMMYc-CalDateC" xfId="14" xr:uid="{00000000-0005-0000-0000-00000D000000}"/>
    <cellStyle name="cf0 -CalFixed" xfId="15" xr:uid="{00000000-0005-0000-0000-00000E000000}"/>
    <cellStyle name="cmHM  -CalTime" xfId="16" xr:uid="{00000000-0005-0000-0000-00000F000000}"/>
    <cellStyle name="cmHM24+ -CalTime" xfId="17" xr:uid="{00000000-0005-0000-0000-000010000000}"/>
    <cellStyle name="cp0 -CalPercent" xfId="18" xr:uid="{00000000-0005-0000-0000-000011000000}"/>
    <cellStyle name="cp1 -CalPercent" xfId="19" xr:uid="{00000000-0005-0000-0000-000012000000}"/>
    <cellStyle name="cp2 -CalPercent" xfId="20" xr:uid="{00000000-0005-0000-0000-000013000000}"/>
    <cellStyle name="cp3 -CalPercent" xfId="21" xr:uid="{00000000-0005-0000-0000-000014000000}"/>
    <cellStyle name="cr0 -CalCurr" xfId="22" xr:uid="{00000000-0005-0000-0000-000015000000}"/>
    <cellStyle name="cr0k -CalCurrThousand" xfId="23" xr:uid="{00000000-0005-0000-0000-000016000000}"/>
    <cellStyle name="cr0m -CalCurrMillion" xfId="24" xr:uid="{00000000-0005-0000-0000-000017000000}"/>
    <cellStyle name="cr1 -CalCurr" xfId="25" xr:uid="{00000000-0005-0000-0000-000018000000}"/>
    <cellStyle name="cr2 -CalCurr" xfId="26" xr:uid="{00000000-0005-0000-0000-000019000000}"/>
    <cellStyle name="cr3 -CalCurr" xfId="27" xr:uid="{00000000-0005-0000-0000-00001A000000}"/>
    <cellStyle name="cr4 -CalCurr" xfId="28" xr:uid="{00000000-0005-0000-0000-00001B000000}"/>
    <cellStyle name="h0 -Heading" xfId="29" xr:uid="{00000000-0005-0000-0000-00001C000000}"/>
    <cellStyle name="h1 -Heading" xfId="30" xr:uid="{00000000-0005-0000-0000-00001D000000}"/>
    <cellStyle name="h2 -Heading" xfId="31" xr:uid="{00000000-0005-0000-0000-00001E000000}"/>
    <cellStyle name="h3 -Heading" xfId="32" xr:uid="{00000000-0005-0000-0000-00001F000000}"/>
    <cellStyle name="hp0 -Hyperlink" xfId="33" xr:uid="{00000000-0005-0000-0000-000020000000}"/>
    <cellStyle name="hp1 -Hyperlink" xfId="34" xr:uid="{00000000-0005-0000-0000-000021000000}"/>
    <cellStyle name="hp2 -Hyperlink" xfId="35" xr:uid="{00000000-0005-0000-0000-000022000000}"/>
    <cellStyle name="hp3 -Hyperlink" xfId="36" xr:uid="{00000000-0005-0000-0000-000023000000}"/>
    <cellStyle name="ic0 -InpComma" xfId="37" xr:uid="{00000000-0005-0000-0000-000024000000}"/>
    <cellStyle name="ic0k -InpCommaThousand" xfId="38" xr:uid="{00000000-0005-0000-0000-000025000000}"/>
    <cellStyle name="ic0m -InpCommaMillion" xfId="39" xr:uid="{00000000-0005-0000-0000-000026000000}"/>
    <cellStyle name="ic1 -InpComma" xfId="40" xr:uid="{00000000-0005-0000-0000-000027000000}"/>
    <cellStyle name="ic2 -InpComma" xfId="41" xr:uid="{00000000-0005-0000-0000-000028000000}"/>
    <cellStyle name="ic3 -InpComma" xfId="42" xr:uid="{00000000-0005-0000-0000-000029000000}"/>
    <cellStyle name="ic4 -InpComma" xfId="43" xr:uid="{00000000-0005-0000-0000-00002A000000}"/>
    <cellStyle name="idDMM -InpDate" xfId="44" xr:uid="{00000000-0005-0000-0000-00002B000000}"/>
    <cellStyle name="idDMMY -InpDate" xfId="45" xr:uid="{00000000-0005-0000-0000-00002C000000}"/>
    <cellStyle name="idDMMYHM -InpDateTime" xfId="46" xr:uid="{00000000-0005-0000-0000-00002D000000}"/>
    <cellStyle name="idDMY -InpDate" xfId="47" xr:uid="{00000000-0005-0000-0000-00002E000000}"/>
    <cellStyle name="idMDY -InpDate" xfId="48" xr:uid="{00000000-0005-0000-0000-00002F000000}"/>
    <cellStyle name="idMMY -InpDate" xfId="49" xr:uid="{00000000-0005-0000-0000-000030000000}"/>
    <cellStyle name="if0 -InpFixed" xfId="50" xr:uid="{00000000-0005-0000-0000-000031000000}"/>
    <cellStyle name="if0b-InpFixedB" xfId="51" xr:uid="{00000000-0005-0000-0000-000032000000}"/>
    <cellStyle name="if0-InpFixed" xfId="52" xr:uid="{00000000-0005-0000-0000-000033000000}"/>
    <cellStyle name="iln -InpTableTextNoWrap" xfId="53" xr:uid="{00000000-0005-0000-0000-000034000000}"/>
    <cellStyle name="ilnb-InpTableTextNoWrapB" xfId="54" xr:uid="{00000000-0005-0000-0000-000035000000}"/>
    <cellStyle name="ilw -InpTableTextWrap" xfId="55" xr:uid="{00000000-0005-0000-0000-000036000000}"/>
    <cellStyle name="imHM  -InpTime" xfId="56" xr:uid="{00000000-0005-0000-0000-000037000000}"/>
    <cellStyle name="imHM24+ -InpTime" xfId="57" xr:uid="{00000000-0005-0000-0000-000038000000}"/>
    <cellStyle name="ip0 -InpPercent" xfId="58" xr:uid="{00000000-0005-0000-0000-000039000000}"/>
    <cellStyle name="ip1 -InpPercent" xfId="59" xr:uid="{00000000-0005-0000-0000-00003A000000}"/>
    <cellStyle name="ip2 -InpPercent" xfId="60" xr:uid="{00000000-0005-0000-0000-00003B000000}"/>
    <cellStyle name="ip3 -InpPercent" xfId="61" xr:uid="{00000000-0005-0000-0000-00003C000000}"/>
    <cellStyle name="ir0 -InpCurr" xfId="62" xr:uid="{00000000-0005-0000-0000-00003D000000}"/>
    <cellStyle name="ir0k -InpCurrThousand" xfId="63" xr:uid="{00000000-0005-0000-0000-00003E000000}"/>
    <cellStyle name="ir0m -InpCurrMillion" xfId="64" xr:uid="{00000000-0005-0000-0000-00003F000000}"/>
    <cellStyle name="ir1 -InpCurr" xfId="65" xr:uid="{00000000-0005-0000-0000-000040000000}"/>
    <cellStyle name="ir2 -InpCurr" xfId="66" xr:uid="{00000000-0005-0000-0000-000041000000}"/>
    <cellStyle name="ir3 -InpCurr" xfId="67" xr:uid="{00000000-0005-0000-0000-000042000000}"/>
    <cellStyle name="ir4 -InpCurr" xfId="68" xr:uid="{00000000-0005-0000-0000-000043000000}"/>
    <cellStyle name="is0 -InpSideText" xfId="69" xr:uid="{00000000-0005-0000-0000-000044000000}"/>
    <cellStyle name="is1 -InpSideText" xfId="70" xr:uid="{00000000-0005-0000-0000-000045000000}"/>
    <cellStyle name="is2 -InpSideText" xfId="71" xr:uid="{00000000-0005-0000-0000-000046000000}"/>
    <cellStyle name="is3 -InpSideText" xfId="72" xr:uid="{00000000-0005-0000-0000-000047000000}"/>
    <cellStyle name="is4 -InpSideText" xfId="73" xr:uid="{00000000-0005-0000-0000-000048000000}"/>
    <cellStyle name="itn -InpTopTextNoWrap" xfId="74" xr:uid="{00000000-0005-0000-0000-000049000000}"/>
    <cellStyle name="itw -InpTopTextWrap" xfId="75" xr:uid="{00000000-0005-0000-0000-00004A000000}"/>
    <cellStyle name="ltn -TableTextNoWrap" xfId="76" xr:uid="{00000000-0005-0000-0000-00004B000000}"/>
    <cellStyle name="ltw -TableTextWrap" xfId="77" xr:uid="{00000000-0005-0000-0000-00004C000000}"/>
    <cellStyle name="Normal" xfId="0" builtinId="0" customBuiltin="1"/>
    <cellStyle name="sh0 -SideHeading" xfId="78" xr:uid="{00000000-0005-0000-0000-00004E000000}"/>
    <cellStyle name="sh1 -SideHeading" xfId="79" xr:uid="{00000000-0005-0000-0000-00004F000000}"/>
    <cellStyle name="sh2 -SideHeading" xfId="80" xr:uid="{00000000-0005-0000-0000-000050000000}"/>
    <cellStyle name="sh3 -SideHeading" xfId="81" xr:uid="{00000000-0005-0000-0000-000051000000}"/>
    <cellStyle name="st0 -SideText" xfId="82" xr:uid="{00000000-0005-0000-0000-000052000000}"/>
    <cellStyle name="st1 -SideText" xfId="83" xr:uid="{00000000-0005-0000-0000-000053000000}"/>
    <cellStyle name="st2 -SideText" xfId="84" xr:uid="{00000000-0005-0000-0000-000054000000}"/>
    <cellStyle name="st3 -SideText" xfId="85" xr:uid="{00000000-0005-0000-0000-000055000000}"/>
    <cellStyle name="st4 -SideText" xfId="86" xr:uid="{00000000-0005-0000-0000-000056000000}"/>
    <cellStyle name="tdMMYc-TopDateC" xfId="87" xr:uid="{00000000-0005-0000-0000-000057000000}"/>
    <cellStyle name="ttn -TopTextNoWrap" xfId="88" xr:uid="{00000000-0005-0000-0000-000058000000}"/>
    <cellStyle name="ttnl -TopTextNoWrapL" xfId="89" xr:uid="{00000000-0005-0000-0000-000059000000}"/>
    <cellStyle name="ttw -TopTextWrap" xfId="90" xr:uid="{00000000-0005-0000-0000-00005A000000}"/>
  </cellStyles>
  <dxfs count="48"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numFmt numFmtId="193" formatCode=";;;"/>
    </dxf>
    <dxf>
      <fill>
        <patternFill patternType="solid">
          <bgColor theme="0"/>
        </patternFill>
      </fill>
    </dxf>
    <dxf>
      <alignment horizontal="centerContinuous" readingOrder="0"/>
    </dxf>
    <dxf>
      <fill>
        <patternFill>
          <bgColor theme="9" tint="0.79998168889431442"/>
        </patternFill>
      </fill>
    </dxf>
    <dxf>
      <numFmt numFmtId="193" formatCode=";;;"/>
    </dxf>
    <dxf>
      <fill>
        <patternFill patternType="solid">
          <bgColor theme="0"/>
        </patternFill>
      </fill>
    </dxf>
    <dxf>
      <alignment horizontal="centerContinuous" readingOrder="0"/>
    </dxf>
    <dxf>
      <numFmt numFmtId="193" formatCode=";;;"/>
    </dxf>
    <dxf>
      <fill>
        <patternFill patternType="solid">
          <bgColor theme="0"/>
        </patternFill>
      </fill>
    </dxf>
    <dxf>
      <alignment horizontal="centerContinuous" readingOrder="0"/>
    </dxf>
    <dxf>
      <numFmt numFmtId="193" formatCode=";;;"/>
    </dxf>
    <dxf>
      <fill>
        <patternFill patternType="solid">
          <bgColor theme="0"/>
        </patternFill>
      </fill>
    </dxf>
    <dxf>
      <alignment horizontal="centerContinuous" readingOrder="0"/>
    </dxf>
    <dxf>
      <fill>
        <patternFill patternType="solid">
          <bgColor theme="0"/>
        </patternFill>
      </fill>
    </dxf>
    <dxf>
      <numFmt numFmtId="193" formatCode=";;;"/>
    </dxf>
    <dxf>
      <fill>
        <patternFill>
          <bgColor theme="9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alignment horizontal="left" vertical="bottom" textRotation="0" wrapText="0" indent="0" justifyLastLine="0" shrinkToFit="0" readingOrder="0"/>
    </dxf>
    <dxf>
      <border outline="0">
        <bottom style="medium">
          <color indexed="64"/>
        </bottom>
      </border>
    </dxf>
    <dxf>
      <fill>
        <patternFill patternType="solid">
          <fgColor indexed="64"/>
          <bgColor indexed="23"/>
        </patternFill>
      </fill>
    </dxf>
    <dxf>
      <alignment horizontal="centerContinuous" readingOrder="0"/>
    </dxf>
    <dxf>
      <font>
        <sz val="10"/>
        <color theme="1"/>
      </font>
      <fill>
        <patternFill>
          <bgColor rgb="FFD8E4BC"/>
        </patternFill>
      </fill>
      <border>
        <vertical/>
        <horizontal/>
      </border>
    </dxf>
    <dxf>
      <font>
        <color theme="1"/>
      </font>
      <fill>
        <patternFill>
          <bgColor rgb="FFD8E4BC"/>
        </patternFill>
      </fill>
      <border diagonalUp="0" diagonalDown="0">
        <left/>
        <right/>
        <top/>
        <bottom/>
        <vertical/>
        <horizontal/>
      </border>
    </dxf>
    <dxf>
      <fill>
        <patternFill>
          <bgColor theme="6" tint="0.59996337778862885"/>
        </patternFill>
      </fill>
    </dxf>
    <dxf>
      <fill>
        <patternFill>
          <bgColor theme="6" tint="0.79998168889431442"/>
        </patternFill>
      </fill>
    </dxf>
    <dxf>
      <fill>
        <patternFill patternType="none">
          <bgColor auto="1"/>
        </patternFill>
      </fill>
      <border>
        <top style="thin">
          <color auto="1"/>
        </top>
      </border>
    </dxf>
    <dxf>
      <font>
        <b val="0"/>
        <i val="0"/>
      </font>
      <border>
        <left/>
        <right/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bottom style="medium">
          <color auto="1"/>
        </bottom>
        <horizontal style="thin">
          <color theme="0" tint="-0.14996795556505021"/>
        </horizontal>
      </border>
    </dxf>
    <dxf>
      <font>
        <b val="0"/>
        <i val="0"/>
        <sz val="8"/>
        <name val="Arial"/>
        <scheme val="none"/>
      </font>
      <border diagonalUp="0" diagonalDown="0">
        <left/>
        <right/>
        <top/>
        <bottom/>
        <vertical/>
        <horizontal/>
      </border>
    </dxf>
    <dxf>
      <font>
        <b val="0"/>
        <i val="0"/>
        <strike val="0"/>
        <sz val="8"/>
        <color theme="1"/>
        <name val="Arial"/>
        <scheme val="none"/>
      </font>
      <fill>
        <patternFill>
          <bgColor rgb="FFD8E4BC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</font>
      <fill>
        <patternFill>
          <bgColor rgb="FFD8E4BC"/>
        </patternFill>
      </fill>
      <border diagonalUp="0" diagonalDown="0">
        <left/>
        <right/>
        <top/>
        <bottom/>
        <vertical/>
        <horizontal/>
      </border>
    </dxf>
    <dxf>
      <fill>
        <patternFill>
          <bgColor rgb="FFD8E4BC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  <color auto="1"/>
      </font>
      <fill>
        <patternFill>
          <bgColor rgb="FFFFFFFF"/>
        </patternFill>
      </fill>
    </dxf>
    <dxf>
      <font>
        <b/>
        <color theme="1"/>
      </font>
      <fill>
        <patternFill>
          <bgColor rgb="FFC4D79B"/>
        </patternFill>
      </fill>
    </dxf>
    <dxf>
      <font>
        <b/>
        <i val="0"/>
        <color auto="1"/>
      </font>
    </dxf>
    <dxf>
      <font>
        <b/>
        <color theme="1"/>
      </font>
      <fill>
        <patternFill patternType="none">
          <bgColor auto="1"/>
        </patternFill>
      </fill>
      <border>
        <vertical/>
        <horizontal/>
      </border>
    </dxf>
    <dxf>
      <fill>
        <patternFill patternType="solid">
          <fgColor theme="6" tint="0.79995117038483843"/>
          <bgColor rgb="FFEBF1DE"/>
        </patternFill>
      </fill>
      <border>
        <left style="thin">
          <color theme="6" tint="0.59999389629810485"/>
        </left>
        <right style="thin">
          <color theme="6" tint="0.59999389629810485"/>
        </right>
        <top style="thin">
          <color theme="6" tint="0.59999389629810485"/>
        </top>
        <bottom style="thin">
          <color theme="6" tint="0.59999389629810485"/>
        </bottom>
        <vertical style="thin">
          <color theme="6" tint="0.59999389629810485"/>
        </vertical>
        <horizontal style="thin">
          <color theme="6" tint="0.59999389629810485"/>
        </horizontal>
      </border>
    </dxf>
    <dxf>
      <fill>
        <patternFill patternType="solid">
          <fgColor theme="6" tint="0.79995117038483843"/>
          <bgColor rgb="FFEBF1DE"/>
        </patternFill>
      </fill>
      <border>
        <top style="thin">
          <color theme="6" tint="0.59999389629810485"/>
        </top>
        <bottom style="thin">
          <color theme="6" tint="0.59999389629810485"/>
        </bottom>
      </border>
    </dxf>
    <dxf>
      <font>
        <b/>
        <color theme="1"/>
      </font>
      <fill>
        <patternFill patternType="solid">
          <fgColor theme="0"/>
          <bgColor rgb="FFFFFFFF"/>
        </patternFill>
      </fill>
      <border>
        <top style="thin">
          <color auto="1"/>
        </top>
        <bottom style="medium">
          <color auto="1"/>
        </bottom>
      </border>
    </dxf>
    <dxf>
      <font>
        <b val="0"/>
        <i val="0"/>
        <color theme="1"/>
      </font>
      <fill>
        <patternFill>
          <bgColor rgb="FFD8E4BC"/>
        </patternFill>
      </fill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font>
        <color theme="1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horizontal style="thin">
          <color theme="6" tint="0.79998168889431442"/>
        </horizontal>
      </border>
    </dxf>
  </dxfs>
  <tableStyles count="4" defaultTableStyle="ESPTable" defaultPivotStyle="ESPPivotTable">
    <tableStyle name="ESPPivotTable" table="0" count="11" xr9:uid="{00000000-0011-0000-FFFF-FFFF00000000}">
      <tableStyleElement type="wholeTable" dxfId="47"/>
      <tableStyleElement type="headerRow" dxfId="46"/>
      <tableStyleElement type="totalRow" dxfId="45"/>
      <tableStyleElement type="firstRowStripe" dxfId="44"/>
      <tableStyleElement type="firstColumnStripe" dxfId="43"/>
      <tableStyleElement type="firstSubtotalRow" dxfId="42"/>
      <tableStyleElement type="secondSubtotalRow" dxfId="41"/>
      <tableStyleElement type="firstRowSubheading" dxfId="40"/>
      <tableStyleElement type="secondRowSubheading" dxfId="39"/>
      <tableStyleElement type="pageFieldLabels" dxfId="38"/>
      <tableStyleElement type="pageFieldValues" dxfId="37"/>
    </tableStyle>
    <tableStyle name="ESPSlicer" pivot="0" table="0" count="10" xr9:uid="{00000000-0011-0000-FFFF-FFFF01000000}">
      <tableStyleElement type="wholeTable" dxfId="36"/>
      <tableStyleElement type="headerRow" dxfId="35"/>
    </tableStyle>
    <tableStyle name="ESPTable" pivot="0" count="5" xr9:uid="{00000000-0011-0000-FFFF-FFFF02000000}">
      <tableStyleElement type="wholeTable" dxfId="34"/>
      <tableStyleElement type="headerRow" dxfId="33"/>
      <tableStyleElement type="totalRow" dxfId="32"/>
      <tableStyleElement type="firstRowStripe" dxfId="31"/>
      <tableStyleElement type="firstColumnStripe" dxfId="30"/>
    </tableStyle>
    <tableStyle name="ESPTimeLine" pivot="0" table="0" count="9" xr9:uid="{00000000-0011-0000-FFFF-FFFF03000000}">
      <tableStyleElement type="wholeTable" dxfId="29"/>
      <tableStyleElement type="headerRow" dxfId="28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B800"/>
      <rgbColor rgb="0066E2FF"/>
      <rgbColor rgb="00D5D000"/>
      <rgbColor rgb="00FFB9FF"/>
      <rgbColor rgb="00CDFFCD"/>
      <rgbColor rgb="00D8D8D8"/>
      <rgbColor rgb="00D7E4BC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F2F2F2"/>
      <rgbColor rgb="00CCFFFF"/>
      <rgbColor rgb="00EBF1DE"/>
      <rgbColor rgb="00FFFF85"/>
      <rgbColor rgb="00BDDEFF"/>
      <rgbColor rgb="00FF99CC"/>
      <rgbColor rgb="00CC99FF"/>
      <rgbColor rgb="00FF8080"/>
      <rgbColor rgb="007596FF"/>
      <rgbColor rgb="0000FF99"/>
      <rgbColor rgb="00E7E200"/>
      <rgbColor rgb="00FFA080"/>
      <rgbColor rgb="00FFA143"/>
      <rgbColor rgb="00FF7E2F"/>
      <rgbColor rgb="00E6B9B8"/>
      <rgbColor rgb="00BFBFBF"/>
      <rgbColor rgb="009BBB59"/>
      <rgbColor rgb="0000DA00"/>
      <rgbColor rgb="00009A00"/>
      <rgbColor rgb="00B8B400"/>
      <rgbColor rgb="00FF4820"/>
      <rgbColor rgb="00CACADC"/>
      <rgbColor rgb="00C2D69A"/>
      <rgbColor rgb="00111111"/>
    </indexedColors>
  </colors>
  <extLst>
    <ext xmlns:x14="http://schemas.microsoft.com/office/spreadsheetml/2009/9/main" uri="{46F421CA-312F-682f-3DD2-61675219B42D}">
      <x14:dxfs count="8">
        <dxf>
          <font>
            <color theme="0" tint="-0.499984740745262"/>
          </font>
          <fill>
            <patternFill patternType="solid">
              <fgColor auto="1"/>
              <bgColor rgb="FFF2F2F2"/>
            </patternFill>
          </fill>
          <border>
            <left style="thin">
              <color theme="0" tint="-0.24994659260841701"/>
            </left>
            <right style="thin">
              <color theme="0" tint="-0.24994659260841701"/>
            </right>
            <top style="thin">
              <color theme="0" tint="-0.24994659260841701"/>
            </top>
            <bottom style="thin">
              <color theme="0" tint="-0.24994659260841701"/>
            </bottom>
            <vertical/>
            <horizontal/>
          </border>
        </dxf>
        <dxf>
          <font>
            <strike val="0"/>
            <color theme="0" tint="-0.499984740745262"/>
          </font>
          <fill>
            <patternFill patternType="solid">
              <fgColor auto="1"/>
              <bgColor rgb="FFF2F2F2"/>
            </patternFill>
          </fill>
          <border>
            <left style="thin">
              <color theme="0" tint="-0.24994659260841701"/>
            </left>
            <right style="thin">
              <color theme="0" tint="-0.24994659260841701"/>
            </right>
            <top style="thin">
              <color theme="0" tint="-0.24994659260841701"/>
            </top>
            <bottom style="thin">
              <color theme="0" tint="-0.24994659260841701"/>
            </bottom>
            <vertical/>
            <horizontal/>
          </border>
        </dxf>
        <dxf>
          <font>
            <b/>
            <i val="0"/>
            <color theme="0"/>
          </font>
          <fill>
            <patternFill patternType="solid">
              <fgColor auto="1"/>
              <bgColor rgb="FFFFFFFF"/>
            </patternFill>
          </fill>
        </dxf>
        <dxf>
          <font>
            <b val="0"/>
            <i val="0"/>
            <color rgb="FF000000"/>
          </font>
          <fill>
            <patternFill patternType="solid">
              <fgColor auto="1"/>
              <bgColor rgb="FFFFFFFF"/>
            </patternFill>
          </fill>
          <border>
            <left style="thin">
              <color theme="0" tint="-0.499984740745262"/>
            </left>
            <right style="thin">
              <color theme="0" tint="-0.499984740745262"/>
            </right>
            <top style="thin">
              <color theme="0" tint="-0.499984740745262"/>
            </top>
            <bottom style="thin">
              <color theme="0" tint="-0.499984740745262"/>
            </bottom>
            <vertical/>
            <horizontal/>
          </border>
        </dxf>
        <dxf>
          <font>
            <color theme="0" tint="-0.499984740745262"/>
          </font>
          <fill>
            <patternFill patternType="solid">
              <fgColor theme="6" tint="0.79985961485641044"/>
              <bgColor rgb="FFEBF1DE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b/>
            <i val="0"/>
            <strike val="0"/>
            <color auto="1"/>
          </font>
          <fill>
            <patternFill patternType="solid">
              <fgColor auto="1"/>
              <bgColor rgb="FFD8E4BC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theme="0" tint="-0.34998626667073579"/>
          </font>
          <fill>
            <patternFill patternType="solid">
              <fgColor rgb="FFFFFFFF"/>
              <bgColor rgb="FFD8E4BC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EBF1DE"/>
            </patternFill>
          </fill>
          <border diagonalUp="0" diagonalDown="0">
            <left/>
            <right/>
            <top/>
            <bottom/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ESPSlicer">
        <x14:slicerStyle name="ESPSlicer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A0A4C193-F2C1-4fcb-8827-314CF55A85BB}">
      <x15:dxfs count="7">
        <dxf>
          <fill>
            <patternFill patternType="none">
              <fgColor auto="1"/>
              <bgColor auto="1"/>
            </patternFill>
          </fill>
          <border>
            <vertical/>
            <horizontal/>
          </border>
        </dxf>
        <dxf>
          <fill>
            <patternFill patternType="solid">
              <fgColor auto="1"/>
              <bgColor rgb="FFEBF1DE"/>
            </patternFill>
          </fill>
          <border>
            <vertical/>
            <horizontal/>
          </border>
        </dxf>
        <dxf>
          <fill>
            <patternFill patternType="solid">
              <fgColor auto="1"/>
              <bgColor rgb="FFC4D79B"/>
            </patternFill>
          </fill>
          <border>
            <vertical/>
            <horizontal/>
          </border>
        </dxf>
        <dxf>
          <font>
            <sz val="8"/>
            <color auto="1"/>
          </font>
          <border>
            <left/>
            <right/>
            <top/>
            <bottom/>
            <vertical/>
            <horizontal/>
          </border>
        </dxf>
        <dxf>
          <font>
            <sz val="8"/>
            <color auto="1"/>
          </font>
          <border>
            <left/>
            <right/>
            <top/>
            <bottom/>
            <vertical/>
            <horizontal/>
          </border>
        </dxf>
        <dxf>
          <font>
            <sz val="8"/>
            <color auto="1"/>
          </font>
          <border>
            <left/>
            <right/>
            <top/>
            <bottom/>
            <vertical/>
            <horizontal/>
          </border>
        </dxf>
        <dxf>
          <font>
            <b/>
            <i val="0"/>
            <sz val="10"/>
            <color auto="1"/>
          </font>
          <border>
            <left/>
            <right/>
            <top/>
            <bottom/>
            <vertical/>
            <horizontal/>
          </border>
        </dxf>
      </x15:dxfs>
    </ext>
    <ext xmlns:x15="http://schemas.microsoft.com/office/spreadsheetml/2010/11/main" uri="{9260A510-F301-46a8-8635-F512D64BE5F5}">
      <x15:timelineStyles defaultTimelineStyle="ESPTimeLine">
        <x15:timelineStyle name="ESPTimeLine">
          <x15:timelineStyleElements>
            <x15:timelineStyleElement type="selectionLabel" dxfId="6"/>
            <x15:timelineStyleElement type="timeLevel" dxfId="5"/>
            <x15:timelineStyleElement type="periodLabel1" dxfId="4"/>
            <x15:timelineStyleElement type="periodLabel2" dxfId="3"/>
            <x15:timelineStyleElement type="selectedTimeBlock" dxfId="2"/>
            <x15:timelineStyleElement type="unselectedTimeBlock" dxfId="1"/>
            <x15:timelineStyleElement type="selectedTimeBlockSpace" dxfId="0"/>
          </x15:timelineStyleElements>
        </x15:timelineStyle>
      </x15:timelineStyle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pivotSource>
    <c:name>[PivotTableCountriesComplete.xlsx]rExCountryByYear!PivotTable2</c:name>
    <c:fmtId val="0"/>
  </c:pivotSource>
  <c:chart>
    <c:autoTitleDeleted val="0"/>
    <c:pivotFmts>
      <c:pivotFmt>
        <c:idx val="0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rExCountryByYear!$L$20:$L$21</c:f>
              <c:strCache>
                <c:ptCount val="1"/>
                <c:pt idx="0">
                  <c:v>2010</c:v>
                </c:pt>
              </c:strCache>
            </c:strRef>
          </c:tx>
          <c:spPr>
            <a:solidFill>
              <a:schemeClr val="accent3">
                <a:tint val="54000"/>
              </a:schemeClr>
            </a:solidFill>
            <a:ln>
              <a:noFill/>
            </a:ln>
            <a:effectLst/>
          </c:spPr>
          <c:invertIfNegative val="0"/>
          <c:cat>
            <c:strRef>
              <c:f>rExCountryByYear!$K$22:$K$37</c:f>
              <c:strCache>
                <c:ptCount val="15"/>
                <c:pt idx="0">
                  <c:v>AUS</c:v>
                </c:pt>
                <c:pt idx="1">
                  <c:v>CAN</c:v>
                </c:pt>
                <c:pt idx="2">
                  <c:v>DEN</c:v>
                </c:pt>
                <c:pt idx="3">
                  <c:v>FRA</c:v>
                </c:pt>
                <c:pt idx="4">
                  <c:v>GER</c:v>
                </c:pt>
                <c:pt idx="5">
                  <c:v>HOL</c:v>
                </c:pt>
                <c:pt idx="6">
                  <c:v>IRE</c:v>
                </c:pt>
                <c:pt idx="7">
                  <c:v>ITA</c:v>
                </c:pt>
                <c:pt idx="8">
                  <c:v>NOR</c:v>
                </c:pt>
                <c:pt idx="9">
                  <c:v>NZL</c:v>
                </c:pt>
                <c:pt idx="10">
                  <c:v>SPA</c:v>
                </c:pt>
                <c:pt idx="11">
                  <c:v>SWE</c:v>
                </c:pt>
                <c:pt idx="12">
                  <c:v>UKB</c:v>
                </c:pt>
                <c:pt idx="13">
                  <c:v>USA</c:v>
                </c:pt>
                <c:pt idx="14">
                  <c:v>ZA</c:v>
                </c:pt>
              </c:strCache>
            </c:strRef>
          </c:cat>
          <c:val>
            <c:numRef>
              <c:f>rExCountryByYear!$L$22:$L$37</c:f>
              <c:numCache>
                <c:formatCode>#,##0</c:formatCode>
                <c:ptCount val="15"/>
                <c:pt idx="0">
                  <c:v>3964</c:v>
                </c:pt>
                <c:pt idx="1">
                  <c:v>7511</c:v>
                </c:pt>
                <c:pt idx="2">
                  <c:v>3519</c:v>
                </c:pt>
                <c:pt idx="3">
                  <c:v>6401</c:v>
                </c:pt>
                <c:pt idx="4">
                  <c:v>6500</c:v>
                </c:pt>
                <c:pt idx="5">
                  <c:v>3535</c:v>
                </c:pt>
                <c:pt idx="6">
                  <c:v>4518</c:v>
                </c:pt>
                <c:pt idx="7">
                  <c:v>6018</c:v>
                </c:pt>
                <c:pt idx="8">
                  <c:v>5068</c:v>
                </c:pt>
                <c:pt idx="9">
                  <c:v>5542</c:v>
                </c:pt>
                <c:pt idx="10">
                  <c:v>7211</c:v>
                </c:pt>
                <c:pt idx="11">
                  <c:v>5062</c:v>
                </c:pt>
                <c:pt idx="12">
                  <c:v>5911</c:v>
                </c:pt>
                <c:pt idx="13">
                  <c:v>5101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B5-45C7-BEF0-10EAF081F99F}"/>
            </c:ext>
          </c:extLst>
        </c:ser>
        <c:ser>
          <c:idx val="1"/>
          <c:order val="1"/>
          <c:tx>
            <c:strRef>
              <c:f>rExCountryByYear!$M$20:$M$21</c:f>
              <c:strCache>
                <c:ptCount val="1"/>
                <c:pt idx="0">
                  <c:v>2011</c:v>
                </c:pt>
              </c:strCache>
            </c:strRef>
          </c:tx>
          <c:spPr>
            <a:solidFill>
              <a:schemeClr val="accent3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strRef>
              <c:f>rExCountryByYear!$K$22:$K$37</c:f>
              <c:strCache>
                <c:ptCount val="15"/>
                <c:pt idx="0">
                  <c:v>AUS</c:v>
                </c:pt>
                <c:pt idx="1">
                  <c:v>CAN</c:v>
                </c:pt>
                <c:pt idx="2">
                  <c:v>DEN</c:v>
                </c:pt>
                <c:pt idx="3">
                  <c:v>FRA</c:v>
                </c:pt>
                <c:pt idx="4">
                  <c:v>GER</c:v>
                </c:pt>
                <c:pt idx="5">
                  <c:v>HOL</c:v>
                </c:pt>
                <c:pt idx="6">
                  <c:v>IRE</c:v>
                </c:pt>
                <c:pt idx="7">
                  <c:v>ITA</c:v>
                </c:pt>
                <c:pt idx="8">
                  <c:v>NOR</c:v>
                </c:pt>
                <c:pt idx="9">
                  <c:v>NZL</c:v>
                </c:pt>
                <c:pt idx="10">
                  <c:v>SPA</c:v>
                </c:pt>
                <c:pt idx="11">
                  <c:v>SWE</c:v>
                </c:pt>
                <c:pt idx="12">
                  <c:v>UKB</c:v>
                </c:pt>
                <c:pt idx="13">
                  <c:v>USA</c:v>
                </c:pt>
                <c:pt idx="14">
                  <c:v>ZA</c:v>
                </c:pt>
              </c:strCache>
            </c:strRef>
          </c:cat>
          <c:val>
            <c:numRef>
              <c:f>rExCountryByYear!$M$22:$M$37</c:f>
              <c:numCache>
                <c:formatCode>#,##0</c:formatCode>
                <c:ptCount val="15"/>
                <c:pt idx="0">
                  <c:v>6799</c:v>
                </c:pt>
                <c:pt idx="1">
                  <c:v>9574</c:v>
                </c:pt>
                <c:pt idx="2">
                  <c:v>6571</c:v>
                </c:pt>
                <c:pt idx="3">
                  <c:v>10400</c:v>
                </c:pt>
                <c:pt idx="4">
                  <c:v>10550</c:v>
                </c:pt>
                <c:pt idx="5">
                  <c:v>11478</c:v>
                </c:pt>
                <c:pt idx="6">
                  <c:v>7555</c:v>
                </c:pt>
                <c:pt idx="7">
                  <c:v>10724</c:v>
                </c:pt>
                <c:pt idx="8">
                  <c:v>6845</c:v>
                </c:pt>
                <c:pt idx="9">
                  <c:v>3472</c:v>
                </c:pt>
                <c:pt idx="10">
                  <c:v>9944</c:v>
                </c:pt>
                <c:pt idx="11">
                  <c:v>9706</c:v>
                </c:pt>
                <c:pt idx="12">
                  <c:v>12720</c:v>
                </c:pt>
                <c:pt idx="13">
                  <c:v>14705</c:v>
                </c:pt>
                <c:pt idx="14">
                  <c:v>32383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B5-45C7-BEF0-10EAF081F99F}"/>
            </c:ext>
          </c:extLst>
        </c:ser>
        <c:ser>
          <c:idx val="2"/>
          <c:order val="2"/>
          <c:tx>
            <c:strRef>
              <c:f>rExCountryByYear!$N$20:$N$21</c:f>
              <c:strCache>
                <c:ptCount val="1"/>
                <c:pt idx="0">
                  <c:v>2012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rExCountryByYear!$K$22:$K$37</c:f>
              <c:strCache>
                <c:ptCount val="15"/>
                <c:pt idx="0">
                  <c:v>AUS</c:v>
                </c:pt>
                <c:pt idx="1">
                  <c:v>CAN</c:v>
                </c:pt>
                <c:pt idx="2">
                  <c:v>DEN</c:v>
                </c:pt>
                <c:pt idx="3">
                  <c:v>FRA</c:v>
                </c:pt>
                <c:pt idx="4">
                  <c:v>GER</c:v>
                </c:pt>
                <c:pt idx="5">
                  <c:v>HOL</c:v>
                </c:pt>
                <c:pt idx="6">
                  <c:v>IRE</c:v>
                </c:pt>
                <c:pt idx="7">
                  <c:v>ITA</c:v>
                </c:pt>
                <c:pt idx="8">
                  <c:v>NOR</c:v>
                </c:pt>
                <c:pt idx="9">
                  <c:v>NZL</c:v>
                </c:pt>
                <c:pt idx="10">
                  <c:v>SPA</c:v>
                </c:pt>
                <c:pt idx="11">
                  <c:v>SWE</c:v>
                </c:pt>
                <c:pt idx="12">
                  <c:v>UKB</c:v>
                </c:pt>
                <c:pt idx="13">
                  <c:v>USA</c:v>
                </c:pt>
                <c:pt idx="14">
                  <c:v>ZA</c:v>
                </c:pt>
              </c:strCache>
            </c:strRef>
          </c:cat>
          <c:val>
            <c:numRef>
              <c:f>rExCountryByYear!$N$22:$N$37</c:f>
              <c:numCache>
                <c:formatCode>#,##0</c:formatCode>
                <c:ptCount val="15"/>
                <c:pt idx="0">
                  <c:v>11118</c:v>
                </c:pt>
                <c:pt idx="1">
                  <c:v>20548</c:v>
                </c:pt>
                <c:pt idx="2">
                  <c:v>6824</c:v>
                </c:pt>
                <c:pt idx="3">
                  <c:v>12409</c:v>
                </c:pt>
                <c:pt idx="4">
                  <c:v>17575</c:v>
                </c:pt>
                <c:pt idx="5">
                  <c:v>10856</c:v>
                </c:pt>
                <c:pt idx="6">
                  <c:v>12804</c:v>
                </c:pt>
                <c:pt idx="7">
                  <c:v>14565</c:v>
                </c:pt>
                <c:pt idx="8">
                  <c:v>13362</c:v>
                </c:pt>
                <c:pt idx="9">
                  <c:v>3292</c:v>
                </c:pt>
                <c:pt idx="10">
                  <c:v>10094</c:v>
                </c:pt>
                <c:pt idx="11">
                  <c:v>12620</c:v>
                </c:pt>
                <c:pt idx="12">
                  <c:v>17481</c:v>
                </c:pt>
                <c:pt idx="13">
                  <c:v>19421</c:v>
                </c:pt>
                <c:pt idx="14">
                  <c:v>35263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FB5-45C7-BEF0-10EAF081F99F}"/>
            </c:ext>
          </c:extLst>
        </c:ser>
        <c:ser>
          <c:idx val="3"/>
          <c:order val="3"/>
          <c:tx>
            <c:strRef>
              <c:f>rExCountryByYear!$O$20:$O$21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3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strRef>
              <c:f>rExCountryByYear!$K$22:$K$37</c:f>
              <c:strCache>
                <c:ptCount val="15"/>
                <c:pt idx="0">
                  <c:v>AUS</c:v>
                </c:pt>
                <c:pt idx="1">
                  <c:v>CAN</c:v>
                </c:pt>
                <c:pt idx="2">
                  <c:v>DEN</c:v>
                </c:pt>
                <c:pt idx="3">
                  <c:v>FRA</c:v>
                </c:pt>
                <c:pt idx="4">
                  <c:v>GER</c:v>
                </c:pt>
                <c:pt idx="5">
                  <c:v>HOL</c:v>
                </c:pt>
                <c:pt idx="6">
                  <c:v>IRE</c:v>
                </c:pt>
                <c:pt idx="7">
                  <c:v>ITA</c:v>
                </c:pt>
                <c:pt idx="8">
                  <c:v>NOR</c:v>
                </c:pt>
                <c:pt idx="9">
                  <c:v>NZL</c:v>
                </c:pt>
                <c:pt idx="10">
                  <c:v>SPA</c:v>
                </c:pt>
                <c:pt idx="11">
                  <c:v>SWE</c:v>
                </c:pt>
                <c:pt idx="12">
                  <c:v>UKB</c:v>
                </c:pt>
                <c:pt idx="13">
                  <c:v>USA</c:v>
                </c:pt>
                <c:pt idx="14">
                  <c:v>ZA</c:v>
                </c:pt>
              </c:strCache>
            </c:strRef>
          </c:cat>
          <c:val>
            <c:numRef>
              <c:f>rExCountryByYear!$O$22:$O$37</c:f>
              <c:numCache>
                <c:formatCode>#,##0</c:formatCode>
                <c:ptCount val="15"/>
                <c:pt idx="0">
                  <c:v>14263</c:v>
                </c:pt>
                <c:pt idx="1">
                  <c:v>11089</c:v>
                </c:pt>
                <c:pt idx="2">
                  <c:v>14609</c:v>
                </c:pt>
                <c:pt idx="3">
                  <c:v>10782</c:v>
                </c:pt>
                <c:pt idx="4">
                  <c:v>13011</c:v>
                </c:pt>
                <c:pt idx="5">
                  <c:v>10566</c:v>
                </c:pt>
                <c:pt idx="6">
                  <c:v>16944</c:v>
                </c:pt>
                <c:pt idx="7">
                  <c:v>12468</c:v>
                </c:pt>
                <c:pt idx="8">
                  <c:v>11818</c:v>
                </c:pt>
                <c:pt idx="9">
                  <c:v>5681</c:v>
                </c:pt>
                <c:pt idx="10">
                  <c:v>15833</c:v>
                </c:pt>
                <c:pt idx="11">
                  <c:v>12899</c:v>
                </c:pt>
                <c:pt idx="12">
                  <c:v>8477</c:v>
                </c:pt>
                <c:pt idx="13">
                  <c:v>13111</c:v>
                </c:pt>
                <c:pt idx="14">
                  <c:v>32135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FB5-45C7-BEF0-10EAF081F99F}"/>
            </c:ext>
          </c:extLst>
        </c:ser>
        <c:ser>
          <c:idx val="4"/>
          <c:order val="4"/>
          <c:tx>
            <c:strRef>
              <c:f>rExCountryByYear!$P$20:$P$21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3">
                <a:shade val="53000"/>
              </a:schemeClr>
            </a:solidFill>
            <a:ln>
              <a:noFill/>
            </a:ln>
            <a:effectLst/>
          </c:spPr>
          <c:invertIfNegative val="0"/>
          <c:cat>
            <c:strRef>
              <c:f>rExCountryByYear!$K$22:$K$37</c:f>
              <c:strCache>
                <c:ptCount val="15"/>
                <c:pt idx="0">
                  <c:v>AUS</c:v>
                </c:pt>
                <c:pt idx="1">
                  <c:v>CAN</c:v>
                </c:pt>
                <c:pt idx="2">
                  <c:v>DEN</c:v>
                </c:pt>
                <c:pt idx="3">
                  <c:v>FRA</c:v>
                </c:pt>
                <c:pt idx="4">
                  <c:v>GER</c:v>
                </c:pt>
                <c:pt idx="5">
                  <c:v>HOL</c:v>
                </c:pt>
                <c:pt idx="6">
                  <c:v>IRE</c:v>
                </c:pt>
                <c:pt idx="7">
                  <c:v>ITA</c:v>
                </c:pt>
                <c:pt idx="8">
                  <c:v>NOR</c:v>
                </c:pt>
                <c:pt idx="9">
                  <c:v>NZL</c:v>
                </c:pt>
                <c:pt idx="10">
                  <c:v>SPA</c:v>
                </c:pt>
                <c:pt idx="11">
                  <c:v>SWE</c:v>
                </c:pt>
                <c:pt idx="12">
                  <c:v>UKB</c:v>
                </c:pt>
                <c:pt idx="13">
                  <c:v>USA</c:v>
                </c:pt>
                <c:pt idx="14">
                  <c:v>ZA</c:v>
                </c:pt>
              </c:strCache>
            </c:strRef>
          </c:cat>
          <c:val>
            <c:numRef>
              <c:f>rExCountryByYear!$P$22:$P$37</c:f>
              <c:numCache>
                <c:formatCode>#,##0</c:formatCode>
                <c:ptCount val="15"/>
                <c:pt idx="14">
                  <c:v>37021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39-4E75-8A0E-89E13CD76D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0350840"/>
        <c:axId val="390351232"/>
      </c:barChart>
      <c:catAx>
        <c:axId val="390350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351232"/>
        <c:crosses val="autoZero"/>
        <c:auto val="1"/>
        <c:lblAlgn val="ctr"/>
        <c:lblOffset val="100"/>
        <c:noMultiLvlLbl val="0"/>
      </c:catAx>
      <c:valAx>
        <c:axId val="39035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350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16</xdr:row>
      <xdr:rowOff>0</xdr:rowOff>
    </xdr:from>
    <xdr:to>
      <xdr:col>26</xdr:col>
      <xdr:colOff>384810</xdr:colOff>
      <xdr:row>34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ul" refreshedDate="45514.713752662035" createdVersion="5" refreshedVersion="8" minRefreshableVersion="3" recordCount="1080" xr:uid="{00000000-000A-0000-FFFF-FFFF0C000000}">
  <cacheSource type="worksheet">
    <worksheetSource name="dtbPTSource"/>
  </cacheSource>
  <cacheFields count="9">
    <cacheField name="Country" numFmtId="0">
      <sharedItems containsBlank="1" count="16">
        <s v="AUS"/>
        <s v="CAN"/>
        <s v="DEN"/>
        <s v="FRA"/>
        <s v="GER"/>
        <s v="HOL"/>
        <s v="IRE"/>
        <s v="ITA"/>
        <s v="NOR"/>
        <s v="NZL"/>
        <s v="SPA"/>
        <s v="SWE"/>
        <s v="UKB"/>
        <s v="USA"/>
        <s v="ZA"/>
        <m u="1"/>
      </sharedItems>
    </cacheField>
    <cacheField name="Product" numFmtId="0">
      <sharedItems containsBlank="1" count="10">
        <s v="Alpha"/>
        <s v="Beta"/>
        <s v="Gamma"/>
        <s v="Delta"/>
        <s v="Epsilon"/>
        <s v="Feta"/>
        <s v="Gorgonzola"/>
        <s v="Halloumi"/>
        <s v="Iota"/>
        <m u="1"/>
      </sharedItems>
    </cacheField>
    <cacheField name="ActBud" numFmtId="0">
      <sharedItems containsBlank="1" count="3">
        <s v="Actual"/>
        <s v="Budget"/>
        <m u="1"/>
      </sharedItems>
    </cacheField>
    <cacheField name="Year" numFmtId="0">
      <sharedItems containsSemiMixedTypes="0" containsString="0" containsNumber="1" containsInteger="1" minValue="2010" maxValue="2014" count="5">
        <n v="2010"/>
        <n v="2011"/>
        <n v="2012"/>
        <n v="2013"/>
        <n v="2014"/>
      </sharedItems>
    </cacheField>
    <cacheField name="Qtr1" numFmtId="164">
      <sharedItems containsSemiMixedTypes="0" containsString="0" containsNumber="1" containsInteger="1" minValue="-702" maxValue="3003"/>
    </cacheField>
    <cacheField name="Qtr2" numFmtId="164">
      <sharedItems containsSemiMixedTypes="0" containsString="0" containsNumber="1" containsInteger="1" minValue="-865" maxValue="2837"/>
    </cacheField>
    <cacheField name="Qtr3" numFmtId="164">
      <sharedItems containsSemiMixedTypes="0" containsString="0" containsNumber="1" containsInteger="1" minValue="-3846" maxValue="7298"/>
    </cacheField>
    <cacheField name="Qtr4" numFmtId="164">
      <sharedItems containsSemiMixedTypes="0" containsString="0" containsNumber="1" containsInteger="1" minValue="-781" maxValue="4912"/>
    </cacheField>
    <cacheField name="FY" numFmtId="164">
      <sharedItems containsSemiMixedTypes="0" containsString="0" containsNumber="1" containsInteger="1" minValue="-2099" maxValue="1247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80">
  <r>
    <x v="0"/>
    <x v="0"/>
    <x v="0"/>
    <x v="0"/>
    <n v="0"/>
    <n v="78"/>
    <n v="7"/>
    <n v="120"/>
    <n v="205"/>
  </r>
  <r>
    <x v="0"/>
    <x v="0"/>
    <x v="1"/>
    <x v="0"/>
    <n v="5"/>
    <n v="0"/>
    <n v="45"/>
    <n v="102"/>
    <n v="152"/>
  </r>
  <r>
    <x v="0"/>
    <x v="0"/>
    <x v="0"/>
    <x v="1"/>
    <n v="7"/>
    <n v="332"/>
    <n v="4"/>
    <n v="156"/>
    <n v="499"/>
  </r>
  <r>
    <x v="0"/>
    <x v="0"/>
    <x v="1"/>
    <x v="1"/>
    <n v="10"/>
    <n v="6"/>
    <n v="22"/>
    <n v="272"/>
    <n v="310"/>
  </r>
  <r>
    <x v="0"/>
    <x v="0"/>
    <x v="0"/>
    <x v="2"/>
    <n v="151"/>
    <n v="102"/>
    <n v="2"/>
    <n v="93"/>
    <n v="348"/>
  </r>
  <r>
    <x v="0"/>
    <x v="0"/>
    <x v="1"/>
    <x v="2"/>
    <n v="52"/>
    <n v="37"/>
    <n v="199"/>
    <n v="1"/>
    <n v="289"/>
  </r>
  <r>
    <x v="0"/>
    <x v="0"/>
    <x v="0"/>
    <x v="3"/>
    <n v="178"/>
    <n v="43"/>
    <n v="18"/>
    <n v="182"/>
    <n v="421"/>
  </r>
  <r>
    <x v="0"/>
    <x v="0"/>
    <x v="1"/>
    <x v="3"/>
    <n v="173"/>
    <n v="72"/>
    <n v="56"/>
    <n v="23"/>
    <n v="324"/>
  </r>
  <r>
    <x v="0"/>
    <x v="1"/>
    <x v="0"/>
    <x v="0"/>
    <n v="181"/>
    <n v="110"/>
    <n v="85"/>
    <n v="116"/>
    <n v="116"/>
  </r>
  <r>
    <x v="0"/>
    <x v="1"/>
    <x v="1"/>
    <x v="0"/>
    <n v="297"/>
    <n v="210"/>
    <n v="167"/>
    <n v="167"/>
    <n v="167"/>
  </r>
  <r>
    <x v="0"/>
    <x v="1"/>
    <x v="0"/>
    <x v="1"/>
    <n v="390"/>
    <n v="550"/>
    <n v="694"/>
    <n v="719"/>
    <n v="719"/>
  </r>
  <r>
    <x v="0"/>
    <x v="1"/>
    <x v="1"/>
    <x v="1"/>
    <n v="228"/>
    <n v="232"/>
    <n v="219"/>
    <n v="167"/>
    <n v="167"/>
  </r>
  <r>
    <x v="0"/>
    <x v="1"/>
    <x v="0"/>
    <x v="2"/>
    <n v="213"/>
    <n v="181"/>
    <n v="107"/>
    <n v="96"/>
    <n v="96"/>
  </r>
  <r>
    <x v="0"/>
    <x v="1"/>
    <x v="1"/>
    <x v="2"/>
    <n v="130"/>
    <n v="74"/>
    <n v="84"/>
    <n v="45"/>
    <n v="45"/>
  </r>
  <r>
    <x v="0"/>
    <x v="1"/>
    <x v="0"/>
    <x v="3"/>
    <n v="240"/>
    <n v="288"/>
    <n v="411"/>
    <n v="296"/>
    <n v="296"/>
  </r>
  <r>
    <x v="0"/>
    <x v="1"/>
    <x v="1"/>
    <x v="3"/>
    <n v="232"/>
    <n v="202"/>
    <n v="156"/>
    <n v="157"/>
    <n v="157"/>
  </r>
  <r>
    <x v="0"/>
    <x v="2"/>
    <x v="0"/>
    <x v="0"/>
    <n v="268"/>
    <n v="277"/>
    <n v="277"/>
    <n v="370"/>
    <n v="370"/>
  </r>
  <r>
    <x v="0"/>
    <x v="2"/>
    <x v="1"/>
    <x v="0"/>
    <n v="171"/>
    <n v="234"/>
    <n v="218"/>
    <n v="145"/>
    <n v="145"/>
  </r>
  <r>
    <x v="0"/>
    <x v="2"/>
    <x v="0"/>
    <x v="1"/>
    <n v="193"/>
    <n v="221"/>
    <n v="121"/>
    <n v="64"/>
    <n v="64"/>
  </r>
  <r>
    <x v="0"/>
    <x v="2"/>
    <x v="1"/>
    <x v="1"/>
    <n v="289"/>
    <n v="206"/>
    <n v="115"/>
    <n v="75"/>
    <n v="75"/>
  </r>
  <r>
    <x v="0"/>
    <x v="2"/>
    <x v="0"/>
    <x v="2"/>
    <n v="218"/>
    <n v="191"/>
    <n v="130"/>
    <n v="94"/>
    <n v="94"/>
  </r>
  <r>
    <x v="0"/>
    <x v="2"/>
    <x v="1"/>
    <x v="2"/>
    <n v="182"/>
    <n v="247"/>
    <n v="154"/>
    <n v="125"/>
    <n v="125"/>
  </r>
  <r>
    <x v="0"/>
    <x v="2"/>
    <x v="0"/>
    <x v="3"/>
    <n v="77"/>
    <n v="111"/>
    <n v="120"/>
    <n v="96"/>
    <n v="96"/>
  </r>
  <r>
    <x v="0"/>
    <x v="2"/>
    <x v="1"/>
    <x v="3"/>
    <n v="109"/>
    <n v="135"/>
    <n v="114"/>
    <n v="106"/>
    <n v="106"/>
  </r>
  <r>
    <x v="0"/>
    <x v="3"/>
    <x v="0"/>
    <x v="0"/>
    <n v="228"/>
    <n v="315"/>
    <n v="285"/>
    <n v="329"/>
    <n v="329"/>
  </r>
  <r>
    <x v="0"/>
    <x v="3"/>
    <x v="1"/>
    <x v="0"/>
    <n v="251"/>
    <n v="150"/>
    <n v="201"/>
    <n v="146"/>
    <n v="146"/>
  </r>
  <r>
    <x v="0"/>
    <x v="3"/>
    <x v="0"/>
    <x v="1"/>
    <n v="357"/>
    <n v="415"/>
    <n v="566"/>
    <n v="629"/>
    <n v="629"/>
  </r>
  <r>
    <x v="0"/>
    <x v="3"/>
    <x v="1"/>
    <x v="1"/>
    <n v="362"/>
    <n v="240"/>
    <n v="229"/>
    <n v="232"/>
    <n v="232"/>
  </r>
  <r>
    <x v="0"/>
    <x v="3"/>
    <x v="0"/>
    <x v="2"/>
    <n v="141"/>
    <n v="129"/>
    <n v="112"/>
    <n v="115"/>
    <n v="115"/>
  </r>
  <r>
    <x v="0"/>
    <x v="3"/>
    <x v="1"/>
    <x v="2"/>
    <n v="267"/>
    <n v="292"/>
    <n v="290"/>
    <n v="209"/>
    <n v="209"/>
  </r>
  <r>
    <x v="0"/>
    <x v="3"/>
    <x v="0"/>
    <x v="3"/>
    <n v="140"/>
    <n v="132"/>
    <n v="183"/>
    <n v="151"/>
    <n v="151"/>
  </r>
  <r>
    <x v="0"/>
    <x v="3"/>
    <x v="1"/>
    <x v="3"/>
    <n v="116"/>
    <n v="105"/>
    <n v="108"/>
    <n v="112"/>
    <n v="112"/>
  </r>
  <r>
    <x v="0"/>
    <x v="4"/>
    <x v="0"/>
    <x v="0"/>
    <n v="153"/>
    <n v="2"/>
    <n v="99"/>
    <n v="416"/>
    <n v="670"/>
  </r>
  <r>
    <x v="0"/>
    <x v="4"/>
    <x v="1"/>
    <x v="0"/>
    <n v="37"/>
    <n v="163"/>
    <n v="232"/>
    <n v="447"/>
    <n v="879"/>
  </r>
  <r>
    <x v="0"/>
    <x v="4"/>
    <x v="0"/>
    <x v="1"/>
    <n v="182"/>
    <n v="19"/>
    <n v="124"/>
    <n v="967"/>
    <n v="1292"/>
  </r>
  <r>
    <x v="0"/>
    <x v="4"/>
    <x v="1"/>
    <x v="1"/>
    <n v="110"/>
    <n v="683"/>
    <n v="283"/>
    <n v="475"/>
    <n v="1551"/>
  </r>
  <r>
    <x v="0"/>
    <x v="4"/>
    <x v="0"/>
    <x v="2"/>
    <n v="228"/>
    <n v="85"/>
    <n v="771"/>
    <n v="153"/>
    <n v="1237"/>
  </r>
  <r>
    <x v="0"/>
    <x v="4"/>
    <x v="1"/>
    <x v="2"/>
    <n v="726"/>
    <n v="275"/>
    <n v="277"/>
    <n v="749"/>
    <n v="2027"/>
  </r>
  <r>
    <x v="0"/>
    <x v="4"/>
    <x v="0"/>
    <x v="3"/>
    <n v="454"/>
    <n v="142"/>
    <n v="286"/>
    <n v="2989"/>
    <n v="3871"/>
  </r>
  <r>
    <x v="0"/>
    <x v="4"/>
    <x v="1"/>
    <x v="3"/>
    <n v="1788"/>
    <n v="92"/>
    <n v="297"/>
    <n v="424"/>
    <n v="2601"/>
  </r>
  <r>
    <x v="0"/>
    <x v="5"/>
    <x v="0"/>
    <x v="0"/>
    <n v="31"/>
    <n v="0"/>
    <n v="69"/>
    <n v="319"/>
    <n v="419"/>
  </r>
  <r>
    <x v="0"/>
    <x v="5"/>
    <x v="1"/>
    <x v="0"/>
    <n v="22"/>
    <n v="141"/>
    <n v="19"/>
    <n v="122"/>
    <n v="304"/>
  </r>
  <r>
    <x v="0"/>
    <x v="5"/>
    <x v="0"/>
    <x v="1"/>
    <n v="17"/>
    <n v="482"/>
    <n v="4"/>
    <n v="246"/>
    <n v="749"/>
  </r>
  <r>
    <x v="0"/>
    <x v="5"/>
    <x v="1"/>
    <x v="1"/>
    <n v="113"/>
    <n v="6"/>
    <n v="69"/>
    <n v="355"/>
    <n v="543"/>
  </r>
  <r>
    <x v="0"/>
    <x v="5"/>
    <x v="0"/>
    <x v="2"/>
    <n v="579"/>
    <n v="205"/>
    <n v="17"/>
    <n v="424"/>
    <n v="1225"/>
  </r>
  <r>
    <x v="0"/>
    <x v="5"/>
    <x v="1"/>
    <x v="2"/>
    <n v="81"/>
    <n v="66"/>
    <n v="719"/>
    <n v="21"/>
    <n v="887"/>
  </r>
  <r>
    <x v="0"/>
    <x v="5"/>
    <x v="0"/>
    <x v="3"/>
    <n v="228"/>
    <n v="83"/>
    <n v="124"/>
    <n v="685"/>
    <n v="1120"/>
  </r>
  <r>
    <x v="0"/>
    <x v="5"/>
    <x v="1"/>
    <x v="3"/>
    <n v="189"/>
    <n v="86"/>
    <n v="278"/>
    <n v="28"/>
    <n v="581"/>
  </r>
  <r>
    <x v="0"/>
    <x v="6"/>
    <x v="0"/>
    <x v="0"/>
    <n v="187"/>
    <n v="62"/>
    <n v="390"/>
    <n v="539"/>
    <n v="1178"/>
  </r>
  <r>
    <x v="0"/>
    <x v="6"/>
    <x v="1"/>
    <x v="0"/>
    <n v="64"/>
    <n v="524"/>
    <n v="439"/>
    <n v="1558"/>
    <n v="2585"/>
  </r>
  <r>
    <x v="0"/>
    <x v="6"/>
    <x v="0"/>
    <x v="1"/>
    <n v="371"/>
    <n v="1461"/>
    <n v="388"/>
    <n v="600"/>
    <n v="2820"/>
  </r>
  <r>
    <x v="0"/>
    <x v="6"/>
    <x v="1"/>
    <x v="1"/>
    <n v="464"/>
    <n v="98"/>
    <n v="1102"/>
    <n v="1566"/>
    <n v="3230"/>
  </r>
  <r>
    <x v="0"/>
    <x v="6"/>
    <x v="0"/>
    <x v="2"/>
    <n v="1813"/>
    <n v="426"/>
    <n v="3625"/>
    <n v="1572"/>
    <n v="7436"/>
  </r>
  <r>
    <x v="0"/>
    <x v="6"/>
    <x v="1"/>
    <x v="2"/>
    <n v="439"/>
    <n v="977"/>
    <n v="850"/>
    <n v="354"/>
    <n v="2620"/>
  </r>
  <r>
    <x v="0"/>
    <x v="6"/>
    <x v="0"/>
    <x v="3"/>
    <n v="3003"/>
    <n v="752"/>
    <n v="1389"/>
    <n v="773"/>
    <n v="5917"/>
  </r>
  <r>
    <x v="0"/>
    <x v="6"/>
    <x v="1"/>
    <x v="3"/>
    <n v="579"/>
    <n v="1411"/>
    <n v="1904"/>
    <n v="3169"/>
    <n v="7063"/>
  </r>
  <r>
    <x v="0"/>
    <x v="7"/>
    <x v="0"/>
    <x v="0"/>
    <n v="102"/>
    <n v="339"/>
    <n v="336"/>
    <n v="307"/>
    <n v="307"/>
  </r>
  <r>
    <x v="0"/>
    <x v="7"/>
    <x v="1"/>
    <x v="0"/>
    <n v="338"/>
    <n v="317"/>
    <n v="393"/>
    <n v="400"/>
    <n v="400"/>
  </r>
  <r>
    <x v="0"/>
    <x v="7"/>
    <x v="0"/>
    <x v="1"/>
    <n v="261"/>
    <n v="-104"/>
    <n v="-350"/>
    <n v="-412"/>
    <n v="-412"/>
  </r>
  <r>
    <x v="0"/>
    <x v="7"/>
    <x v="1"/>
    <x v="1"/>
    <n v="322"/>
    <n v="404"/>
    <n v="468"/>
    <n v="526"/>
    <n v="526"/>
  </r>
  <r>
    <x v="0"/>
    <x v="7"/>
    <x v="0"/>
    <x v="2"/>
    <n v="146"/>
    <n v="139"/>
    <n v="135"/>
    <n v="113"/>
    <n v="113"/>
  </r>
  <r>
    <x v="0"/>
    <x v="7"/>
    <x v="1"/>
    <x v="2"/>
    <n v="319"/>
    <n v="465"/>
    <n v="360"/>
    <n v="289"/>
    <n v="289"/>
  </r>
  <r>
    <x v="0"/>
    <x v="7"/>
    <x v="0"/>
    <x v="3"/>
    <n v="-7"/>
    <n v="38"/>
    <n v="66"/>
    <n v="61"/>
    <n v="61"/>
  </r>
  <r>
    <x v="0"/>
    <x v="7"/>
    <x v="1"/>
    <x v="3"/>
    <n v="-23"/>
    <n v="-45"/>
    <n v="-108"/>
    <n v="-49"/>
    <n v="-49"/>
  </r>
  <r>
    <x v="0"/>
    <x v="8"/>
    <x v="0"/>
    <x v="0"/>
    <n v="15"/>
    <n v="-56"/>
    <n v="206"/>
    <n v="205"/>
    <n v="370"/>
  </r>
  <r>
    <x v="0"/>
    <x v="8"/>
    <x v="1"/>
    <x v="0"/>
    <n v="117"/>
    <n v="2"/>
    <n v="-15"/>
    <n v="-5"/>
    <n v="99"/>
  </r>
  <r>
    <x v="0"/>
    <x v="8"/>
    <x v="0"/>
    <x v="1"/>
    <n v="59"/>
    <n v="7"/>
    <n v="33"/>
    <n v="340"/>
    <n v="439"/>
  </r>
  <r>
    <x v="0"/>
    <x v="8"/>
    <x v="1"/>
    <x v="1"/>
    <n v="86"/>
    <n v="-131"/>
    <n v="275"/>
    <n v="73"/>
    <n v="303"/>
  </r>
  <r>
    <x v="0"/>
    <x v="8"/>
    <x v="0"/>
    <x v="2"/>
    <n v="-4"/>
    <n v="-32"/>
    <n v="258"/>
    <n v="232"/>
    <n v="454"/>
  </r>
  <r>
    <x v="0"/>
    <x v="8"/>
    <x v="1"/>
    <x v="2"/>
    <n v="95"/>
    <n v="-18"/>
    <n v="-147"/>
    <n v="131"/>
    <n v="61"/>
  </r>
  <r>
    <x v="0"/>
    <x v="8"/>
    <x v="0"/>
    <x v="3"/>
    <n v="48"/>
    <n v="16"/>
    <n v="144"/>
    <n v="2122"/>
    <n v="2330"/>
  </r>
  <r>
    <x v="0"/>
    <x v="8"/>
    <x v="1"/>
    <x v="3"/>
    <n v="1426"/>
    <n v="-66"/>
    <n v="-37"/>
    <n v="373"/>
    <n v="1696"/>
  </r>
  <r>
    <x v="1"/>
    <x v="0"/>
    <x v="0"/>
    <x v="0"/>
    <n v="6"/>
    <n v="154"/>
    <n v="0"/>
    <n v="323"/>
    <n v="483"/>
  </r>
  <r>
    <x v="1"/>
    <x v="0"/>
    <x v="1"/>
    <x v="0"/>
    <n v="200"/>
    <n v="5"/>
    <n v="359"/>
    <n v="101"/>
    <n v="665"/>
  </r>
  <r>
    <x v="1"/>
    <x v="0"/>
    <x v="0"/>
    <x v="1"/>
    <n v="365"/>
    <n v="46"/>
    <n v="385"/>
    <n v="134"/>
    <n v="930"/>
  </r>
  <r>
    <x v="1"/>
    <x v="0"/>
    <x v="1"/>
    <x v="1"/>
    <n v="44"/>
    <n v="477"/>
    <n v="51"/>
    <n v="5"/>
    <n v="577"/>
  </r>
  <r>
    <x v="1"/>
    <x v="0"/>
    <x v="0"/>
    <x v="2"/>
    <n v="61"/>
    <n v="173"/>
    <n v="4261"/>
    <n v="91"/>
    <n v="4586"/>
  </r>
  <r>
    <x v="1"/>
    <x v="0"/>
    <x v="1"/>
    <x v="2"/>
    <n v="78"/>
    <n v="247"/>
    <n v="1"/>
    <n v="39"/>
    <n v="365"/>
  </r>
  <r>
    <x v="1"/>
    <x v="0"/>
    <x v="0"/>
    <x v="3"/>
    <n v="47"/>
    <n v="151"/>
    <n v="147"/>
    <n v="296"/>
    <n v="641"/>
  </r>
  <r>
    <x v="1"/>
    <x v="0"/>
    <x v="1"/>
    <x v="3"/>
    <n v="60"/>
    <n v="145"/>
    <n v="11"/>
    <n v="242"/>
    <n v="458"/>
  </r>
  <r>
    <x v="1"/>
    <x v="1"/>
    <x v="0"/>
    <x v="0"/>
    <n v="409"/>
    <n v="595"/>
    <n v="754"/>
    <n v="887"/>
    <n v="887"/>
  </r>
  <r>
    <x v="1"/>
    <x v="1"/>
    <x v="1"/>
    <x v="0"/>
    <n v="382"/>
    <n v="544"/>
    <n v="355"/>
    <n v="457"/>
    <n v="457"/>
  </r>
  <r>
    <x v="1"/>
    <x v="1"/>
    <x v="0"/>
    <x v="1"/>
    <n v="335"/>
    <n v="404"/>
    <n v="381"/>
    <n v="365"/>
    <n v="365"/>
  </r>
  <r>
    <x v="1"/>
    <x v="1"/>
    <x v="1"/>
    <x v="1"/>
    <n v="315"/>
    <n v="342"/>
    <n v="233"/>
    <n v="316"/>
    <n v="316"/>
  </r>
  <r>
    <x v="1"/>
    <x v="1"/>
    <x v="0"/>
    <x v="2"/>
    <n v="111"/>
    <n v="166"/>
    <n v="177"/>
    <n v="246"/>
    <n v="246"/>
  </r>
  <r>
    <x v="1"/>
    <x v="1"/>
    <x v="1"/>
    <x v="2"/>
    <n v="170"/>
    <n v="139"/>
    <n v="89"/>
    <n v="133"/>
    <n v="133"/>
  </r>
  <r>
    <x v="1"/>
    <x v="1"/>
    <x v="0"/>
    <x v="3"/>
    <n v="194"/>
    <n v="144"/>
    <n v="108"/>
    <n v="102"/>
    <n v="102"/>
  </r>
  <r>
    <x v="1"/>
    <x v="1"/>
    <x v="1"/>
    <x v="3"/>
    <n v="148"/>
    <n v="101"/>
    <n v="86"/>
    <n v="51"/>
    <n v="51"/>
  </r>
  <r>
    <x v="1"/>
    <x v="2"/>
    <x v="0"/>
    <x v="0"/>
    <n v="150"/>
    <n v="93"/>
    <n v="104"/>
    <n v="125"/>
    <n v="125"/>
  </r>
  <r>
    <x v="1"/>
    <x v="2"/>
    <x v="1"/>
    <x v="0"/>
    <n v="167"/>
    <n v="167"/>
    <n v="155"/>
    <n v="140"/>
    <n v="140"/>
  </r>
  <r>
    <x v="1"/>
    <x v="2"/>
    <x v="0"/>
    <x v="1"/>
    <n v="238"/>
    <n v="289"/>
    <n v="363"/>
    <n v="292"/>
    <n v="292"/>
  </r>
  <r>
    <x v="1"/>
    <x v="2"/>
    <x v="1"/>
    <x v="1"/>
    <n v="349"/>
    <n v="188"/>
    <n v="263"/>
    <n v="277"/>
    <n v="277"/>
  </r>
  <r>
    <x v="1"/>
    <x v="2"/>
    <x v="0"/>
    <x v="2"/>
    <n v="212"/>
    <n v="299"/>
    <n v="265"/>
    <n v="279"/>
    <n v="279"/>
  </r>
  <r>
    <x v="1"/>
    <x v="2"/>
    <x v="1"/>
    <x v="2"/>
    <n v="259"/>
    <n v="344"/>
    <n v="234"/>
    <n v="279"/>
    <n v="279"/>
  </r>
  <r>
    <x v="1"/>
    <x v="2"/>
    <x v="0"/>
    <x v="3"/>
    <n v="78"/>
    <n v="56"/>
    <n v="51"/>
    <n v="61"/>
    <n v="61"/>
  </r>
  <r>
    <x v="1"/>
    <x v="2"/>
    <x v="1"/>
    <x v="3"/>
    <n v="118"/>
    <n v="137"/>
    <n v="161"/>
    <n v="186"/>
    <n v="186"/>
  </r>
  <r>
    <x v="1"/>
    <x v="3"/>
    <x v="0"/>
    <x v="0"/>
    <n v="379"/>
    <n v="561"/>
    <n v="554"/>
    <n v="576"/>
    <n v="576"/>
  </r>
  <r>
    <x v="1"/>
    <x v="3"/>
    <x v="1"/>
    <x v="0"/>
    <n v="384"/>
    <n v="300"/>
    <n v="383"/>
    <n v="389"/>
    <n v="389"/>
  </r>
  <r>
    <x v="1"/>
    <x v="3"/>
    <x v="0"/>
    <x v="1"/>
    <n v="257"/>
    <n v="345"/>
    <n v="472"/>
    <n v="273"/>
    <n v="273"/>
  </r>
  <r>
    <x v="1"/>
    <x v="3"/>
    <x v="1"/>
    <x v="1"/>
    <n v="216"/>
    <n v="180"/>
    <n v="199"/>
    <n v="124"/>
    <n v="124"/>
  </r>
  <r>
    <x v="1"/>
    <x v="3"/>
    <x v="0"/>
    <x v="2"/>
    <n v="170"/>
    <n v="153"/>
    <n v="153"/>
    <n v="81"/>
    <n v="81"/>
  </r>
  <r>
    <x v="1"/>
    <x v="3"/>
    <x v="1"/>
    <x v="2"/>
    <n v="150"/>
    <n v="210"/>
    <n v="283"/>
    <n v="260"/>
    <n v="260"/>
  </r>
  <r>
    <x v="1"/>
    <x v="3"/>
    <x v="0"/>
    <x v="3"/>
    <n v="159"/>
    <n v="100"/>
    <n v="80"/>
    <n v="94"/>
    <n v="94"/>
  </r>
  <r>
    <x v="1"/>
    <x v="3"/>
    <x v="1"/>
    <x v="3"/>
    <n v="107"/>
    <n v="58"/>
    <n v="81"/>
    <n v="91"/>
    <n v="91"/>
  </r>
  <r>
    <x v="1"/>
    <x v="4"/>
    <x v="0"/>
    <x v="0"/>
    <n v="78"/>
    <n v="632"/>
    <n v="209"/>
    <n v="834"/>
    <n v="1753"/>
  </r>
  <r>
    <x v="1"/>
    <x v="4"/>
    <x v="1"/>
    <x v="0"/>
    <n v="225"/>
    <n v="13"/>
    <n v="857"/>
    <n v="278"/>
    <n v="1373"/>
  </r>
  <r>
    <x v="1"/>
    <x v="4"/>
    <x v="0"/>
    <x v="1"/>
    <n v="183"/>
    <n v="793"/>
    <n v="91"/>
    <n v="55"/>
    <n v="1122"/>
  </r>
  <r>
    <x v="1"/>
    <x v="4"/>
    <x v="1"/>
    <x v="1"/>
    <n v="487"/>
    <n v="116"/>
    <n v="631"/>
    <n v="914"/>
    <n v="2148"/>
  </r>
  <r>
    <x v="1"/>
    <x v="4"/>
    <x v="0"/>
    <x v="2"/>
    <n v="628"/>
    <n v="522"/>
    <n v="423"/>
    <n v="913"/>
    <n v="2486"/>
  </r>
  <r>
    <x v="1"/>
    <x v="4"/>
    <x v="1"/>
    <x v="2"/>
    <n v="266"/>
    <n v="1362"/>
    <n v="5002"/>
    <n v="1075"/>
    <n v="7705"/>
  </r>
  <r>
    <x v="1"/>
    <x v="4"/>
    <x v="0"/>
    <x v="3"/>
    <n v="991"/>
    <n v="973"/>
    <n v="42"/>
    <n v="666"/>
    <n v="2672"/>
  </r>
  <r>
    <x v="1"/>
    <x v="4"/>
    <x v="1"/>
    <x v="3"/>
    <n v="364"/>
    <n v="855"/>
    <n v="706"/>
    <n v="1481"/>
    <n v="3406"/>
  </r>
  <r>
    <x v="1"/>
    <x v="5"/>
    <x v="0"/>
    <x v="0"/>
    <n v="9"/>
    <n v="166"/>
    <n v="83"/>
    <n v="455"/>
    <n v="713"/>
  </r>
  <r>
    <x v="1"/>
    <x v="5"/>
    <x v="1"/>
    <x v="0"/>
    <n v="222"/>
    <n v="11"/>
    <n v="412"/>
    <n v="102"/>
    <n v="747"/>
  </r>
  <r>
    <x v="1"/>
    <x v="5"/>
    <x v="0"/>
    <x v="1"/>
    <n v="171"/>
    <n v="681"/>
    <n v="67"/>
    <n v="7"/>
    <n v="926"/>
  </r>
  <r>
    <x v="1"/>
    <x v="5"/>
    <x v="1"/>
    <x v="1"/>
    <n v="407"/>
    <n v="93"/>
    <n v="474"/>
    <n v="478"/>
    <n v="1452"/>
  </r>
  <r>
    <x v="1"/>
    <x v="5"/>
    <x v="0"/>
    <x v="2"/>
    <n v="214"/>
    <n v="321"/>
    <n v="19"/>
    <n v="348"/>
    <n v="902"/>
  </r>
  <r>
    <x v="1"/>
    <x v="5"/>
    <x v="1"/>
    <x v="2"/>
    <n v="201"/>
    <n v="175"/>
    <n v="4587"/>
    <n v="255"/>
    <n v="5218"/>
  </r>
  <r>
    <x v="1"/>
    <x v="5"/>
    <x v="0"/>
    <x v="3"/>
    <n v="87"/>
    <n v="485"/>
    <n v="666"/>
    <n v="580"/>
    <n v="1818"/>
  </r>
  <r>
    <x v="1"/>
    <x v="5"/>
    <x v="1"/>
    <x v="3"/>
    <n v="155"/>
    <n v="778"/>
    <n v="33"/>
    <n v="635"/>
    <n v="1601"/>
  </r>
  <r>
    <x v="1"/>
    <x v="6"/>
    <x v="0"/>
    <x v="0"/>
    <n v="119"/>
    <n v="856"/>
    <n v="646"/>
    <n v="1563"/>
    <n v="3184"/>
  </r>
  <r>
    <x v="1"/>
    <x v="6"/>
    <x v="1"/>
    <x v="0"/>
    <n v="274"/>
    <n v="47"/>
    <n v="1034"/>
    <n v="590"/>
    <n v="1945"/>
  </r>
  <r>
    <x v="1"/>
    <x v="6"/>
    <x v="0"/>
    <x v="1"/>
    <n v="1117"/>
    <n v="189"/>
    <n v="3284"/>
    <n v="1421"/>
    <n v="6011"/>
  </r>
  <r>
    <x v="1"/>
    <x v="6"/>
    <x v="1"/>
    <x v="1"/>
    <n v="456"/>
    <n v="2379"/>
    <n v="465"/>
    <n v="462"/>
    <n v="3762"/>
  </r>
  <r>
    <x v="1"/>
    <x v="6"/>
    <x v="0"/>
    <x v="2"/>
    <n v="795"/>
    <n v="1370"/>
    <n v="6408"/>
    <n v="2062"/>
    <n v="10635"/>
  </r>
  <r>
    <x v="1"/>
    <x v="6"/>
    <x v="1"/>
    <x v="2"/>
    <n v="1302"/>
    <n v="825"/>
    <n v="2187"/>
    <n v="919"/>
    <n v="5233"/>
  </r>
  <r>
    <x v="1"/>
    <x v="6"/>
    <x v="0"/>
    <x v="3"/>
    <n v="1659"/>
    <n v="1154"/>
    <n v="979"/>
    <n v="858"/>
    <n v="4650"/>
  </r>
  <r>
    <x v="1"/>
    <x v="6"/>
    <x v="1"/>
    <x v="3"/>
    <n v="1072"/>
    <n v="1051"/>
    <n v="1806"/>
    <n v="1594"/>
    <n v="5523"/>
  </r>
  <r>
    <x v="1"/>
    <x v="7"/>
    <x v="0"/>
    <x v="0"/>
    <n v="137"/>
    <n v="133"/>
    <n v="-45"/>
    <n v="-171"/>
    <n v="-171"/>
  </r>
  <r>
    <x v="1"/>
    <x v="7"/>
    <x v="1"/>
    <x v="0"/>
    <n v="152"/>
    <n v="-151"/>
    <n v="132"/>
    <n v="57"/>
    <n v="57"/>
  </r>
  <r>
    <x v="1"/>
    <x v="7"/>
    <x v="0"/>
    <x v="1"/>
    <n v="230"/>
    <n v="-36"/>
    <n v="81"/>
    <n v="36"/>
    <n v="36"/>
  </r>
  <r>
    <x v="1"/>
    <x v="7"/>
    <x v="1"/>
    <x v="1"/>
    <n v="180"/>
    <n v="292"/>
    <n v="602"/>
    <n v="249"/>
    <n v="249"/>
  </r>
  <r>
    <x v="1"/>
    <x v="7"/>
    <x v="0"/>
    <x v="2"/>
    <n v="318"/>
    <n v="331"/>
    <n v="210"/>
    <n v="114"/>
    <n v="114"/>
  </r>
  <r>
    <x v="1"/>
    <x v="7"/>
    <x v="1"/>
    <x v="2"/>
    <n v="192"/>
    <n v="370"/>
    <n v="459"/>
    <n v="406"/>
    <n v="406"/>
  </r>
  <r>
    <x v="1"/>
    <x v="7"/>
    <x v="0"/>
    <x v="3"/>
    <n v="89"/>
    <n v="55"/>
    <n v="45"/>
    <n v="104"/>
    <n v="104"/>
  </r>
  <r>
    <x v="1"/>
    <x v="7"/>
    <x v="1"/>
    <x v="3"/>
    <n v="31"/>
    <n v="51"/>
    <n v="134"/>
    <n v="175"/>
    <n v="175"/>
  </r>
  <r>
    <x v="1"/>
    <x v="8"/>
    <x v="0"/>
    <x v="0"/>
    <n v="-197"/>
    <n v="-3"/>
    <n v="86"/>
    <n v="75"/>
    <n v="-39"/>
  </r>
  <r>
    <x v="1"/>
    <x v="8"/>
    <x v="1"/>
    <x v="0"/>
    <n v="63"/>
    <n v="312"/>
    <n v="126"/>
    <n v="56"/>
    <n v="557"/>
  </r>
  <r>
    <x v="1"/>
    <x v="8"/>
    <x v="0"/>
    <x v="1"/>
    <n v="-32"/>
    <n v="-365"/>
    <n v="-27"/>
    <n v="43"/>
    <n v="-381"/>
  </r>
  <r>
    <x v="1"/>
    <x v="8"/>
    <x v="1"/>
    <x v="1"/>
    <n v="-285"/>
    <n v="-23"/>
    <n v="-228"/>
    <n v="302"/>
    <n v="-234"/>
  </r>
  <r>
    <x v="1"/>
    <x v="8"/>
    <x v="0"/>
    <x v="2"/>
    <n v="336"/>
    <n v="-46"/>
    <n v="403"/>
    <n v="526"/>
    <n v="1219"/>
  </r>
  <r>
    <x v="1"/>
    <x v="8"/>
    <x v="1"/>
    <x v="2"/>
    <n v="4"/>
    <n v="1014"/>
    <n v="-3846"/>
    <n v="729"/>
    <n v="-2099"/>
  </r>
  <r>
    <x v="1"/>
    <x v="8"/>
    <x v="0"/>
    <x v="3"/>
    <n v="230"/>
    <n v="219"/>
    <n v="-107"/>
    <n v="605"/>
    <n v="947"/>
  </r>
  <r>
    <x v="1"/>
    <x v="8"/>
    <x v="1"/>
    <x v="3"/>
    <n v="776"/>
    <n v="50"/>
    <n v="-2"/>
    <n v="-211"/>
    <n v="613"/>
  </r>
  <r>
    <x v="2"/>
    <x v="0"/>
    <x v="0"/>
    <x v="0"/>
    <n v="1"/>
    <n v="70"/>
    <n v="10"/>
    <n v="207"/>
    <n v="288"/>
  </r>
  <r>
    <x v="2"/>
    <x v="0"/>
    <x v="1"/>
    <x v="0"/>
    <n v="9"/>
    <n v="43"/>
    <n v="8"/>
    <n v="59"/>
    <n v="119"/>
  </r>
  <r>
    <x v="2"/>
    <x v="0"/>
    <x v="0"/>
    <x v="1"/>
    <n v="16"/>
    <n v="6"/>
    <n v="82"/>
    <n v="307"/>
    <n v="411"/>
  </r>
  <r>
    <x v="2"/>
    <x v="0"/>
    <x v="1"/>
    <x v="1"/>
    <n v="39"/>
    <n v="29"/>
    <n v="45"/>
    <n v="130"/>
    <n v="243"/>
  </r>
  <r>
    <x v="2"/>
    <x v="0"/>
    <x v="0"/>
    <x v="2"/>
    <n v="37"/>
    <n v="134"/>
    <n v="6"/>
    <n v="3"/>
    <n v="180"/>
  </r>
  <r>
    <x v="2"/>
    <x v="0"/>
    <x v="1"/>
    <x v="2"/>
    <n v="73"/>
    <n v="15"/>
    <n v="12"/>
    <n v="271"/>
    <n v="371"/>
  </r>
  <r>
    <x v="2"/>
    <x v="0"/>
    <x v="0"/>
    <x v="3"/>
    <n v="78"/>
    <n v="2"/>
    <n v="150"/>
    <n v="550"/>
    <n v="780"/>
  </r>
  <r>
    <x v="2"/>
    <x v="0"/>
    <x v="1"/>
    <x v="3"/>
    <n v="860"/>
    <n v="46"/>
    <n v="9"/>
    <n v="143"/>
    <n v="1058"/>
  </r>
  <r>
    <x v="2"/>
    <x v="1"/>
    <x v="0"/>
    <x v="0"/>
    <n v="289"/>
    <n v="429"/>
    <n v="615"/>
    <n v="876"/>
    <n v="876"/>
  </r>
  <r>
    <x v="2"/>
    <x v="1"/>
    <x v="1"/>
    <x v="0"/>
    <n v="472"/>
    <n v="531"/>
    <n v="778"/>
    <n v="1133"/>
    <n v="1133"/>
  </r>
  <r>
    <x v="2"/>
    <x v="1"/>
    <x v="0"/>
    <x v="1"/>
    <n v="219"/>
    <n v="147"/>
    <n v="96"/>
    <n v="81"/>
    <n v="81"/>
  </r>
  <r>
    <x v="2"/>
    <x v="1"/>
    <x v="1"/>
    <x v="1"/>
    <n v="391"/>
    <n v="459"/>
    <n v="366"/>
    <n v="224"/>
    <n v="224"/>
  </r>
  <r>
    <x v="2"/>
    <x v="1"/>
    <x v="0"/>
    <x v="2"/>
    <n v="182"/>
    <n v="255"/>
    <n v="293"/>
    <n v="394"/>
    <n v="394"/>
  </r>
  <r>
    <x v="2"/>
    <x v="1"/>
    <x v="1"/>
    <x v="2"/>
    <n v="294"/>
    <n v="367"/>
    <n v="319"/>
    <n v="389"/>
    <n v="389"/>
  </r>
  <r>
    <x v="2"/>
    <x v="1"/>
    <x v="0"/>
    <x v="3"/>
    <n v="123"/>
    <n v="98"/>
    <n v="51"/>
    <n v="42"/>
    <n v="42"/>
  </r>
  <r>
    <x v="2"/>
    <x v="1"/>
    <x v="1"/>
    <x v="3"/>
    <n v="115"/>
    <n v="110"/>
    <n v="76"/>
    <n v="78"/>
    <n v="78"/>
  </r>
  <r>
    <x v="2"/>
    <x v="2"/>
    <x v="0"/>
    <x v="0"/>
    <n v="321"/>
    <n v="209"/>
    <n v="109"/>
    <n v="142"/>
    <n v="142"/>
  </r>
  <r>
    <x v="2"/>
    <x v="2"/>
    <x v="1"/>
    <x v="0"/>
    <n v="214"/>
    <n v="146"/>
    <n v="154"/>
    <n v="220"/>
    <n v="220"/>
  </r>
  <r>
    <x v="2"/>
    <x v="2"/>
    <x v="0"/>
    <x v="1"/>
    <n v="376"/>
    <n v="285"/>
    <n v="253"/>
    <n v="153"/>
    <n v="153"/>
  </r>
  <r>
    <x v="2"/>
    <x v="2"/>
    <x v="1"/>
    <x v="1"/>
    <n v="284"/>
    <n v="419"/>
    <n v="366"/>
    <n v="474"/>
    <n v="474"/>
  </r>
  <r>
    <x v="2"/>
    <x v="2"/>
    <x v="0"/>
    <x v="2"/>
    <n v="147"/>
    <n v="175"/>
    <n v="126"/>
    <n v="105"/>
    <n v="105"/>
  </r>
  <r>
    <x v="2"/>
    <x v="2"/>
    <x v="1"/>
    <x v="2"/>
    <n v="165"/>
    <n v="119"/>
    <n v="150"/>
    <n v="178"/>
    <n v="178"/>
  </r>
  <r>
    <x v="2"/>
    <x v="2"/>
    <x v="0"/>
    <x v="3"/>
    <n v="186"/>
    <n v="190"/>
    <n v="284"/>
    <n v="230"/>
    <n v="230"/>
  </r>
  <r>
    <x v="2"/>
    <x v="2"/>
    <x v="1"/>
    <x v="3"/>
    <n v="167"/>
    <n v="84"/>
    <n v="76"/>
    <n v="56"/>
    <n v="56"/>
  </r>
  <r>
    <x v="2"/>
    <x v="3"/>
    <x v="0"/>
    <x v="0"/>
    <n v="384"/>
    <n v="491"/>
    <n v="313"/>
    <n v="195"/>
    <n v="195"/>
  </r>
  <r>
    <x v="2"/>
    <x v="3"/>
    <x v="1"/>
    <x v="0"/>
    <n v="179"/>
    <n v="159"/>
    <n v="233"/>
    <n v="324"/>
    <n v="324"/>
  </r>
  <r>
    <x v="2"/>
    <x v="3"/>
    <x v="0"/>
    <x v="1"/>
    <n v="218"/>
    <n v="127"/>
    <n v="110"/>
    <n v="154"/>
    <n v="154"/>
  </r>
  <r>
    <x v="2"/>
    <x v="3"/>
    <x v="1"/>
    <x v="1"/>
    <n v="210"/>
    <n v="155"/>
    <n v="158"/>
    <n v="85"/>
    <n v="85"/>
  </r>
  <r>
    <x v="2"/>
    <x v="3"/>
    <x v="0"/>
    <x v="2"/>
    <n v="147"/>
    <n v="175"/>
    <n v="171"/>
    <n v="141"/>
    <n v="141"/>
  </r>
  <r>
    <x v="2"/>
    <x v="3"/>
    <x v="1"/>
    <x v="2"/>
    <n v="199"/>
    <n v="119"/>
    <n v="90"/>
    <n v="66"/>
    <n v="66"/>
  </r>
  <r>
    <x v="2"/>
    <x v="3"/>
    <x v="0"/>
    <x v="3"/>
    <n v="171"/>
    <n v="138"/>
    <n v="191"/>
    <n v="119"/>
    <n v="119"/>
  </r>
  <r>
    <x v="2"/>
    <x v="3"/>
    <x v="1"/>
    <x v="3"/>
    <n v="124"/>
    <n v="143"/>
    <n v="79"/>
    <n v="109"/>
    <n v="109"/>
  </r>
  <r>
    <x v="2"/>
    <x v="4"/>
    <x v="0"/>
    <x v="0"/>
    <n v="59"/>
    <n v="49"/>
    <n v="160"/>
    <n v="142"/>
    <n v="410"/>
  </r>
  <r>
    <x v="2"/>
    <x v="4"/>
    <x v="1"/>
    <x v="0"/>
    <n v="45"/>
    <n v="421"/>
    <n v="247"/>
    <n v="863"/>
    <n v="1576"/>
  </r>
  <r>
    <x v="2"/>
    <x v="4"/>
    <x v="0"/>
    <x v="1"/>
    <n v="135"/>
    <n v="1449"/>
    <n v="65"/>
    <n v="372"/>
    <n v="2021"/>
  </r>
  <r>
    <x v="2"/>
    <x v="4"/>
    <x v="1"/>
    <x v="1"/>
    <n v="78"/>
    <n v="25"/>
    <n v="570"/>
    <n v="630"/>
    <n v="1303"/>
  </r>
  <r>
    <x v="2"/>
    <x v="4"/>
    <x v="0"/>
    <x v="2"/>
    <n v="892"/>
    <n v="202"/>
    <n v="659"/>
    <n v="644"/>
    <n v="2397"/>
  </r>
  <r>
    <x v="2"/>
    <x v="4"/>
    <x v="1"/>
    <x v="2"/>
    <n v="333"/>
    <n v="168"/>
    <n v="153"/>
    <n v="370"/>
    <n v="1024"/>
  </r>
  <r>
    <x v="2"/>
    <x v="4"/>
    <x v="0"/>
    <x v="3"/>
    <n v="274"/>
    <n v="179"/>
    <n v="845"/>
    <n v="2538"/>
    <n v="3836"/>
  </r>
  <r>
    <x v="2"/>
    <x v="4"/>
    <x v="1"/>
    <x v="3"/>
    <n v="2019"/>
    <n v="481"/>
    <n v="270"/>
    <n v="619"/>
    <n v="3389"/>
  </r>
  <r>
    <x v="2"/>
    <x v="5"/>
    <x v="0"/>
    <x v="0"/>
    <n v="27"/>
    <n v="48"/>
    <n v="62"/>
    <n v="66"/>
    <n v="203"/>
  </r>
  <r>
    <x v="2"/>
    <x v="5"/>
    <x v="1"/>
    <x v="0"/>
    <n v="2"/>
    <n v="177"/>
    <n v="106"/>
    <n v="245"/>
    <n v="530"/>
  </r>
  <r>
    <x v="2"/>
    <x v="5"/>
    <x v="0"/>
    <x v="1"/>
    <n v="44"/>
    <n v="32"/>
    <n v="51"/>
    <n v="269"/>
    <n v="396"/>
  </r>
  <r>
    <x v="2"/>
    <x v="5"/>
    <x v="1"/>
    <x v="1"/>
    <n v="74"/>
    <n v="7"/>
    <n v="155"/>
    <n v="440"/>
    <n v="676"/>
  </r>
  <r>
    <x v="2"/>
    <x v="5"/>
    <x v="0"/>
    <x v="2"/>
    <n v="85"/>
    <n v="145"/>
    <n v="21"/>
    <n v="20"/>
    <n v="271"/>
  </r>
  <r>
    <x v="2"/>
    <x v="5"/>
    <x v="1"/>
    <x v="2"/>
    <n v="442"/>
    <n v="61"/>
    <n v="57"/>
    <n v="435"/>
    <n v="995"/>
  </r>
  <r>
    <x v="2"/>
    <x v="5"/>
    <x v="0"/>
    <x v="3"/>
    <n v="110"/>
    <n v="4"/>
    <n v="816"/>
    <n v="1422"/>
    <n v="2352"/>
  </r>
  <r>
    <x v="2"/>
    <x v="5"/>
    <x v="1"/>
    <x v="3"/>
    <n v="1861"/>
    <n v="411"/>
    <n v="10"/>
    <n v="354"/>
    <n v="2636"/>
  </r>
  <r>
    <x v="2"/>
    <x v="6"/>
    <x v="0"/>
    <x v="0"/>
    <n v="167"/>
    <n v="64"/>
    <n v="425"/>
    <n v="709"/>
    <n v="1365"/>
  </r>
  <r>
    <x v="2"/>
    <x v="6"/>
    <x v="1"/>
    <x v="0"/>
    <n v="68"/>
    <n v="429"/>
    <n v="428"/>
    <n v="1937"/>
    <n v="2862"/>
  </r>
  <r>
    <x v="2"/>
    <x v="6"/>
    <x v="0"/>
    <x v="1"/>
    <n v="408"/>
    <n v="1596"/>
    <n v="378"/>
    <n v="531"/>
    <n v="2913"/>
  </r>
  <r>
    <x v="2"/>
    <x v="6"/>
    <x v="1"/>
    <x v="1"/>
    <n v="550"/>
    <n v="82"/>
    <n v="1308"/>
    <n v="1670"/>
    <n v="3610"/>
  </r>
  <r>
    <x v="2"/>
    <x v="6"/>
    <x v="0"/>
    <x v="2"/>
    <n v="453"/>
    <n v="906"/>
    <n v="1076"/>
    <n v="471"/>
    <n v="2906"/>
  </r>
  <r>
    <x v="2"/>
    <x v="6"/>
    <x v="1"/>
    <x v="2"/>
    <n v="1576"/>
    <n v="567"/>
    <n v="4268"/>
    <n v="1934"/>
    <n v="8345"/>
  </r>
  <r>
    <x v="2"/>
    <x v="6"/>
    <x v="0"/>
    <x v="3"/>
    <n v="2932"/>
    <n v="700"/>
    <n v="1787"/>
    <n v="856"/>
    <n v="6275"/>
  </r>
  <r>
    <x v="2"/>
    <x v="6"/>
    <x v="1"/>
    <x v="3"/>
    <n v="647"/>
    <n v="1168"/>
    <n v="2129"/>
    <n v="2603"/>
    <n v="6547"/>
  </r>
  <r>
    <x v="2"/>
    <x v="7"/>
    <x v="0"/>
    <x v="0"/>
    <n v="126"/>
    <n v="106"/>
    <n v="-311"/>
    <n v="-718"/>
    <n v="-718"/>
  </r>
  <r>
    <x v="2"/>
    <x v="7"/>
    <x v="1"/>
    <x v="0"/>
    <n v="211"/>
    <n v="-61"/>
    <n v="-273"/>
    <n v="-410"/>
    <n v="-410"/>
  </r>
  <r>
    <x v="2"/>
    <x v="7"/>
    <x v="0"/>
    <x v="1"/>
    <n v="375"/>
    <n v="265"/>
    <n v="267"/>
    <n v="226"/>
    <n v="226"/>
  </r>
  <r>
    <x v="2"/>
    <x v="7"/>
    <x v="1"/>
    <x v="1"/>
    <n v="103"/>
    <n v="115"/>
    <n v="158"/>
    <n v="335"/>
    <n v="335"/>
  </r>
  <r>
    <x v="2"/>
    <x v="7"/>
    <x v="0"/>
    <x v="2"/>
    <n v="0"/>
    <n v="-17"/>
    <n v="-22"/>
    <n v="-143"/>
    <n v="-143"/>
  </r>
  <r>
    <x v="2"/>
    <x v="7"/>
    <x v="1"/>
    <x v="2"/>
    <n v="182"/>
    <n v="-17"/>
    <n v="-53"/>
    <n v="-150"/>
    <n v="-150"/>
  </r>
  <r>
    <x v="2"/>
    <x v="7"/>
    <x v="0"/>
    <x v="3"/>
    <n v="242"/>
    <n v="218"/>
    <n v="399"/>
    <n v="271"/>
    <n v="271"/>
  </r>
  <r>
    <x v="2"/>
    <x v="7"/>
    <x v="1"/>
    <x v="3"/>
    <n v="168"/>
    <n v="129"/>
    <n v="104"/>
    <n v="123"/>
    <n v="123"/>
  </r>
  <r>
    <x v="2"/>
    <x v="8"/>
    <x v="0"/>
    <x v="0"/>
    <n v="42"/>
    <n v="174"/>
    <n v="131"/>
    <n v="411"/>
    <n v="758"/>
  </r>
  <r>
    <x v="2"/>
    <x v="8"/>
    <x v="1"/>
    <x v="0"/>
    <n v="23"/>
    <n v="-42"/>
    <n v="90"/>
    <n v="17"/>
    <n v="88"/>
  </r>
  <r>
    <x v="2"/>
    <x v="8"/>
    <x v="0"/>
    <x v="1"/>
    <n v="-12"/>
    <n v="12"/>
    <n v="333"/>
    <n v="-117"/>
    <n v="216"/>
  </r>
  <r>
    <x v="2"/>
    <x v="8"/>
    <x v="1"/>
    <x v="1"/>
    <n v="52"/>
    <n v="1388"/>
    <n v="-31"/>
    <n v="-27"/>
    <n v="1382"/>
  </r>
  <r>
    <x v="2"/>
    <x v="8"/>
    <x v="0"/>
    <x v="2"/>
    <n v="211"/>
    <n v="-111"/>
    <n v="126"/>
    <n v="347"/>
    <n v="573"/>
  </r>
  <r>
    <x v="2"/>
    <x v="8"/>
    <x v="1"/>
    <x v="2"/>
    <n v="377"/>
    <n v="126"/>
    <n v="590"/>
    <n v="-62"/>
    <n v="1031"/>
  </r>
  <r>
    <x v="2"/>
    <x v="8"/>
    <x v="0"/>
    <x v="3"/>
    <n v="86"/>
    <n v="173"/>
    <n v="-121"/>
    <n v="566"/>
    <n v="704"/>
  </r>
  <r>
    <x v="2"/>
    <x v="8"/>
    <x v="1"/>
    <x v="3"/>
    <n v="-702"/>
    <n v="24"/>
    <n v="251"/>
    <n v="122"/>
    <n v="-305"/>
  </r>
  <r>
    <x v="3"/>
    <x v="0"/>
    <x v="0"/>
    <x v="0"/>
    <n v="12"/>
    <n v="0"/>
    <n v="84"/>
    <n v="17"/>
    <n v="113"/>
  </r>
  <r>
    <x v="3"/>
    <x v="0"/>
    <x v="1"/>
    <x v="0"/>
    <n v="38"/>
    <n v="26"/>
    <n v="224"/>
    <n v="184"/>
    <n v="472"/>
  </r>
  <r>
    <x v="3"/>
    <x v="0"/>
    <x v="0"/>
    <x v="1"/>
    <n v="113"/>
    <n v="264"/>
    <n v="6"/>
    <n v="68"/>
    <n v="451"/>
  </r>
  <r>
    <x v="3"/>
    <x v="0"/>
    <x v="1"/>
    <x v="1"/>
    <n v="12"/>
    <n v="101"/>
    <n v="144"/>
    <n v="62"/>
    <n v="319"/>
  </r>
  <r>
    <x v="3"/>
    <x v="0"/>
    <x v="0"/>
    <x v="2"/>
    <n v="138"/>
    <n v="801"/>
    <n v="130"/>
    <n v="12"/>
    <n v="1081"/>
  </r>
  <r>
    <x v="3"/>
    <x v="0"/>
    <x v="1"/>
    <x v="2"/>
    <n v="186"/>
    <n v="216"/>
    <n v="159"/>
    <n v="41"/>
    <n v="602"/>
  </r>
  <r>
    <x v="3"/>
    <x v="0"/>
    <x v="0"/>
    <x v="3"/>
    <n v="76"/>
    <n v="32"/>
    <n v="154"/>
    <n v="17"/>
    <n v="279"/>
  </r>
  <r>
    <x v="3"/>
    <x v="0"/>
    <x v="1"/>
    <x v="3"/>
    <n v="152"/>
    <n v="245"/>
    <n v="232"/>
    <n v="86"/>
    <n v="715"/>
  </r>
  <r>
    <x v="3"/>
    <x v="1"/>
    <x v="0"/>
    <x v="0"/>
    <n v="400"/>
    <n v="227"/>
    <n v="233"/>
    <n v="144"/>
    <n v="144"/>
  </r>
  <r>
    <x v="3"/>
    <x v="1"/>
    <x v="1"/>
    <x v="0"/>
    <n v="398"/>
    <n v="257"/>
    <n v="300"/>
    <n v="168"/>
    <n v="168"/>
  </r>
  <r>
    <x v="3"/>
    <x v="1"/>
    <x v="0"/>
    <x v="1"/>
    <n v="156"/>
    <n v="175"/>
    <n v="184"/>
    <n v="131"/>
    <n v="131"/>
  </r>
  <r>
    <x v="3"/>
    <x v="1"/>
    <x v="1"/>
    <x v="1"/>
    <n v="239"/>
    <n v="200"/>
    <n v="138"/>
    <n v="177"/>
    <n v="177"/>
  </r>
  <r>
    <x v="3"/>
    <x v="1"/>
    <x v="0"/>
    <x v="2"/>
    <n v="106"/>
    <n v="147"/>
    <n v="216"/>
    <n v="309"/>
    <n v="309"/>
  </r>
  <r>
    <x v="3"/>
    <x v="1"/>
    <x v="1"/>
    <x v="2"/>
    <n v="292"/>
    <n v="409"/>
    <n v="603"/>
    <n v="757"/>
    <n v="757"/>
  </r>
  <r>
    <x v="3"/>
    <x v="1"/>
    <x v="0"/>
    <x v="3"/>
    <n v="104"/>
    <n v="79"/>
    <n v="98"/>
    <n v="113"/>
    <n v="113"/>
  </r>
  <r>
    <x v="3"/>
    <x v="1"/>
    <x v="1"/>
    <x v="3"/>
    <n v="80"/>
    <n v="79"/>
    <n v="83"/>
    <n v="48"/>
    <n v="48"/>
  </r>
  <r>
    <x v="3"/>
    <x v="2"/>
    <x v="0"/>
    <x v="0"/>
    <n v="229"/>
    <n v="270"/>
    <n v="191"/>
    <n v="126"/>
    <n v="126"/>
  </r>
  <r>
    <x v="3"/>
    <x v="2"/>
    <x v="1"/>
    <x v="0"/>
    <n v="207"/>
    <n v="161"/>
    <n v="92"/>
    <n v="124"/>
    <n v="124"/>
  </r>
  <r>
    <x v="3"/>
    <x v="2"/>
    <x v="0"/>
    <x v="1"/>
    <n v="138"/>
    <n v="99"/>
    <n v="63"/>
    <n v="72"/>
    <n v="72"/>
  </r>
  <r>
    <x v="3"/>
    <x v="2"/>
    <x v="1"/>
    <x v="1"/>
    <n v="206"/>
    <n v="300"/>
    <n v="161"/>
    <n v="221"/>
    <n v="221"/>
  </r>
  <r>
    <x v="3"/>
    <x v="2"/>
    <x v="0"/>
    <x v="2"/>
    <n v="132"/>
    <n v="162"/>
    <n v="173"/>
    <n v="249"/>
    <n v="249"/>
  </r>
  <r>
    <x v="3"/>
    <x v="2"/>
    <x v="1"/>
    <x v="2"/>
    <n v="174"/>
    <n v="212"/>
    <n v="190"/>
    <n v="167"/>
    <n v="167"/>
  </r>
  <r>
    <x v="3"/>
    <x v="2"/>
    <x v="0"/>
    <x v="3"/>
    <n v="144"/>
    <n v="121"/>
    <n v="143"/>
    <n v="78"/>
    <n v="78"/>
  </r>
  <r>
    <x v="3"/>
    <x v="2"/>
    <x v="1"/>
    <x v="3"/>
    <n v="92"/>
    <n v="98"/>
    <n v="147"/>
    <n v="210"/>
    <n v="210"/>
  </r>
  <r>
    <x v="3"/>
    <x v="3"/>
    <x v="0"/>
    <x v="0"/>
    <n v="271"/>
    <n v="400"/>
    <n v="411"/>
    <n v="341"/>
    <n v="341"/>
  </r>
  <r>
    <x v="3"/>
    <x v="3"/>
    <x v="1"/>
    <x v="0"/>
    <n v="295"/>
    <n v="350"/>
    <n v="434"/>
    <n v="509"/>
    <n v="509"/>
  </r>
  <r>
    <x v="3"/>
    <x v="3"/>
    <x v="0"/>
    <x v="1"/>
    <n v="167"/>
    <n v="197"/>
    <n v="124"/>
    <n v="126"/>
    <n v="126"/>
  </r>
  <r>
    <x v="3"/>
    <x v="3"/>
    <x v="1"/>
    <x v="1"/>
    <n v="208"/>
    <n v="228"/>
    <n v="183"/>
    <n v="163"/>
    <n v="163"/>
  </r>
  <r>
    <x v="3"/>
    <x v="3"/>
    <x v="0"/>
    <x v="2"/>
    <n v="203"/>
    <n v="213"/>
    <n v="318"/>
    <n v="448"/>
    <n v="448"/>
  </r>
  <r>
    <x v="3"/>
    <x v="3"/>
    <x v="1"/>
    <x v="2"/>
    <n v="233"/>
    <n v="256"/>
    <n v="275"/>
    <n v="381"/>
    <n v="381"/>
  </r>
  <r>
    <x v="3"/>
    <x v="3"/>
    <x v="0"/>
    <x v="3"/>
    <n v="106"/>
    <n v="120"/>
    <n v="170"/>
    <n v="253"/>
    <n v="253"/>
  </r>
  <r>
    <x v="3"/>
    <x v="3"/>
    <x v="1"/>
    <x v="3"/>
    <n v="107"/>
    <n v="112"/>
    <n v="145"/>
    <n v="153"/>
    <n v="153"/>
  </r>
  <r>
    <x v="3"/>
    <x v="4"/>
    <x v="0"/>
    <x v="0"/>
    <n v="89"/>
    <n v="895"/>
    <n v="588"/>
    <n v="980"/>
    <n v="2552"/>
  </r>
  <r>
    <x v="3"/>
    <x v="4"/>
    <x v="1"/>
    <x v="0"/>
    <n v="198"/>
    <n v="8"/>
    <n v="621"/>
    <n v="27"/>
    <n v="854"/>
  </r>
  <r>
    <x v="3"/>
    <x v="4"/>
    <x v="0"/>
    <x v="1"/>
    <n v="438"/>
    <n v="767"/>
    <n v="276"/>
    <n v="263"/>
    <n v="1744"/>
  </r>
  <r>
    <x v="3"/>
    <x v="4"/>
    <x v="1"/>
    <x v="1"/>
    <n v="102"/>
    <n v="212"/>
    <n v="529"/>
    <n v="662"/>
    <n v="1505"/>
  </r>
  <r>
    <x v="3"/>
    <x v="4"/>
    <x v="0"/>
    <x v="2"/>
    <n v="240"/>
    <n v="1264"/>
    <n v="1091"/>
    <n v="52"/>
    <n v="2647"/>
  </r>
  <r>
    <x v="3"/>
    <x v="4"/>
    <x v="1"/>
    <x v="2"/>
    <n v="611"/>
    <n v="905"/>
    <n v="949"/>
    <n v="639"/>
    <n v="3104"/>
  </r>
  <r>
    <x v="3"/>
    <x v="4"/>
    <x v="0"/>
    <x v="3"/>
    <n v="771"/>
    <n v="585"/>
    <n v="1129"/>
    <n v="868"/>
    <n v="3353"/>
  </r>
  <r>
    <x v="3"/>
    <x v="4"/>
    <x v="1"/>
    <x v="3"/>
    <n v="539"/>
    <n v="63"/>
    <n v="404"/>
    <n v="221"/>
    <n v="1227"/>
  </r>
  <r>
    <x v="3"/>
    <x v="5"/>
    <x v="0"/>
    <x v="0"/>
    <n v="33"/>
    <n v="5"/>
    <n v="94"/>
    <n v="22"/>
    <n v="154"/>
  </r>
  <r>
    <x v="3"/>
    <x v="5"/>
    <x v="1"/>
    <x v="0"/>
    <n v="49"/>
    <n v="251"/>
    <n v="514"/>
    <n v="871"/>
    <n v="1685"/>
  </r>
  <r>
    <x v="3"/>
    <x v="5"/>
    <x v="0"/>
    <x v="1"/>
    <n v="13"/>
    <n v="181"/>
    <n v="189"/>
    <n v="235"/>
    <n v="618"/>
  </r>
  <r>
    <x v="3"/>
    <x v="5"/>
    <x v="1"/>
    <x v="1"/>
    <n v="316"/>
    <n v="419"/>
    <n v="11"/>
    <n v="165"/>
    <n v="911"/>
  </r>
  <r>
    <x v="3"/>
    <x v="5"/>
    <x v="0"/>
    <x v="2"/>
    <n v="381"/>
    <n v="589"/>
    <n v="261"/>
    <n v="428"/>
    <n v="1659"/>
  </r>
  <r>
    <x v="3"/>
    <x v="5"/>
    <x v="1"/>
    <x v="2"/>
    <n v="189"/>
    <n v="969"/>
    <n v="139"/>
    <n v="15"/>
    <n v="1312"/>
  </r>
  <r>
    <x v="3"/>
    <x v="5"/>
    <x v="0"/>
    <x v="3"/>
    <n v="464"/>
    <n v="37"/>
    <n v="302"/>
    <n v="90"/>
    <n v="893"/>
  </r>
  <r>
    <x v="3"/>
    <x v="5"/>
    <x v="1"/>
    <x v="3"/>
    <n v="265"/>
    <n v="466"/>
    <n v="952"/>
    <n v="284"/>
    <n v="1967"/>
  </r>
  <r>
    <x v="3"/>
    <x v="6"/>
    <x v="0"/>
    <x v="0"/>
    <n v="519"/>
    <n v="93"/>
    <n v="1037"/>
    <n v="436"/>
    <n v="2085"/>
  </r>
  <r>
    <x v="3"/>
    <x v="6"/>
    <x v="1"/>
    <x v="0"/>
    <n v="125"/>
    <n v="1336"/>
    <n v="623"/>
    <n v="1389"/>
    <n v="3473"/>
  </r>
  <r>
    <x v="3"/>
    <x v="6"/>
    <x v="0"/>
    <x v="1"/>
    <n v="1103"/>
    <n v="272"/>
    <n v="3635"/>
    <n v="1696"/>
    <n v="6706"/>
  </r>
  <r>
    <x v="3"/>
    <x v="6"/>
    <x v="1"/>
    <x v="1"/>
    <n v="528"/>
    <n v="1231"/>
    <n v="347"/>
    <n v="573"/>
    <n v="2679"/>
  </r>
  <r>
    <x v="3"/>
    <x v="6"/>
    <x v="0"/>
    <x v="2"/>
    <n v="1154"/>
    <n v="932"/>
    <n v="2315"/>
    <n v="914"/>
    <n v="5315"/>
  </r>
  <r>
    <x v="3"/>
    <x v="6"/>
    <x v="1"/>
    <x v="2"/>
    <n v="700"/>
    <n v="1559"/>
    <n v="5875"/>
    <n v="3315"/>
    <n v="11449"/>
  </r>
  <r>
    <x v="3"/>
    <x v="6"/>
    <x v="0"/>
    <x v="3"/>
    <n v="1239"/>
    <n v="959"/>
    <n v="1201"/>
    <n v="1625"/>
    <n v="5024"/>
  </r>
  <r>
    <x v="3"/>
    <x v="6"/>
    <x v="1"/>
    <x v="3"/>
    <n v="994"/>
    <n v="945"/>
    <n v="1212"/>
    <n v="1002"/>
    <n v="4153"/>
  </r>
  <r>
    <x v="3"/>
    <x v="7"/>
    <x v="0"/>
    <x v="0"/>
    <n v="124"/>
    <n v="393"/>
    <n v="392"/>
    <n v="491"/>
    <n v="491"/>
  </r>
  <r>
    <x v="3"/>
    <x v="7"/>
    <x v="1"/>
    <x v="0"/>
    <n v="80"/>
    <n v="304"/>
    <n v="203"/>
    <n v="297"/>
    <n v="297"/>
  </r>
  <r>
    <x v="3"/>
    <x v="7"/>
    <x v="0"/>
    <x v="1"/>
    <n v="134"/>
    <n v="297"/>
    <n v="147"/>
    <n v="170"/>
    <n v="170"/>
  </r>
  <r>
    <x v="3"/>
    <x v="7"/>
    <x v="1"/>
    <x v="1"/>
    <n v="190"/>
    <n v="152"/>
    <n v="62"/>
    <n v="104"/>
    <n v="104"/>
  </r>
  <r>
    <x v="3"/>
    <x v="7"/>
    <x v="0"/>
    <x v="2"/>
    <n v="85"/>
    <n v="16"/>
    <n v="-95"/>
    <n v="-142"/>
    <n v="-142"/>
  </r>
  <r>
    <x v="3"/>
    <x v="7"/>
    <x v="1"/>
    <x v="2"/>
    <n v="259"/>
    <n v="271"/>
    <n v="232"/>
    <n v="321"/>
    <n v="321"/>
  </r>
  <r>
    <x v="3"/>
    <x v="7"/>
    <x v="0"/>
    <x v="3"/>
    <n v="147"/>
    <n v="154"/>
    <n v="190"/>
    <n v="118"/>
    <n v="118"/>
  </r>
  <r>
    <x v="3"/>
    <x v="7"/>
    <x v="1"/>
    <x v="3"/>
    <n v="118"/>
    <n v="139"/>
    <n v="234"/>
    <n v="415"/>
    <n v="415"/>
  </r>
  <r>
    <x v="3"/>
    <x v="8"/>
    <x v="0"/>
    <x v="0"/>
    <n v="2"/>
    <n v="618"/>
    <n v="-150"/>
    <n v="-75"/>
    <n v="395"/>
  </r>
  <r>
    <x v="3"/>
    <x v="8"/>
    <x v="1"/>
    <x v="0"/>
    <n v="153"/>
    <n v="3"/>
    <n v="443"/>
    <n v="-12"/>
    <n v="587"/>
  </r>
  <r>
    <x v="3"/>
    <x v="8"/>
    <x v="0"/>
    <x v="1"/>
    <n v="9"/>
    <n v="84"/>
    <n v="259"/>
    <n v="30"/>
    <n v="382"/>
  </r>
  <r>
    <x v="3"/>
    <x v="8"/>
    <x v="1"/>
    <x v="1"/>
    <n v="77"/>
    <n v="-70"/>
    <n v="196"/>
    <n v="365"/>
    <n v="568"/>
  </r>
  <r>
    <x v="3"/>
    <x v="8"/>
    <x v="0"/>
    <x v="2"/>
    <n v="44"/>
    <n v="100"/>
    <n v="529"/>
    <n v="170"/>
    <n v="843"/>
  </r>
  <r>
    <x v="3"/>
    <x v="8"/>
    <x v="1"/>
    <x v="2"/>
    <n v="-87"/>
    <n v="-506"/>
    <n v="822"/>
    <n v="25"/>
    <n v="254"/>
  </r>
  <r>
    <x v="3"/>
    <x v="8"/>
    <x v="0"/>
    <x v="3"/>
    <n v="354"/>
    <n v="-126"/>
    <n v="-55"/>
    <n v="498"/>
    <n v="671"/>
  </r>
  <r>
    <x v="3"/>
    <x v="8"/>
    <x v="1"/>
    <x v="3"/>
    <n v="-1"/>
    <n v="-6"/>
    <n v="-52"/>
    <n v="114"/>
    <n v="55"/>
  </r>
  <r>
    <x v="4"/>
    <x v="0"/>
    <x v="0"/>
    <x v="0"/>
    <n v="142"/>
    <n v="2"/>
    <n v="74"/>
    <n v="57"/>
    <n v="275"/>
  </r>
  <r>
    <x v="4"/>
    <x v="0"/>
    <x v="1"/>
    <x v="0"/>
    <n v="2"/>
    <n v="149"/>
    <n v="93"/>
    <n v="215"/>
    <n v="459"/>
  </r>
  <r>
    <x v="4"/>
    <x v="0"/>
    <x v="0"/>
    <x v="1"/>
    <n v="106"/>
    <n v="932"/>
    <n v="103"/>
    <n v="22"/>
    <n v="1163"/>
  </r>
  <r>
    <x v="4"/>
    <x v="0"/>
    <x v="1"/>
    <x v="1"/>
    <n v="102"/>
    <n v="64"/>
    <n v="1095"/>
    <n v="19"/>
    <n v="1280"/>
  </r>
  <r>
    <x v="4"/>
    <x v="0"/>
    <x v="0"/>
    <x v="2"/>
    <n v="6"/>
    <n v="70"/>
    <n v="47"/>
    <n v="46"/>
    <n v="169"/>
  </r>
  <r>
    <x v="4"/>
    <x v="0"/>
    <x v="1"/>
    <x v="2"/>
    <n v="82"/>
    <n v="376"/>
    <n v="894"/>
    <n v="72"/>
    <n v="1424"/>
  </r>
  <r>
    <x v="4"/>
    <x v="0"/>
    <x v="0"/>
    <x v="3"/>
    <n v="386"/>
    <n v="358"/>
    <n v="168"/>
    <n v="569"/>
    <n v="1481"/>
  </r>
  <r>
    <x v="4"/>
    <x v="0"/>
    <x v="1"/>
    <x v="3"/>
    <n v="244"/>
    <n v="90"/>
    <n v="47"/>
    <n v="11"/>
    <n v="392"/>
  </r>
  <r>
    <x v="4"/>
    <x v="1"/>
    <x v="0"/>
    <x v="0"/>
    <n v="489"/>
    <n v="462"/>
    <n v="380"/>
    <n v="275"/>
    <n v="275"/>
  </r>
  <r>
    <x v="4"/>
    <x v="1"/>
    <x v="1"/>
    <x v="0"/>
    <n v="434"/>
    <n v="490"/>
    <n v="550"/>
    <n v="334"/>
    <n v="334"/>
  </r>
  <r>
    <x v="4"/>
    <x v="1"/>
    <x v="0"/>
    <x v="1"/>
    <n v="341"/>
    <n v="392"/>
    <n v="237"/>
    <n v="257"/>
    <n v="257"/>
  </r>
  <r>
    <x v="4"/>
    <x v="1"/>
    <x v="1"/>
    <x v="1"/>
    <n v="196"/>
    <n v="293"/>
    <n v="165"/>
    <n v="210"/>
    <n v="210"/>
  </r>
  <r>
    <x v="4"/>
    <x v="1"/>
    <x v="0"/>
    <x v="2"/>
    <n v="312"/>
    <n v="284"/>
    <n v="369"/>
    <n v="423"/>
    <n v="423"/>
  </r>
  <r>
    <x v="4"/>
    <x v="1"/>
    <x v="1"/>
    <x v="2"/>
    <n v="160"/>
    <n v="147"/>
    <n v="79"/>
    <n v="56"/>
    <n v="56"/>
  </r>
  <r>
    <x v="4"/>
    <x v="1"/>
    <x v="0"/>
    <x v="3"/>
    <n v="222"/>
    <n v="171"/>
    <n v="221"/>
    <n v="267"/>
    <n v="267"/>
  </r>
  <r>
    <x v="4"/>
    <x v="1"/>
    <x v="1"/>
    <x v="3"/>
    <n v="214"/>
    <n v="295"/>
    <n v="257"/>
    <n v="261"/>
    <n v="261"/>
  </r>
  <r>
    <x v="4"/>
    <x v="2"/>
    <x v="0"/>
    <x v="0"/>
    <n v="354"/>
    <n v="514"/>
    <n v="625"/>
    <n v="754"/>
    <n v="754"/>
  </r>
  <r>
    <x v="4"/>
    <x v="2"/>
    <x v="1"/>
    <x v="0"/>
    <n v="333"/>
    <n v="258"/>
    <n v="342"/>
    <n v="230"/>
    <n v="230"/>
  </r>
  <r>
    <x v="4"/>
    <x v="2"/>
    <x v="0"/>
    <x v="1"/>
    <n v="263"/>
    <n v="208"/>
    <n v="166"/>
    <n v="156"/>
    <n v="156"/>
  </r>
  <r>
    <x v="4"/>
    <x v="2"/>
    <x v="1"/>
    <x v="1"/>
    <n v="184"/>
    <n v="131"/>
    <n v="83"/>
    <n v="84"/>
    <n v="84"/>
  </r>
  <r>
    <x v="4"/>
    <x v="2"/>
    <x v="0"/>
    <x v="2"/>
    <n v="184"/>
    <n v="228"/>
    <n v="177"/>
    <n v="145"/>
    <n v="145"/>
  </r>
  <r>
    <x v="4"/>
    <x v="2"/>
    <x v="1"/>
    <x v="2"/>
    <n v="136"/>
    <n v="77"/>
    <n v="65"/>
    <n v="42"/>
    <n v="42"/>
  </r>
  <r>
    <x v="4"/>
    <x v="2"/>
    <x v="0"/>
    <x v="3"/>
    <n v="152"/>
    <n v="86"/>
    <n v="79"/>
    <n v="84"/>
    <n v="84"/>
  </r>
  <r>
    <x v="4"/>
    <x v="2"/>
    <x v="1"/>
    <x v="3"/>
    <n v="160"/>
    <n v="234"/>
    <n v="148"/>
    <n v="144"/>
    <n v="144"/>
  </r>
  <r>
    <x v="4"/>
    <x v="3"/>
    <x v="0"/>
    <x v="0"/>
    <n v="329"/>
    <n v="288"/>
    <n v="242"/>
    <n v="171"/>
    <n v="171"/>
  </r>
  <r>
    <x v="4"/>
    <x v="3"/>
    <x v="1"/>
    <x v="0"/>
    <n v="371"/>
    <n v="189"/>
    <n v="163"/>
    <n v="198"/>
    <n v="198"/>
  </r>
  <r>
    <x v="4"/>
    <x v="3"/>
    <x v="0"/>
    <x v="1"/>
    <n v="222"/>
    <n v="202"/>
    <n v="214"/>
    <n v="282"/>
    <n v="282"/>
  </r>
  <r>
    <x v="4"/>
    <x v="3"/>
    <x v="1"/>
    <x v="1"/>
    <n v="327"/>
    <n v="406"/>
    <n v="407"/>
    <n v="601"/>
    <n v="601"/>
  </r>
  <r>
    <x v="4"/>
    <x v="3"/>
    <x v="0"/>
    <x v="2"/>
    <n v="172"/>
    <n v="177"/>
    <n v="162"/>
    <n v="212"/>
    <n v="212"/>
  </r>
  <r>
    <x v="4"/>
    <x v="3"/>
    <x v="1"/>
    <x v="2"/>
    <n v="170"/>
    <n v="112"/>
    <n v="58"/>
    <n v="67"/>
    <n v="67"/>
  </r>
  <r>
    <x v="4"/>
    <x v="3"/>
    <x v="0"/>
    <x v="3"/>
    <n v="96"/>
    <n v="137"/>
    <n v="95"/>
    <n v="88"/>
    <n v="88"/>
  </r>
  <r>
    <x v="4"/>
    <x v="3"/>
    <x v="1"/>
    <x v="3"/>
    <n v="80"/>
    <n v="46"/>
    <n v="59"/>
    <n v="68"/>
    <n v="68"/>
  </r>
  <r>
    <x v="4"/>
    <x v="4"/>
    <x v="0"/>
    <x v="0"/>
    <n v="255"/>
    <n v="7"/>
    <n v="339"/>
    <n v="404"/>
    <n v="1005"/>
  </r>
  <r>
    <x v="4"/>
    <x v="4"/>
    <x v="1"/>
    <x v="0"/>
    <n v="23"/>
    <n v="430"/>
    <n v="143"/>
    <n v="799"/>
    <n v="1395"/>
  </r>
  <r>
    <x v="4"/>
    <x v="4"/>
    <x v="0"/>
    <x v="1"/>
    <n v="271"/>
    <n v="1647"/>
    <n v="263"/>
    <n v="188"/>
    <n v="2369"/>
  </r>
  <r>
    <x v="4"/>
    <x v="4"/>
    <x v="1"/>
    <x v="1"/>
    <n v="230"/>
    <n v="123"/>
    <n v="2357"/>
    <n v="644"/>
    <n v="3354"/>
  </r>
  <r>
    <x v="4"/>
    <x v="4"/>
    <x v="0"/>
    <x v="2"/>
    <n v="640"/>
    <n v="695"/>
    <n v="1802"/>
    <n v="134"/>
    <n v="3271"/>
  </r>
  <r>
    <x v="4"/>
    <x v="4"/>
    <x v="1"/>
    <x v="2"/>
    <n v="465"/>
    <n v="654"/>
    <n v="1485"/>
    <n v="199"/>
    <n v="2803"/>
  </r>
  <r>
    <x v="4"/>
    <x v="4"/>
    <x v="0"/>
    <x v="3"/>
    <n v="1781"/>
    <n v="967"/>
    <n v="399"/>
    <n v="240"/>
    <n v="3387"/>
  </r>
  <r>
    <x v="4"/>
    <x v="4"/>
    <x v="1"/>
    <x v="3"/>
    <n v="539"/>
    <n v="1172"/>
    <n v="212"/>
    <n v="932"/>
    <n v="2855"/>
  </r>
  <r>
    <x v="4"/>
    <x v="5"/>
    <x v="0"/>
    <x v="0"/>
    <n v="213"/>
    <n v="4"/>
    <n v="143"/>
    <n v="92"/>
    <n v="452"/>
  </r>
  <r>
    <x v="4"/>
    <x v="5"/>
    <x v="1"/>
    <x v="0"/>
    <n v="14"/>
    <n v="184"/>
    <n v="114"/>
    <n v="712"/>
    <n v="1024"/>
  </r>
  <r>
    <x v="4"/>
    <x v="5"/>
    <x v="0"/>
    <x v="1"/>
    <n v="126"/>
    <n v="112"/>
    <n v="1479"/>
    <n v="118"/>
    <n v="1835"/>
  </r>
  <r>
    <x v="4"/>
    <x v="5"/>
    <x v="1"/>
    <x v="1"/>
    <n v="238"/>
    <n v="1474"/>
    <n v="225"/>
    <n v="45"/>
    <n v="1982"/>
  </r>
  <r>
    <x v="4"/>
    <x v="5"/>
    <x v="0"/>
    <x v="2"/>
    <n v="84"/>
    <n v="484"/>
    <n v="1237"/>
    <n v="93"/>
    <n v="1898"/>
  </r>
  <r>
    <x v="4"/>
    <x v="5"/>
    <x v="1"/>
    <x v="2"/>
    <n v="136"/>
    <n v="295"/>
    <n v="357"/>
    <n v="62"/>
    <n v="850"/>
  </r>
  <r>
    <x v="4"/>
    <x v="5"/>
    <x v="0"/>
    <x v="3"/>
    <n v="1395"/>
    <n v="764"/>
    <n v="170"/>
    <n v="55"/>
    <n v="2384"/>
  </r>
  <r>
    <x v="4"/>
    <x v="5"/>
    <x v="1"/>
    <x v="3"/>
    <n v="445"/>
    <n v="443"/>
    <n v="181"/>
    <n v="627"/>
    <n v="1696"/>
  </r>
  <r>
    <x v="4"/>
    <x v="6"/>
    <x v="0"/>
    <x v="0"/>
    <n v="108"/>
    <n v="828"/>
    <n v="713"/>
    <n v="1940"/>
    <n v="3589"/>
  </r>
  <r>
    <x v="4"/>
    <x v="6"/>
    <x v="1"/>
    <x v="0"/>
    <n v="282"/>
    <n v="40"/>
    <n v="881"/>
    <n v="521"/>
    <n v="1724"/>
  </r>
  <r>
    <x v="4"/>
    <x v="6"/>
    <x v="0"/>
    <x v="1"/>
    <n v="434"/>
    <n v="2665"/>
    <n v="499"/>
    <n v="495"/>
    <n v="4093"/>
  </r>
  <r>
    <x v="4"/>
    <x v="6"/>
    <x v="1"/>
    <x v="1"/>
    <n v="888"/>
    <n v="157"/>
    <n v="2638"/>
    <n v="1546"/>
    <n v="5229"/>
  </r>
  <r>
    <x v="4"/>
    <x v="6"/>
    <x v="0"/>
    <x v="2"/>
    <n v="986"/>
    <n v="1323"/>
    <n v="4954"/>
    <n v="2111"/>
    <n v="9374"/>
  </r>
  <r>
    <x v="4"/>
    <x v="6"/>
    <x v="1"/>
    <x v="2"/>
    <n v="1041"/>
    <n v="679"/>
    <n v="2035"/>
    <n v="695"/>
    <n v="4450"/>
  </r>
  <r>
    <x v="4"/>
    <x v="6"/>
    <x v="0"/>
    <x v="3"/>
    <n v="1050"/>
    <n v="1207"/>
    <n v="1653"/>
    <n v="1847"/>
    <n v="5757"/>
  </r>
  <r>
    <x v="4"/>
    <x v="6"/>
    <x v="1"/>
    <x v="3"/>
    <n v="1977"/>
    <n v="982"/>
    <n v="1076"/>
    <n v="656"/>
    <n v="4691"/>
  </r>
  <r>
    <x v="4"/>
    <x v="7"/>
    <x v="0"/>
    <x v="0"/>
    <n v="228"/>
    <n v="56"/>
    <n v="34"/>
    <n v="67"/>
    <n v="67"/>
  </r>
  <r>
    <x v="4"/>
    <x v="7"/>
    <x v="1"/>
    <x v="0"/>
    <n v="236"/>
    <n v="241"/>
    <n v="408"/>
    <n v="677"/>
    <n v="677"/>
  </r>
  <r>
    <x v="4"/>
    <x v="7"/>
    <x v="0"/>
    <x v="1"/>
    <n v="210"/>
    <n v="40"/>
    <n v="132"/>
    <n v="156"/>
    <n v="156"/>
  </r>
  <r>
    <x v="4"/>
    <x v="7"/>
    <x v="1"/>
    <x v="1"/>
    <n v="249"/>
    <n v="222"/>
    <n v="336"/>
    <n v="500"/>
    <n v="500"/>
  </r>
  <r>
    <x v="4"/>
    <x v="7"/>
    <x v="0"/>
    <x v="2"/>
    <n v="-4"/>
    <n v="-30"/>
    <n v="-142"/>
    <n v="-169"/>
    <n v="-169"/>
  </r>
  <r>
    <x v="4"/>
    <x v="7"/>
    <x v="1"/>
    <x v="2"/>
    <n v="194"/>
    <n v="193"/>
    <n v="156"/>
    <n v="156"/>
    <n v="156"/>
  </r>
  <r>
    <x v="4"/>
    <x v="7"/>
    <x v="0"/>
    <x v="3"/>
    <n v="10"/>
    <n v="-39"/>
    <n v="-83"/>
    <n v="-115"/>
    <n v="-115"/>
  </r>
  <r>
    <x v="4"/>
    <x v="7"/>
    <x v="1"/>
    <x v="3"/>
    <n v="42"/>
    <n v="76"/>
    <n v="-14"/>
    <n v="-29"/>
    <n v="-29"/>
  </r>
  <r>
    <x v="4"/>
    <x v="8"/>
    <x v="0"/>
    <x v="0"/>
    <n v="7"/>
    <n v="97"/>
    <n v="-64"/>
    <n v="-128"/>
    <n v="-88"/>
  </r>
  <r>
    <x v="4"/>
    <x v="8"/>
    <x v="1"/>
    <x v="0"/>
    <n v="-100"/>
    <n v="1"/>
    <n v="122"/>
    <n v="255"/>
    <n v="278"/>
  </r>
  <r>
    <x v="4"/>
    <x v="8"/>
    <x v="0"/>
    <x v="1"/>
    <n v="2"/>
    <n v="-53"/>
    <n v="-217"/>
    <n v="507"/>
    <n v="239"/>
  </r>
  <r>
    <x v="4"/>
    <x v="8"/>
    <x v="1"/>
    <x v="1"/>
    <n v="-73"/>
    <n v="-759"/>
    <n v="-65"/>
    <n v="121"/>
    <n v="-776"/>
  </r>
  <r>
    <x v="4"/>
    <x v="8"/>
    <x v="0"/>
    <x v="2"/>
    <n v="498"/>
    <n v="330"/>
    <n v="1398"/>
    <n v="26"/>
    <n v="2252"/>
  </r>
  <r>
    <x v="4"/>
    <x v="8"/>
    <x v="1"/>
    <x v="2"/>
    <n v="299"/>
    <n v="-206"/>
    <n v="-646"/>
    <n v="34"/>
    <n v="-519"/>
  </r>
  <r>
    <x v="4"/>
    <x v="8"/>
    <x v="0"/>
    <x v="3"/>
    <n v="-292"/>
    <n v="371"/>
    <n v="-137"/>
    <n v="-264"/>
    <n v="-322"/>
  </r>
  <r>
    <x v="4"/>
    <x v="8"/>
    <x v="1"/>
    <x v="3"/>
    <n v="142"/>
    <n v="113"/>
    <n v="182"/>
    <n v="174"/>
    <n v="611"/>
  </r>
  <r>
    <x v="5"/>
    <x v="0"/>
    <x v="0"/>
    <x v="0"/>
    <n v="6"/>
    <n v="3"/>
    <n v="77"/>
    <n v="32"/>
    <n v="118"/>
  </r>
  <r>
    <x v="5"/>
    <x v="0"/>
    <x v="1"/>
    <x v="0"/>
    <n v="7"/>
    <n v="2"/>
    <n v="91"/>
    <n v="52"/>
    <n v="152"/>
  </r>
  <r>
    <x v="5"/>
    <x v="0"/>
    <x v="0"/>
    <x v="1"/>
    <n v="5"/>
    <n v="268"/>
    <n v="10"/>
    <n v="291"/>
    <n v="574"/>
  </r>
  <r>
    <x v="5"/>
    <x v="0"/>
    <x v="1"/>
    <x v="1"/>
    <n v="502"/>
    <n v="30"/>
    <n v="42"/>
    <n v="2"/>
    <n v="576"/>
  </r>
  <r>
    <x v="5"/>
    <x v="0"/>
    <x v="0"/>
    <x v="2"/>
    <n v="203"/>
    <n v="172"/>
    <n v="254"/>
    <n v="6"/>
    <n v="635"/>
  </r>
  <r>
    <x v="5"/>
    <x v="0"/>
    <x v="1"/>
    <x v="2"/>
    <n v="35"/>
    <n v="205"/>
    <n v="652"/>
    <n v="38"/>
    <n v="930"/>
  </r>
  <r>
    <x v="5"/>
    <x v="0"/>
    <x v="0"/>
    <x v="3"/>
    <n v="699"/>
    <n v="29"/>
    <n v="65"/>
    <n v="174"/>
    <n v="967"/>
  </r>
  <r>
    <x v="5"/>
    <x v="0"/>
    <x v="1"/>
    <x v="3"/>
    <n v="133"/>
    <n v="390"/>
    <n v="144"/>
    <n v="3"/>
    <n v="670"/>
  </r>
  <r>
    <x v="5"/>
    <x v="1"/>
    <x v="0"/>
    <x v="0"/>
    <n v="426"/>
    <n v="593"/>
    <n v="327"/>
    <n v="485"/>
    <n v="485"/>
  </r>
  <r>
    <x v="5"/>
    <x v="1"/>
    <x v="1"/>
    <x v="0"/>
    <n v="233"/>
    <n v="126"/>
    <n v="153"/>
    <n v="110"/>
    <n v="110"/>
  </r>
  <r>
    <x v="5"/>
    <x v="1"/>
    <x v="0"/>
    <x v="1"/>
    <n v="316"/>
    <n v="328"/>
    <n v="283"/>
    <n v="317"/>
    <n v="317"/>
  </r>
  <r>
    <x v="5"/>
    <x v="1"/>
    <x v="1"/>
    <x v="1"/>
    <n v="146"/>
    <n v="179"/>
    <n v="120"/>
    <n v="141"/>
    <n v="141"/>
  </r>
  <r>
    <x v="5"/>
    <x v="1"/>
    <x v="0"/>
    <x v="2"/>
    <n v="135"/>
    <n v="95"/>
    <n v="115"/>
    <n v="137"/>
    <n v="137"/>
  </r>
  <r>
    <x v="5"/>
    <x v="1"/>
    <x v="1"/>
    <x v="2"/>
    <n v="224"/>
    <n v="271"/>
    <n v="192"/>
    <n v="124"/>
    <n v="124"/>
  </r>
  <r>
    <x v="5"/>
    <x v="1"/>
    <x v="0"/>
    <x v="3"/>
    <n v="187"/>
    <n v="124"/>
    <n v="97"/>
    <n v="80"/>
    <n v="80"/>
  </r>
  <r>
    <x v="5"/>
    <x v="1"/>
    <x v="1"/>
    <x v="3"/>
    <n v="149"/>
    <n v="79"/>
    <n v="105"/>
    <n v="116"/>
    <n v="116"/>
  </r>
  <r>
    <x v="5"/>
    <x v="2"/>
    <x v="0"/>
    <x v="0"/>
    <n v="216"/>
    <n v="230"/>
    <n v="175"/>
    <n v="113"/>
    <n v="113"/>
  </r>
  <r>
    <x v="5"/>
    <x v="2"/>
    <x v="1"/>
    <x v="0"/>
    <n v="148"/>
    <n v="97"/>
    <n v="142"/>
    <n v="78"/>
    <n v="78"/>
  </r>
  <r>
    <x v="5"/>
    <x v="2"/>
    <x v="0"/>
    <x v="1"/>
    <n v="291"/>
    <n v="240"/>
    <n v="155"/>
    <n v="205"/>
    <n v="205"/>
  </r>
  <r>
    <x v="5"/>
    <x v="2"/>
    <x v="1"/>
    <x v="1"/>
    <n v="306"/>
    <n v="318"/>
    <n v="307"/>
    <n v="180"/>
    <n v="180"/>
  </r>
  <r>
    <x v="5"/>
    <x v="2"/>
    <x v="0"/>
    <x v="2"/>
    <n v="227"/>
    <n v="215"/>
    <n v="108"/>
    <n v="100"/>
    <n v="100"/>
  </r>
  <r>
    <x v="5"/>
    <x v="2"/>
    <x v="1"/>
    <x v="2"/>
    <n v="257"/>
    <n v="131"/>
    <n v="81"/>
    <n v="53"/>
    <n v="53"/>
  </r>
  <r>
    <x v="5"/>
    <x v="2"/>
    <x v="0"/>
    <x v="3"/>
    <n v="126"/>
    <n v="167"/>
    <n v="232"/>
    <n v="126"/>
    <n v="126"/>
  </r>
  <r>
    <x v="5"/>
    <x v="2"/>
    <x v="1"/>
    <x v="3"/>
    <n v="85"/>
    <n v="82"/>
    <n v="65"/>
    <n v="37"/>
    <n v="37"/>
  </r>
  <r>
    <x v="5"/>
    <x v="3"/>
    <x v="0"/>
    <x v="0"/>
    <n v="174"/>
    <n v="187"/>
    <n v="138"/>
    <n v="145"/>
    <n v="145"/>
  </r>
  <r>
    <x v="5"/>
    <x v="3"/>
    <x v="1"/>
    <x v="0"/>
    <n v="226"/>
    <n v="313"/>
    <n v="443"/>
    <n v="477"/>
    <n v="477"/>
  </r>
  <r>
    <x v="5"/>
    <x v="3"/>
    <x v="0"/>
    <x v="1"/>
    <n v="149"/>
    <n v="104"/>
    <n v="142"/>
    <n v="152"/>
    <n v="152"/>
  </r>
  <r>
    <x v="5"/>
    <x v="3"/>
    <x v="1"/>
    <x v="1"/>
    <n v="321"/>
    <n v="172"/>
    <n v="247"/>
    <n v="178"/>
    <n v="178"/>
  </r>
  <r>
    <x v="5"/>
    <x v="3"/>
    <x v="0"/>
    <x v="2"/>
    <n v="90"/>
    <n v="86"/>
    <n v="93"/>
    <n v="137"/>
    <n v="137"/>
  </r>
  <r>
    <x v="5"/>
    <x v="3"/>
    <x v="1"/>
    <x v="2"/>
    <n v="240"/>
    <n v="221"/>
    <n v="298"/>
    <n v="269"/>
    <n v="269"/>
  </r>
  <r>
    <x v="5"/>
    <x v="3"/>
    <x v="0"/>
    <x v="3"/>
    <n v="101"/>
    <n v="81"/>
    <n v="100"/>
    <n v="86"/>
    <n v="86"/>
  </r>
  <r>
    <x v="5"/>
    <x v="3"/>
    <x v="1"/>
    <x v="3"/>
    <n v="91"/>
    <n v="51"/>
    <n v="60"/>
    <n v="88"/>
    <n v="88"/>
  </r>
  <r>
    <x v="5"/>
    <x v="4"/>
    <x v="0"/>
    <x v="0"/>
    <n v="72"/>
    <n v="6"/>
    <n v="368"/>
    <n v="80"/>
    <n v="526"/>
  </r>
  <r>
    <x v="5"/>
    <x v="4"/>
    <x v="1"/>
    <x v="0"/>
    <n v="25"/>
    <n v="28"/>
    <n v="780"/>
    <n v="140"/>
    <n v="973"/>
  </r>
  <r>
    <x v="5"/>
    <x v="4"/>
    <x v="0"/>
    <x v="1"/>
    <n v="121"/>
    <n v="651"/>
    <n v="114"/>
    <n v="409"/>
    <n v="1295"/>
  </r>
  <r>
    <x v="5"/>
    <x v="4"/>
    <x v="1"/>
    <x v="1"/>
    <n v="699"/>
    <n v="147"/>
    <n v="1383"/>
    <n v="9"/>
    <n v="2238"/>
  </r>
  <r>
    <x v="5"/>
    <x v="4"/>
    <x v="0"/>
    <x v="2"/>
    <n v="948"/>
    <n v="426"/>
    <n v="740"/>
    <n v="61"/>
    <n v="2175"/>
  </r>
  <r>
    <x v="5"/>
    <x v="4"/>
    <x v="1"/>
    <x v="2"/>
    <n v="258"/>
    <n v="1243"/>
    <n v="1166"/>
    <n v="1600"/>
    <n v="4267"/>
  </r>
  <r>
    <x v="5"/>
    <x v="4"/>
    <x v="0"/>
    <x v="3"/>
    <n v="377"/>
    <n v="1302"/>
    <n v="484"/>
    <n v="668"/>
    <n v="2831"/>
  </r>
  <r>
    <x v="5"/>
    <x v="4"/>
    <x v="1"/>
    <x v="3"/>
    <n v="1144"/>
    <n v="895"/>
    <n v="517"/>
    <n v="621"/>
    <n v="3177"/>
  </r>
  <r>
    <x v="5"/>
    <x v="5"/>
    <x v="0"/>
    <x v="0"/>
    <n v="24"/>
    <n v="2"/>
    <n v="428"/>
    <n v="94"/>
    <n v="548"/>
  </r>
  <r>
    <x v="5"/>
    <x v="5"/>
    <x v="1"/>
    <x v="0"/>
    <n v="8"/>
    <n v="3"/>
    <n v="338"/>
    <n v="67"/>
    <n v="416"/>
  </r>
  <r>
    <x v="5"/>
    <x v="5"/>
    <x v="0"/>
    <x v="1"/>
    <n v="14"/>
    <n v="567"/>
    <n v="59"/>
    <n v="333"/>
    <n v="973"/>
  </r>
  <r>
    <x v="5"/>
    <x v="5"/>
    <x v="1"/>
    <x v="1"/>
    <n v="652"/>
    <n v="43"/>
    <n v="96"/>
    <n v="3"/>
    <n v="794"/>
  </r>
  <r>
    <x v="5"/>
    <x v="5"/>
    <x v="0"/>
    <x v="2"/>
    <n v="227"/>
    <n v="329"/>
    <n v="842"/>
    <n v="509"/>
    <n v="1907"/>
  </r>
  <r>
    <x v="5"/>
    <x v="5"/>
    <x v="1"/>
    <x v="2"/>
    <n v="504"/>
    <n v="175"/>
    <n v="413"/>
    <n v="14"/>
    <n v="1106"/>
  </r>
  <r>
    <x v="5"/>
    <x v="5"/>
    <x v="0"/>
    <x v="3"/>
    <n v="251"/>
    <n v="1106"/>
    <n v="365"/>
    <n v="13"/>
    <n v="1735"/>
  </r>
  <r>
    <x v="5"/>
    <x v="5"/>
    <x v="1"/>
    <x v="3"/>
    <n v="969"/>
    <n v="565"/>
    <n v="228"/>
    <n v="423"/>
    <n v="2185"/>
  </r>
  <r>
    <x v="5"/>
    <x v="6"/>
    <x v="0"/>
    <x v="0"/>
    <n v="340"/>
    <n v="75"/>
    <n v="963"/>
    <n v="492"/>
    <n v="1870"/>
  </r>
  <r>
    <x v="5"/>
    <x v="6"/>
    <x v="1"/>
    <x v="0"/>
    <n v="96"/>
    <n v="1076"/>
    <n v="770"/>
    <n v="1253"/>
    <n v="3195"/>
  </r>
  <r>
    <x v="5"/>
    <x v="6"/>
    <x v="0"/>
    <x v="1"/>
    <n v="1286"/>
    <n v="228"/>
    <n v="4532"/>
    <n v="1951"/>
    <n v="7997"/>
  </r>
  <r>
    <x v="5"/>
    <x v="6"/>
    <x v="1"/>
    <x v="1"/>
    <n v="497"/>
    <n v="1872"/>
    <n v="405"/>
    <n v="478"/>
    <n v="3252"/>
  </r>
  <r>
    <x v="5"/>
    <x v="6"/>
    <x v="0"/>
    <x v="2"/>
    <n v="1284"/>
    <n v="852"/>
    <n v="2158"/>
    <n v="984"/>
    <n v="5278"/>
  </r>
  <r>
    <x v="5"/>
    <x v="6"/>
    <x v="1"/>
    <x v="2"/>
    <n v="890"/>
    <n v="1443"/>
    <n v="7041"/>
    <n v="3099"/>
    <n v="12473"/>
  </r>
  <r>
    <x v="5"/>
    <x v="6"/>
    <x v="0"/>
    <x v="3"/>
    <n v="1331"/>
    <n v="1257"/>
    <n v="1048"/>
    <n v="1073"/>
    <n v="4709"/>
  </r>
  <r>
    <x v="5"/>
    <x v="6"/>
    <x v="1"/>
    <x v="3"/>
    <n v="892"/>
    <n v="1346"/>
    <n v="1218"/>
    <n v="1566"/>
    <n v="5022"/>
  </r>
  <r>
    <x v="5"/>
    <x v="7"/>
    <x v="0"/>
    <x v="0"/>
    <n v="-104"/>
    <n v="-309"/>
    <n v="-47"/>
    <n v="-262"/>
    <n v="-262"/>
  </r>
  <r>
    <x v="5"/>
    <x v="7"/>
    <x v="1"/>
    <x v="0"/>
    <n v="209"/>
    <n v="417"/>
    <n v="465"/>
    <n v="480"/>
    <n v="480"/>
  </r>
  <r>
    <x v="5"/>
    <x v="7"/>
    <x v="0"/>
    <x v="1"/>
    <n v="481"/>
    <n v="311"/>
    <n v="434"/>
    <n v="217"/>
    <n v="217"/>
  </r>
  <r>
    <x v="5"/>
    <x v="7"/>
    <x v="1"/>
    <x v="1"/>
    <n v="124"/>
    <n v="16"/>
    <n v="14"/>
    <n v="40"/>
    <n v="40"/>
  </r>
  <r>
    <x v="5"/>
    <x v="7"/>
    <x v="0"/>
    <x v="2"/>
    <n v="212"/>
    <n v="122"/>
    <n v="59"/>
    <n v="53"/>
    <n v="53"/>
  </r>
  <r>
    <x v="5"/>
    <x v="7"/>
    <x v="1"/>
    <x v="2"/>
    <n v="243"/>
    <n v="165"/>
    <n v="214"/>
    <n v="245"/>
    <n v="245"/>
  </r>
  <r>
    <x v="5"/>
    <x v="7"/>
    <x v="0"/>
    <x v="3"/>
    <n v="37"/>
    <n v="84"/>
    <n v="60"/>
    <n v="7"/>
    <n v="7"/>
  </r>
  <r>
    <x v="5"/>
    <x v="7"/>
    <x v="1"/>
    <x v="3"/>
    <n v="30"/>
    <n v="94"/>
    <n v="195"/>
    <n v="134"/>
    <n v="134"/>
  </r>
  <r>
    <x v="5"/>
    <x v="8"/>
    <x v="0"/>
    <x v="0"/>
    <n v="58"/>
    <n v="0"/>
    <n v="-47"/>
    <n v="-19"/>
    <n v="-8"/>
  </r>
  <r>
    <x v="5"/>
    <x v="8"/>
    <x v="1"/>
    <x v="0"/>
    <n v="-6"/>
    <n v="24"/>
    <n v="261"/>
    <n v="-6"/>
    <n v="273"/>
  </r>
  <r>
    <x v="5"/>
    <x v="8"/>
    <x v="0"/>
    <x v="1"/>
    <n v="102"/>
    <n v="-184"/>
    <n v="45"/>
    <n v="-215"/>
    <n v="-252"/>
  </r>
  <r>
    <x v="5"/>
    <x v="8"/>
    <x v="1"/>
    <x v="1"/>
    <n v="-455"/>
    <n v="74"/>
    <n v="1245"/>
    <n v="4"/>
    <n v="868"/>
  </r>
  <r>
    <x v="5"/>
    <x v="8"/>
    <x v="0"/>
    <x v="2"/>
    <n v="241"/>
    <n v="79"/>
    <n v="73"/>
    <n v="41"/>
    <n v="434"/>
  </r>
  <r>
    <x v="5"/>
    <x v="8"/>
    <x v="1"/>
    <x v="2"/>
    <n v="-4"/>
    <n v="709"/>
    <n v="-328"/>
    <n v="1053"/>
    <n v="1430"/>
  </r>
  <r>
    <x v="5"/>
    <x v="8"/>
    <x v="0"/>
    <x v="3"/>
    <n v="-524"/>
    <n v="301"/>
    <n v="224"/>
    <n v="24"/>
    <n v="25"/>
  </r>
  <r>
    <x v="5"/>
    <x v="8"/>
    <x v="1"/>
    <x v="3"/>
    <n v="-7"/>
    <n v="-194"/>
    <n v="-25"/>
    <n v="652"/>
    <n v="426"/>
  </r>
  <r>
    <x v="6"/>
    <x v="0"/>
    <x v="0"/>
    <x v="0"/>
    <n v="32"/>
    <n v="3"/>
    <n v="2"/>
    <n v="104"/>
    <n v="141"/>
  </r>
  <r>
    <x v="6"/>
    <x v="0"/>
    <x v="1"/>
    <x v="0"/>
    <n v="8"/>
    <n v="4"/>
    <n v="103"/>
    <n v="9"/>
    <n v="124"/>
  </r>
  <r>
    <x v="6"/>
    <x v="0"/>
    <x v="0"/>
    <x v="1"/>
    <n v="1"/>
    <n v="17"/>
    <n v="43"/>
    <n v="6"/>
    <n v="67"/>
  </r>
  <r>
    <x v="6"/>
    <x v="0"/>
    <x v="1"/>
    <x v="1"/>
    <n v="88"/>
    <n v="415"/>
    <n v="41"/>
    <n v="49"/>
    <n v="593"/>
  </r>
  <r>
    <x v="6"/>
    <x v="0"/>
    <x v="0"/>
    <x v="2"/>
    <n v="635"/>
    <n v="17"/>
    <n v="377"/>
    <n v="233"/>
    <n v="1262"/>
  </r>
  <r>
    <x v="6"/>
    <x v="0"/>
    <x v="1"/>
    <x v="2"/>
    <n v="7"/>
    <n v="376"/>
    <n v="78"/>
    <n v="114"/>
    <n v="575"/>
  </r>
  <r>
    <x v="6"/>
    <x v="0"/>
    <x v="0"/>
    <x v="3"/>
    <n v="652"/>
    <n v="18"/>
    <n v="125"/>
    <n v="0"/>
    <n v="795"/>
  </r>
  <r>
    <x v="6"/>
    <x v="0"/>
    <x v="1"/>
    <x v="3"/>
    <n v="379"/>
    <n v="956"/>
    <n v="433"/>
    <n v="274"/>
    <n v="2042"/>
  </r>
  <r>
    <x v="6"/>
    <x v="1"/>
    <x v="0"/>
    <x v="0"/>
    <n v="510"/>
    <n v="355"/>
    <n v="222"/>
    <n v="233"/>
    <n v="233"/>
  </r>
  <r>
    <x v="6"/>
    <x v="1"/>
    <x v="1"/>
    <x v="0"/>
    <n v="457"/>
    <n v="627"/>
    <n v="841"/>
    <n v="968"/>
    <n v="968"/>
  </r>
  <r>
    <x v="6"/>
    <x v="1"/>
    <x v="0"/>
    <x v="1"/>
    <n v="418"/>
    <n v="461"/>
    <n v="536"/>
    <n v="449"/>
    <n v="449"/>
  </r>
  <r>
    <x v="6"/>
    <x v="1"/>
    <x v="1"/>
    <x v="1"/>
    <n v="155"/>
    <n v="133"/>
    <n v="86"/>
    <n v="122"/>
    <n v="122"/>
  </r>
  <r>
    <x v="6"/>
    <x v="1"/>
    <x v="0"/>
    <x v="2"/>
    <n v="207"/>
    <n v="266"/>
    <n v="249"/>
    <n v="265"/>
    <n v="265"/>
  </r>
  <r>
    <x v="6"/>
    <x v="1"/>
    <x v="1"/>
    <x v="2"/>
    <n v="316"/>
    <n v="465"/>
    <n v="681"/>
    <n v="791"/>
    <n v="791"/>
  </r>
  <r>
    <x v="6"/>
    <x v="1"/>
    <x v="0"/>
    <x v="3"/>
    <n v="155"/>
    <n v="211"/>
    <n v="142"/>
    <n v="132"/>
    <n v="132"/>
  </r>
  <r>
    <x v="6"/>
    <x v="1"/>
    <x v="1"/>
    <x v="3"/>
    <n v="252"/>
    <n v="198"/>
    <n v="120"/>
    <n v="180"/>
    <n v="180"/>
  </r>
  <r>
    <x v="6"/>
    <x v="2"/>
    <x v="0"/>
    <x v="0"/>
    <n v="295"/>
    <n v="442"/>
    <n v="296"/>
    <n v="234"/>
    <n v="234"/>
  </r>
  <r>
    <x v="6"/>
    <x v="2"/>
    <x v="1"/>
    <x v="0"/>
    <n v="444"/>
    <n v="486"/>
    <n v="674"/>
    <n v="868"/>
    <n v="868"/>
  </r>
  <r>
    <x v="6"/>
    <x v="2"/>
    <x v="0"/>
    <x v="1"/>
    <n v="380"/>
    <n v="427"/>
    <n v="482"/>
    <n v="521"/>
    <n v="521"/>
  </r>
  <r>
    <x v="6"/>
    <x v="2"/>
    <x v="1"/>
    <x v="1"/>
    <n v="238"/>
    <n v="195"/>
    <n v="112"/>
    <n v="100"/>
    <n v="100"/>
  </r>
  <r>
    <x v="6"/>
    <x v="2"/>
    <x v="0"/>
    <x v="2"/>
    <n v="278"/>
    <n v="291"/>
    <n v="191"/>
    <n v="210"/>
    <n v="210"/>
  </r>
  <r>
    <x v="6"/>
    <x v="2"/>
    <x v="1"/>
    <x v="2"/>
    <n v="165"/>
    <n v="114"/>
    <n v="163"/>
    <n v="96"/>
    <n v="96"/>
  </r>
  <r>
    <x v="6"/>
    <x v="2"/>
    <x v="0"/>
    <x v="3"/>
    <n v="145"/>
    <n v="143"/>
    <n v="73"/>
    <n v="54"/>
    <n v="54"/>
  </r>
  <r>
    <x v="6"/>
    <x v="2"/>
    <x v="1"/>
    <x v="3"/>
    <n v="182"/>
    <n v="94"/>
    <n v="98"/>
    <n v="73"/>
    <n v="73"/>
  </r>
  <r>
    <x v="6"/>
    <x v="3"/>
    <x v="0"/>
    <x v="0"/>
    <n v="189"/>
    <n v="281"/>
    <n v="328"/>
    <n v="404"/>
    <n v="404"/>
  </r>
  <r>
    <x v="6"/>
    <x v="3"/>
    <x v="1"/>
    <x v="0"/>
    <n v="287"/>
    <n v="184"/>
    <n v="174"/>
    <n v="259"/>
    <n v="259"/>
  </r>
  <r>
    <x v="6"/>
    <x v="3"/>
    <x v="0"/>
    <x v="1"/>
    <n v="276"/>
    <n v="242"/>
    <n v="297"/>
    <n v="373"/>
    <n v="373"/>
  </r>
  <r>
    <x v="6"/>
    <x v="3"/>
    <x v="1"/>
    <x v="1"/>
    <n v="244"/>
    <n v="223"/>
    <n v="327"/>
    <n v="206"/>
    <n v="206"/>
  </r>
  <r>
    <x v="6"/>
    <x v="3"/>
    <x v="0"/>
    <x v="2"/>
    <n v="289"/>
    <n v="425"/>
    <n v="341"/>
    <n v="189"/>
    <n v="189"/>
  </r>
  <r>
    <x v="6"/>
    <x v="3"/>
    <x v="1"/>
    <x v="2"/>
    <n v="285"/>
    <n v="309"/>
    <n v="249"/>
    <n v="260"/>
    <n v="260"/>
  </r>
  <r>
    <x v="6"/>
    <x v="3"/>
    <x v="0"/>
    <x v="3"/>
    <n v="190"/>
    <n v="139"/>
    <n v="110"/>
    <n v="133"/>
    <n v="133"/>
  </r>
  <r>
    <x v="6"/>
    <x v="3"/>
    <x v="1"/>
    <x v="3"/>
    <n v="195"/>
    <n v="168"/>
    <n v="120"/>
    <n v="140"/>
    <n v="140"/>
  </r>
  <r>
    <x v="6"/>
    <x v="4"/>
    <x v="0"/>
    <x v="0"/>
    <n v="36"/>
    <n v="57"/>
    <n v="323"/>
    <n v="1277"/>
    <n v="1693"/>
  </r>
  <r>
    <x v="6"/>
    <x v="4"/>
    <x v="1"/>
    <x v="0"/>
    <n v="318"/>
    <n v="24"/>
    <n v="255"/>
    <n v="127"/>
    <n v="724"/>
  </r>
  <r>
    <x v="6"/>
    <x v="4"/>
    <x v="0"/>
    <x v="1"/>
    <n v="96"/>
    <n v="36"/>
    <n v="288"/>
    <n v="529"/>
    <n v="949"/>
  </r>
  <r>
    <x v="6"/>
    <x v="4"/>
    <x v="1"/>
    <x v="1"/>
    <n v="197"/>
    <n v="1453"/>
    <n v="152"/>
    <n v="1057"/>
    <n v="2859"/>
  </r>
  <r>
    <x v="6"/>
    <x v="4"/>
    <x v="0"/>
    <x v="2"/>
    <n v="1467"/>
    <n v="189"/>
    <n v="1010"/>
    <n v="853"/>
    <n v="3519"/>
  </r>
  <r>
    <x v="6"/>
    <x v="4"/>
    <x v="1"/>
    <x v="2"/>
    <n v="179"/>
    <n v="889"/>
    <n v="260"/>
    <n v="557"/>
    <n v="1885"/>
  </r>
  <r>
    <x v="6"/>
    <x v="4"/>
    <x v="0"/>
    <x v="3"/>
    <n v="977"/>
    <n v="124"/>
    <n v="423"/>
    <n v="23"/>
    <n v="1547"/>
  </r>
  <r>
    <x v="6"/>
    <x v="4"/>
    <x v="1"/>
    <x v="3"/>
    <n v="721"/>
    <n v="1276"/>
    <n v="1620"/>
    <n v="2022"/>
    <n v="5639"/>
  </r>
  <r>
    <x v="6"/>
    <x v="5"/>
    <x v="0"/>
    <x v="0"/>
    <n v="63"/>
    <n v="13"/>
    <n v="223"/>
    <n v="54"/>
    <n v="353"/>
  </r>
  <r>
    <x v="6"/>
    <x v="5"/>
    <x v="1"/>
    <x v="0"/>
    <n v="33"/>
    <n v="7"/>
    <n v="13"/>
    <n v="245"/>
    <n v="298"/>
  </r>
  <r>
    <x v="6"/>
    <x v="5"/>
    <x v="0"/>
    <x v="1"/>
    <n v="99"/>
    <n v="1192"/>
    <n v="134"/>
    <n v="67"/>
    <n v="1492"/>
  </r>
  <r>
    <x v="6"/>
    <x v="5"/>
    <x v="1"/>
    <x v="1"/>
    <n v="30"/>
    <n v="20"/>
    <n v="92"/>
    <n v="66"/>
    <n v="208"/>
  </r>
  <r>
    <x v="6"/>
    <x v="5"/>
    <x v="0"/>
    <x v="2"/>
    <n v="65"/>
    <n v="833"/>
    <n v="155"/>
    <n v="151"/>
    <n v="1204"/>
  </r>
  <r>
    <x v="6"/>
    <x v="5"/>
    <x v="1"/>
    <x v="2"/>
    <n v="1411"/>
    <n v="22"/>
    <n v="479"/>
    <n v="448"/>
    <n v="2360"/>
  </r>
  <r>
    <x v="6"/>
    <x v="5"/>
    <x v="0"/>
    <x v="3"/>
    <n v="459"/>
    <n v="1185"/>
    <n v="1345"/>
    <n v="946"/>
    <n v="3935"/>
  </r>
  <r>
    <x v="6"/>
    <x v="5"/>
    <x v="1"/>
    <x v="3"/>
    <n v="668"/>
    <n v="117"/>
    <n v="299"/>
    <n v="0"/>
    <n v="1084"/>
  </r>
  <r>
    <x v="6"/>
    <x v="6"/>
    <x v="0"/>
    <x v="0"/>
    <n v="341"/>
    <n v="91"/>
    <n v="794"/>
    <n v="317"/>
    <n v="1543"/>
  </r>
  <r>
    <x v="6"/>
    <x v="6"/>
    <x v="1"/>
    <x v="0"/>
    <n v="125"/>
    <n v="666"/>
    <n v="426"/>
    <n v="1631"/>
    <n v="2768"/>
  </r>
  <r>
    <x v="6"/>
    <x v="6"/>
    <x v="0"/>
    <x v="1"/>
    <n v="577"/>
    <n v="70"/>
    <n v="895"/>
    <n v="616"/>
    <n v="2158"/>
  </r>
  <r>
    <x v="6"/>
    <x v="6"/>
    <x v="1"/>
    <x v="1"/>
    <n v="223"/>
    <n v="1460"/>
    <n v="502"/>
    <n v="1089"/>
    <n v="3274"/>
  </r>
  <r>
    <x v="6"/>
    <x v="6"/>
    <x v="0"/>
    <x v="2"/>
    <n v="1681"/>
    <n v="430"/>
    <n v="3014"/>
    <n v="1113"/>
    <n v="6238"/>
  </r>
  <r>
    <x v="6"/>
    <x v="6"/>
    <x v="1"/>
    <x v="2"/>
    <n v="476"/>
    <n v="1189"/>
    <n v="726"/>
    <n v="590"/>
    <n v="2981"/>
  </r>
  <r>
    <x v="6"/>
    <x v="6"/>
    <x v="0"/>
    <x v="3"/>
    <n v="821"/>
    <n v="1388"/>
    <n v="3504"/>
    <n v="4912"/>
    <n v="10625"/>
  </r>
  <r>
    <x v="6"/>
    <x v="6"/>
    <x v="1"/>
    <x v="3"/>
    <n v="1822"/>
    <n v="514"/>
    <n v="1367"/>
    <n v="928"/>
    <n v="4631"/>
  </r>
  <r>
    <x v="6"/>
    <x v="7"/>
    <x v="0"/>
    <x v="0"/>
    <n v="27"/>
    <n v="96"/>
    <n v="-217"/>
    <n v="-330"/>
    <n v="-330"/>
  </r>
  <r>
    <x v="6"/>
    <x v="7"/>
    <x v="1"/>
    <x v="0"/>
    <n v="221"/>
    <n v="315"/>
    <n v="626"/>
    <n v="894"/>
    <n v="894"/>
  </r>
  <r>
    <x v="6"/>
    <x v="7"/>
    <x v="0"/>
    <x v="1"/>
    <n v="501"/>
    <n v="536"/>
    <n v="693"/>
    <n v="772"/>
    <n v="772"/>
  </r>
  <r>
    <x v="6"/>
    <x v="7"/>
    <x v="1"/>
    <x v="1"/>
    <n v="64"/>
    <n v="-43"/>
    <n v="-97"/>
    <n v="-143"/>
    <n v="-143"/>
  </r>
  <r>
    <x v="6"/>
    <x v="7"/>
    <x v="0"/>
    <x v="2"/>
    <n v="247"/>
    <n v="273"/>
    <n v="255"/>
    <n v="20"/>
    <n v="20"/>
  </r>
  <r>
    <x v="6"/>
    <x v="7"/>
    <x v="1"/>
    <x v="2"/>
    <n v="247"/>
    <n v="135"/>
    <n v="-241"/>
    <n v="-321"/>
    <n v="-321"/>
  </r>
  <r>
    <x v="6"/>
    <x v="7"/>
    <x v="0"/>
    <x v="3"/>
    <n v="180"/>
    <n v="71"/>
    <n v="41"/>
    <n v="55"/>
    <n v="55"/>
  </r>
  <r>
    <x v="6"/>
    <x v="7"/>
    <x v="1"/>
    <x v="3"/>
    <n v="125"/>
    <n v="64"/>
    <n v="98"/>
    <n v="33"/>
    <n v="33"/>
  </r>
  <r>
    <x v="6"/>
    <x v="8"/>
    <x v="0"/>
    <x v="0"/>
    <n v="247"/>
    <n v="7"/>
    <n v="-71"/>
    <n v="64"/>
    <n v="247"/>
  </r>
  <r>
    <x v="6"/>
    <x v="8"/>
    <x v="1"/>
    <x v="0"/>
    <n v="-29"/>
    <n v="47"/>
    <n v="308"/>
    <n v="928"/>
    <n v="1254"/>
  </r>
  <r>
    <x v="6"/>
    <x v="8"/>
    <x v="0"/>
    <x v="1"/>
    <n v="10"/>
    <n v="-154"/>
    <n v="-23"/>
    <n v="941"/>
    <n v="774"/>
  </r>
  <r>
    <x v="6"/>
    <x v="8"/>
    <x v="1"/>
    <x v="1"/>
    <n v="65"/>
    <n v="-1"/>
    <n v="153"/>
    <n v="457"/>
    <n v="674"/>
  </r>
  <r>
    <x v="6"/>
    <x v="8"/>
    <x v="0"/>
    <x v="2"/>
    <n v="-579"/>
    <n v="150"/>
    <n v="154"/>
    <n v="172"/>
    <n v="-103"/>
  </r>
  <r>
    <x v="6"/>
    <x v="8"/>
    <x v="1"/>
    <x v="2"/>
    <n v="107"/>
    <n v="-320"/>
    <n v="27"/>
    <n v="292"/>
    <n v="106"/>
  </r>
  <r>
    <x v="6"/>
    <x v="8"/>
    <x v="0"/>
    <x v="3"/>
    <n v="-343"/>
    <n v="-11"/>
    <n v="-1"/>
    <n v="23"/>
    <n v="-332"/>
  </r>
  <r>
    <x v="6"/>
    <x v="8"/>
    <x v="1"/>
    <x v="3"/>
    <n v="-117"/>
    <n v="-865"/>
    <n v="-158"/>
    <n v="802"/>
    <n v="-338"/>
  </r>
  <r>
    <x v="7"/>
    <x v="0"/>
    <x v="0"/>
    <x v="0"/>
    <n v="18"/>
    <n v="13"/>
    <n v="140"/>
    <n v="62"/>
    <n v="233"/>
  </r>
  <r>
    <x v="7"/>
    <x v="0"/>
    <x v="1"/>
    <x v="0"/>
    <n v="27"/>
    <n v="49"/>
    <n v="152"/>
    <n v="96"/>
    <n v="324"/>
  </r>
  <r>
    <x v="7"/>
    <x v="0"/>
    <x v="0"/>
    <x v="1"/>
    <n v="53"/>
    <n v="1140"/>
    <n v="1"/>
    <n v="38"/>
    <n v="1232"/>
  </r>
  <r>
    <x v="7"/>
    <x v="0"/>
    <x v="1"/>
    <x v="1"/>
    <n v="3"/>
    <n v="0"/>
    <n v="2"/>
    <n v="2"/>
    <n v="7"/>
  </r>
  <r>
    <x v="7"/>
    <x v="0"/>
    <x v="0"/>
    <x v="2"/>
    <n v="130"/>
    <n v="126"/>
    <n v="1767"/>
    <n v="916"/>
    <n v="2939"/>
  </r>
  <r>
    <x v="7"/>
    <x v="0"/>
    <x v="1"/>
    <x v="2"/>
    <n v="30"/>
    <n v="196"/>
    <n v="346"/>
    <n v="0"/>
    <n v="572"/>
  </r>
  <r>
    <x v="7"/>
    <x v="0"/>
    <x v="0"/>
    <x v="3"/>
    <n v="692"/>
    <n v="47"/>
    <n v="706"/>
    <n v="260"/>
    <n v="1705"/>
  </r>
  <r>
    <x v="7"/>
    <x v="0"/>
    <x v="1"/>
    <x v="3"/>
    <n v="293"/>
    <n v="1"/>
    <n v="135"/>
    <n v="420"/>
    <n v="849"/>
  </r>
  <r>
    <x v="7"/>
    <x v="1"/>
    <x v="0"/>
    <x v="0"/>
    <n v="389"/>
    <n v="433"/>
    <n v="224"/>
    <n v="325"/>
    <n v="325"/>
  </r>
  <r>
    <x v="7"/>
    <x v="1"/>
    <x v="1"/>
    <x v="0"/>
    <n v="240"/>
    <n v="295"/>
    <n v="438"/>
    <n v="259"/>
    <n v="259"/>
  </r>
  <r>
    <x v="7"/>
    <x v="1"/>
    <x v="0"/>
    <x v="1"/>
    <n v="243"/>
    <n v="272"/>
    <n v="312"/>
    <n v="320"/>
    <n v="320"/>
  </r>
  <r>
    <x v="7"/>
    <x v="1"/>
    <x v="1"/>
    <x v="1"/>
    <n v="249"/>
    <n v="364"/>
    <n v="376"/>
    <n v="274"/>
    <n v="274"/>
  </r>
  <r>
    <x v="7"/>
    <x v="1"/>
    <x v="0"/>
    <x v="2"/>
    <n v="181"/>
    <n v="109"/>
    <n v="113"/>
    <n v="130"/>
    <n v="130"/>
  </r>
  <r>
    <x v="7"/>
    <x v="1"/>
    <x v="1"/>
    <x v="2"/>
    <n v="208"/>
    <n v="104"/>
    <n v="72"/>
    <n v="86"/>
    <n v="86"/>
  </r>
  <r>
    <x v="7"/>
    <x v="1"/>
    <x v="0"/>
    <x v="3"/>
    <n v="170"/>
    <n v="198"/>
    <n v="200"/>
    <n v="127"/>
    <n v="127"/>
  </r>
  <r>
    <x v="7"/>
    <x v="1"/>
    <x v="1"/>
    <x v="3"/>
    <n v="239"/>
    <n v="140"/>
    <n v="157"/>
    <n v="134"/>
    <n v="134"/>
  </r>
  <r>
    <x v="7"/>
    <x v="2"/>
    <x v="0"/>
    <x v="0"/>
    <n v="199"/>
    <n v="264"/>
    <n v="234"/>
    <n v="322"/>
    <n v="322"/>
  </r>
  <r>
    <x v="7"/>
    <x v="2"/>
    <x v="1"/>
    <x v="0"/>
    <n v="375"/>
    <n v="326"/>
    <n v="475"/>
    <n v="578"/>
    <n v="578"/>
  </r>
  <r>
    <x v="7"/>
    <x v="2"/>
    <x v="0"/>
    <x v="1"/>
    <n v="342"/>
    <n v="279"/>
    <n v="165"/>
    <n v="196"/>
    <n v="196"/>
  </r>
  <r>
    <x v="7"/>
    <x v="2"/>
    <x v="1"/>
    <x v="1"/>
    <n v="147"/>
    <n v="141"/>
    <n v="94"/>
    <n v="116"/>
    <n v="116"/>
  </r>
  <r>
    <x v="7"/>
    <x v="2"/>
    <x v="0"/>
    <x v="2"/>
    <n v="234"/>
    <n v="341"/>
    <n v="244"/>
    <n v="324"/>
    <n v="324"/>
  </r>
  <r>
    <x v="7"/>
    <x v="2"/>
    <x v="1"/>
    <x v="2"/>
    <n v="149"/>
    <n v="200"/>
    <n v="295"/>
    <n v="356"/>
    <n v="356"/>
  </r>
  <r>
    <x v="7"/>
    <x v="2"/>
    <x v="0"/>
    <x v="3"/>
    <n v="182"/>
    <n v="123"/>
    <n v="87"/>
    <n v="88"/>
    <n v="88"/>
  </r>
  <r>
    <x v="7"/>
    <x v="2"/>
    <x v="1"/>
    <x v="3"/>
    <n v="189"/>
    <n v="115"/>
    <n v="67"/>
    <n v="96"/>
    <n v="96"/>
  </r>
  <r>
    <x v="7"/>
    <x v="3"/>
    <x v="0"/>
    <x v="0"/>
    <n v="204"/>
    <n v="173"/>
    <n v="211"/>
    <n v="153"/>
    <n v="153"/>
  </r>
  <r>
    <x v="7"/>
    <x v="3"/>
    <x v="1"/>
    <x v="0"/>
    <n v="282"/>
    <n v="198"/>
    <n v="212"/>
    <n v="221"/>
    <n v="221"/>
  </r>
  <r>
    <x v="7"/>
    <x v="3"/>
    <x v="0"/>
    <x v="1"/>
    <n v="274"/>
    <n v="398"/>
    <n v="440"/>
    <n v="282"/>
    <n v="282"/>
  </r>
  <r>
    <x v="7"/>
    <x v="3"/>
    <x v="1"/>
    <x v="1"/>
    <n v="360"/>
    <n v="434"/>
    <n v="286"/>
    <n v="275"/>
    <n v="275"/>
  </r>
  <r>
    <x v="7"/>
    <x v="3"/>
    <x v="0"/>
    <x v="2"/>
    <n v="170"/>
    <n v="199"/>
    <n v="132"/>
    <n v="197"/>
    <n v="197"/>
  </r>
  <r>
    <x v="7"/>
    <x v="3"/>
    <x v="1"/>
    <x v="2"/>
    <n v="183"/>
    <n v="143"/>
    <n v="205"/>
    <n v="212"/>
    <n v="212"/>
  </r>
  <r>
    <x v="7"/>
    <x v="3"/>
    <x v="0"/>
    <x v="3"/>
    <n v="155"/>
    <n v="204"/>
    <n v="115"/>
    <n v="86"/>
    <n v="86"/>
  </r>
  <r>
    <x v="7"/>
    <x v="3"/>
    <x v="1"/>
    <x v="3"/>
    <n v="148"/>
    <n v="154"/>
    <n v="138"/>
    <n v="194"/>
    <n v="194"/>
  </r>
  <r>
    <x v="7"/>
    <x v="4"/>
    <x v="0"/>
    <x v="0"/>
    <n v="55"/>
    <n v="373"/>
    <n v="410"/>
    <n v="948"/>
    <n v="1786"/>
  </r>
  <r>
    <x v="7"/>
    <x v="4"/>
    <x v="1"/>
    <x v="0"/>
    <n v="90"/>
    <n v="35"/>
    <n v="164"/>
    <n v="424"/>
    <n v="713"/>
  </r>
  <r>
    <x v="7"/>
    <x v="4"/>
    <x v="0"/>
    <x v="1"/>
    <n v="256"/>
    <n v="2254"/>
    <n v="14"/>
    <n v="408"/>
    <n v="2932"/>
  </r>
  <r>
    <x v="7"/>
    <x v="4"/>
    <x v="1"/>
    <x v="1"/>
    <n v="41"/>
    <n v="71"/>
    <n v="71"/>
    <n v="1187"/>
    <n v="1370"/>
  </r>
  <r>
    <x v="7"/>
    <x v="4"/>
    <x v="0"/>
    <x v="2"/>
    <n v="629"/>
    <n v="714"/>
    <n v="889"/>
    <n v="187"/>
    <n v="2419"/>
  </r>
  <r>
    <x v="7"/>
    <x v="4"/>
    <x v="1"/>
    <x v="2"/>
    <n v="909"/>
    <n v="792"/>
    <n v="3167"/>
    <n v="1480"/>
    <n v="6348"/>
  </r>
  <r>
    <x v="7"/>
    <x v="4"/>
    <x v="0"/>
    <x v="3"/>
    <n v="767"/>
    <n v="86"/>
    <n v="389"/>
    <n v="2452"/>
    <n v="3694"/>
  </r>
  <r>
    <x v="7"/>
    <x v="4"/>
    <x v="1"/>
    <x v="3"/>
    <n v="865"/>
    <n v="441"/>
    <n v="1252"/>
    <n v="586"/>
    <n v="3144"/>
  </r>
  <r>
    <x v="7"/>
    <x v="5"/>
    <x v="0"/>
    <x v="0"/>
    <n v="42"/>
    <n v="74"/>
    <n v="234"/>
    <n v="429"/>
    <n v="779"/>
  </r>
  <r>
    <x v="7"/>
    <x v="5"/>
    <x v="1"/>
    <x v="0"/>
    <n v="36"/>
    <n v="17"/>
    <n v="144"/>
    <n v="114"/>
    <n v="311"/>
  </r>
  <r>
    <x v="7"/>
    <x v="5"/>
    <x v="0"/>
    <x v="1"/>
    <n v="239"/>
    <n v="1592"/>
    <n v="4"/>
    <n v="70"/>
    <n v="1905"/>
  </r>
  <r>
    <x v="7"/>
    <x v="5"/>
    <x v="1"/>
    <x v="1"/>
    <n v="7"/>
    <n v="0"/>
    <n v="62"/>
    <n v="3"/>
    <n v="72"/>
  </r>
  <r>
    <x v="7"/>
    <x v="5"/>
    <x v="0"/>
    <x v="2"/>
    <n v="191"/>
    <n v="667"/>
    <n v="612"/>
    <n v="3"/>
    <n v="1473"/>
  </r>
  <r>
    <x v="7"/>
    <x v="5"/>
    <x v="1"/>
    <x v="2"/>
    <n v="269"/>
    <n v="564"/>
    <n v="2322"/>
    <n v="1345"/>
    <n v="4500"/>
  </r>
  <r>
    <x v="7"/>
    <x v="5"/>
    <x v="0"/>
    <x v="3"/>
    <n v="756"/>
    <n v="155"/>
    <n v="738"/>
    <n v="567"/>
    <n v="2216"/>
  </r>
  <r>
    <x v="7"/>
    <x v="5"/>
    <x v="1"/>
    <x v="3"/>
    <n v="305"/>
    <n v="18"/>
    <n v="214"/>
    <n v="505"/>
    <n v="1042"/>
  </r>
  <r>
    <x v="7"/>
    <x v="6"/>
    <x v="0"/>
    <x v="0"/>
    <n v="143"/>
    <n v="40"/>
    <n v="522"/>
    <n v="626"/>
    <n v="1331"/>
  </r>
  <r>
    <x v="7"/>
    <x v="6"/>
    <x v="1"/>
    <x v="0"/>
    <n v="89"/>
    <n v="419"/>
    <n v="526"/>
    <n v="1463"/>
    <n v="2497"/>
  </r>
  <r>
    <x v="7"/>
    <x v="6"/>
    <x v="0"/>
    <x v="1"/>
    <n v="488"/>
    <n v="2413"/>
    <n v="368"/>
    <n v="635"/>
    <n v="3904"/>
  </r>
  <r>
    <x v="7"/>
    <x v="6"/>
    <x v="1"/>
    <x v="1"/>
    <n v="634"/>
    <n v="93"/>
    <n v="1561"/>
    <n v="1740"/>
    <n v="4028"/>
  </r>
  <r>
    <x v="7"/>
    <x v="6"/>
    <x v="0"/>
    <x v="2"/>
    <n v="1238"/>
    <n v="983"/>
    <n v="3656"/>
    <n v="1847"/>
    <n v="7724"/>
  </r>
  <r>
    <x v="7"/>
    <x v="6"/>
    <x v="1"/>
    <x v="2"/>
    <n v="745"/>
    <n v="864"/>
    <n v="1170"/>
    <n v="740"/>
    <n v="3519"/>
  </r>
  <r>
    <x v="7"/>
    <x v="6"/>
    <x v="0"/>
    <x v="3"/>
    <n v="1894"/>
    <n v="811"/>
    <n v="1836"/>
    <n v="633"/>
    <n v="5174"/>
  </r>
  <r>
    <x v="7"/>
    <x v="6"/>
    <x v="1"/>
    <x v="3"/>
    <n v="965"/>
    <n v="1239"/>
    <n v="1905"/>
    <n v="3033"/>
    <n v="7142"/>
  </r>
  <r>
    <x v="7"/>
    <x v="7"/>
    <x v="0"/>
    <x v="0"/>
    <n v="190"/>
    <n v="66"/>
    <n v="462"/>
    <n v="406"/>
    <n v="406"/>
  </r>
  <r>
    <x v="7"/>
    <x v="7"/>
    <x v="1"/>
    <x v="0"/>
    <n v="241"/>
    <n v="167"/>
    <n v="8"/>
    <n v="284"/>
    <n v="284"/>
  </r>
  <r>
    <x v="7"/>
    <x v="7"/>
    <x v="0"/>
    <x v="1"/>
    <n v="373"/>
    <n v="405"/>
    <n v="293"/>
    <n v="158"/>
    <n v="158"/>
  </r>
  <r>
    <x v="7"/>
    <x v="7"/>
    <x v="1"/>
    <x v="1"/>
    <n v="258"/>
    <n v="211"/>
    <n v="4"/>
    <n v="117"/>
    <n v="117"/>
  </r>
  <r>
    <x v="7"/>
    <x v="7"/>
    <x v="0"/>
    <x v="2"/>
    <n v="209"/>
    <n v="380"/>
    <n v="377"/>
    <n v="450"/>
    <n v="450"/>
  </r>
  <r>
    <x v="7"/>
    <x v="7"/>
    <x v="1"/>
    <x v="2"/>
    <n v="138"/>
    <n v="290"/>
    <n v="314"/>
    <n v="423"/>
    <n v="423"/>
  </r>
  <r>
    <x v="7"/>
    <x v="7"/>
    <x v="0"/>
    <x v="3"/>
    <n v="160"/>
    <n v="79"/>
    <n v="25"/>
    <n v="155"/>
    <n v="155"/>
  </r>
  <r>
    <x v="7"/>
    <x v="7"/>
    <x v="1"/>
    <x v="3"/>
    <n v="105"/>
    <n v="179"/>
    <n v="25"/>
    <n v="48"/>
    <n v="48"/>
  </r>
  <r>
    <x v="7"/>
    <x v="8"/>
    <x v="0"/>
    <x v="0"/>
    <n v="-14"/>
    <n v="250"/>
    <n v="24"/>
    <n v="423"/>
    <n v="683"/>
  </r>
  <r>
    <x v="7"/>
    <x v="8"/>
    <x v="1"/>
    <x v="0"/>
    <n v="36"/>
    <n v="5"/>
    <n v="-120"/>
    <n v="248"/>
    <n v="169"/>
  </r>
  <r>
    <x v="7"/>
    <x v="8"/>
    <x v="0"/>
    <x v="1"/>
    <n v="-36"/>
    <n v="-478"/>
    <n v="9"/>
    <n v="300"/>
    <n v="-205"/>
  </r>
  <r>
    <x v="7"/>
    <x v="8"/>
    <x v="1"/>
    <x v="1"/>
    <n v="31"/>
    <n v="71"/>
    <n v="7"/>
    <n v="1182"/>
    <n v="1291"/>
  </r>
  <r>
    <x v="7"/>
    <x v="8"/>
    <x v="0"/>
    <x v="2"/>
    <n v="510"/>
    <n v="102"/>
    <n v="-922"/>
    <n v="-781"/>
    <n v="-1091"/>
  </r>
  <r>
    <x v="7"/>
    <x v="8"/>
    <x v="1"/>
    <x v="2"/>
    <n v="408"/>
    <n v="-149"/>
    <n v="-69"/>
    <n v="184"/>
    <n v="374"/>
  </r>
  <r>
    <x v="7"/>
    <x v="8"/>
    <x v="0"/>
    <x v="3"/>
    <n v="-583"/>
    <n v="239"/>
    <n v="-192"/>
    <n v="-241"/>
    <n v="-777"/>
  </r>
  <r>
    <x v="7"/>
    <x v="8"/>
    <x v="1"/>
    <x v="3"/>
    <n v="169"/>
    <n v="67"/>
    <n v="40"/>
    <n v="1527"/>
    <n v="1803"/>
  </r>
  <r>
    <x v="8"/>
    <x v="0"/>
    <x v="0"/>
    <x v="0"/>
    <n v="24"/>
    <n v="1"/>
    <n v="2"/>
    <n v="21"/>
    <n v="48"/>
  </r>
  <r>
    <x v="8"/>
    <x v="0"/>
    <x v="1"/>
    <x v="0"/>
    <n v="17"/>
    <n v="39"/>
    <n v="142"/>
    <n v="610"/>
    <n v="808"/>
  </r>
  <r>
    <x v="8"/>
    <x v="0"/>
    <x v="0"/>
    <x v="1"/>
    <n v="4"/>
    <n v="23"/>
    <n v="43"/>
    <n v="71"/>
    <n v="141"/>
  </r>
  <r>
    <x v="8"/>
    <x v="0"/>
    <x v="1"/>
    <x v="1"/>
    <n v="62"/>
    <n v="23"/>
    <n v="17"/>
    <n v="229"/>
    <n v="331"/>
  </r>
  <r>
    <x v="8"/>
    <x v="0"/>
    <x v="0"/>
    <x v="2"/>
    <n v="10"/>
    <n v="15"/>
    <n v="175"/>
    <n v="102"/>
    <n v="302"/>
  </r>
  <r>
    <x v="8"/>
    <x v="0"/>
    <x v="1"/>
    <x v="2"/>
    <n v="340"/>
    <n v="120"/>
    <n v="841"/>
    <n v="157"/>
    <n v="1458"/>
  </r>
  <r>
    <x v="8"/>
    <x v="0"/>
    <x v="0"/>
    <x v="3"/>
    <n v="70"/>
    <n v="66"/>
    <n v="232"/>
    <n v="420"/>
    <n v="788"/>
  </r>
  <r>
    <x v="8"/>
    <x v="0"/>
    <x v="1"/>
    <x v="3"/>
    <n v="141"/>
    <n v="288"/>
    <n v="196"/>
    <n v="29"/>
    <n v="654"/>
  </r>
  <r>
    <x v="8"/>
    <x v="1"/>
    <x v="0"/>
    <x v="0"/>
    <n v="426"/>
    <n v="296"/>
    <n v="194"/>
    <n v="101"/>
    <n v="101"/>
  </r>
  <r>
    <x v="8"/>
    <x v="1"/>
    <x v="1"/>
    <x v="0"/>
    <n v="420"/>
    <n v="553"/>
    <n v="415"/>
    <n v="269"/>
    <n v="269"/>
  </r>
  <r>
    <x v="8"/>
    <x v="1"/>
    <x v="0"/>
    <x v="1"/>
    <n v="181"/>
    <n v="110"/>
    <n v="90"/>
    <n v="134"/>
    <n v="134"/>
  </r>
  <r>
    <x v="8"/>
    <x v="1"/>
    <x v="1"/>
    <x v="1"/>
    <n v="168"/>
    <n v="170"/>
    <n v="223"/>
    <n v="328"/>
    <n v="328"/>
  </r>
  <r>
    <x v="8"/>
    <x v="1"/>
    <x v="0"/>
    <x v="2"/>
    <n v="295"/>
    <n v="441"/>
    <n v="542"/>
    <n v="673"/>
    <n v="673"/>
  </r>
  <r>
    <x v="8"/>
    <x v="1"/>
    <x v="1"/>
    <x v="2"/>
    <n v="304"/>
    <n v="392"/>
    <n v="551"/>
    <n v="450"/>
    <n v="450"/>
  </r>
  <r>
    <x v="8"/>
    <x v="1"/>
    <x v="0"/>
    <x v="3"/>
    <n v="104"/>
    <n v="82"/>
    <n v="96"/>
    <n v="85"/>
    <n v="85"/>
  </r>
  <r>
    <x v="8"/>
    <x v="1"/>
    <x v="1"/>
    <x v="3"/>
    <n v="229"/>
    <n v="164"/>
    <n v="95"/>
    <n v="137"/>
    <n v="137"/>
  </r>
  <r>
    <x v="8"/>
    <x v="2"/>
    <x v="0"/>
    <x v="0"/>
    <n v="301"/>
    <n v="329"/>
    <n v="424"/>
    <n v="632"/>
    <n v="632"/>
  </r>
  <r>
    <x v="8"/>
    <x v="2"/>
    <x v="1"/>
    <x v="0"/>
    <n v="321"/>
    <n v="201"/>
    <n v="165"/>
    <n v="126"/>
    <n v="126"/>
  </r>
  <r>
    <x v="8"/>
    <x v="2"/>
    <x v="0"/>
    <x v="1"/>
    <n v="329"/>
    <n v="436"/>
    <n v="330"/>
    <n v="267"/>
    <n v="267"/>
  </r>
  <r>
    <x v="8"/>
    <x v="2"/>
    <x v="1"/>
    <x v="1"/>
    <n v="149"/>
    <n v="143"/>
    <n v="186"/>
    <n v="98"/>
    <n v="98"/>
  </r>
  <r>
    <x v="8"/>
    <x v="2"/>
    <x v="0"/>
    <x v="2"/>
    <n v="168"/>
    <n v="216"/>
    <n v="195"/>
    <n v="171"/>
    <n v="171"/>
  </r>
  <r>
    <x v="8"/>
    <x v="2"/>
    <x v="1"/>
    <x v="2"/>
    <n v="192"/>
    <n v="177"/>
    <n v="230"/>
    <n v="133"/>
    <n v="133"/>
  </r>
  <r>
    <x v="8"/>
    <x v="2"/>
    <x v="0"/>
    <x v="3"/>
    <n v="126"/>
    <n v="117"/>
    <n v="67"/>
    <n v="57"/>
    <n v="57"/>
  </r>
  <r>
    <x v="8"/>
    <x v="2"/>
    <x v="1"/>
    <x v="3"/>
    <n v="94"/>
    <n v="123"/>
    <n v="89"/>
    <n v="110"/>
    <n v="110"/>
  </r>
  <r>
    <x v="8"/>
    <x v="3"/>
    <x v="0"/>
    <x v="0"/>
    <n v="403"/>
    <n v="401"/>
    <n v="366"/>
    <n v="477"/>
    <n v="477"/>
  </r>
  <r>
    <x v="8"/>
    <x v="3"/>
    <x v="1"/>
    <x v="0"/>
    <n v="404"/>
    <n v="367"/>
    <n v="306"/>
    <n v="438"/>
    <n v="438"/>
  </r>
  <r>
    <x v="8"/>
    <x v="3"/>
    <x v="0"/>
    <x v="1"/>
    <n v="123"/>
    <n v="155"/>
    <n v="203"/>
    <n v="300"/>
    <n v="300"/>
  </r>
  <r>
    <x v="8"/>
    <x v="3"/>
    <x v="1"/>
    <x v="1"/>
    <n v="195"/>
    <n v="190"/>
    <n v="107"/>
    <n v="93"/>
    <n v="93"/>
  </r>
  <r>
    <x v="8"/>
    <x v="3"/>
    <x v="0"/>
    <x v="2"/>
    <n v="262"/>
    <n v="271"/>
    <n v="264"/>
    <n v="261"/>
    <n v="261"/>
  </r>
  <r>
    <x v="8"/>
    <x v="3"/>
    <x v="1"/>
    <x v="2"/>
    <n v="231"/>
    <n v="266"/>
    <n v="379"/>
    <n v="321"/>
    <n v="321"/>
  </r>
  <r>
    <x v="8"/>
    <x v="3"/>
    <x v="0"/>
    <x v="3"/>
    <n v="161"/>
    <n v="81"/>
    <n v="119"/>
    <n v="176"/>
    <n v="176"/>
  </r>
  <r>
    <x v="8"/>
    <x v="3"/>
    <x v="1"/>
    <x v="3"/>
    <n v="85"/>
    <n v="82"/>
    <n v="85"/>
    <n v="125"/>
    <n v="125"/>
  </r>
  <r>
    <x v="8"/>
    <x v="4"/>
    <x v="0"/>
    <x v="0"/>
    <n v="35"/>
    <n v="6"/>
    <n v="62"/>
    <n v="213"/>
    <n v="316"/>
  </r>
  <r>
    <x v="8"/>
    <x v="4"/>
    <x v="1"/>
    <x v="0"/>
    <n v="38"/>
    <n v="100"/>
    <n v="284"/>
    <n v="1534"/>
    <n v="1956"/>
  </r>
  <r>
    <x v="8"/>
    <x v="4"/>
    <x v="0"/>
    <x v="1"/>
    <n v="354"/>
    <n v="456"/>
    <n v="236"/>
    <n v="245"/>
    <n v="1291"/>
  </r>
  <r>
    <x v="8"/>
    <x v="4"/>
    <x v="1"/>
    <x v="1"/>
    <n v="467"/>
    <n v="114"/>
    <n v="1277"/>
    <n v="627"/>
    <n v="2485"/>
  </r>
  <r>
    <x v="8"/>
    <x v="4"/>
    <x v="0"/>
    <x v="2"/>
    <n v="780"/>
    <n v="736"/>
    <n v="2201"/>
    <n v="313"/>
    <n v="4030"/>
  </r>
  <r>
    <x v="8"/>
    <x v="4"/>
    <x v="1"/>
    <x v="2"/>
    <n v="143"/>
    <n v="150"/>
    <n v="1502"/>
    <n v="212"/>
    <n v="2007"/>
  </r>
  <r>
    <x v="8"/>
    <x v="4"/>
    <x v="0"/>
    <x v="3"/>
    <n v="1062"/>
    <n v="517"/>
    <n v="1233"/>
    <n v="124"/>
    <n v="2936"/>
  </r>
  <r>
    <x v="8"/>
    <x v="4"/>
    <x v="1"/>
    <x v="3"/>
    <n v="484"/>
    <n v="732"/>
    <n v="740"/>
    <n v="1463"/>
    <n v="3419"/>
  </r>
  <r>
    <x v="8"/>
    <x v="5"/>
    <x v="0"/>
    <x v="0"/>
    <n v="18"/>
    <n v="47"/>
    <n v="150"/>
    <n v="1173"/>
    <n v="1388"/>
  </r>
  <r>
    <x v="8"/>
    <x v="5"/>
    <x v="1"/>
    <x v="0"/>
    <n v="24"/>
    <n v="4"/>
    <n v="10"/>
    <n v="41"/>
    <n v="79"/>
  </r>
  <r>
    <x v="8"/>
    <x v="5"/>
    <x v="0"/>
    <x v="1"/>
    <n v="20"/>
    <n v="26"/>
    <n v="175"/>
    <n v="112"/>
    <n v="333"/>
  </r>
  <r>
    <x v="8"/>
    <x v="5"/>
    <x v="1"/>
    <x v="1"/>
    <n v="336"/>
    <n v="34"/>
    <n v="809"/>
    <n v="491"/>
    <n v="1670"/>
  </r>
  <r>
    <x v="8"/>
    <x v="5"/>
    <x v="0"/>
    <x v="2"/>
    <n v="744"/>
    <n v="354"/>
    <n v="2131"/>
    <n v="175"/>
    <n v="3404"/>
  </r>
  <r>
    <x v="8"/>
    <x v="5"/>
    <x v="1"/>
    <x v="2"/>
    <n v="57"/>
    <n v="59"/>
    <n v="226"/>
    <n v="203"/>
    <n v="545"/>
  </r>
  <r>
    <x v="8"/>
    <x v="5"/>
    <x v="0"/>
    <x v="3"/>
    <n v="267"/>
    <n v="92"/>
    <n v="657"/>
    <n v="809"/>
    <n v="1825"/>
  </r>
  <r>
    <x v="8"/>
    <x v="5"/>
    <x v="1"/>
    <x v="3"/>
    <n v="180"/>
    <n v="396"/>
    <n v="1165"/>
    <n v="42"/>
    <n v="1783"/>
  </r>
  <r>
    <x v="8"/>
    <x v="6"/>
    <x v="0"/>
    <x v="0"/>
    <n v="241"/>
    <n v="44"/>
    <n v="640"/>
    <n v="452"/>
    <n v="1377"/>
  </r>
  <r>
    <x v="8"/>
    <x v="6"/>
    <x v="1"/>
    <x v="0"/>
    <n v="90"/>
    <n v="835"/>
    <n v="679"/>
    <n v="2587"/>
    <n v="4191"/>
  </r>
  <r>
    <x v="8"/>
    <x v="6"/>
    <x v="0"/>
    <x v="1"/>
    <n v="440"/>
    <n v="2469"/>
    <n v="470"/>
    <n v="484"/>
    <n v="3863"/>
  </r>
  <r>
    <x v="8"/>
    <x v="6"/>
    <x v="1"/>
    <x v="1"/>
    <n v="690"/>
    <n v="115"/>
    <n v="1623"/>
    <n v="1721"/>
    <n v="4149"/>
  </r>
  <r>
    <x v="8"/>
    <x v="6"/>
    <x v="0"/>
    <x v="2"/>
    <n v="1044"/>
    <n v="438"/>
    <n v="1523"/>
    <n v="597"/>
    <n v="3602"/>
  </r>
  <r>
    <x v="8"/>
    <x v="6"/>
    <x v="1"/>
    <x v="2"/>
    <n v="1260"/>
    <n v="1192"/>
    <n v="4152"/>
    <n v="2632"/>
    <n v="9236"/>
  </r>
  <r>
    <x v="8"/>
    <x v="6"/>
    <x v="0"/>
    <x v="3"/>
    <n v="2217"/>
    <n v="956"/>
    <n v="1346"/>
    <n v="528"/>
    <n v="5047"/>
  </r>
  <r>
    <x v="8"/>
    <x v="6"/>
    <x v="1"/>
    <x v="3"/>
    <n v="687"/>
    <n v="1016"/>
    <n v="2207"/>
    <n v="2199"/>
    <n v="6109"/>
  </r>
  <r>
    <x v="8"/>
    <x v="7"/>
    <x v="0"/>
    <x v="0"/>
    <n v="279"/>
    <n v="400"/>
    <n v="536"/>
    <n v="969"/>
    <n v="969"/>
  </r>
  <r>
    <x v="8"/>
    <x v="7"/>
    <x v="1"/>
    <x v="0"/>
    <n v="304"/>
    <n v="49"/>
    <n v="116"/>
    <n v="334"/>
    <n v="334"/>
  </r>
  <r>
    <x v="8"/>
    <x v="7"/>
    <x v="0"/>
    <x v="1"/>
    <n v="356"/>
    <n v="456"/>
    <n v="214"/>
    <n v="32"/>
    <n v="32"/>
  </r>
  <r>
    <x v="8"/>
    <x v="7"/>
    <x v="1"/>
    <x v="1"/>
    <n v="91"/>
    <n v="188"/>
    <n v="299"/>
    <n v="264"/>
    <n v="264"/>
  </r>
  <r>
    <x v="8"/>
    <x v="7"/>
    <x v="0"/>
    <x v="2"/>
    <n v="135"/>
    <n v="46"/>
    <n v="-83"/>
    <n v="-241"/>
    <n v="-241"/>
  </r>
  <r>
    <x v="8"/>
    <x v="7"/>
    <x v="1"/>
    <x v="2"/>
    <n v="119"/>
    <n v="51"/>
    <n v="58"/>
    <n v="4"/>
    <n v="4"/>
  </r>
  <r>
    <x v="8"/>
    <x v="7"/>
    <x v="0"/>
    <x v="3"/>
    <n v="-50"/>
    <n v="41"/>
    <n v="79"/>
    <n v="98"/>
    <n v="98"/>
  </r>
  <r>
    <x v="8"/>
    <x v="7"/>
    <x v="1"/>
    <x v="3"/>
    <n v="183"/>
    <n v="116"/>
    <n v="90"/>
    <n v="148"/>
    <n v="148"/>
  </r>
  <r>
    <x v="8"/>
    <x v="8"/>
    <x v="0"/>
    <x v="0"/>
    <n v="3"/>
    <n v="14"/>
    <n v="-8"/>
    <n v="-249"/>
    <n v="-240"/>
  </r>
  <r>
    <x v="8"/>
    <x v="8"/>
    <x v="1"/>
    <x v="0"/>
    <n v="-13"/>
    <n v="1"/>
    <n v="50"/>
    <n v="151"/>
    <n v="189"/>
  </r>
  <r>
    <x v="8"/>
    <x v="8"/>
    <x v="0"/>
    <x v="1"/>
    <n v="69"/>
    <n v="57"/>
    <n v="451"/>
    <n v="-93"/>
    <n v="484"/>
  </r>
  <r>
    <x v="8"/>
    <x v="8"/>
    <x v="1"/>
    <x v="1"/>
    <n v="330"/>
    <n v="407"/>
    <n v="18"/>
    <n v="62"/>
    <n v="817"/>
  </r>
  <r>
    <x v="8"/>
    <x v="8"/>
    <x v="0"/>
    <x v="2"/>
    <n v="76"/>
    <n v="76"/>
    <n v="1101"/>
    <n v="-93"/>
    <n v="1160"/>
  </r>
  <r>
    <x v="8"/>
    <x v="8"/>
    <x v="1"/>
    <x v="2"/>
    <n v="-304"/>
    <n v="262"/>
    <n v="-771"/>
    <n v="-19"/>
    <n v="-832"/>
  </r>
  <r>
    <x v="8"/>
    <x v="8"/>
    <x v="0"/>
    <x v="3"/>
    <n v="147"/>
    <n v="574"/>
    <n v="-149"/>
    <n v="234"/>
    <n v="806"/>
  </r>
  <r>
    <x v="8"/>
    <x v="8"/>
    <x v="1"/>
    <x v="3"/>
    <n v="741"/>
    <n v="-167"/>
    <n v="-128"/>
    <n v="53"/>
    <n v="499"/>
  </r>
  <r>
    <x v="9"/>
    <x v="0"/>
    <x v="0"/>
    <x v="0"/>
    <n v="30"/>
    <n v="59"/>
    <n v="18"/>
    <n v="87"/>
    <n v="198"/>
  </r>
  <r>
    <x v="9"/>
    <x v="0"/>
    <x v="1"/>
    <x v="0"/>
    <n v="23"/>
    <n v="26"/>
    <n v="65"/>
    <n v="149"/>
    <n v="144"/>
  </r>
  <r>
    <x v="9"/>
    <x v="0"/>
    <x v="0"/>
    <x v="1"/>
    <n v="10"/>
    <n v="-10"/>
    <n v="80"/>
    <n v="109"/>
    <n v="189"/>
  </r>
  <r>
    <x v="9"/>
    <x v="0"/>
    <x v="1"/>
    <x v="1"/>
    <n v="50"/>
    <n v="70"/>
    <n v="16"/>
    <n v="108"/>
    <n v="180"/>
  </r>
  <r>
    <x v="9"/>
    <x v="0"/>
    <x v="0"/>
    <x v="2"/>
    <n v="57"/>
    <n v="3"/>
    <n v="76"/>
    <n v="192"/>
    <n v="191"/>
  </r>
  <r>
    <x v="9"/>
    <x v="0"/>
    <x v="1"/>
    <x v="2"/>
    <n v="49"/>
    <n v="57"/>
    <n v="14"/>
    <n v="121"/>
    <n v="219"/>
  </r>
  <r>
    <x v="9"/>
    <x v="0"/>
    <x v="0"/>
    <x v="3"/>
    <n v="28"/>
    <n v="74"/>
    <n v="-20"/>
    <n v="107"/>
    <n v="224"/>
  </r>
  <r>
    <x v="9"/>
    <x v="0"/>
    <x v="1"/>
    <x v="3"/>
    <n v="37"/>
    <n v="22"/>
    <n v="87"/>
    <n v="183"/>
    <n v="97"/>
  </r>
  <r>
    <x v="9"/>
    <x v="1"/>
    <x v="0"/>
    <x v="0"/>
    <n v="218"/>
    <n v="139"/>
    <n v="39"/>
    <n v="161"/>
    <n v="142"/>
  </r>
  <r>
    <x v="9"/>
    <x v="1"/>
    <x v="1"/>
    <x v="0"/>
    <n v="273"/>
    <n v="205"/>
    <n v="134"/>
    <n v="133"/>
    <n v="205"/>
  </r>
  <r>
    <x v="9"/>
    <x v="1"/>
    <x v="0"/>
    <x v="1"/>
    <n v="244"/>
    <n v="172"/>
    <n v="39"/>
    <n v="117"/>
    <n v="96"/>
  </r>
  <r>
    <x v="9"/>
    <x v="1"/>
    <x v="1"/>
    <x v="1"/>
    <n v="302"/>
    <n v="170"/>
    <n v="123"/>
    <n v="143"/>
    <n v="174"/>
  </r>
  <r>
    <x v="9"/>
    <x v="1"/>
    <x v="0"/>
    <x v="2"/>
    <n v="197"/>
    <n v="99"/>
    <n v="83"/>
    <n v="169"/>
    <n v="104"/>
  </r>
  <r>
    <x v="9"/>
    <x v="1"/>
    <x v="1"/>
    <x v="2"/>
    <n v="287"/>
    <n v="211"/>
    <n v="156"/>
    <n v="141"/>
    <n v="211"/>
  </r>
  <r>
    <x v="9"/>
    <x v="1"/>
    <x v="0"/>
    <x v="3"/>
    <n v="260"/>
    <n v="253"/>
    <n v="179"/>
    <n v="85"/>
    <n v="180"/>
  </r>
  <r>
    <x v="9"/>
    <x v="1"/>
    <x v="1"/>
    <x v="3"/>
    <n v="183"/>
    <n v="96"/>
    <n v="79"/>
    <n v="205"/>
    <n v="107"/>
  </r>
  <r>
    <x v="9"/>
    <x v="2"/>
    <x v="0"/>
    <x v="0"/>
    <n v="234"/>
    <n v="244"/>
    <n v="253"/>
    <n v="340"/>
    <n v="409"/>
  </r>
  <r>
    <x v="9"/>
    <x v="2"/>
    <x v="1"/>
    <x v="0"/>
    <n v="221"/>
    <n v="223"/>
    <n v="260"/>
    <n v="107"/>
    <n v="108"/>
  </r>
  <r>
    <x v="9"/>
    <x v="2"/>
    <x v="0"/>
    <x v="1"/>
    <n v="198"/>
    <n v="179"/>
    <n v="229"/>
    <n v="107"/>
    <n v="102"/>
  </r>
  <r>
    <x v="9"/>
    <x v="2"/>
    <x v="1"/>
    <x v="1"/>
    <n v="255"/>
    <n v="289"/>
    <n v="243"/>
    <n v="365"/>
    <n v="366"/>
  </r>
  <r>
    <x v="9"/>
    <x v="2"/>
    <x v="0"/>
    <x v="2"/>
    <n v="189"/>
    <n v="216"/>
    <n v="261"/>
    <n v="76"/>
    <n v="158"/>
  </r>
  <r>
    <x v="9"/>
    <x v="2"/>
    <x v="1"/>
    <x v="2"/>
    <n v="191"/>
    <n v="201"/>
    <n v="210"/>
    <n v="335"/>
    <n v="371"/>
  </r>
  <r>
    <x v="9"/>
    <x v="2"/>
    <x v="0"/>
    <x v="3"/>
    <n v="190"/>
    <n v="230"/>
    <n v="238"/>
    <n v="293"/>
    <n v="380"/>
  </r>
  <r>
    <x v="9"/>
    <x v="2"/>
    <x v="1"/>
    <x v="3"/>
    <n v="172"/>
    <n v="214"/>
    <n v="251"/>
    <n v="117"/>
    <n v="91"/>
  </r>
  <r>
    <x v="9"/>
    <x v="3"/>
    <x v="0"/>
    <x v="0"/>
    <n v="211"/>
    <n v="332"/>
    <n v="268"/>
    <n v="373"/>
    <n v="334"/>
  </r>
  <r>
    <x v="9"/>
    <x v="3"/>
    <x v="1"/>
    <x v="0"/>
    <n v="212"/>
    <n v="144"/>
    <n v="241"/>
    <n v="141"/>
    <n v="122"/>
  </r>
  <r>
    <x v="9"/>
    <x v="3"/>
    <x v="0"/>
    <x v="1"/>
    <n v="225"/>
    <n v="101"/>
    <n v="234"/>
    <n v="175"/>
    <n v="105"/>
  </r>
  <r>
    <x v="9"/>
    <x v="3"/>
    <x v="1"/>
    <x v="1"/>
    <n v="261"/>
    <n v="289"/>
    <n v="256"/>
    <n v="342"/>
    <n v="350"/>
  </r>
  <r>
    <x v="9"/>
    <x v="3"/>
    <x v="0"/>
    <x v="2"/>
    <n v="217"/>
    <n v="103"/>
    <n v="216"/>
    <n v="123"/>
    <n v="92"/>
  </r>
  <r>
    <x v="9"/>
    <x v="3"/>
    <x v="1"/>
    <x v="2"/>
    <n v="242"/>
    <n v="380"/>
    <n v="264"/>
    <n v="330"/>
    <n v="310"/>
  </r>
  <r>
    <x v="9"/>
    <x v="3"/>
    <x v="0"/>
    <x v="3"/>
    <n v="249"/>
    <n v="370"/>
    <n v="259"/>
    <n v="357"/>
    <n v="297"/>
  </r>
  <r>
    <x v="9"/>
    <x v="3"/>
    <x v="1"/>
    <x v="3"/>
    <n v="235"/>
    <n v="124"/>
    <n v="270"/>
    <n v="101"/>
    <n v="147"/>
  </r>
  <r>
    <x v="9"/>
    <x v="4"/>
    <x v="0"/>
    <x v="0"/>
    <n v="70"/>
    <n v="155"/>
    <n v="191"/>
    <n v="452"/>
    <n v="896"/>
  </r>
  <r>
    <x v="9"/>
    <x v="4"/>
    <x v="1"/>
    <x v="0"/>
    <n v="123"/>
    <n v="49"/>
    <n v="51"/>
    <n v="463"/>
    <n v="718"/>
  </r>
  <r>
    <x v="9"/>
    <x v="4"/>
    <x v="0"/>
    <x v="1"/>
    <n v="131"/>
    <n v="20"/>
    <n v="50"/>
    <n v="416"/>
    <n v="724"/>
  </r>
  <r>
    <x v="9"/>
    <x v="4"/>
    <x v="1"/>
    <x v="1"/>
    <n v="74"/>
    <n v="162"/>
    <n v="200"/>
    <n v="463"/>
    <n v="927"/>
  </r>
  <r>
    <x v="9"/>
    <x v="4"/>
    <x v="0"/>
    <x v="2"/>
    <n v="60"/>
    <n v="134"/>
    <n v="144"/>
    <n v="480"/>
    <n v="860"/>
  </r>
  <r>
    <x v="9"/>
    <x v="4"/>
    <x v="1"/>
    <x v="2"/>
    <n v="157"/>
    <n v="74"/>
    <n v="40"/>
    <n v="448"/>
    <n v="764"/>
  </r>
  <r>
    <x v="9"/>
    <x v="4"/>
    <x v="0"/>
    <x v="3"/>
    <n v="89"/>
    <n v="145"/>
    <n v="239"/>
    <n v="449"/>
    <n v="935"/>
  </r>
  <r>
    <x v="9"/>
    <x v="4"/>
    <x v="1"/>
    <x v="3"/>
    <n v="151"/>
    <n v="28"/>
    <n v="51"/>
    <n v="494"/>
    <n v="705"/>
  </r>
  <r>
    <x v="9"/>
    <x v="5"/>
    <x v="0"/>
    <x v="0"/>
    <n v="22"/>
    <n v="-48"/>
    <n v="51"/>
    <n v="310"/>
    <n v="469"/>
  </r>
  <r>
    <x v="9"/>
    <x v="5"/>
    <x v="1"/>
    <x v="0"/>
    <n v="2"/>
    <n v="105"/>
    <n v="45"/>
    <n v="90"/>
    <n v="269"/>
  </r>
  <r>
    <x v="9"/>
    <x v="5"/>
    <x v="0"/>
    <x v="1"/>
    <n v="15"/>
    <n v="61"/>
    <n v="90"/>
    <n v="79"/>
    <n v="263"/>
  </r>
  <r>
    <x v="9"/>
    <x v="5"/>
    <x v="1"/>
    <x v="1"/>
    <n v="-25"/>
    <n v="-84"/>
    <n v="2"/>
    <n v="340"/>
    <n v="472"/>
  </r>
  <r>
    <x v="9"/>
    <x v="5"/>
    <x v="0"/>
    <x v="2"/>
    <n v="-41"/>
    <n v="97"/>
    <n v="26"/>
    <n v="106"/>
    <n v="316"/>
  </r>
  <r>
    <x v="9"/>
    <x v="5"/>
    <x v="1"/>
    <x v="2"/>
    <n v="23"/>
    <n v="-22"/>
    <n v="54"/>
    <n v="294"/>
    <n v="464"/>
  </r>
  <r>
    <x v="9"/>
    <x v="5"/>
    <x v="0"/>
    <x v="3"/>
    <n v="-26"/>
    <n v="106"/>
    <n v="85"/>
    <n v="125"/>
    <n v="313"/>
  </r>
  <r>
    <x v="9"/>
    <x v="5"/>
    <x v="1"/>
    <x v="3"/>
    <n v="-25"/>
    <n v="-31"/>
    <n v="32"/>
    <n v="353"/>
    <n v="492"/>
  </r>
  <r>
    <x v="9"/>
    <x v="6"/>
    <x v="0"/>
    <x v="0"/>
    <n v="56"/>
    <n v="552"/>
    <n v="390"/>
    <n v="1582"/>
    <n v="2576"/>
  </r>
  <r>
    <x v="9"/>
    <x v="6"/>
    <x v="1"/>
    <x v="0"/>
    <n v="139"/>
    <n v="78"/>
    <n v="363"/>
    <n v="581"/>
    <n v="1148"/>
  </r>
  <r>
    <x v="9"/>
    <x v="6"/>
    <x v="0"/>
    <x v="1"/>
    <n v="99"/>
    <n v="51"/>
    <n v="342"/>
    <n v="613"/>
    <n v="1145"/>
  </r>
  <r>
    <x v="9"/>
    <x v="6"/>
    <x v="1"/>
    <x v="1"/>
    <n v="68"/>
    <n v="516"/>
    <n v="435"/>
    <n v="1582"/>
    <n v="2613"/>
  </r>
  <r>
    <x v="9"/>
    <x v="6"/>
    <x v="0"/>
    <x v="2"/>
    <n v="109"/>
    <n v="119"/>
    <n v="402"/>
    <n v="565"/>
    <n v="1174"/>
  </r>
  <r>
    <x v="9"/>
    <x v="6"/>
    <x v="1"/>
    <x v="2"/>
    <n v="30"/>
    <n v="539"/>
    <n v="424"/>
    <n v="1631"/>
    <n v="2566"/>
  </r>
  <r>
    <x v="9"/>
    <x v="6"/>
    <x v="0"/>
    <x v="3"/>
    <n v="104"/>
    <n v="597"/>
    <n v="421"/>
    <n v="1591"/>
    <n v="2615"/>
  </r>
  <r>
    <x v="9"/>
    <x v="6"/>
    <x v="1"/>
    <x v="3"/>
    <n v="186"/>
    <n v="117"/>
    <n v="407"/>
    <n v="591"/>
    <n v="1128"/>
  </r>
  <r>
    <x v="9"/>
    <x v="7"/>
    <x v="0"/>
    <x v="0"/>
    <n v="364"/>
    <n v="311"/>
    <n v="437"/>
    <n v="419"/>
    <n v="446"/>
  </r>
  <r>
    <x v="9"/>
    <x v="7"/>
    <x v="1"/>
    <x v="0"/>
    <n v="124"/>
    <n v="385"/>
    <n v="306"/>
    <n v="352"/>
    <n v="355"/>
  </r>
  <r>
    <x v="9"/>
    <x v="7"/>
    <x v="0"/>
    <x v="1"/>
    <n v="163"/>
    <n v="357"/>
    <n v="272"/>
    <n v="392"/>
    <n v="389"/>
  </r>
  <r>
    <x v="9"/>
    <x v="7"/>
    <x v="1"/>
    <x v="1"/>
    <n v="319"/>
    <n v="337"/>
    <n v="434"/>
    <n v="468"/>
    <n v="426"/>
  </r>
  <r>
    <x v="9"/>
    <x v="7"/>
    <x v="0"/>
    <x v="2"/>
    <n v="122"/>
    <n v="407"/>
    <n v="333"/>
    <n v="304"/>
    <n v="326"/>
  </r>
  <r>
    <x v="9"/>
    <x v="7"/>
    <x v="1"/>
    <x v="2"/>
    <n v="370"/>
    <n v="351"/>
    <n v="472"/>
    <n v="380"/>
    <n v="456"/>
  </r>
  <r>
    <x v="9"/>
    <x v="7"/>
    <x v="0"/>
    <x v="3"/>
    <n v="78"/>
    <n v="354"/>
    <n v="271"/>
    <n v="324"/>
    <n v="344"/>
  </r>
  <r>
    <x v="9"/>
    <x v="7"/>
    <x v="1"/>
    <x v="3"/>
    <n v="409"/>
    <n v="329"/>
    <n v="469"/>
    <n v="440"/>
    <n v="455"/>
  </r>
  <r>
    <x v="9"/>
    <x v="8"/>
    <x v="0"/>
    <x v="0"/>
    <n v="129"/>
    <n v="50"/>
    <n v="17"/>
    <n v="13"/>
    <n v="72"/>
  </r>
  <r>
    <x v="9"/>
    <x v="8"/>
    <x v="1"/>
    <x v="0"/>
    <n v="-10"/>
    <n v="-29"/>
    <n v="188"/>
    <n v="182"/>
    <n v="417"/>
  </r>
  <r>
    <x v="9"/>
    <x v="8"/>
    <x v="0"/>
    <x v="1"/>
    <n v="33"/>
    <n v="18"/>
    <n v="214"/>
    <n v="225"/>
    <n v="459"/>
  </r>
  <r>
    <x v="9"/>
    <x v="8"/>
    <x v="1"/>
    <x v="1"/>
    <n v="168"/>
    <n v="16"/>
    <n v="47"/>
    <n v="-16"/>
    <n v="51"/>
  </r>
  <r>
    <x v="9"/>
    <x v="8"/>
    <x v="0"/>
    <x v="2"/>
    <n v="125"/>
    <n v="90"/>
    <n v="2"/>
    <n v="53"/>
    <n v="71"/>
  </r>
  <r>
    <x v="9"/>
    <x v="8"/>
    <x v="1"/>
    <x v="2"/>
    <n v="23"/>
    <n v="-46"/>
    <n v="234"/>
    <n v="148"/>
    <n v="370"/>
  </r>
  <r>
    <x v="9"/>
    <x v="8"/>
    <x v="0"/>
    <x v="3"/>
    <n v="-17"/>
    <n v="-62"/>
    <n v="191"/>
    <n v="135"/>
    <n v="393"/>
  </r>
  <r>
    <x v="9"/>
    <x v="8"/>
    <x v="1"/>
    <x v="3"/>
    <n v="100"/>
    <n v="73"/>
    <n v="54"/>
    <n v="-8"/>
    <n v="49"/>
  </r>
  <r>
    <x v="10"/>
    <x v="0"/>
    <x v="0"/>
    <x v="0"/>
    <n v="2"/>
    <n v="55"/>
    <n v="15"/>
    <n v="553"/>
    <n v="625"/>
  </r>
  <r>
    <x v="10"/>
    <x v="0"/>
    <x v="1"/>
    <x v="0"/>
    <n v="11"/>
    <n v="1"/>
    <n v="3"/>
    <n v="21"/>
    <n v="36"/>
  </r>
  <r>
    <x v="10"/>
    <x v="0"/>
    <x v="0"/>
    <x v="1"/>
    <n v="278"/>
    <n v="153"/>
    <n v="7"/>
    <n v="0"/>
    <n v="438"/>
  </r>
  <r>
    <x v="10"/>
    <x v="0"/>
    <x v="1"/>
    <x v="1"/>
    <n v="70"/>
    <n v="21"/>
    <n v="145"/>
    <n v="156"/>
    <n v="392"/>
  </r>
  <r>
    <x v="10"/>
    <x v="0"/>
    <x v="0"/>
    <x v="2"/>
    <n v="44"/>
    <n v="95"/>
    <n v="35"/>
    <n v="4"/>
    <n v="178"/>
  </r>
  <r>
    <x v="10"/>
    <x v="0"/>
    <x v="1"/>
    <x v="2"/>
    <n v="180"/>
    <n v="283"/>
    <n v="466"/>
    <n v="39"/>
    <n v="968"/>
  </r>
  <r>
    <x v="10"/>
    <x v="0"/>
    <x v="0"/>
    <x v="3"/>
    <n v="480"/>
    <n v="459"/>
    <n v="1163"/>
    <n v="73"/>
    <n v="2175"/>
  </r>
  <r>
    <x v="10"/>
    <x v="0"/>
    <x v="1"/>
    <x v="3"/>
    <n v="69"/>
    <n v="13"/>
    <n v="1"/>
    <n v="100"/>
    <n v="183"/>
  </r>
  <r>
    <x v="10"/>
    <x v="1"/>
    <x v="0"/>
    <x v="0"/>
    <n v="442"/>
    <n v="336"/>
    <n v="224"/>
    <n v="296"/>
    <n v="296"/>
  </r>
  <r>
    <x v="10"/>
    <x v="1"/>
    <x v="1"/>
    <x v="0"/>
    <n v="324"/>
    <n v="455"/>
    <n v="577"/>
    <n v="313"/>
    <n v="313"/>
  </r>
  <r>
    <x v="10"/>
    <x v="1"/>
    <x v="0"/>
    <x v="1"/>
    <n v="351"/>
    <n v="352"/>
    <n v="302"/>
    <n v="413"/>
    <n v="413"/>
  </r>
  <r>
    <x v="10"/>
    <x v="1"/>
    <x v="1"/>
    <x v="1"/>
    <n v="271"/>
    <n v="219"/>
    <n v="160"/>
    <n v="236"/>
    <n v="236"/>
  </r>
  <r>
    <x v="10"/>
    <x v="1"/>
    <x v="0"/>
    <x v="2"/>
    <n v="187"/>
    <n v="112"/>
    <n v="61"/>
    <n v="53"/>
    <n v="53"/>
  </r>
  <r>
    <x v="10"/>
    <x v="1"/>
    <x v="1"/>
    <x v="2"/>
    <n v="141"/>
    <n v="103"/>
    <n v="142"/>
    <n v="108"/>
    <n v="108"/>
  </r>
  <r>
    <x v="10"/>
    <x v="1"/>
    <x v="0"/>
    <x v="3"/>
    <n v="104"/>
    <n v="142"/>
    <n v="179"/>
    <n v="144"/>
    <n v="144"/>
  </r>
  <r>
    <x v="10"/>
    <x v="1"/>
    <x v="1"/>
    <x v="3"/>
    <n v="213"/>
    <n v="120"/>
    <n v="79"/>
    <n v="114"/>
    <n v="114"/>
  </r>
  <r>
    <x v="10"/>
    <x v="2"/>
    <x v="0"/>
    <x v="0"/>
    <n v="372"/>
    <n v="331"/>
    <n v="468"/>
    <n v="575"/>
    <n v="575"/>
  </r>
  <r>
    <x v="10"/>
    <x v="2"/>
    <x v="1"/>
    <x v="0"/>
    <n v="288"/>
    <n v="201"/>
    <n v="229"/>
    <n v="299"/>
    <n v="299"/>
  </r>
  <r>
    <x v="10"/>
    <x v="2"/>
    <x v="0"/>
    <x v="1"/>
    <n v="223"/>
    <n v="333"/>
    <n v="444"/>
    <n v="507"/>
    <n v="507"/>
  </r>
  <r>
    <x v="10"/>
    <x v="2"/>
    <x v="1"/>
    <x v="1"/>
    <n v="371"/>
    <n v="543"/>
    <n v="650"/>
    <n v="471"/>
    <n v="471"/>
  </r>
  <r>
    <x v="10"/>
    <x v="2"/>
    <x v="0"/>
    <x v="2"/>
    <n v="278"/>
    <n v="294"/>
    <n v="212"/>
    <n v="234"/>
    <n v="234"/>
  </r>
  <r>
    <x v="10"/>
    <x v="2"/>
    <x v="1"/>
    <x v="2"/>
    <n v="134"/>
    <n v="159"/>
    <n v="116"/>
    <n v="114"/>
    <n v="114"/>
  </r>
  <r>
    <x v="10"/>
    <x v="2"/>
    <x v="0"/>
    <x v="3"/>
    <n v="72"/>
    <n v="74"/>
    <n v="107"/>
    <n v="128"/>
    <n v="128"/>
  </r>
  <r>
    <x v="10"/>
    <x v="2"/>
    <x v="1"/>
    <x v="3"/>
    <n v="106"/>
    <n v="86"/>
    <n v="115"/>
    <n v="141"/>
    <n v="141"/>
  </r>
  <r>
    <x v="10"/>
    <x v="3"/>
    <x v="0"/>
    <x v="0"/>
    <n v="229"/>
    <n v="151"/>
    <n v="80"/>
    <n v="113"/>
    <n v="113"/>
  </r>
  <r>
    <x v="10"/>
    <x v="3"/>
    <x v="1"/>
    <x v="0"/>
    <n v="261"/>
    <n v="188"/>
    <n v="167"/>
    <n v="130"/>
    <n v="130"/>
  </r>
  <r>
    <x v="10"/>
    <x v="3"/>
    <x v="0"/>
    <x v="1"/>
    <n v="171"/>
    <n v="180"/>
    <n v="193"/>
    <n v="100"/>
    <n v="100"/>
  </r>
  <r>
    <x v="10"/>
    <x v="3"/>
    <x v="1"/>
    <x v="1"/>
    <n v="278"/>
    <n v="290"/>
    <n v="357"/>
    <n v="336"/>
    <n v="336"/>
  </r>
  <r>
    <x v="10"/>
    <x v="3"/>
    <x v="0"/>
    <x v="2"/>
    <n v="132"/>
    <n v="85"/>
    <n v="89"/>
    <n v="103"/>
    <n v="103"/>
  </r>
  <r>
    <x v="10"/>
    <x v="3"/>
    <x v="1"/>
    <x v="2"/>
    <n v="190"/>
    <n v="171"/>
    <n v="89"/>
    <n v="101"/>
    <n v="101"/>
  </r>
  <r>
    <x v="10"/>
    <x v="3"/>
    <x v="0"/>
    <x v="3"/>
    <n v="183"/>
    <n v="125"/>
    <n v="75"/>
    <n v="86"/>
    <n v="86"/>
  </r>
  <r>
    <x v="10"/>
    <x v="3"/>
    <x v="1"/>
    <x v="3"/>
    <n v="180"/>
    <n v="145"/>
    <n v="142"/>
    <n v="103"/>
    <n v="103"/>
  </r>
  <r>
    <x v="10"/>
    <x v="4"/>
    <x v="0"/>
    <x v="0"/>
    <n v="27"/>
    <n v="293"/>
    <n v="359"/>
    <n v="1369"/>
    <n v="2048"/>
  </r>
  <r>
    <x v="10"/>
    <x v="4"/>
    <x v="1"/>
    <x v="0"/>
    <n v="27"/>
    <n v="4"/>
    <n v="410"/>
    <n v="79"/>
    <n v="520"/>
  </r>
  <r>
    <x v="10"/>
    <x v="4"/>
    <x v="0"/>
    <x v="1"/>
    <n v="489"/>
    <n v="102"/>
    <n v="433"/>
    <n v="1208"/>
    <n v="2232"/>
  </r>
  <r>
    <x v="10"/>
    <x v="4"/>
    <x v="1"/>
    <x v="1"/>
    <n v="319"/>
    <n v="595"/>
    <n v="23"/>
    <n v="30"/>
    <n v="967"/>
  </r>
  <r>
    <x v="10"/>
    <x v="4"/>
    <x v="0"/>
    <x v="2"/>
    <n v="985"/>
    <n v="472"/>
    <n v="1393"/>
    <n v="565"/>
    <n v="3415"/>
  </r>
  <r>
    <x v="10"/>
    <x v="4"/>
    <x v="1"/>
    <x v="2"/>
    <n v="422"/>
    <n v="874"/>
    <n v="769"/>
    <n v="164"/>
    <n v="2229"/>
  </r>
  <r>
    <x v="10"/>
    <x v="4"/>
    <x v="0"/>
    <x v="3"/>
    <n v="721"/>
    <n v="666"/>
    <n v="1591"/>
    <n v="174"/>
    <n v="3152"/>
  </r>
  <r>
    <x v="10"/>
    <x v="4"/>
    <x v="1"/>
    <x v="3"/>
    <n v="637"/>
    <n v="473"/>
    <n v="802"/>
    <n v="953"/>
    <n v="2865"/>
  </r>
  <r>
    <x v="10"/>
    <x v="5"/>
    <x v="0"/>
    <x v="0"/>
    <n v="20"/>
    <n v="1"/>
    <n v="25"/>
    <n v="26"/>
    <n v="72"/>
  </r>
  <r>
    <x v="10"/>
    <x v="5"/>
    <x v="1"/>
    <x v="0"/>
    <n v="4"/>
    <n v="142"/>
    <n v="117"/>
    <n v="1134"/>
    <n v="1397"/>
  </r>
  <r>
    <x v="10"/>
    <x v="5"/>
    <x v="0"/>
    <x v="1"/>
    <n v="301"/>
    <n v="306"/>
    <n v="8"/>
    <n v="1"/>
    <n v="616"/>
  </r>
  <r>
    <x v="10"/>
    <x v="5"/>
    <x v="1"/>
    <x v="1"/>
    <n v="134"/>
    <n v="22"/>
    <n v="373"/>
    <n v="299"/>
    <n v="828"/>
  </r>
  <r>
    <x v="10"/>
    <x v="5"/>
    <x v="0"/>
    <x v="2"/>
    <n v="315"/>
    <n v="415"/>
    <n v="729"/>
    <n v="150"/>
    <n v="1609"/>
  </r>
  <r>
    <x v="10"/>
    <x v="5"/>
    <x v="1"/>
    <x v="2"/>
    <n v="100"/>
    <n v="446"/>
    <n v="442"/>
    <n v="24"/>
    <n v="1012"/>
  </r>
  <r>
    <x v="10"/>
    <x v="5"/>
    <x v="0"/>
    <x v="3"/>
    <n v="593"/>
    <n v="547"/>
    <n v="1549"/>
    <n v="138"/>
    <n v="2827"/>
  </r>
  <r>
    <x v="10"/>
    <x v="5"/>
    <x v="1"/>
    <x v="3"/>
    <n v="378"/>
    <n v="37"/>
    <n v="99"/>
    <n v="468"/>
    <n v="982"/>
  </r>
  <r>
    <x v="10"/>
    <x v="6"/>
    <x v="0"/>
    <x v="0"/>
    <n v="95"/>
    <n v="465"/>
    <n v="469"/>
    <n v="1632"/>
    <n v="2661"/>
  </r>
  <r>
    <x v="10"/>
    <x v="6"/>
    <x v="1"/>
    <x v="0"/>
    <n v="150"/>
    <n v="49"/>
    <n v="465"/>
    <n v="654"/>
    <n v="1318"/>
  </r>
  <r>
    <x v="10"/>
    <x v="6"/>
    <x v="0"/>
    <x v="1"/>
    <n v="582"/>
    <n v="108"/>
    <n v="1540"/>
    <n v="2061"/>
    <n v="4291"/>
  </r>
  <r>
    <x v="10"/>
    <x v="6"/>
    <x v="1"/>
    <x v="1"/>
    <n v="402"/>
    <n v="2244"/>
    <n v="427"/>
    <n v="500"/>
    <n v="3573"/>
  </r>
  <r>
    <x v="10"/>
    <x v="6"/>
    <x v="0"/>
    <x v="2"/>
    <n v="702"/>
    <n v="887"/>
    <n v="1084"/>
    <n v="626"/>
    <n v="3299"/>
  </r>
  <r>
    <x v="10"/>
    <x v="6"/>
    <x v="1"/>
    <x v="2"/>
    <n v="1460"/>
    <n v="785"/>
    <n v="3054"/>
    <n v="1409"/>
    <n v="6708"/>
  </r>
  <r>
    <x v="10"/>
    <x v="6"/>
    <x v="0"/>
    <x v="3"/>
    <n v="2325"/>
    <n v="762"/>
    <n v="1748"/>
    <n v="656"/>
    <n v="5491"/>
  </r>
  <r>
    <x v="10"/>
    <x v="6"/>
    <x v="1"/>
    <x v="3"/>
    <n v="751"/>
    <n v="1063"/>
    <n v="2355"/>
    <n v="2614"/>
    <n v="6783"/>
  </r>
  <r>
    <x v="10"/>
    <x v="7"/>
    <x v="0"/>
    <x v="0"/>
    <n v="191"/>
    <n v="183"/>
    <n v="411"/>
    <n v="409"/>
    <n v="409"/>
  </r>
  <r>
    <x v="10"/>
    <x v="7"/>
    <x v="1"/>
    <x v="0"/>
    <n v="193"/>
    <n v="-103"/>
    <n v="-268"/>
    <n v="99"/>
    <n v="99"/>
  </r>
  <r>
    <x v="10"/>
    <x v="7"/>
    <x v="0"/>
    <x v="1"/>
    <n v="271"/>
    <n v="504"/>
    <n v="683"/>
    <n v="335"/>
    <n v="335"/>
  </r>
  <r>
    <x v="10"/>
    <x v="7"/>
    <x v="1"/>
    <x v="1"/>
    <n v="150"/>
    <n v="271"/>
    <n v="499"/>
    <n v="430"/>
    <n v="430"/>
  </r>
  <r>
    <x v="10"/>
    <x v="7"/>
    <x v="0"/>
    <x v="2"/>
    <n v="79"/>
    <n v="132"/>
    <n v="144"/>
    <n v="164"/>
    <n v="164"/>
  </r>
  <r>
    <x v="10"/>
    <x v="7"/>
    <x v="1"/>
    <x v="2"/>
    <n v="327"/>
    <n v="362"/>
    <n v="159"/>
    <n v="227"/>
    <n v="227"/>
  </r>
  <r>
    <x v="10"/>
    <x v="7"/>
    <x v="0"/>
    <x v="3"/>
    <n v="73"/>
    <n v="111"/>
    <n v="178"/>
    <n v="130"/>
    <n v="130"/>
  </r>
  <r>
    <x v="10"/>
    <x v="7"/>
    <x v="1"/>
    <x v="3"/>
    <n v="151"/>
    <n v="57"/>
    <n v="3"/>
    <n v="70"/>
    <n v="70"/>
  </r>
  <r>
    <x v="10"/>
    <x v="8"/>
    <x v="0"/>
    <x v="0"/>
    <n v="-4"/>
    <n v="2"/>
    <n v="382"/>
    <n v="32"/>
    <n v="412"/>
  </r>
  <r>
    <x v="10"/>
    <x v="8"/>
    <x v="1"/>
    <x v="0"/>
    <n v="21"/>
    <n v="96"/>
    <n v="227"/>
    <n v="-318"/>
    <n v="26"/>
  </r>
  <r>
    <x v="10"/>
    <x v="8"/>
    <x v="0"/>
    <x v="1"/>
    <n v="285"/>
    <n v="59"/>
    <n v="-85"/>
    <n v="753"/>
    <n v="1012"/>
  </r>
  <r>
    <x v="10"/>
    <x v="8"/>
    <x v="1"/>
    <x v="1"/>
    <n v="-260"/>
    <n v="136"/>
    <n v="8"/>
    <n v="29"/>
    <n v="-87"/>
  </r>
  <r>
    <x v="10"/>
    <x v="8"/>
    <x v="0"/>
    <x v="2"/>
    <n v="278"/>
    <n v="333"/>
    <n v="292"/>
    <n v="136"/>
    <n v="1039"/>
  </r>
  <r>
    <x v="10"/>
    <x v="8"/>
    <x v="1"/>
    <x v="2"/>
    <n v="490"/>
    <n v="-226"/>
    <n v="198"/>
    <n v="376"/>
    <n v="838"/>
  </r>
  <r>
    <x v="10"/>
    <x v="8"/>
    <x v="0"/>
    <x v="3"/>
    <n v="190"/>
    <n v="423"/>
    <n v="702"/>
    <n v="385"/>
    <n v="1700"/>
  </r>
  <r>
    <x v="10"/>
    <x v="8"/>
    <x v="1"/>
    <x v="3"/>
    <n v="-352"/>
    <n v="-340"/>
    <n v="-1121"/>
    <n v="-37"/>
    <n v="-1850"/>
  </r>
  <r>
    <x v="11"/>
    <x v="0"/>
    <x v="0"/>
    <x v="0"/>
    <n v="0"/>
    <n v="68"/>
    <n v="187"/>
    <n v="2"/>
    <n v="257"/>
  </r>
  <r>
    <x v="11"/>
    <x v="0"/>
    <x v="1"/>
    <x v="0"/>
    <n v="45"/>
    <n v="14"/>
    <n v="227"/>
    <n v="3"/>
    <n v="289"/>
  </r>
  <r>
    <x v="11"/>
    <x v="0"/>
    <x v="0"/>
    <x v="1"/>
    <n v="49"/>
    <n v="10"/>
    <n v="70"/>
    <n v="11"/>
    <n v="140"/>
  </r>
  <r>
    <x v="11"/>
    <x v="0"/>
    <x v="1"/>
    <x v="1"/>
    <n v="57"/>
    <n v="176"/>
    <n v="190"/>
    <n v="2"/>
    <n v="425"/>
  </r>
  <r>
    <x v="11"/>
    <x v="0"/>
    <x v="0"/>
    <x v="2"/>
    <n v="439"/>
    <n v="591"/>
    <n v="406"/>
    <n v="6"/>
    <n v="1442"/>
  </r>
  <r>
    <x v="11"/>
    <x v="0"/>
    <x v="1"/>
    <x v="2"/>
    <n v="70"/>
    <n v="14"/>
    <n v="64"/>
    <n v="5"/>
    <n v="153"/>
  </r>
  <r>
    <x v="11"/>
    <x v="0"/>
    <x v="0"/>
    <x v="3"/>
    <n v="71"/>
    <n v="179"/>
    <n v="28"/>
    <n v="30"/>
    <n v="308"/>
  </r>
  <r>
    <x v="11"/>
    <x v="0"/>
    <x v="1"/>
    <x v="3"/>
    <n v="370"/>
    <n v="5"/>
    <n v="659"/>
    <n v="445"/>
    <n v="1479"/>
  </r>
  <r>
    <x v="11"/>
    <x v="1"/>
    <x v="0"/>
    <x v="0"/>
    <n v="192"/>
    <n v="180"/>
    <n v="188"/>
    <n v="151"/>
    <n v="151"/>
  </r>
  <r>
    <x v="11"/>
    <x v="1"/>
    <x v="1"/>
    <x v="0"/>
    <n v="319"/>
    <n v="405"/>
    <n v="316"/>
    <n v="214"/>
    <n v="214"/>
  </r>
  <r>
    <x v="11"/>
    <x v="1"/>
    <x v="0"/>
    <x v="1"/>
    <n v="340"/>
    <n v="279"/>
    <n v="281"/>
    <n v="165"/>
    <n v="165"/>
  </r>
  <r>
    <x v="11"/>
    <x v="1"/>
    <x v="1"/>
    <x v="1"/>
    <n v="177"/>
    <n v="207"/>
    <n v="180"/>
    <n v="164"/>
    <n v="164"/>
  </r>
  <r>
    <x v="11"/>
    <x v="1"/>
    <x v="0"/>
    <x v="2"/>
    <n v="131"/>
    <n v="135"/>
    <n v="146"/>
    <n v="74"/>
    <n v="74"/>
  </r>
  <r>
    <x v="11"/>
    <x v="1"/>
    <x v="1"/>
    <x v="2"/>
    <n v="152"/>
    <n v="223"/>
    <n v="319"/>
    <n v="397"/>
    <n v="397"/>
  </r>
  <r>
    <x v="11"/>
    <x v="1"/>
    <x v="0"/>
    <x v="3"/>
    <n v="128"/>
    <n v="125"/>
    <n v="80"/>
    <n v="94"/>
    <n v="94"/>
  </r>
  <r>
    <x v="11"/>
    <x v="1"/>
    <x v="1"/>
    <x v="3"/>
    <n v="226"/>
    <n v="209"/>
    <n v="160"/>
    <n v="131"/>
    <n v="131"/>
  </r>
  <r>
    <x v="11"/>
    <x v="2"/>
    <x v="0"/>
    <x v="0"/>
    <n v="358"/>
    <n v="380"/>
    <n v="418"/>
    <n v="517"/>
    <n v="517"/>
  </r>
  <r>
    <x v="11"/>
    <x v="2"/>
    <x v="1"/>
    <x v="0"/>
    <n v="263"/>
    <n v="391"/>
    <n v="553"/>
    <n v="503"/>
    <n v="503"/>
  </r>
  <r>
    <x v="11"/>
    <x v="2"/>
    <x v="0"/>
    <x v="1"/>
    <n v="289"/>
    <n v="152"/>
    <n v="155"/>
    <n v="93"/>
    <n v="93"/>
  </r>
  <r>
    <x v="11"/>
    <x v="2"/>
    <x v="1"/>
    <x v="1"/>
    <n v="291"/>
    <n v="401"/>
    <n v="474"/>
    <n v="340"/>
    <n v="340"/>
  </r>
  <r>
    <x v="11"/>
    <x v="2"/>
    <x v="0"/>
    <x v="2"/>
    <n v="206"/>
    <n v="213"/>
    <n v="292"/>
    <n v="275"/>
    <n v="275"/>
  </r>
  <r>
    <x v="11"/>
    <x v="2"/>
    <x v="1"/>
    <x v="2"/>
    <n v="235"/>
    <n v="215"/>
    <n v="136"/>
    <n v="166"/>
    <n v="166"/>
  </r>
  <r>
    <x v="11"/>
    <x v="2"/>
    <x v="0"/>
    <x v="3"/>
    <n v="153"/>
    <n v="154"/>
    <n v="117"/>
    <n v="156"/>
    <n v="156"/>
  </r>
  <r>
    <x v="11"/>
    <x v="2"/>
    <x v="1"/>
    <x v="3"/>
    <n v="147"/>
    <n v="151"/>
    <n v="109"/>
    <n v="139"/>
    <n v="139"/>
  </r>
  <r>
    <x v="11"/>
    <x v="3"/>
    <x v="0"/>
    <x v="0"/>
    <n v="352"/>
    <n v="438"/>
    <n v="578"/>
    <n v="324"/>
    <n v="324"/>
  </r>
  <r>
    <x v="11"/>
    <x v="3"/>
    <x v="1"/>
    <x v="0"/>
    <n v="250"/>
    <n v="146"/>
    <n v="125"/>
    <n v="150"/>
    <n v="150"/>
  </r>
  <r>
    <x v="11"/>
    <x v="3"/>
    <x v="0"/>
    <x v="1"/>
    <n v="331"/>
    <n v="195"/>
    <n v="163"/>
    <n v="210"/>
    <n v="210"/>
  </r>
  <r>
    <x v="11"/>
    <x v="3"/>
    <x v="1"/>
    <x v="1"/>
    <n v="281"/>
    <n v="378"/>
    <n v="250"/>
    <n v="284"/>
    <n v="284"/>
  </r>
  <r>
    <x v="11"/>
    <x v="3"/>
    <x v="0"/>
    <x v="2"/>
    <n v="152"/>
    <n v="227"/>
    <n v="243"/>
    <n v="353"/>
    <n v="353"/>
  </r>
  <r>
    <x v="11"/>
    <x v="3"/>
    <x v="1"/>
    <x v="2"/>
    <n v="124"/>
    <n v="129"/>
    <n v="113"/>
    <n v="104"/>
    <n v="104"/>
  </r>
  <r>
    <x v="11"/>
    <x v="3"/>
    <x v="0"/>
    <x v="3"/>
    <n v="61"/>
    <n v="76"/>
    <n v="99"/>
    <n v="83"/>
    <n v="83"/>
  </r>
  <r>
    <x v="11"/>
    <x v="3"/>
    <x v="1"/>
    <x v="3"/>
    <n v="129"/>
    <n v="95"/>
    <n v="58"/>
    <n v="72"/>
    <n v="72"/>
  </r>
  <r>
    <x v="11"/>
    <x v="4"/>
    <x v="0"/>
    <x v="0"/>
    <n v="21"/>
    <n v="327"/>
    <n v="391"/>
    <n v="143"/>
    <n v="882"/>
  </r>
  <r>
    <x v="11"/>
    <x v="4"/>
    <x v="1"/>
    <x v="0"/>
    <n v="284"/>
    <n v="44"/>
    <n v="351"/>
    <n v="13"/>
    <n v="692"/>
  </r>
  <r>
    <x v="11"/>
    <x v="4"/>
    <x v="0"/>
    <x v="1"/>
    <n v="277"/>
    <n v="39"/>
    <n v="1625"/>
    <n v="51"/>
    <n v="1992"/>
  </r>
  <r>
    <x v="11"/>
    <x v="4"/>
    <x v="1"/>
    <x v="1"/>
    <n v="75"/>
    <n v="2702"/>
    <n v="358"/>
    <n v="7"/>
    <n v="3142"/>
  </r>
  <r>
    <x v="11"/>
    <x v="4"/>
    <x v="0"/>
    <x v="2"/>
    <n v="936"/>
    <n v="1246"/>
    <n v="1041"/>
    <n v="1549"/>
    <n v="4772"/>
  </r>
  <r>
    <x v="11"/>
    <x v="4"/>
    <x v="1"/>
    <x v="2"/>
    <n v="271"/>
    <n v="352"/>
    <n v="160"/>
    <n v="287"/>
    <n v="1070"/>
  </r>
  <r>
    <x v="11"/>
    <x v="4"/>
    <x v="0"/>
    <x v="3"/>
    <n v="546"/>
    <n v="1149"/>
    <n v="1845"/>
    <n v="1207"/>
    <n v="4747"/>
  </r>
  <r>
    <x v="11"/>
    <x v="4"/>
    <x v="1"/>
    <x v="3"/>
    <n v="313"/>
    <n v="212"/>
    <n v="202"/>
    <n v="482"/>
    <n v="1209"/>
  </r>
  <r>
    <x v="11"/>
    <x v="5"/>
    <x v="0"/>
    <x v="0"/>
    <n v="175"/>
    <n v="33"/>
    <n v="313"/>
    <n v="3"/>
    <n v="524"/>
  </r>
  <r>
    <x v="11"/>
    <x v="5"/>
    <x v="1"/>
    <x v="0"/>
    <n v="1"/>
    <n v="143"/>
    <n v="385"/>
    <n v="109"/>
    <n v="638"/>
  </r>
  <r>
    <x v="11"/>
    <x v="5"/>
    <x v="0"/>
    <x v="1"/>
    <n v="70"/>
    <n v="1278"/>
    <n v="336"/>
    <n v="6"/>
    <n v="1690"/>
  </r>
  <r>
    <x v="11"/>
    <x v="5"/>
    <x v="1"/>
    <x v="1"/>
    <n v="245"/>
    <n v="14"/>
    <n v="302"/>
    <n v="37"/>
    <n v="598"/>
  </r>
  <r>
    <x v="11"/>
    <x v="5"/>
    <x v="0"/>
    <x v="2"/>
    <n v="127"/>
    <n v="169"/>
    <n v="139"/>
    <n v="18"/>
    <n v="453"/>
  </r>
  <r>
    <x v="11"/>
    <x v="5"/>
    <x v="1"/>
    <x v="2"/>
    <n v="455"/>
    <n v="633"/>
    <n v="968"/>
    <n v="27"/>
    <n v="2083"/>
  </r>
  <r>
    <x v="11"/>
    <x v="5"/>
    <x v="0"/>
    <x v="3"/>
    <n v="102"/>
    <n v="181"/>
    <n v="78"/>
    <n v="36"/>
    <n v="397"/>
  </r>
  <r>
    <x v="11"/>
    <x v="5"/>
    <x v="1"/>
    <x v="3"/>
    <n v="511"/>
    <n v="7"/>
    <n v="949"/>
    <n v="747"/>
    <n v="2214"/>
  </r>
  <r>
    <x v="11"/>
    <x v="6"/>
    <x v="0"/>
    <x v="0"/>
    <n v="290"/>
    <n v="46"/>
    <n v="839"/>
    <n v="569"/>
    <n v="1744"/>
  </r>
  <r>
    <x v="11"/>
    <x v="6"/>
    <x v="1"/>
    <x v="0"/>
    <n v="92"/>
    <n v="808"/>
    <n v="711"/>
    <n v="2246"/>
    <n v="3857"/>
  </r>
  <r>
    <x v="11"/>
    <x v="6"/>
    <x v="0"/>
    <x v="1"/>
    <n v="406"/>
    <n v="2837"/>
    <n v="487"/>
    <n v="520"/>
    <n v="4250"/>
  </r>
  <r>
    <x v="11"/>
    <x v="6"/>
    <x v="1"/>
    <x v="1"/>
    <n v="718"/>
    <n v="129"/>
    <n v="2043"/>
    <n v="1922"/>
    <n v="4812"/>
  </r>
  <r>
    <x v="11"/>
    <x v="6"/>
    <x v="0"/>
    <x v="2"/>
    <n v="929"/>
    <n v="560"/>
    <n v="1696"/>
    <n v="623"/>
    <n v="3808"/>
  </r>
  <r>
    <x v="11"/>
    <x v="6"/>
    <x v="1"/>
    <x v="2"/>
    <n v="1184"/>
    <n v="1428"/>
    <n v="4565"/>
    <n v="2304"/>
    <n v="9481"/>
  </r>
  <r>
    <x v="11"/>
    <x v="6"/>
    <x v="0"/>
    <x v="3"/>
    <n v="885"/>
    <n v="1299"/>
    <n v="1922"/>
    <n v="1820"/>
    <n v="5926"/>
  </r>
  <r>
    <x v="11"/>
    <x v="6"/>
    <x v="1"/>
    <x v="3"/>
    <n v="2350"/>
    <n v="865"/>
    <n v="1178"/>
    <n v="569"/>
    <n v="4962"/>
  </r>
  <r>
    <x v="11"/>
    <x v="7"/>
    <x v="0"/>
    <x v="0"/>
    <n v="423"/>
    <n v="649"/>
    <n v="943"/>
    <n v="676"/>
    <n v="676"/>
  </r>
  <r>
    <x v="11"/>
    <x v="7"/>
    <x v="1"/>
    <x v="0"/>
    <n v="289"/>
    <n v="121"/>
    <n v="227"/>
    <n v="453"/>
    <n v="453"/>
  </r>
  <r>
    <x v="11"/>
    <x v="7"/>
    <x v="0"/>
    <x v="1"/>
    <n v="443"/>
    <n v="140"/>
    <n v="138"/>
    <n v="139"/>
    <n v="139"/>
  </r>
  <r>
    <x v="11"/>
    <x v="7"/>
    <x v="1"/>
    <x v="1"/>
    <n v="232"/>
    <n v="500"/>
    <n v="443"/>
    <n v="459"/>
    <n v="459"/>
  </r>
  <r>
    <x v="11"/>
    <x v="7"/>
    <x v="0"/>
    <x v="2"/>
    <n v="228"/>
    <n v="209"/>
    <n v="103"/>
    <n v="196"/>
    <n v="196"/>
  </r>
  <r>
    <x v="11"/>
    <x v="7"/>
    <x v="1"/>
    <x v="2"/>
    <n v="206"/>
    <n v="217"/>
    <n v="216"/>
    <n v="231"/>
    <n v="231"/>
  </r>
  <r>
    <x v="11"/>
    <x v="7"/>
    <x v="0"/>
    <x v="3"/>
    <n v="154"/>
    <n v="124"/>
    <n v="95"/>
    <n v="134"/>
    <n v="134"/>
  </r>
  <r>
    <x v="11"/>
    <x v="7"/>
    <x v="1"/>
    <x v="3"/>
    <n v="-18"/>
    <n v="18"/>
    <n v="48"/>
    <n v="91"/>
    <n v="91"/>
  </r>
  <r>
    <x v="11"/>
    <x v="8"/>
    <x v="0"/>
    <x v="0"/>
    <n v="20"/>
    <n v="116"/>
    <n v="-181"/>
    <n v="32"/>
    <n v="-13"/>
  </r>
  <r>
    <x v="11"/>
    <x v="8"/>
    <x v="1"/>
    <x v="0"/>
    <n v="64"/>
    <n v="-3"/>
    <n v="-189"/>
    <n v="7"/>
    <n v="-121"/>
  </r>
  <r>
    <x v="11"/>
    <x v="8"/>
    <x v="0"/>
    <x v="1"/>
    <n v="-52"/>
    <n v="1248"/>
    <n v="-168"/>
    <n v="-1"/>
    <n v="1027"/>
  </r>
  <r>
    <x v="11"/>
    <x v="8"/>
    <x v="1"/>
    <x v="1"/>
    <n v="-17"/>
    <n v="15"/>
    <n v="1253"/>
    <n v="3"/>
    <n v="1254"/>
  </r>
  <r>
    <x v="11"/>
    <x v="8"/>
    <x v="0"/>
    <x v="2"/>
    <n v="42"/>
    <n v="22"/>
    <n v="-333"/>
    <n v="1516"/>
    <n v="1247"/>
  </r>
  <r>
    <x v="11"/>
    <x v="8"/>
    <x v="1"/>
    <x v="2"/>
    <n v="74"/>
    <n v="169"/>
    <n v="-43"/>
    <n v="264"/>
    <n v="464"/>
  </r>
  <r>
    <x v="11"/>
    <x v="8"/>
    <x v="0"/>
    <x v="3"/>
    <n v="-335"/>
    <n v="1137"/>
    <n v="237"/>
    <n v="15"/>
    <n v="1054"/>
  </r>
  <r>
    <x v="11"/>
    <x v="8"/>
    <x v="1"/>
    <x v="3"/>
    <n v="140"/>
    <n v="-148"/>
    <n v="96"/>
    <n v="416"/>
    <n v="504"/>
  </r>
  <r>
    <x v="12"/>
    <x v="0"/>
    <x v="0"/>
    <x v="0"/>
    <n v="11"/>
    <n v="1"/>
    <n v="41"/>
    <n v="9"/>
    <n v="62"/>
  </r>
  <r>
    <x v="12"/>
    <x v="0"/>
    <x v="1"/>
    <x v="0"/>
    <n v="68"/>
    <n v="271"/>
    <n v="43"/>
    <n v="678"/>
    <n v="1060"/>
  </r>
  <r>
    <x v="12"/>
    <x v="0"/>
    <x v="0"/>
    <x v="1"/>
    <n v="88"/>
    <n v="21"/>
    <n v="43"/>
    <n v="78"/>
    <n v="230"/>
  </r>
  <r>
    <x v="12"/>
    <x v="0"/>
    <x v="1"/>
    <x v="1"/>
    <n v="1"/>
    <n v="123"/>
    <n v="41"/>
    <n v="1"/>
    <n v="166"/>
  </r>
  <r>
    <x v="12"/>
    <x v="0"/>
    <x v="0"/>
    <x v="2"/>
    <n v="46"/>
    <n v="114"/>
    <n v="102"/>
    <n v="144"/>
    <n v="406"/>
  </r>
  <r>
    <x v="12"/>
    <x v="0"/>
    <x v="1"/>
    <x v="2"/>
    <n v="371"/>
    <n v="16"/>
    <n v="415"/>
    <n v="397"/>
    <n v="1199"/>
  </r>
  <r>
    <x v="12"/>
    <x v="0"/>
    <x v="0"/>
    <x v="3"/>
    <n v="2"/>
    <n v="74"/>
    <n v="194"/>
    <n v="40"/>
    <n v="310"/>
  </r>
  <r>
    <x v="12"/>
    <x v="0"/>
    <x v="1"/>
    <x v="3"/>
    <n v="656"/>
    <n v="255"/>
    <n v="367"/>
    <n v="8"/>
    <n v="1286"/>
  </r>
  <r>
    <x v="12"/>
    <x v="1"/>
    <x v="0"/>
    <x v="0"/>
    <n v="225"/>
    <n v="116"/>
    <n v="68"/>
    <n v="81"/>
    <n v="81"/>
  </r>
  <r>
    <x v="12"/>
    <x v="1"/>
    <x v="1"/>
    <x v="0"/>
    <n v="447"/>
    <n v="357"/>
    <n v="316"/>
    <n v="353"/>
    <n v="353"/>
  </r>
  <r>
    <x v="12"/>
    <x v="1"/>
    <x v="0"/>
    <x v="1"/>
    <n v="319"/>
    <n v="170"/>
    <n v="87"/>
    <n v="114"/>
    <n v="114"/>
  </r>
  <r>
    <x v="12"/>
    <x v="1"/>
    <x v="1"/>
    <x v="1"/>
    <n v="386"/>
    <n v="266"/>
    <n v="230"/>
    <n v="137"/>
    <n v="137"/>
  </r>
  <r>
    <x v="12"/>
    <x v="1"/>
    <x v="0"/>
    <x v="2"/>
    <n v="285"/>
    <n v="171"/>
    <n v="212"/>
    <n v="258"/>
    <n v="258"/>
  </r>
  <r>
    <x v="12"/>
    <x v="1"/>
    <x v="1"/>
    <x v="2"/>
    <n v="130"/>
    <n v="129"/>
    <n v="178"/>
    <n v="92"/>
    <n v="92"/>
  </r>
  <r>
    <x v="12"/>
    <x v="1"/>
    <x v="0"/>
    <x v="3"/>
    <n v="199"/>
    <n v="242"/>
    <n v="131"/>
    <n v="119"/>
    <n v="119"/>
  </r>
  <r>
    <x v="12"/>
    <x v="1"/>
    <x v="1"/>
    <x v="3"/>
    <n v="161"/>
    <n v="103"/>
    <n v="57"/>
    <n v="46"/>
    <n v="46"/>
  </r>
  <r>
    <x v="12"/>
    <x v="2"/>
    <x v="0"/>
    <x v="0"/>
    <n v="239"/>
    <n v="308"/>
    <n v="304"/>
    <n v="384"/>
    <n v="384"/>
  </r>
  <r>
    <x v="12"/>
    <x v="2"/>
    <x v="1"/>
    <x v="0"/>
    <n v="163"/>
    <n v="220"/>
    <n v="273"/>
    <n v="345"/>
    <n v="345"/>
  </r>
  <r>
    <x v="12"/>
    <x v="2"/>
    <x v="0"/>
    <x v="1"/>
    <n v="331"/>
    <n v="167"/>
    <n v="139"/>
    <n v="89"/>
    <n v="89"/>
  </r>
  <r>
    <x v="12"/>
    <x v="2"/>
    <x v="1"/>
    <x v="1"/>
    <n v="253"/>
    <n v="220"/>
    <n v="169"/>
    <n v="163"/>
    <n v="163"/>
  </r>
  <r>
    <x v="12"/>
    <x v="2"/>
    <x v="0"/>
    <x v="2"/>
    <n v="107"/>
    <n v="54"/>
    <n v="48"/>
    <n v="50"/>
    <n v="50"/>
  </r>
  <r>
    <x v="12"/>
    <x v="2"/>
    <x v="1"/>
    <x v="2"/>
    <n v="95"/>
    <n v="61"/>
    <n v="38"/>
    <n v="45"/>
    <n v="45"/>
  </r>
  <r>
    <x v="12"/>
    <x v="2"/>
    <x v="0"/>
    <x v="3"/>
    <n v="140"/>
    <n v="161"/>
    <n v="132"/>
    <n v="93"/>
    <n v="93"/>
  </r>
  <r>
    <x v="12"/>
    <x v="2"/>
    <x v="1"/>
    <x v="3"/>
    <n v="168"/>
    <n v="113"/>
    <n v="101"/>
    <n v="51"/>
    <n v="51"/>
  </r>
  <r>
    <x v="12"/>
    <x v="3"/>
    <x v="0"/>
    <x v="0"/>
    <n v="142"/>
    <n v="122"/>
    <n v="153"/>
    <n v="174"/>
    <n v="174"/>
  </r>
  <r>
    <x v="12"/>
    <x v="3"/>
    <x v="1"/>
    <x v="0"/>
    <n v="424"/>
    <n v="474"/>
    <n v="277"/>
    <n v="363"/>
    <n v="363"/>
  </r>
  <r>
    <x v="12"/>
    <x v="3"/>
    <x v="0"/>
    <x v="1"/>
    <n v="247"/>
    <n v="209"/>
    <n v="165"/>
    <n v="98"/>
    <n v="98"/>
  </r>
  <r>
    <x v="12"/>
    <x v="3"/>
    <x v="1"/>
    <x v="1"/>
    <n v="333"/>
    <n v="231"/>
    <n v="333"/>
    <n v="471"/>
    <n v="471"/>
  </r>
  <r>
    <x v="12"/>
    <x v="3"/>
    <x v="0"/>
    <x v="2"/>
    <n v="89"/>
    <n v="81"/>
    <n v="78"/>
    <n v="99"/>
    <n v="99"/>
  </r>
  <r>
    <x v="12"/>
    <x v="3"/>
    <x v="1"/>
    <x v="2"/>
    <n v="93"/>
    <n v="107"/>
    <n v="151"/>
    <n v="105"/>
    <n v="105"/>
  </r>
  <r>
    <x v="12"/>
    <x v="3"/>
    <x v="0"/>
    <x v="3"/>
    <n v="75"/>
    <n v="41"/>
    <n v="33"/>
    <n v="34"/>
    <n v="34"/>
  </r>
  <r>
    <x v="12"/>
    <x v="3"/>
    <x v="1"/>
    <x v="3"/>
    <n v="115"/>
    <n v="115"/>
    <n v="119"/>
    <n v="161"/>
    <n v="161"/>
  </r>
  <r>
    <x v="12"/>
    <x v="4"/>
    <x v="0"/>
    <x v="0"/>
    <n v="16"/>
    <n v="53"/>
    <n v="968"/>
    <n v="136"/>
    <n v="1173"/>
  </r>
  <r>
    <x v="12"/>
    <x v="4"/>
    <x v="1"/>
    <x v="0"/>
    <n v="110"/>
    <n v="879"/>
    <n v="130"/>
    <n v="763"/>
    <n v="1882"/>
  </r>
  <r>
    <x v="12"/>
    <x v="4"/>
    <x v="0"/>
    <x v="1"/>
    <n v="121"/>
    <n v="1429"/>
    <n v="194"/>
    <n v="3"/>
    <n v="1747"/>
  </r>
  <r>
    <x v="12"/>
    <x v="4"/>
    <x v="1"/>
    <x v="1"/>
    <n v="415"/>
    <n v="39"/>
    <n v="3197"/>
    <n v="637"/>
    <n v="4288"/>
  </r>
  <r>
    <x v="12"/>
    <x v="4"/>
    <x v="0"/>
    <x v="2"/>
    <n v="572"/>
    <n v="515"/>
    <n v="2961"/>
    <n v="2224"/>
    <n v="6272"/>
  </r>
  <r>
    <x v="12"/>
    <x v="4"/>
    <x v="1"/>
    <x v="2"/>
    <n v="554"/>
    <n v="322"/>
    <n v="1678"/>
    <n v="472"/>
    <n v="3026"/>
  </r>
  <r>
    <x v="12"/>
    <x v="4"/>
    <x v="0"/>
    <x v="3"/>
    <n v="41"/>
    <n v="638"/>
    <n v="615"/>
    <n v="331"/>
    <n v="1625"/>
  </r>
  <r>
    <x v="12"/>
    <x v="4"/>
    <x v="1"/>
    <x v="3"/>
    <n v="1013"/>
    <n v="420"/>
    <n v="1289"/>
    <n v="22"/>
    <n v="2744"/>
  </r>
  <r>
    <x v="12"/>
    <x v="5"/>
    <x v="0"/>
    <x v="0"/>
    <n v="16"/>
    <n v="1"/>
    <n v="759"/>
    <n v="46"/>
    <n v="822"/>
  </r>
  <r>
    <x v="12"/>
    <x v="5"/>
    <x v="1"/>
    <x v="0"/>
    <n v="76"/>
    <n v="277"/>
    <n v="103"/>
    <n v="752"/>
    <n v="1208"/>
  </r>
  <r>
    <x v="12"/>
    <x v="5"/>
    <x v="0"/>
    <x v="1"/>
    <n v="5"/>
    <n v="247"/>
    <n v="187"/>
    <n v="2"/>
    <n v="441"/>
  </r>
  <r>
    <x v="12"/>
    <x v="5"/>
    <x v="1"/>
    <x v="1"/>
    <n v="89"/>
    <n v="39"/>
    <n v="2171"/>
    <n v="488"/>
    <n v="2787"/>
  </r>
  <r>
    <x v="12"/>
    <x v="5"/>
    <x v="0"/>
    <x v="2"/>
    <n v="391"/>
    <n v="22"/>
    <n v="1126"/>
    <n v="1700"/>
    <n v="3239"/>
  </r>
  <r>
    <x v="12"/>
    <x v="5"/>
    <x v="1"/>
    <x v="2"/>
    <n v="410"/>
    <n v="115"/>
    <n v="304"/>
    <n v="261"/>
    <n v="1090"/>
  </r>
  <r>
    <x v="12"/>
    <x v="5"/>
    <x v="0"/>
    <x v="3"/>
    <n v="3"/>
    <n v="273"/>
    <n v="486"/>
    <n v="49"/>
    <n v="811"/>
  </r>
  <r>
    <x v="12"/>
    <x v="5"/>
    <x v="1"/>
    <x v="3"/>
    <n v="703"/>
    <n v="266"/>
    <n v="943"/>
    <n v="14"/>
    <n v="1926"/>
  </r>
  <r>
    <x v="12"/>
    <x v="6"/>
    <x v="0"/>
    <x v="0"/>
    <n v="111"/>
    <n v="903"/>
    <n v="848"/>
    <n v="1301"/>
    <n v="3163"/>
  </r>
  <r>
    <x v="12"/>
    <x v="6"/>
    <x v="1"/>
    <x v="0"/>
    <n v="298"/>
    <n v="68"/>
    <n v="1016"/>
    <n v="419"/>
    <n v="1801"/>
  </r>
  <r>
    <x v="12"/>
    <x v="6"/>
    <x v="0"/>
    <x v="1"/>
    <n v="1202"/>
    <n v="174"/>
    <n v="5021"/>
    <n v="1944"/>
    <n v="8341"/>
  </r>
  <r>
    <x v="12"/>
    <x v="6"/>
    <x v="1"/>
    <x v="1"/>
    <n v="401"/>
    <n v="2297"/>
    <n v="339"/>
    <n v="378"/>
    <n v="3415"/>
  </r>
  <r>
    <x v="12"/>
    <x v="6"/>
    <x v="0"/>
    <x v="2"/>
    <n v="1515"/>
    <n v="645"/>
    <n v="2627"/>
    <n v="954"/>
    <n v="5741"/>
  </r>
  <r>
    <x v="12"/>
    <x v="6"/>
    <x v="1"/>
    <x v="2"/>
    <n v="820"/>
    <n v="1294"/>
    <n v="6178"/>
    <n v="2378"/>
    <n v="10670"/>
  </r>
  <r>
    <x v="12"/>
    <x v="6"/>
    <x v="0"/>
    <x v="3"/>
    <n v="1046"/>
    <n v="1010"/>
    <n v="1427"/>
    <n v="1332"/>
    <n v="4815"/>
  </r>
  <r>
    <x v="12"/>
    <x v="6"/>
    <x v="1"/>
    <x v="3"/>
    <n v="1587"/>
    <n v="1402"/>
    <n v="1193"/>
    <n v="1023"/>
    <n v="5205"/>
  </r>
  <r>
    <x v="12"/>
    <x v="7"/>
    <x v="0"/>
    <x v="0"/>
    <n v="80"/>
    <n v="226"/>
    <n v="358"/>
    <n v="438"/>
    <n v="438"/>
  </r>
  <r>
    <x v="12"/>
    <x v="7"/>
    <x v="1"/>
    <x v="0"/>
    <n v="216"/>
    <n v="425"/>
    <n v="265"/>
    <n v="394"/>
    <n v="394"/>
  </r>
  <r>
    <x v="12"/>
    <x v="7"/>
    <x v="0"/>
    <x v="1"/>
    <n v="267"/>
    <n v="281"/>
    <n v="415"/>
    <n v="520"/>
    <n v="520"/>
  </r>
  <r>
    <x v="12"/>
    <x v="7"/>
    <x v="1"/>
    <x v="1"/>
    <n v="192"/>
    <n v="110"/>
    <n v="74"/>
    <n v="50"/>
    <n v="50"/>
  </r>
  <r>
    <x v="12"/>
    <x v="7"/>
    <x v="0"/>
    <x v="2"/>
    <n v="-101"/>
    <n v="-29"/>
    <n v="-96"/>
    <n v="-114"/>
    <n v="-114"/>
  </r>
  <r>
    <x v="12"/>
    <x v="7"/>
    <x v="1"/>
    <x v="2"/>
    <n v="70"/>
    <n v="32"/>
    <n v="21"/>
    <n v="63"/>
    <n v="63"/>
  </r>
  <r>
    <x v="12"/>
    <x v="7"/>
    <x v="0"/>
    <x v="3"/>
    <n v="122"/>
    <n v="125"/>
    <n v="163"/>
    <n v="166"/>
    <n v="166"/>
  </r>
  <r>
    <x v="12"/>
    <x v="7"/>
    <x v="1"/>
    <x v="3"/>
    <n v="16"/>
    <n v="-40"/>
    <n v="34"/>
    <n v="8"/>
    <n v="8"/>
  </r>
  <r>
    <x v="12"/>
    <x v="8"/>
    <x v="0"/>
    <x v="0"/>
    <n v="-34"/>
    <n v="331"/>
    <n v="-16"/>
    <n v="-667"/>
    <n v="-386"/>
  </r>
  <r>
    <x v="12"/>
    <x v="8"/>
    <x v="1"/>
    <x v="0"/>
    <n v="-11"/>
    <n v="51"/>
    <n v="168"/>
    <n v="81"/>
    <n v="289"/>
  </r>
  <r>
    <x v="12"/>
    <x v="8"/>
    <x v="0"/>
    <x v="1"/>
    <n v="115"/>
    <n v="1059"/>
    <n v="-34"/>
    <n v="0"/>
    <n v="1140"/>
  </r>
  <r>
    <x v="12"/>
    <x v="8"/>
    <x v="1"/>
    <x v="1"/>
    <n v="238"/>
    <n v="-21"/>
    <n v="983"/>
    <n v="71"/>
    <n v="1271"/>
  </r>
  <r>
    <x v="12"/>
    <x v="8"/>
    <x v="0"/>
    <x v="2"/>
    <n v="98"/>
    <n v="93"/>
    <n v="1272"/>
    <n v="67"/>
    <n v="1530"/>
  </r>
  <r>
    <x v="12"/>
    <x v="8"/>
    <x v="1"/>
    <x v="2"/>
    <n v="-190"/>
    <n v="477"/>
    <n v="1420"/>
    <n v="127"/>
    <n v="1834"/>
  </r>
  <r>
    <x v="12"/>
    <x v="8"/>
    <x v="0"/>
    <x v="3"/>
    <n v="36"/>
    <n v="291"/>
    <n v="-65"/>
    <n v="242"/>
    <n v="504"/>
  </r>
  <r>
    <x v="12"/>
    <x v="8"/>
    <x v="1"/>
    <x v="3"/>
    <n v="-346"/>
    <n v="-101"/>
    <n v="-21"/>
    <n v="0"/>
    <n v="-468"/>
  </r>
  <r>
    <x v="13"/>
    <x v="0"/>
    <x v="0"/>
    <x v="0"/>
    <n v="30"/>
    <n v="7"/>
    <n v="33"/>
    <n v="12"/>
    <n v="82"/>
  </r>
  <r>
    <x v="13"/>
    <x v="0"/>
    <x v="1"/>
    <x v="0"/>
    <n v="30"/>
    <n v="27"/>
    <n v="4"/>
    <n v="34"/>
    <n v="95"/>
  </r>
  <r>
    <x v="13"/>
    <x v="0"/>
    <x v="0"/>
    <x v="1"/>
    <n v="509"/>
    <n v="0"/>
    <n v="54"/>
    <n v="54"/>
    <n v="617"/>
  </r>
  <r>
    <x v="13"/>
    <x v="0"/>
    <x v="1"/>
    <x v="1"/>
    <n v="210"/>
    <n v="33"/>
    <n v="22"/>
    <n v="41"/>
    <n v="306"/>
  </r>
  <r>
    <x v="13"/>
    <x v="0"/>
    <x v="0"/>
    <x v="2"/>
    <n v="20"/>
    <n v="616"/>
    <n v="1042"/>
    <n v="16"/>
    <n v="1694"/>
  </r>
  <r>
    <x v="13"/>
    <x v="0"/>
    <x v="1"/>
    <x v="2"/>
    <n v="45"/>
    <n v="2"/>
    <n v="98"/>
    <n v="31"/>
    <n v="176"/>
  </r>
  <r>
    <x v="13"/>
    <x v="0"/>
    <x v="0"/>
    <x v="3"/>
    <n v="476"/>
    <n v="12"/>
    <n v="1"/>
    <n v="351"/>
    <n v="840"/>
  </r>
  <r>
    <x v="13"/>
    <x v="0"/>
    <x v="1"/>
    <x v="3"/>
    <n v="85"/>
    <n v="82"/>
    <n v="141"/>
    <n v="87"/>
    <n v="395"/>
  </r>
  <r>
    <x v="13"/>
    <x v="1"/>
    <x v="0"/>
    <x v="0"/>
    <n v="303"/>
    <n v="393"/>
    <n v="282"/>
    <n v="346"/>
    <n v="346"/>
  </r>
  <r>
    <x v="13"/>
    <x v="1"/>
    <x v="1"/>
    <x v="0"/>
    <n v="352"/>
    <n v="288"/>
    <n v="227"/>
    <n v="178"/>
    <n v="178"/>
  </r>
  <r>
    <x v="13"/>
    <x v="1"/>
    <x v="0"/>
    <x v="1"/>
    <n v="254"/>
    <n v="285"/>
    <n v="242"/>
    <n v="247"/>
    <n v="247"/>
  </r>
  <r>
    <x v="13"/>
    <x v="1"/>
    <x v="1"/>
    <x v="1"/>
    <n v="277"/>
    <n v="317"/>
    <n v="420"/>
    <n v="260"/>
    <n v="260"/>
  </r>
  <r>
    <x v="13"/>
    <x v="1"/>
    <x v="0"/>
    <x v="2"/>
    <n v="220"/>
    <n v="265"/>
    <n v="220"/>
    <n v="249"/>
    <n v="249"/>
  </r>
  <r>
    <x v="13"/>
    <x v="1"/>
    <x v="1"/>
    <x v="2"/>
    <n v="214"/>
    <n v="199"/>
    <n v="252"/>
    <n v="260"/>
    <n v="260"/>
  </r>
  <r>
    <x v="13"/>
    <x v="1"/>
    <x v="0"/>
    <x v="3"/>
    <n v="129"/>
    <n v="141"/>
    <n v="131"/>
    <n v="148"/>
    <n v="148"/>
  </r>
  <r>
    <x v="13"/>
    <x v="1"/>
    <x v="1"/>
    <x v="3"/>
    <n v="121"/>
    <n v="162"/>
    <n v="232"/>
    <n v="316"/>
    <n v="316"/>
  </r>
  <r>
    <x v="13"/>
    <x v="2"/>
    <x v="0"/>
    <x v="0"/>
    <n v="348"/>
    <n v="349"/>
    <n v="206"/>
    <n v="235"/>
    <n v="235"/>
  </r>
  <r>
    <x v="13"/>
    <x v="2"/>
    <x v="1"/>
    <x v="0"/>
    <n v="225"/>
    <n v="176"/>
    <n v="220"/>
    <n v="252"/>
    <n v="252"/>
  </r>
  <r>
    <x v="13"/>
    <x v="2"/>
    <x v="0"/>
    <x v="1"/>
    <n v="219"/>
    <n v="112"/>
    <n v="111"/>
    <n v="120"/>
    <n v="120"/>
  </r>
  <r>
    <x v="13"/>
    <x v="2"/>
    <x v="1"/>
    <x v="1"/>
    <n v="274"/>
    <n v="347"/>
    <n v="386"/>
    <n v="330"/>
    <n v="330"/>
  </r>
  <r>
    <x v="13"/>
    <x v="2"/>
    <x v="0"/>
    <x v="2"/>
    <n v="241"/>
    <n v="277"/>
    <n v="284"/>
    <n v="206"/>
    <n v="206"/>
  </r>
  <r>
    <x v="13"/>
    <x v="2"/>
    <x v="1"/>
    <x v="2"/>
    <n v="124"/>
    <n v="121"/>
    <n v="118"/>
    <n v="69"/>
    <n v="69"/>
  </r>
  <r>
    <x v="13"/>
    <x v="2"/>
    <x v="0"/>
    <x v="3"/>
    <n v="167"/>
    <n v="101"/>
    <n v="112"/>
    <n v="70"/>
    <n v="70"/>
  </r>
  <r>
    <x v="13"/>
    <x v="2"/>
    <x v="1"/>
    <x v="3"/>
    <n v="120"/>
    <n v="101"/>
    <n v="92"/>
    <n v="109"/>
    <n v="109"/>
  </r>
  <r>
    <x v="13"/>
    <x v="3"/>
    <x v="0"/>
    <x v="0"/>
    <n v="250"/>
    <n v="254"/>
    <n v="321"/>
    <n v="329"/>
    <n v="329"/>
  </r>
  <r>
    <x v="13"/>
    <x v="3"/>
    <x v="1"/>
    <x v="0"/>
    <n v="297"/>
    <n v="173"/>
    <n v="176"/>
    <n v="221"/>
    <n v="221"/>
  </r>
  <r>
    <x v="13"/>
    <x v="3"/>
    <x v="0"/>
    <x v="1"/>
    <n v="288"/>
    <n v="188"/>
    <n v="163"/>
    <n v="89"/>
    <n v="89"/>
  </r>
  <r>
    <x v="13"/>
    <x v="3"/>
    <x v="1"/>
    <x v="1"/>
    <n v="128"/>
    <n v="177"/>
    <n v="238"/>
    <n v="172"/>
    <n v="172"/>
  </r>
  <r>
    <x v="13"/>
    <x v="3"/>
    <x v="0"/>
    <x v="2"/>
    <n v="235"/>
    <n v="184"/>
    <n v="218"/>
    <n v="267"/>
    <n v="267"/>
  </r>
  <r>
    <x v="13"/>
    <x v="3"/>
    <x v="1"/>
    <x v="2"/>
    <n v="107"/>
    <n v="147"/>
    <n v="145"/>
    <n v="104"/>
    <n v="104"/>
  </r>
  <r>
    <x v="13"/>
    <x v="3"/>
    <x v="0"/>
    <x v="3"/>
    <n v="124"/>
    <n v="113"/>
    <n v="154"/>
    <n v="101"/>
    <n v="101"/>
  </r>
  <r>
    <x v="13"/>
    <x v="3"/>
    <x v="1"/>
    <x v="3"/>
    <n v="89"/>
    <n v="83"/>
    <n v="80"/>
    <n v="75"/>
    <n v="75"/>
  </r>
  <r>
    <x v="13"/>
    <x v="4"/>
    <x v="0"/>
    <x v="0"/>
    <n v="200"/>
    <n v="31"/>
    <n v="345"/>
    <n v="93"/>
    <n v="669"/>
  </r>
  <r>
    <x v="13"/>
    <x v="4"/>
    <x v="1"/>
    <x v="0"/>
    <n v="123"/>
    <n v="628"/>
    <n v="892"/>
    <n v="578"/>
    <n v="2221"/>
  </r>
  <r>
    <x v="13"/>
    <x v="4"/>
    <x v="0"/>
    <x v="1"/>
    <n v="391"/>
    <n v="2466"/>
    <n v="53"/>
    <n v="185"/>
    <n v="3095"/>
  </r>
  <r>
    <x v="13"/>
    <x v="4"/>
    <x v="1"/>
    <x v="1"/>
    <n v="808"/>
    <n v="4"/>
    <n v="886"/>
    <n v="1158"/>
    <n v="2856"/>
  </r>
  <r>
    <x v="13"/>
    <x v="4"/>
    <x v="0"/>
    <x v="2"/>
    <n v="492"/>
    <n v="966"/>
    <n v="4478"/>
    <n v="798"/>
    <n v="6734"/>
  </r>
  <r>
    <x v="13"/>
    <x v="4"/>
    <x v="1"/>
    <x v="2"/>
    <n v="993"/>
    <n v="482"/>
    <n v="534"/>
    <n v="241"/>
    <n v="2250"/>
  </r>
  <r>
    <x v="13"/>
    <x v="4"/>
    <x v="0"/>
    <x v="3"/>
    <n v="1019"/>
    <n v="870"/>
    <n v="976"/>
    <n v="670"/>
    <n v="3535"/>
  </r>
  <r>
    <x v="13"/>
    <x v="4"/>
    <x v="1"/>
    <x v="3"/>
    <n v="879"/>
    <n v="62"/>
    <n v="1428"/>
    <n v="1207"/>
    <n v="3576"/>
  </r>
  <r>
    <x v="13"/>
    <x v="5"/>
    <x v="0"/>
    <x v="0"/>
    <n v="42"/>
    <n v="30"/>
    <n v="516"/>
    <n v="198"/>
    <n v="786"/>
  </r>
  <r>
    <x v="13"/>
    <x v="5"/>
    <x v="1"/>
    <x v="0"/>
    <n v="32"/>
    <n v="22"/>
    <n v="81"/>
    <n v="23"/>
    <n v="158"/>
  </r>
  <r>
    <x v="13"/>
    <x v="5"/>
    <x v="0"/>
    <x v="1"/>
    <n v="631"/>
    <n v="2"/>
    <n v="149"/>
    <n v="309"/>
    <n v="1091"/>
  </r>
  <r>
    <x v="13"/>
    <x v="5"/>
    <x v="1"/>
    <x v="1"/>
    <n v="341"/>
    <n v="351"/>
    <n v="36"/>
    <n v="160"/>
    <n v="888"/>
  </r>
  <r>
    <x v="13"/>
    <x v="5"/>
    <x v="0"/>
    <x v="2"/>
    <n v="41"/>
    <n v="703"/>
    <n v="2488"/>
    <n v="19"/>
    <n v="3251"/>
  </r>
  <r>
    <x v="13"/>
    <x v="5"/>
    <x v="1"/>
    <x v="2"/>
    <n v="83"/>
    <n v="5"/>
    <n v="280"/>
    <n v="138"/>
    <n v="506"/>
  </r>
  <r>
    <x v="13"/>
    <x v="5"/>
    <x v="0"/>
    <x v="3"/>
    <n v="645"/>
    <n v="23"/>
    <n v="280"/>
    <n v="635"/>
    <n v="1583"/>
  </r>
  <r>
    <x v="13"/>
    <x v="5"/>
    <x v="1"/>
    <x v="3"/>
    <n v="844"/>
    <n v="517"/>
    <n v="298"/>
    <n v="258"/>
    <n v="1917"/>
  </r>
  <r>
    <x v="13"/>
    <x v="6"/>
    <x v="0"/>
    <x v="0"/>
    <n v="292"/>
    <n v="60"/>
    <n v="1132"/>
    <n v="463"/>
    <n v="1947"/>
  </r>
  <r>
    <x v="13"/>
    <x v="6"/>
    <x v="1"/>
    <x v="0"/>
    <n v="127"/>
    <n v="725"/>
    <n v="938"/>
    <n v="1177"/>
    <n v="2967"/>
  </r>
  <r>
    <x v="13"/>
    <x v="6"/>
    <x v="0"/>
    <x v="1"/>
    <n v="1211"/>
    <n v="178"/>
    <n v="3963"/>
    <n v="2244"/>
    <n v="7596"/>
  </r>
  <r>
    <x v="13"/>
    <x v="6"/>
    <x v="1"/>
    <x v="1"/>
    <n v="479"/>
    <n v="2654"/>
    <n v="334"/>
    <n v="400"/>
    <n v="3867"/>
  </r>
  <r>
    <x v="13"/>
    <x v="6"/>
    <x v="0"/>
    <x v="2"/>
    <n v="1613"/>
    <n v="748"/>
    <n v="2022"/>
    <n v="1145"/>
    <n v="5528"/>
  </r>
  <r>
    <x v="13"/>
    <x v="6"/>
    <x v="1"/>
    <x v="2"/>
    <n v="640"/>
    <n v="1059"/>
    <n v="7298"/>
    <n v="2371"/>
    <n v="11368"/>
  </r>
  <r>
    <x v="13"/>
    <x v="6"/>
    <x v="0"/>
    <x v="3"/>
    <n v="1971"/>
    <n v="1542"/>
    <n v="1008"/>
    <n v="1235"/>
    <n v="5756"/>
  </r>
  <r>
    <x v="13"/>
    <x v="6"/>
    <x v="1"/>
    <x v="3"/>
    <n v="972"/>
    <n v="939"/>
    <n v="1555"/>
    <n v="1588"/>
    <n v="5054"/>
  </r>
  <r>
    <x v="13"/>
    <x v="7"/>
    <x v="0"/>
    <x v="0"/>
    <n v="293"/>
    <n v="234"/>
    <n v="155"/>
    <n v="278"/>
    <n v="278"/>
  </r>
  <r>
    <x v="13"/>
    <x v="7"/>
    <x v="1"/>
    <x v="0"/>
    <n v="172"/>
    <n v="37"/>
    <n v="259"/>
    <n v="235"/>
    <n v="235"/>
  </r>
  <r>
    <x v="13"/>
    <x v="7"/>
    <x v="0"/>
    <x v="1"/>
    <n v="230"/>
    <n v="-17"/>
    <n v="-146"/>
    <n v="-51"/>
    <n v="-51"/>
  </r>
  <r>
    <x v="13"/>
    <x v="7"/>
    <x v="1"/>
    <x v="1"/>
    <n v="148"/>
    <n v="239"/>
    <n v="382"/>
    <n v="255"/>
    <n v="255"/>
  </r>
  <r>
    <x v="13"/>
    <x v="7"/>
    <x v="0"/>
    <x v="2"/>
    <n v="11"/>
    <n v="3"/>
    <n v="43"/>
    <n v="-76"/>
    <n v="-76"/>
  </r>
  <r>
    <x v="13"/>
    <x v="7"/>
    <x v="1"/>
    <x v="2"/>
    <n v="262"/>
    <n v="262"/>
    <n v="250"/>
    <n v="213"/>
    <n v="213"/>
  </r>
  <r>
    <x v="13"/>
    <x v="7"/>
    <x v="0"/>
    <x v="3"/>
    <n v="170"/>
    <n v="52"/>
    <n v="34"/>
    <n v="-145"/>
    <n v="-145"/>
  </r>
  <r>
    <x v="13"/>
    <x v="7"/>
    <x v="1"/>
    <x v="3"/>
    <n v="80"/>
    <n v="43"/>
    <n v="41"/>
    <n v="36"/>
    <n v="36"/>
  </r>
  <r>
    <x v="13"/>
    <x v="8"/>
    <x v="0"/>
    <x v="0"/>
    <n v="138"/>
    <n v="2"/>
    <n v="231"/>
    <n v="58"/>
    <n v="429"/>
  </r>
  <r>
    <x v="13"/>
    <x v="8"/>
    <x v="1"/>
    <x v="0"/>
    <n v="51"/>
    <n v="571"/>
    <n v="372"/>
    <n v="346"/>
    <n v="1340"/>
  </r>
  <r>
    <x v="13"/>
    <x v="8"/>
    <x v="0"/>
    <x v="1"/>
    <n v="-160"/>
    <n v="2082"/>
    <n v="-5"/>
    <n v="-16"/>
    <n v="1901"/>
  </r>
  <r>
    <x v="13"/>
    <x v="8"/>
    <x v="1"/>
    <x v="1"/>
    <n v="-332"/>
    <n v="2"/>
    <n v="683"/>
    <n v="795"/>
    <n v="1148"/>
  </r>
  <r>
    <x v="13"/>
    <x v="8"/>
    <x v="0"/>
    <x v="2"/>
    <n v="865"/>
    <n v="475"/>
    <n v="156"/>
    <n v="72"/>
    <n v="1568"/>
  </r>
  <r>
    <x v="13"/>
    <x v="8"/>
    <x v="1"/>
    <x v="2"/>
    <n v="431"/>
    <n v="-353"/>
    <n v="948"/>
    <n v="763"/>
    <n v="1789"/>
  </r>
  <r>
    <x v="13"/>
    <x v="8"/>
    <x v="0"/>
    <x v="3"/>
    <n v="90"/>
    <n v="271"/>
    <n v="537"/>
    <n v="325"/>
    <n v="1223"/>
  </r>
  <r>
    <x v="13"/>
    <x v="8"/>
    <x v="1"/>
    <x v="3"/>
    <n v="-242"/>
    <n v="27"/>
    <n v="1147"/>
    <n v="221"/>
    <n v="1153"/>
  </r>
  <r>
    <x v="14"/>
    <x v="0"/>
    <x v="0"/>
    <x v="1"/>
    <n v="1938"/>
    <n v="1675"/>
    <n v="1593"/>
    <n v="348"/>
    <n v="5554"/>
  </r>
  <r>
    <x v="14"/>
    <x v="0"/>
    <x v="1"/>
    <x v="1"/>
    <n v="593"/>
    <n v="837"/>
    <n v="1717"/>
    <n v="1482"/>
    <n v="4629"/>
  </r>
  <r>
    <x v="14"/>
    <x v="0"/>
    <x v="0"/>
    <x v="2"/>
    <n v="235"/>
    <n v="1741"/>
    <n v="1818"/>
    <n v="644"/>
    <n v="4438"/>
  </r>
  <r>
    <x v="14"/>
    <x v="0"/>
    <x v="1"/>
    <x v="2"/>
    <n v="1608"/>
    <n v="1055"/>
    <n v="1594"/>
    <n v="120"/>
    <n v="4377"/>
  </r>
  <r>
    <x v="14"/>
    <x v="0"/>
    <x v="0"/>
    <x v="3"/>
    <n v="1620"/>
    <n v="1049"/>
    <n v="660"/>
    <n v="1103"/>
    <n v="4432"/>
  </r>
  <r>
    <x v="14"/>
    <x v="0"/>
    <x v="1"/>
    <x v="3"/>
    <n v="1226"/>
    <n v="1683"/>
    <n v="1261"/>
    <n v="1215"/>
    <n v="5385"/>
  </r>
  <r>
    <x v="14"/>
    <x v="0"/>
    <x v="0"/>
    <x v="4"/>
    <n v="234"/>
    <n v="1909"/>
    <n v="1021"/>
    <n v="1549"/>
    <n v="4713"/>
  </r>
  <r>
    <x v="14"/>
    <x v="0"/>
    <x v="1"/>
    <x v="4"/>
    <n v="165"/>
    <n v="708"/>
    <n v="167"/>
    <n v="307"/>
    <n v="1347"/>
  </r>
  <r>
    <x v="14"/>
    <x v="1"/>
    <x v="0"/>
    <x v="1"/>
    <n v="1727"/>
    <n v="341"/>
    <n v="56"/>
    <n v="587"/>
    <n v="2711"/>
  </r>
  <r>
    <x v="14"/>
    <x v="1"/>
    <x v="1"/>
    <x v="1"/>
    <n v="1652"/>
    <n v="1374"/>
    <n v="1009"/>
    <n v="1616"/>
    <n v="5651"/>
  </r>
  <r>
    <x v="14"/>
    <x v="1"/>
    <x v="0"/>
    <x v="2"/>
    <n v="1812"/>
    <n v="-26"/>
    <n v="1503"/>
    <n v="548"/>
    <n v="3837"/>
  </r>
  <r>
    <x v="14"/>
    <x v="1"/>
    <x v="1"/>
    <x v="2"/>
    <n v="723"/>
    <n v="840"/>
    <n v="1604"/>
    <n v="1894"/>
    <n v="5061"/>
  </r>
  <r>
    <x v="14"/>
    <x v="1"/>
    <x v="0"/>
    <x v="3"/>
    <n v="1023"/>
    <n v="520"/>
    <n v="1903"/>
    <n v="340"/>
    <n v="3786"/>
  </r>
  <r>
    <x v="14"/>
    <x v="1"/>
    <x v="1"/>
    <x v="3"/>
    <n v="441"/>
    <n v="593"/>
    <n v="1464"/>
    <n v="1929"/>
    <n v="4427"/>
  </r>
  <r>
    <x v="14"/>
    <x v="1"/>
    <x v="0"/>
    <x v="4"/>
    <n v="538"/>
    <n v="1420"/>
    <n v="1853"/>
    <n v="1009"/>
    <n v="4820"/>
  </r>
  <r>
    <x v="14"/>
    <x v="1"/>
    <x v="1"/>
    <x v="4"/>
    <n v="986"/>
    <n v="1726"/>
    <n v="607"/>
    <n v="496"/>
    <n v="3815"/>
  </r>
  <r>
    <x v="14"/>
    <x v="2"/>
    <x v="0"/>
    <x v="1"/>
    <n v="121"/>
    <n v="1842"/>
    <n v="1754"/>
    <n v="-14"/>
    <n v="3703"/>
  </r>
  <r>
    <x v="14"/>
    <x v="2"/>
    <x v="1"/>
    <x v="1"/>
    <n v="695"/>
    <n v="830"/>
    <n v="1726"/>
    <n v="199"/>
    <n v="3450"/>
  </r>
  <r>
    <x v="14"/>
    <x v="2"/>
    <x v="0"/>
    <x v="2"/>
    <n v="328"/>
    <n v="1826"/>
    <n v="1342"/>
    <n v="289"/>
    <n v="3785"/>
  </r>
  <r>
    <x v="14"/>
    <x v="2"/>
    <x v="1"/>
    <x v="2"/>
    <n v="1821"/>
    <n v="1632"/>
    <n v="223"/>
    <n v="271"/>
    <n v="3947"/>
  </r>
  <r>
    <x v="14"/>
    <x v="2"/>
    <x v="0"/>
    <x v="3"/>
    <n v="789"/>
    <n v="1444"/>
    <n v="141"/>
    <n v="915"/>
    <n v="3289"/>
  </r>
  <r>
    <x v="14"/>
    <x v="2"/>
    <x v="1"/>
    <x v="3"/>
    <n v="187"/>
    <n v="93"/>
    <n v="1121"/>
    <n v="1263"/>
    <n v="2664"/>
  </r>
  <r>
    <x v="14"/>
    <x v="2"/>
    <x v="0"/>
    <x v="4"/>
    <n v="289"/>
    <n v="777"/>
    <n v="1042"/>
    <n v="1169"/>
    <n v="3277"/>
  </r>
  <r>
    <x v="14"/>
    <x v="2"/>
    <x v="1"/>
    <x v="4"/>
    <n v="218"/>
    <n v="998"/>
    <n v="497"/>
    <n v="856"/>
    <n v="2569"/>
  </r>
  <r>
    <x v="14"/>
    <x v="3"/>
    <x v="0"/>
    <x v="1"/>
    <n v="189"/>
    <n v="1565"/>
    <n v="394"/>
    <n v="1739"/>
    <n v="3887"/>
  </r>
  <r>
    <x v="14"/>
    <x v="3"/>
    <x v="1"/>
    <x v="1"/>
    <n v="1158"/>
    <n v="1739"/>
    <n v="381"/>
    <n v="284"/>
    <n v="3562"/>
  </r>
  <r>
    <x v="14"/>
    <x v="3"/>
    <x v="0"/>
    <x v="2"/>
    <n v="1885"/>
    <n v="1626"/>
    <n v="1276"/>
    <n v="1639"/>
    <n v="6426"/>
  </r>
  <r>
    <x v="14"/>
    <x v="3"/>
    <x v="1"/>
    <x v="2"/>
    <n v="-26"/>
    <n v="451"/>
    <n v="345"/>
    <n v="913"/>
    <n v="1683"/>
  </r>
  <r>
    <x v="14"/>
    <x v="3"/>
    <x v="0"/>
    <x v="3"/>
    <n v="846"/>
    <n v="517"/>
    <n v="785"/>
    <n v="36"/>
    <n v="2184"/>
  </r>
  <r>
    <x v="14"/>
    <x v="3"/>
    <x v="1"/>
    <x v="3"/>
    <n v="500"/>
    <n v="972"/>
    <n v="1737"/>
    <n v="1065"/>
    <n v="4274"/>
  </r>
  <r>
    <x v="14"/>
    <x v="3"/>
    <x v="0"/>
    <x v="4"/>
    <n v="1545"/>
    <n v="416"/>
    <n v="1841"/>
    <n v="214"/>
    <n v="4016"/>
  </r>
  <r>
    <x v="14"/>
    <x v="3"/>
    <x v="1"/>
    <x v="4"/>
    <n v="1709"/>
    <n v="1702"/>
    <n v="1224"/>
    <n v="222"/>
    <n v="4857"/>
  </r>
  <r>
    <x v="14"/>
    <x v="4"/>
    <x v="0"/>
    <x v="1"/>
    <n v="333"/>
    <n v="1115"/>
    <n v="485"/>
    <n v="573"/>
    <n v="2506"/>
  </r>
  <r>
    <x v="14"/>
    <x v="4"/>
    <x v="1"/>
    <x v="1"/>
    <n v="757"/>
    <n v="279"/>
    <n v="878"/>
    <n v="412"/>
    <n v="2326"/>
  </r>
  <r>
    <x v="14"/>
    <x v="4"/>
    <x v="0"/>
    <x v="2"/>
    <n v="1812"/>
    <n v="490"/>
    <n v="1172"/>
    <n v="-50"/>
    <n v="3424"/>
  </r>
  <r>
    <x v="14"/>
    <x v="4"/>
    <x v="1"/>
    <x v="2"/>
    <n v="1404"/>
    <n v="661"/>
    <n v="1867"/>
    <n v="1366"/>
    <n v="5298"/>
  </r>
  <r>
    <x v="14"/>
    <x v="4"/>
    <x v="0"/>
    <x v="3"/>
    <n v="1109"/>
    <n v="757"/>
    <n v="222"/>
    <n v="1552"/>
    <n v="3640"/>
  </r>
  <r>
    <x v="14"/>
    <x v="4"/>
    <x v="1"/>
    <x v="3"/>
    <n v="1438"/>
    <n v="1820"/>
    <n v="1696"/>
    <n v="1111"/>
    <n v="6065"/>
  </r>
  <r>
    <x v="14"/>
    <x v="4"/>
    <x v="0"/>
    <x v="4"/>
    <n v="813"/>
    <n v="1802"/>
    <n v="206"/>
    <n v="1039"/>
    <n v="3860"/>
  </r>
  <r>
    <x v="14"/>
    <x v="4"/>
    <x v="1"/>
    <x v="4"/>
    <n v="1248"/>
    <n v="72"/>
    <n v="630"/>
    <n v="1629"/>
    <n v="3579"/>
  </r>
  <r>
    <x v="14"/>
    <x v="5"/>
    <x v="0"/>
    <x v="1"/>
    <n v="800"/>
    <n v="1243"/>
    <n v="769"/>
    <n v="351"/>
    <n v="3163"/>
  </r>
  <r>
    <x v="14"/>
    <x v="5"/>
    <x v="1"/>
    <x v="1"/>
    <n v="1173"/>
    <n v="494"/>
    <n v="344"/>
    <n v="1132"/>
    <n v="3143"/>
  </r>
  <r>
    <x v="14"/>
    <x v="5"/>
    <x v="0"/>
    <x v="2"/>
    <n v="1062"/>
    <n v="1047"/>
    <n v="336"/>
    <n v="55"/>
    <n v="2500"/>
  </r>
  <r>
    <x v="14"/>
    <x v="5"/>
    <x v="1"/>
    <x v="2"/>
    <n v="459"/>
    <n v="1330"/>
    <n v="1262"/>
    <n v="34"/>
    <n v="3085"/>
  </r>
  <r>
    <x v="14"/>
    <x v="5"/>
    <x v="0"/>
    <x v="3"/>
    <n v="1114"/>
    <n v="749"/>
    <n v="-19"/>
    <n v="693"/>
    <n v="2537"/>
  </r>
  <r>
    <x v="14"/>
    <x v="5"/>
    <x v="1"/>
    <x v="3"/>
    <n v="456"/>
    <n v="877"/>
    <n v="1948"/>
    <n v="1630"/>
    <n v="4911"/>
  </r>
  <r>
    <x v="14"/>
    <x v="5"/>
    <x v="0"/>
    <x v="4"/>
    <n v="473"/>
    <n v="242"/>
    <n v="523"/>
    <n v="153"/>
    <n v="1391"/>
  </r>
  <r>
    <x v="14"/>
    <x v="5"/>
    <x v="1"/>
    <x v="4"/>
    <n v="662"/>
    <n v="-18"/>
    <n v="988"/>
    <n v="-6"/>
    <n v="1626"/>
  </r>
  <r>
    <x v="14"/>
    <x v="6"/>
    <x v="0"/>
    <x v="1"/>
    <n v="469"/>
    <n v="525"/>
    <n v="238"/>
    <n v="900"/>
    <n v="2132"/>
  </r>
  <r>
    <x v="14"/>
    <x v="6"/>
    <x v="1"/>
    <x v="1"/>
    <n v="1829"/>
    <n v="1401"/>
    <n v="526"/>
    <n v="1690"/>
    <n v="5446"/>
  </r>
  <r>
    <x v="14"/>
    <x v="6"/>
    <x v="0"/>
    <x v="2"/>
    <n v="853"/>
    <n v="782"/>
    <n v="209"/>
    <n v="1374"/>
    <n v="3218"/>
  </r>
  <r>
    <x v="14"/>
    <x v="6"/>
    <x v="1"/>
    <x v="2"/>
    <n v="-40"/>
    <n v="-1"/>
    <n v="1578"/>
    <n v="35"/>
    <n v="1572"/>
  </r>
  <r>
    <x v="14"/>
    <x v="6"/>
    <x v="0"/>
    <x v="3"/>
    <n v="506"/>
    <n v="869"/>
    <n v="564"/>
    <n v="1563"/>
    <n v="3502"/>
  </r>
  <r>
    <x v="14"/>
    <x v="6"/>
    <x v="1"/>
    <x v="3"/>
    <n v="1753"/>
    <n v="1462"/>
    <n v="1104"/>
    <n v="329"/>
    <n v="4648"/>
  </r>
  <r>
    <x v="14"/>
    <x v="6"/>
    <x v="0"/>
    <x v="4"/>
    <n v="1728"/>
    <n v="1720"/>
    <n v="1152"/>
    <n v="1046"/>
    <n v="5646"/>
  </r>
  <r>
    <x v="14"/>
    <x v="6"/>
    <x v="1"/>
    <x v="4"/>
    <n v="629"/>
    <n v="-49"/>
    <n v="733"/>
    <n v="1443"/>
    <n v="2756"/>
  </r>
  <r>
    <x v="14"/>
    <x v="7"/>
    <x v="0"/>
    <x v="1"/>
    <n v="503"/>
    <n v="1311"/>
    <n v="1529"/>
    <n v="792"/>
    <n v="4135"/>
  </r>
  <r>
    <x v="14"/>
    <x v="7"/>
    <x v="1"/>
    <x v="1"/>
    <n v="573"/>
    <n v="1833"/>
    <n v="931"/>
    <n v="1815"/>
    <n v="5152"/>
  </r>
  <r>
    <x v="14"/>
    <x v="7"/>
    <x v="0"/>
    <x v="2"/>
    <n v="1027"/>
    <n v="316"/>
    <n v="1613"/>
    <n v="486"/>
    <n v="3442"/>
  </r>
  <r>
    <x v="14"/>
    <x v="7"/>
    <x v="1"/>
    <x v="2"/>
    <n v="1685"/>
    <n v="284"/>
    <n v="1527"/>
    <n v="578"/>
    <n v="4074"/>
  </r>
  <r>
    <x v="14"/>
    <x v="7"/>
    <x v="0"/>
    <x v="3"/>
    <n v="1355"/>
    <n v="1325"/>
    <n v="1608"/>
    <n v="603"/>
    <n v="4891"/>
  </r>
  <r>
    <x v="14"/>
    <x v="7"/>
    <x v="1"/>
    <x v="3"/>
    <n v="223"/>
    <n v="168"/>
    <n v="1414"/>
    <n v="104"/>
    <n v="1909"/>
  </r>
  <r>
    <x v="14"/>
    <x v="7"/>
    <x v="0"/>
    <x v="4"/>
    <n v="138"/>
    <n v="1582"/>
    <n v="1113"/>
    <n v="1789"/>
    <n v="4622"/>
  </r>
  <r>
    <x v="14"/>
    <x v="7"/>
    <x v="1"/>
    <x v="4"/>
    <n v="1244"/>
    <n v="244"/>
    <n v="1642"/>
    <n v="405"/>
    <n v="3535"/>
  </r>
  <r>
    <x v="14"/>
    <x v="8"/>
    <x v="0"/>
    <x v="1"/>
    <n v="1535"/>
    <n v="877"/>
    <n v="1703"/>
    <n v="477"/>
    <n v="4592"/>
  </r>
  <r>
    <x v="14"/>
    <x v="8"/>
    <x v="1"/>
    <x v="1"/>
    <n v="1723"/>
    <n v="1465"/>
    <n v="147"/>
    <n v="994"/>
    <n v="4329"/>
  </r>
  <r>
    <x v="14"/>
    <x v="8"/>
    <x v="0"/>
    <x v="2"/>
    <n v="1206"/>
    <n v="1358"/>
    <n v="1003"/>
    <n v="626"/>
    <n v="4193"/>
  </r>
  <r>
    <x v="14"/>
    <x v="8"/>
    <x v="1"/>
    <x v="2"/>
    <n v="502"/>
    <n v="1674"/>
    <n v="1392"/>
    <n v="992"/>
    <n v="4560"/>
  </r>
  <r>
    <x v="14"/>
    <x v="8"/>
    <x v="0"/>
    <x v="3"/>
    <n v="1888"/>
    <n v="788"/>
    <n v="824"/>
    <n v="374"/>
    <n v="3874"/>
  </r>
  <r>
    <x v="14"/>
    <x v="8"/>
    <x v="1"/>
    <x v="3"/>
    <n v="96"/>
    <n v="1594"/>
    <n v="758"/>
    <n v="222"/>
    <n v="2670"/>
  </r>
  <r>
    <x v="14"/>
    <x v="8"/>
    <x v="0"/>
    <x v="4"/>
    <n v="9"/>
    <n v="1717"/>
    <n v="1143"/>
    <n v="1807"/>
    <n v="4676"/>
  </r>
  <r>
    <x v="14"/>
    <x v="8"/>
    <x v="1"/>
    <x v="4"/>
    <n v="1610"/>
    <n v="330"/>
    <n v="1685"/>
    <n v="880"/>
    <n v="450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28" applyNumberFormats="0" applyBorderFormats="0" applyFontFormats="0" applyPatternFormats="0" applyAlignmentFormats="0" applyWidthHeightFormats="1" dataCaption="Values" updatedVersion="8" minRefreshableVersion="3" colGrandTotals="0" itemPrintTitles="1" createdVersion="5" indent="0" outline="1" outlineData="1" multipleFieldFilters="0" rowHeaderCaption="Country" colHeaderCaption="Products">
  <location ref="K20:Q38" firstHeaderRow="1" firstDataRow="3" firstDataCol="1" rowPageCount="1" colPageCount="1"/>
  <pivotFields count="9">
    <pivotField axis="axisRow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m="1" x="15"/>
        <item t="default"/>
      </items>
    </pivotField>
    <pivotField axis="axisCol" showAll="0" defaultSubtotal="0">
      <items count="10">
        <item x="0"/>
        <item x="1"/>
        <item h="1" x="3"/>
        <item h="1" x="4"/>
        <item h="1" x="5"/>
        <item x="2"/>
        <item h="1" x="6"/>
        <item h="1" x="7"/>
        <item h="1" x="8"/>
        <item h="1" m="1" x="9"/>
      </items>
    </pivotField>
    <pivotField axis="axisCol" showAll="0">
      <items count="4">
        <item x="0"/>
        <item x="1"/>
        <item m="1" x="2"/>
        <item t="default"/>
      </items>
    </pivotField>
    <pivotField axis="axisPage" showAll="0">
      <items count="6">
        <item x="0"/>
        <item x="1"/>
        <item x="2"/>
        <item x="3"/>
        <item x="4"/>
        <item t="default"/>
      </items>
    </pivotField>
    <pivotField numFmtId="164" showAll="0"/>
    <pivotField numFmtId="164" showAll="0"/>
    <pivotField numFmtId="164" showAll="0"/>
    <pivotField numFmtId="164" showAll="0"/>
    <pivotField dataField="1" numFmtId="164" showAll="0"/>
  </pivotFields>
  <rowFields count="1">
    <field x="0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2">
    <field x="1"/>
    <field x="2"/>
  </colFields>
  <colItems count="6">
    <i>
      <x/>
      <x/>
    </i>
    <i r="1">
      <x v="1"/>
    </i>
    <i>
      <x v="1"/>
      <x/>
    </i>
    <i r="1">
      <x v="1"/>
    </i>
    <i>
      <x v="5"/>
      <x/>
    </i>
    <i r="1">
      <x v="1"/>
    </i>
  </colItems>
  <pageFields count="1">
    <pageField fld="3" item="3" hier="-1"/>
  </pageFields>
  <dataFields count="1">
    <dataField name="Full Year" fld="8" baseField="0" baseItem="6" numFmtId="3"/>
  </dataFields>
  <conditionalFormats count="1">
    <conditionalFormat scope="field" type="all" priority="1">
      <pivotAreas count="1">
        <pivotArea outline="0" collapsedLevelsAreSubtotals="1" fieldPosition="0">
          <references count="3">
            <reference field="4294967294" count="1" selected="0">
              <x v="0"/>
            </reference>
            <reference field="0" count="0" selected="0"/>
            <reference field="2" count="0" selected="0"/>
          </references>
        </pivotArea>
      </pivotAreas>
    </conditionalFormat>
  </conditionalFormats>
  <pivotTableStyleInfo name="ESPPivotTable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2" cacheId="28" applyNumberFormats="0" applyBorderFormats="0" applyFontFormats="0" applyPatternFormats="0" applyAlignmentFormats="0" applyWidthHeightFormats="1" dataCaption="Values" updatedVersion="8" minRefreshableVersion="3" itemPrintTitles="1" createdVersion="5" indent="0" outline="1" outlineData="1" multipleFieldFilters="0" chartFormat="4" rowHeaderCaption="Country" colHeaderCaption="Year">
  <location ref="K20:Q37" firstHeaderRow="1" firstDataRow="2" firstDataCol="1" rowPageCount="2" colPageCount="1"/>
  <pivotFields count="9">
    <pivotField axis="axisRow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m="1" x="15"/>
        <item t="default"/>
      </items>
    </pivotField>
    <pivotField axis="axisPage" showAll="0">
      <items count="11">
        <item x="0"/>
        <item x="1"/>
        <item x="3"/>
        <item x="4"/>
        <item x="5"/>
        <item x="2"/>
        <item x="6"/>
        <item x="7"/>
        <item x="8"/>
        <item m="1" x="9"/>
        <item t="default"/>
      </items>
    </pivotField>
    <pivotField axis="axisPage" showAll="0">
      <items count="4">
        <item x="0"/>
        <item x="1"/>
        <item m="1" x="2"/>
        <item t="default"/>
      </items>
    </pivotField>
    <pivotField axis="axisCol" showAll="0">
      <items count="6">
        <item x="0"/>
        <item x="1"/>
        <item x="2"/>
        <item x="3"/>
        <item x="4"/>
        <item t="default"/>
      </items>
    </pivotField>
    <pivotField numFmtId="164" showAll="0"/>
    <pivotField numFmtId="164" showAll="0"/>
    <pivotField numFmtId="164" showAll="0"/>
    <pivotField numFmtId="164" showAll="0"/>
    <pivotField dataField="1" numFmtId="164" showAll="0"/>
  </pivotFields>
  <rowFields count="1">
    <field x="0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pageFields count="2">
    <pageField fld="2" item="0" hier="-1"/>
    <pageField fld="1" hier="-1"/>
  </pageFields>
  <dataFields count="1">
    <dataField name="Full Year" fld="8" baseField="0" baseItem="6" numFmtId="3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ESPPivotTable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1" cacheId="28" applyNumberFormats="0" applyBorderFormats="0" applyFontFormats="0" applyPatternFormats="0" applyAlignmentFormats="0" applyWidthHeightFormats="1" dataCaption="Values" updatedVersion="8" minRefreshableVersion="3" showDrill="0" colGrandTotals="0" itemPrintTitles="1" createdVersion="5" indent="0" showHeaders="0" outline="1" outlineData="1" multipleFieldFilters="0">
  <location ref="K20:Q32" firstHeaderRow="1" firstDataRow="3" firstDataCol="1" rowPageCount="1" colPageCount="1"/>
  <pivotFields count="9">
    <pivotField axis="axisCol" showAll="0" defaultSubtotal="0">
      <items count="16">
        <item h="1" x="0"/>
        <item h="1" x="1"/>
        <item x="2"/>
        <item h="1" x="3"/>
        <item h="1" x="4"/>
        <item h="1" x="5"/>
        <item h="1" x="6"/>
        <item h="1" x="7"/>
        <item x="8"/>
        <item h="1" x="9"/>
        <item h="1" x="10"/>
        <item x="11"/>
        <item h="1" x="12"/>
        <item h="1" x="13"/>
        <item h="1" x="14"/>
        <item h="1" m="1" x="15"/>
      </items>
    </pivotField>
    <pivotField axis="axisRow" showAll="0">
      <items count="11">
        <item x="0"/>
        <item x="1"/>
        <item x="3"/>
        <item x="4"/>
        <item x="5"/>
        <item x="2"/>
        <item x="6"/>
        <item x="7"/>
        <item x="8"/>
        <item m="1" x="9"/>
        <item t="default"/>
      </items>
    </pivotField>
    <pivotField axis="axisCol" showAll="0">
      <items count="4">
        <item x="0"/>
        <item x="1"/>
        <item m="1" x="2"/>
        <item t="default"/>
      </items>
    </pivotField>
    <pivotField axis="axisPage" showAll="0">
      <items count="6">
        <item x="0"/>
        <item x="1"/>
        <item x="2"/>
        <item x="3"/>
        <item x="4"/>
        <item t="default"/>
      </items>
    </pivotField>
    <pivotField numFmtId="164" showAll="0"/>
    <pivotField numFmtId="164" showAll="0"/>
    <pivotField numFmtId="164" showAll="0"/>
    <pivotField numFmtId="164" showAll="0"/>
    <pivotField dataField="1" numFmtId="164" showAll="0"/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2">
    <field x="0"/>
    <field x="2"/>
  </colFields>
  <colItems count="6">
    <i>
      <x v="2"/>
      <x/>
    </i>
    <i r="1">
      <x v="1"/>
    </i>
    <i>
      <x v="8"/>
      <x/>
    </i>
    <i r="1">
      <x v="1"/>
    </i>
    <i>
      <x v="11"/>
      <x/>
    </i>
    <i r="1">
      <x v="1"/>
    </i>
  </colItems>
  <pageFields count="1">
    <pageField fld="3" hier="-1"/>
  </pageFields>
  <dataFields count="1">
    <dataField name="Sum of FY" fld="8" baseField="0" baseItem="0" numFmtId="37"/>
  </dataFields>
  <formats count="1">
    <format dxfId="27">
      <pivotArea dataOnly="0" labelOnly="1" fieldPosition="0">
        <references count="1">
          <reference field="0" count="0"/>
        </references>
      </pivotArea>
    </format>
  </formats>
  <pivotTableStyleInfo name="ESPPivotTable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PivotTable1" cacheId="28" applyNumberFormats="0" applyBorderFormats="0" applyFontFormats="0" applyPatternFormats="0" applyAlignmentFormats="0" applyWidthHeightFormats="1" dataCaption="Values" updatedVersion="8" minRefreshableVersion="3" showDrill="0" colGrandTotals="0" itemPrintTitles="1" createdVersion="5" indent="0" outline="1" outlineData="1" multipleFieldFilters="0">
  <location ref="K16:M93" firstHeaderRow="1" firstDataRow="2" firstDataCol="1"/>
  <pivotFields count="9">
    <pivotField axis="axisRow" showAll="0" defaultSubtota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m="1" x="15"/>
      </items>
    </pivotField>
    <pivotField dataField="1" showAll="0"/>
    <pivotField axis="axisCol" showAll="0">
      <items count="4">
        <item x="0"/>
        <item x="1"/>
        <item m="1" x="2"/>
        <item t="default"/>
      </items>
    </pivotField>
    <pivotField axis="axisRow" showAll="0">
      <items count="6">
        <item x="0"/>
        <item x="1"/>
        <item x="2"/>
        <item x="3"/>
        <item x="4"/>
        <item t="default"/>
      </items>
    </pivotField>
    <pivotField numFmtId="164" showAll="0"/>
    <pivotField numFmtId="164" showAll="0"/>
    <pivotField numFmtId="164" showAll="0"/>
    <pivotField numFmtId="164" showAll="0"/>
    <pivotField numFmtId="164" showAll="0"/>
  </pivotFields>
  <rowFields count="2">
    <field x="0"/>
    <field x="3"/>
  </rowFields>
  <rowItems count="76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>
      <x v="3"/>
    </i>
    <i r="1">
      <x/>
    </i>
    <i r="1">
      <x v="1"/>
    </i>
    <i r="1">
      <x v="2"/>
    </i>
    <i r="1">
      <x v="3"/>
    </i>
    <i>
      <x v="4"/>
    </i>
    <i r="1">
      <x/>
    </i>
    <i r="1">
      <x v="1"/>
    </i>
    <i r="1">
      <x v="2"/>
    </i>
    <i r="1">
      <x v="3"/>
    </i>
    <i>
      <x v="5"/>
    </i>
    <i r="1">
      <x/>
    </i>
    <i r="1">
      <x v="1"/>
    </i>
    <i r="1">
      <x v="2"/>
    </i>
    <i r="1">
      <x v="3"/>
    </i>
    <i>
      <x v="6"/>
    </i>
    <i r="1">
      <x/>
    </i>
    <i r="1">
      <x v="1"/>
    </i>
    <i r="1">
      <x v="2"/>
    </i>
    <i r="1">
      <x v="3"/>
    </i>
    <i>
      <x v="7"/>
    </i>
    <i r="1">
      <x/>
    </i>
    <i r="1">
      <x v="1"/>
    </i>
    <i r="1">
      <x v="2"/>
    </i>
    <i r="1">
      <x v="3"/>
    </i>
    <i>
      <x v="8"/>
    </i>
    <i r="1">
      <x/>
    </i>
    <i r="1">
      <x v="1"/>
    </i>
    <i r="1">
      <x v="2"/>
    </i>
    <i r="1">
      <x v="3"/>
    </i>
    <i>
      <x v="9"/>
    </i>
    <i r="1">
      <x/>
    </i>
    <i r="1">
      <x v="1"/>
    </i>
    <i r="1">
      <x v="2"/>
    </i>
    <i r="1">
      <x v="3"/>
    </i>
    <i>
      <x v="10"/>
    </i>
    <i r="1">
      <x/>
    </i>
    <i r="1">
      <x v="1"/>
    </i>
    <i r="1">
      <x v="2"/>
    </i>
    <i r="1">
      <x v="3"/>
    </i>
    <i>
      <x v="11"/>
    </i>
    <i r="1">
      <x/>
    </i>
    <i r="1">
      <x v="1"/>
    </i>
    <i r="1">
      <x v="2"/>
    </i>
    <i r="1">
      <x v="3"/>
    </i>
    <i>
      <x v="12"/>
    </i>
    <i r="1">
      <x/>
    </i>
    <i r="1">
      <x v="1"/>
    </i>
    <i r="1">
      <x v="2"/>
    </i>
    <i r="1">
      <x v="3"/>
    </i>
    <i>
      <x v="13"/>
    </i>
    <i r="1">
      <x/>
    </i>
    <i r="1">
      <x v="1"/>
    </i>
    <i r="1">
      <x v="2"/>
    </i>
    <i r="1">
      <x v="3"/>
    </i>
    <i>
      <x v="14"/>
    </i>
    <i r="1">
      <x v="1"/>
    </i>
    <i r="1">
      <x v="2"/>
    </i>
    <i r="1">
      <x v="3"/>
    </i>
    <i r="1">
      <x v="4"/>
    </i>
    <i t="grand">
      <x/>
    </i>
  </rowItems>
  <colFields count="1">
    <field x="2"/>
  </colFields>
  <colItems count="2">
    <i>
      <x/>
    </i>
    <i>
      <x v="1"/>
    </i>
  </colItems>
  <dataFields count="1">
    <dataField name="Count of Product" fld="1" subtotal="count" baseField="0" baseItem="0"/>
  </dataFields>
  <pivotTableStyleInfo name="ESPPivotTable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0000000}" name="PivotTable1" cacheId="28" applyNumberFormats="0" applyBorderFormats="0" applyFontFormats="0" applyPatternFormats="0" applyAlignmentFormats="0" applyWidthHeightFormats="1" dataCaption="Values" updatedVersion="8" minRefreshableVersion="3" itemPrintTitles="1" createdVersion="5" indent="0" outline="1" outlineData="1" multipleFieldFilters="0" rowHeaderCaption="Countries">
  <location ref="K20:N35" firstHeaderRow="0" firstDataRow="1" firstDataCol="1" rowPageCount="2" colPageCount="1"/>
  <pivotFields count="9">
    <pivotField axis="axisRow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m="1" x="15"/>
        <item t="default"/>
      </items>
    </pivotField>
    <pivotField showAll="0"/>
    <pivotField axis="axisPage" showAll="0">
      <items count="4">
        <item x="0"/>
        <item x="1"/>
        <item m="1" x="2"/>
        <item t="default"/>
      </items>
    </pivotField>
    <pivotField axis="axisPage" showAll="0">
      <items count="6">
        <item x="0"/>
        <item x="1"/>
        <item x="2"/>
        <item x="3"/>
        <item x="4"/>
        <item t="default"/>
      </items>
    </pivotField>
    <pivotField numFmtId="164" showAll="0"/>
    <pivotField numFmtId="164" showAll="0"/>
    <pivotField numFmtId="164" showAll="0"/>
    <pivotField numFmtId="164" showAll="0"/>
    <pivotField dataField="1" numFmtId="164" showAll="0"/>
  </pivotFields>
  <rowFields count="1">
    <field x="0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2">
    <pageField fld="3" item="0" hier="-1"/>
    <pageField fld="2" item="0" hier="-1"/>
  </pageFields>
  <dataFields count="3">
    <dataField name="FY sales" fld="8" baseField="0" baseItem="0" numFmtId="37"/>
    <dataField name="% of world" fld="8" showDataAs="percentOfCol" baseField="0" baseItem="0" numFmtId="10"/>
    <dataField name="Sum of FY" fld="8" baseField="0" baseItem="0" numFmtId="193"/>
  </dataFields>
  <formats count="2">
    <format dxfId="19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18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</formats>
  <conditionalFormats count="1">
    <conditionalFormat scope="field" priority="1">
      <pivotAreas count="1">
        <pivotArea outline="0" collapsedLevelsAreSubtotals="1" fieldPosition="0">
          <references count="2">
            <reference field="4294967294" count="1" selected="0">
              <x v="2"/>
            </reference>
            <reference field="0" count="0" selected="0"/>
          </references>
        </pivotArea>
      </pivotAreas>
    </conditionalFormat>
  </conditionalFormats>
  <pivotTableStyleInfo name="ESPPivotTable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700-000000000000}" name="PivotTable1" cacheId="28" applyNumberFormats="0" applyBorderFormats="0" applyFontFormats="0" applyPatternFormats="0" applyAlignmentFormats="0" applyWidthHeightFormats="1" dataCaption="Values" updatedVersion="8" minRefreshableVersion="3" itemPrintTitles="1" createdVersion="5" indent="0" outline="1" outlineData="1" multipleFieldFilters="0" rowHeaderCaption="Countries" colHeaderCaption="Years">
  <location ref="K20:Q37" firstHeaderRow="1" firstDataRow="2" firstDataCol="1" rowPageCount="2" colPageCount="1"/>
  <pivotFields count="9">
    <pivotField axis="axisRow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m="1" x="15"/>
        <item t="default"/>
      </items>
    </pivotField>
    <pivotField axis="axisPage" showAll="0">
      <items count="11">
        <item x="0"/>
        <item x="1"/>
        <item x="3"/>
        <item x="4"/>
        <item x="5"/>
        <item x="2"/>
        <item x="6"/>
        <item x="7"/>
        <item x="8"/>
        <item m="1" x="9"/>
        <item t="default"/>
      </items>
    </pivotField>
    <pivotField axis="axisPage" showAll="0">
      <items count="4">
        <item x="0"/>
        <item x="1"/>
        <item m="1" x="2"/>
        <item t="default"/>
      </items>
    </pivotField>
    <pivotField axis="axisCol" showAll="0">
      <items count="6">
        <item x="0"/>
        <item x="1"/>
        <item x="2"/>
        <item x="3"/>
        <item x="4"/>
        <item t="default"/>
      </items>
    </pivotField>
    <pivotField numFmtId="164" showAll="0"/>
    <pivotField numFmtId="164" showAll="0"/>
    <pivotField numFmtId="164" showAll="0"/>
    <pivotField numFmtId="164" showAll="0"/>
    <pivotField dataField="1" numFmtId="164" showAll="0"/>
  </pivotFields>
  <rowFields count="1">
    <field x="0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pageFields count="2">
    <pageField fld="2" item="0" hier="-1"/>
    <pageField fld="1" hier="-1"/>
  </pageFields>
  <dataFields count="1">
    <dataField name="Sum of FY" fld="8" baseField="0" baseItem="0" numFmtId="37"/>
  </dataFields>
  <conditionalFormats count="1">
    <conditionalFormat scope="field" type="all" priority="1">
      <pivotAreas count="1">
        <pivotArea outline="0" collapsedLevelsAreSubtotals="1" fieldPosition="0">
          <references count="3">
            <reference field="4294967294" count="1" selected="0">
              <x v="0"/>
            </reference>
            <reference field="0" count="0" selected="0"/>
            <reference field="3" count="0" selected="0"/>
          </references>
        </pivotArea>
      </pivotAreas>
    </conditionalFormat>
  </conditionalFormats>
  <pivotTableStyleInfo name="ESPPivotTable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800-000000000000}" name="PivotTable1" cacheId="28" applyNumberFormats="0" applyBorderFormats="0" applyFontFormats="0" applyPatternFormats="0" applyAlignmentFormats="0" applyWidthHeightFormats="1" dataCaption="Values" updatedVersion="8" minRefreshableVersion="3" itemPrintTitles="1" createdVersion="5" indent="0" outline="1" outlineData="1" multipleFieldFilters="0" rowHeaderCaption="Countries" colHeaderCaption="Products">
  <location ref="K20:U37" firstHeaderRow="1" firstDataRow="2" firstDataCol="1" rowPageCount="2" colPageCount="1"/>
  <pivotFields count="9">
    <pivotField axis="axisRow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m="1" x="15"/>
        <item t="default"/>
      </items>
    </pivotField>
    <pivotField axis="axisCol" showAll="0">
      <items count="11">
        <item x="0"/>
        <item x="1"/>
        <item x="3"/>
        <item x="4"/>
        <item x="5"/>
        <item x="2"/>
        <item x="6"/>
        <item x="7"/>
        <item x="8"/>
        <item m="1" x="9"/>
        <item t="default"/>
      </items>
    </pivotField>
    <pivotField axis="axisPage" showAll="0">
      <items count="4">
        <item x="0"/>
        <item x="1"/>
        <item m="1" x="2"/>
        <item t="default"/>
      </items>
    </pivotField>
    <pivotField axis="axisPage" showAll="0">
      <items count="6">
        <item x="0"/>
        <item x="1"/>
        <item x="2"/>
        <item x="3"/>
        <item x="4"/>
        <item t="default"/>
      </items>
    </pivotField>
    <pivotField numFmtId="164" showAll="0"/>
    <pivotField numFmtId="164" showAll="0"/>
    <pivotField numFmtId="164" showAll="0"/>
    <pivotField numFmtId="164" showAll="0"/>
    <pivotField dataField="1" numFmtId="164" showAll="0"/>
  </pivotFields>
  <rowFields count="1">
    <field x="0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1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pageFields count="2">
    <pageField fld="3" item="3" hier="-1"/>
    <pageField fld="2" item="0" hier="-1"/>
  </pageFields>
  <dataFields count="1">
    <dataField name="Sum of FY" fld="8" baseField="0" baseItem="0" numFmtId="37"/>
  </dataFields>
  <conditionalFormats count="1">
    <conditionalFormat scope="field" type="all" priority="1">
      <pivotAreas count="1">
        <pivotArea outline="0" collapsedLevelsAreSubtotals="1" fieldPosition="0">
          <references count="3">
            <reference field="4294967294" count="1" selected="0">
              <x v="0"/>
            </reference>
            <reference field="0" count="0" selected="0"/>
            <reference field="1" count="0" selected="0"/>
          </references>
        </pivotArea>
      </pivotAreas>
    </conditionalFormat>
  </conditionalFormats>
  <pivotTableStyleInfo name="ESPPivotTable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dtbPTSource" displayName="dtbPTSource" ref="K14:S1094" totalsRowShown="0" headerRowDxfId="26" headerRowBorderDxfId="25" headerRowCellStyle="ttn -TopTextNoWrap" dataCellStyle="cc0 -CalComma">
  <autoFilter ref="K14:S1094" xr:uid="{00000000-0009-0000-0100-000001000000}"/>
  <tableColumns count="9">
    <tableColumn id="1" xr3:uid="{00000000-0010-0000-0000-000001000000}" name="Country" dataDxfId="24"/>
    <tableColumn id="2" xr3:uid="{00000000-0010-0000-0000-000002000000}" name="Product" dataDxfId="23"/>
    <tableColumn id="3" xr3:uid="{00000000-0010-0000-0000-000003000000}" name="ActBud" dataDxfId="22"/>
    <tableColumn id="4" xr3:uid="{00000000-0010-0000-0000-000004000000}" name="Year" dataDxfId="21"/>
    <tableColumn id="5" xr3:uid="{00000000-0010-0000-0000-000005000000}" name="Qtr1" dataCellStyle="cc0 -CalComma"/>
    <tableColumn id="6" xr3:uid="{00000000-0010-0000-0000-000006000000}" name="Qtr2" dataCellStyle="cc0 -CalComma"/>
    <tableColumn id="7" xr3:uid="{00000000-0010-0000-0000-000007000000}" name="Qtr3" dataCellStyle="cc0 -CalComma"/>
    <tableColumn id="8" xr3:uid="{00000000-0010-0000-0000-000008000000}" name="Qtr4" dataCellStyle="cc0 -CalComma"/>
    <tableColumn id="9" xr3:uid="{00000000-0010-0000-0000-000009000000}" name="FY" dataCellStyle="cc0 -CalComma"/>
  </tableColumns>
  <tableStyleInfo name="ESPTable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pivotTable" Target="../pivotTables/pivotTable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pivotTable" Target="../pivotTables/pivotTable6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6">
    <tabColor indexed="12"/>
  </sheetPr>
  <dimension ref="A1:D31"/>
  <sheetViews>
    <sheetView workbookViewId="0">
      <pane xSplit="2" ySplit="4" topLeftCell="C5" activePane="bottomRight" state="frozen"/>
      <selection activeCell="C12" sqref="C12"/>
      <selection pane="topRight" activeCell="C12" sqref="C12"/>
      <selection pane="bottomLeft" activeCell="C12" sqref="C12"/>
      <selection pane="bottomRight"/>
    </sheetView>
  </sheetViews>
  <sheetFormatPr defaultRowHeight="10.3" x14ac:dyDescent="0.25"/>
  <cols>
    <col min="1" max="1" width="7" customWidth="1"/>
    <col min="2" max="2" width="15.81640625" customWidth="1"/>
    <col min="3" max="3" width="96.453125" customWidth="1"/>
    <col min="4" max="4" width="2.36328125" customWidth="1"/>
  </cols>
  <sheetData>
    <row r="1" spans="1:4" ht="15.45" x14ac:dyDescent="0.25">
      <c r="A1" s="18" t="s">
        <v>13</v>
      </c>
      <c r="B1" s="19"/>
      <c r="C1" s="19"/>
      <c r="D1" s="21"/>
    </row>
    <row r="2" spans="1:4" ht="15.45" x14ac:dyDescent="0.25">
      <c r="A2" s="22" t="str">
        <f>kAppName</f>
        <v>PivotTables introduction</v>
      </c>
      <c r="B2" s="23"/>
      <c r="C2" s="23"/>
      <c r="D2" s="25"/>
    </row>
    <row r="3" spans="1:4" x14ac:dyDescent="0.25">
      <c r="A3" s="31" t="str">
        <f>"Version " &amp; kVersion</f>
        <v>Version 10-Aug-2024A</v>
      </c>
      <c r="B3" s="23"/>
      <c r="C3" s="23"/>
      <c r="D3" s="25"/>
    </row>
    <row r="4" spans="1:4" ht="10.75" thickBot="1" x14ac:dyDescent="0.3">
      <c r="A4" s="32"/>
      <c r="B4" s="33"/>
      <c r="C4" s="33"/>
      <c r="D4" s="30"/>
    </row>
    <row r="5" spans="1:4" x14ac:dyDescent="0.25">
      <c r="A5" s="8" t="s">
        <v>23</v>
      </c>
    </row>
    <row r="6" spans="1:4" x14ac:dyDescent="0.25">
      <c r="A6" s="9" t="s">
        <v>24</v>
      </c>
      <c r="C6" s="10" t="s">
        <v>75</v>
      </c>
    </row>
    <row r="7" spans="1:4" x14ac:dyDescent="0.25">
      <c r="A7" s="9" t="s">
        <v>11</v>
      </c>
      <c r="C7" s="10" t="s">
        <v>33</v>
      </c>
    </row>
    <row r="8" spans="1:4" x14ac:dyDescent="0.25">
      <c r="A8" s="9" t="s">
        <v>5</v>
      </c>
      <c r="C8" s="4" t="str">
        <f ca="1">SUBSTITUTE(LEFT(CELL("filename",C8),FIND("]",CELL("filename",C8))-1),"[","")</f>
        <v>D:\d\Mag\FreeTips\Tip996\PivotTableCountriesComplete.xlsx</v>
      </c>
    </row>
    <row r="9" spans="1:4" x14ac:dyDescent="0.25">
      <c r="A9" s="9" t="s">
        <v>6</v>
      </c>
      <c r="C9" t="str">
        <f>kVersion</f>
        <v>10-Aug-2024A</v>
      </c>
    </row>
    <row r="10" spans="1:4" x14ac:dyDescent="0.25">
      <c r="A10" s="9" t="s">
        <v>12</v>
      </c>
      <c r="C10" t="s">
        <v>36</v>
      </c>
    </row>
    <row r="11" spans="1:4" x14ac:dyDescent="0.25">
      <c r="A11" s="9" t="s">
        <v>14</v>
      </c>
      <c r="C11" s="10"/>
    </row>
    <row r="12" spans="1:4" x14ac:dyDescent="0.25">
      <c r="A12" s="9" t="s">
        <v>9</v>
      </c>
      <c r="C12" s="10"/>
    </row>
    <row r="13" spans="1:4" x14ac:dyDescent="0.25">
      <c r="A13" s="9" t="s">
        <v>21</v>
      </c>
    </row>
    <row r="14" spans="1:4" x14ac:dyDescent="0.25">
      <c r="A14" s="11" t="s">
        <v>17</v>
      </c>
      <c r="C14" s="10"/>
    </row>
    <row r="15" spans="1:4" x14ac:dyDescent="0.25">
      <c r="A15" s="11" t="s">
        <v>18</v>
      </c>
      <c r="C15" s="10"/>
    </row>
    <row r="16" spans="1:4" x14ac:dyDescent="0.25">
      <c r="A16" s="11" t="s">
        <v>22</v>
      </c>
      <c r="C16" s="10"/>
    </row>
    <row r="17" spans="1:3" x14ac:dyDescent="0.25">
      <c r="A17" s="11" t="s">
        <v>19</v>
      </c>
      <c r="C17" s="10"/>
    </row>
    <row r="18" spans="1:3" x14ac:dyDescent="0.25">
      <c r="A18" s="11" t="s">
        <v>20</v>
      </c>
      <c r="C18" s="10"/>
    </row>
    <row r="19" spans="1:3" x14ac:dyDescent="0.25">
      <c r="A19" s="12" t="s">
        <v>10</v>
      </c>
    </row>
    <row r="20" spans="1:3" x14ac:dyDescent="0.25">
      <c r="A20" s="13" t="s">
        <v>29</v>
      </c>
      <c r="C20" s="10"/>
    </row>
    <row r="21" spans="1:3" x14ac:dyDescent="0.25">
      <c r="A21" s="13" t="s">
        <v>30</v>
      </c>
      <c r="C21" s="10"/>
    </row>
    <row r="22" spans="1:3" x14ac:dyDescent="0.25">
      <c r="A22" s="13" t="s">
        <v>25</v>
      </c>
      <c r="C22" s="10" t="s">
        <v>27</v>
      </c>
    </row>
    <row r="23" spans="1:3" x14ac:dyDescent="0.25">
      <c r="A23" s="13" t="s">
        <v>31</v>
      </c>
      <c r="C23" s="10" t="s">
        <v>28</v>
      </c>
    </row>
    <row r="24" spans="1:3" x14ac:dyDescent="0.25">
      <c r="A24" s="13" t="s">
        <v>15</v>
      </c>
      <c r="C24" s="10" t="s">
        <v>26</v>
      </c>
    </row>
    <row r="25" spans="1:3" x14ac:dyDescent="0.25">
      <c r="A25" s="13" t="s">
        <v>32</v>
      </c>
      <c r="C25" s="10"/>
    </row>
    <row r="26" spans="1:3" x14ac:dyDescent="0.25">
      <c r="A26" s="14" t="s">
        <v>3</v>
      </c>
      <c r="B26" s="4"/>
    </row>
    <row r="27" spans="1:3" x14ac:dyDescent="0.25">
      <c r="A27" s="15" t="s">
        <v>34</v>
      </c>
      <c r="B27" s="4"/>
    </row>
    <row r="28" spans="1:3" x14ac:dyDescent="0.25">
      <c r="A28" s="16" t="s">
        <v>16</v>
      </c>
      <c r="B28" s="4"/>
    </row>
    <row r="29" spans="1:3" x14ac:dyDescent="0.25">
      <c r="A29" s="13" t="s">
        <v>7</v>
      </c>
      <c r="B29" s="7"/>
      <c r="C29" s="4"/>
    </row>
    <row r="30" spans="1:3" x14ac:dyDescent="0.25">
      <c r="A30" s="13" t="s">
        <v>8</v>
      </c>
      <c r="B30" s="7"/>
      <c r="C30" s="4"/>
    </row>
    <row r="31" spans="1:3" x14ac:dyDescent="0.25">
      <c r="A31" s="17" t="s">
        <v>35</v>
      </c>
      <c r="B31" s="4"/>
      <c r="C31" s="4"/>
    </row>
  </sheetData>
  <sheetProtection autoFilter="0"/>
  <phoneticPr fontId="0" type="noConversion"/>
  <pageMargins left="0.23622047244094491" right="0.23622047244094491" top="0.43307086614173229" bottom="0.43307086614173229" header="0.23622047244094491" footer="0.23622047244094491"/>
  <pageSetup paperSize="9" scale="80" orientation="landscape" r:id="rId1"/>
  <headerFooter alignWithMargins="0">
    <oddFooter>&amp;L&amp;8&amp;D &amp;T&amp;C&amp;8&amp;Z&amp;F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">
    <tabColor rgb="FF01B050"/>
  </sheetPr>
  <dimension ref="K10:T1094"/>
  <sheetViews>
    <sheetView topLeftCell="K11" zoomScaleNormal="100" workbookViewId="0">
      <pane xSplit="4" ySplit="4" topLeftCell="O1064" activePane="bottomRight" state="frozen"/>
      <selection activeCell="K11" sqref="K11"/>
      <selection pane="topRight" activeCell="O11" sqref="O11"/>
      <selection pane="bottomLeft" activeCell="K15" sqref="K15"/>
      <selection pane="bottomRight" activeCell="R1097" sqref="R1097"/>
    </sheetView>
  </sheetViews>
  <sheetFormatPr defaultRowHeight="10.3" x14ac:dyDescent="0.25"/>
  <cols>
    <col min="1" max="1" width="50.81640625" customWidth="1"/>
    <col min="11" max="11" width="10.6328125" customWidth="1"/>
    <col min="12" max="12" width="10.453125" bestFit="1" customWidth="1"/>
    <col min="13" max="13" width="9.81640625" customWidth="1"/>
    <col min="14" max="14" width="7.453125" customWidth="1"/>
    <col min="15" max="18" width="7.6328125" customWidth="1"/>
    <col min="19" max="19" width="8.81640625" customWidth="1"/>
    <col min="20" max="20" width="1.6328125" customWidth="1"/>
  </cols>
  <sheetData>
    <row r="10" spans="11:20" ht="10.75" thickBot="1" x14ac:dyDescent="0.3"/>
    <row r="11" spans="11:20" ht="15.45" x14ac:dyDescent="0.25">
      <c r="K11" s="18" t="s">
        <v>71</v>
      </c>
      <c r="L11" s="19"/>
      <c r="M11" s="20"/>
      <c r="N11" s="19"/>
      <c r="O11" s="20" t="str">
        <f>kOrgName</f>
        <v>AbleOwl © 2024</v>
      </c>
      <c r="P11" s="19"/>
      <c r="Q11" s="19"/>
      <c r="R11" s="19"/>
      <c r="S11" s="19"/>
      <c r="T11" s="21"/>
    </row>
    <row r="12" spans="11:20" ht="12.45" x14ac:dyDescent="0.25">
      <c r="K12" s="26" t="s">
        <v>77</v>
      </c>
      <c r="L12" s="23"/>
      <c r="M12" s="24"/>
      <c r="N12" s="23"/>
      <c r="O12" s="24" t="str">
        <f ca="1">kNow</f>
        <v xml:space="preserve">10-Aug-2024 6:29 pm </v>
      </c>
      <c r="P12" s="23"/>
      <c r="Q12" s="23"/>
      <c r="R12" s="23"/>
      <c r="S12" s="23"/>
      <c r="T12" s="25"/>
    </row>
    <row r="13" spans="11:20" ht="12.45" x14ac:dyDescent="0.25">
      <c r="K13" s="26"/>
      <c r="L13" s="23"/>
      <c r="M13" s="23"/>
      <c r="N13" s="23"/>
      <c r="O13" s="23"/>
      <c r="P13" s="23"/>
      <c r="Q13" s="23"/>
      <c r="R13" s="23"/>
      <c r="S13" s="23"/>
      <c r="T13" s="25"/>
    </row>
    <row r="14" spans="11:20" ht="10.75" thickBot="1" x14ac:dyDescent="0.3">
      <c r="K14" s="34" t="s">
        <v>58</v>
      </c>
      <c r="L14" s="35" t="s">
        <v>57</v>
      </c>
      <c r="M14" s="35" t="s">
        <v>59</v>
      </c>
      <c r="N14" s="35" t="s">
        <v>37</v>
      </c>
      <c r="O14" s="35" t="s">
        <v>38</v>
      </c>
      <c r="P14" s="35" t="s">
        <v>39</v>
      </c>
      <c r="Q14" s="35" t="s">
        <v>40</v>
      </c>
      <c r="R14" s="35" t="s">
        <v>41</v>
      </c>
      <c r="S14" s="35" t="s">
        <v>42</v>
      </c>
      <c r="T14" s="27"/>
    </row>
    <row r="15" spans="11:20" x14ac:dyDescent="0.25">
      <c r="K15" s="36" t="s">
        <v>43</v>
      </c>
      <c r="L15" s="36" t="s">
        <v>62</v>
      </c>
      <c r="M15" s="36" t="s">
        <v>60</v>
      </c>
      <c r="N15" s="37">
        <v>2010</v>
      </c>
      <c r="O15" s="39">
        <v>0</v>
      </c>
      <c r="P15" s="39">
        <v>78</v>
      </c>
      <c r="Q15" s="39">
        <v>7</v>
      </c>
      <c r="R15" s="39">
        <v>120</v>
      </c>
      <c r="S15" s="39">
        <v>205</v>
      </c>
    </row>
    <row r="16" spans="11:20" x14ac:dyDescent="0.25">
      <c r="K16" s="36" t="s">
        <v>43</v>
      </c>
      <c r="L16" s="36" t="s">
        <v>62</v>
      </c>
      <c r="M16" s="36" t="s">
        <v>61</v>
      </c>
      <c r="N16" s="37">
        <v>2010</v>
      </c>
      <c r="O16" s="39">
        <v>5</v>
      </c>
      <c r="P16" s="39">
        <v>0</v>
      </c>
      <c r="Q16" s="39">
        <v>45</v>
      </c>
      <c r="R16" s="39">
        <v>102</v>
      </c>
      <c r="S16" s="39">
        <v>152</v>
      </c>
    </row>
    <row r="17" spans="11:19" x14ac:dyDescent="0.25">
      <c r="K17" s="36" t="s">
        <v>43</v>
      </c>
      <c r="L17" s="36" t="s">
        <v>62</v>
      </c>
      <c r="M17" s="36" t="s">
        <v>60</v>
      </c>
      <c r="N17" s="37">
        <v>2011</v>
      </c>
      <c r="O17" s="39">
        <v>7</v>
      </c>
      <c r="P17" s="39">
        <v>332</v>
      </c>
      <c r="Q17" s="39">
        <v>4</v>
      </c>
      <c r="R17" s="39">
        <v>156</v>
      </c>
      <c r="S17" s="39">
        <v>499</v>
      </c>
    </row>
    <row r="18" spans="11:19" x14ac:dyDescent="0.25">
      <c r="K18" s="36" t="s">
        <v>43</v>
      </c>
      <c r="L18" s="36" t="s">
        <v>62</v>
      </c>
      <c r="M18" s="36" t="s">
        <v>61</v>
      </c>
      <c r="N18" s="37">
        <v>2011</v>
      </c>
      <c r="O18" s="39">
        <v>10</v>
      </c>
      <c r="P18" s="39">
        <v>6</v>
      </c>
      <c r="Q18" s="39">
        <v>22</v>
      </c>
      <c r="R18" s="39">
        <v>272</v>
      </c>
      <c r="S18" s="39">
        <v>310</v>
      </c>
    </row>
    <row r="19" spans="11:19" x14ac:dyDescent="0.25">
      <c r="K19" s="36" t="s">
        <v>43</v>
      </c>
      <c r="L19" s="36" t="s">
        <v>62</v>
      </c>
      <c r="M19" s="36" t="s">
        <v>60</v>
      </c>
      <c r="N19" s="37">
        <v>2012</v>
      </c>
      <c r="O19" s="39">
        <v>151</v>
      </c>
      <c r="P19" s="39">
        <v>102</v>
      </c>
      <c r="Q19" s="39">
        <v>2</v>
      </c>
      <c r="R19" s="39">
        <v>93</v>
      </c>
      <c r="S19" s="39">
        <v>348</v>
      </c>
    </row>
    <row r="20" spans="11:19" x14ac:dyDescent="0.25">
      <c r="K20" s="36" t="s">
        <v>43</v>
      </c>
      <c r="L20" s="36" t="s">
        <v>62</v>
      </c>
      <c r="M20" s="36" t="s">
        <v>61</v>
      </c>
      <c r="N20" s="37">
        <v>2012</v>
      </c>
      <c r="O20" s="39">
        <v>52</v>
      </c>
      <c r="P20" s="39">
        <v>37</v>
      </c>
      <c r="Q20" s="39">
        <v>199</v>
      </c>
      <c r="R20" s="39">
        <v>1</v>
      </c>
      <c r="S20" s="39">
        <v>289</v>
      </c>
    </row>
    <row r="21" spans="11:19" x14ac:dyDescent="0.25">
      <c r="K21" s="36" t="s">
        <v>43</v>
      </c>
      <c r="L21" s="36" t="s">
        <v>62</v>
      </c>
      <c r="M21" s="36" t="s">
        <v>60</v>
      </c>
      <c r="N21" s="37">
        <v>2013</v>
      </c>
      <c r="O21" s="39">
        <v>178</v>
      </c>
      <c r="P21" s="39">
        <v>43</v>
      </c>
      <c r="Q21" s="39">
        <v>18</v>
      </c>
      <c r="R21" s="39">
        <v>182</v>
      </c>
      <c r="S21" s="39">
        <v>421</v>
      </c>
    </row>
    <row r="22" spans="11:19" x14ac:dyDescent="0.25">
      <c r="K22" s="36" t="s">
        <v>43</v>
      </c>
      <c r="L22" s="36" t="s">
        <v>62</v>
      </c>
      <c r="M22" s="36" t="s">
        <v>61</v>
      </c>
      <c r="N22" s="37">
        <v>2013</v>
      </c>
      <c r="O22" s="39">
        <v>173</v>
      </c>
      <c r="P22" s="39">
        <v>72</v>
      </c>
      <c r="Q22" s="39">
        <v>56</v>
      </c>
      <c r="R22" s="39">
        <v>23</v>
      </c>
      <c r="S22" s="39">
        <v>324</v>
      </c>
    </row>
    <row r="23" spans="11:19" x14ac:dyDescent="0.25">
      <c r="K23" s="36" t="s">
        <v>43</v>
      </c>
      <c r="L23" s="36" t="s">
        <v>63</v>
      </c>
      <c r="M23" s="36" t="s">
        <v>60</v>
      </c>
      <c r="N23" s="37">
        <v>2010</v>
      </c>
      <c r="O23" s="39">
        <v>181</v>
      </c>
      <c r="P23" s="39">
        <v>110</v>
      </c>
      <c r="Q23" s="39">
        <v>85</v>
      </c>
      <c r="R23" s="39">
        <v>116</v>
      </c>
      <c r="S23" s="39">
        <v>116</v>
      </c>
    </row>
    <row r="24" spans="11:19" x14ac:dyDescent="0.25">
      <c r="K24" s="36" t="s">
        <v>43</v>
      </c>
      <c r="L24" s="36" t="s">
        <v>63</v>
      </c>
      <c r="M24" s="36" t="s">
        <v>61</v>
      </c>
      <c r="N24" s="37">
        <v>2010</v>
      </c>
      <c r="O24" s="39">
        <v>297</v>
      </c>
      <c r="P24" s="39">
        <v>210</v>
      </c>
      <c r="Q24" s="39">
        <v>167</v>
      </c>
      <c r="R24" s="39">
        <v>167</v>
      </c>
      <c r="S24" s="39">
        <v>167</v>
      </c>
    </row>
    <row r="25" spans="11:19" x14ac:dyDescent="0.25">
      <c r="K25" s="36" t="s">
        <v>43</v>
      </c>
      <c r="L25" s="36" t="s">
        <v>63</v>
      </c>
      <c r="M25" s="36" t="s">
        <v>60</v>
      </c>
      <c r="N25" s="37">
        <v>2011</v>
      </c>
      <c r="O25" s="39">
        <v>390</v>
      </c>
      <c r="P25" s="39">
        <v>550</v>
      </c>
      <c r="Q25" s="39">
        <v>694</v>
      </c>
      <c r="R25" s="39">
        <v>719</v>
      </c>
      <c r="S25" s="39">
        <v>719</v>
      </c>
    </row>
    <row r="26" spans="11:19" x14ac:dyDescent="0.25">
      <c r="K26" s="36" t="s">
        <v>43</v>
      </c>
      <c r="L26" s="36" t="s">
        <v>63</v>
      </c>
      <c r="M26" s="36" t="s">
        <v>61</v>
      </c>
      <c r="N26" s="37">
        <v>2011</v>
      </c>
      <c r="O26" s="39">
        <v>228</v>
      </c>
      <c r="P26" s="39">
        <v>232</v>
      </c>
      <c r="Q26" s="39">
        <v>219</v>
      </c>
      <c r="R26" s="39">
        <v>167</v>
      </c>
      <c r="S26" s="39">
        <v>167</v>
      </c>
    </row>
    <row r="27" spans="11:19" x14ac:dyDescent="0.25">
      <c r="K27" s="36" t="s">
        <v>43</v>
      </c>
      <c r="L27" s="36" t="s">
        <v>63</v>
      </c>
      <c r="M27" s="36" t="s">
        <v>60</v>
      </c>
      <c r="N27" s="37">
        <v>2012</v>
      </c>
      <c r="O27" s="39">
        <v>213</v>
      </c>
      <c r="P27" s="39">
        <v>181</v>
      </c>
      <c r="Q27" s="39">
        <v>107</v>
      </c>
      <c r="R27" s="39">
        <v>96</v>
      </c>
      <c r="S27" s="39">
        <v>96</v>
      </c>
    </row>
    <row r="28" spans="11:19" x14ac:dyDescent="0.25">
      <c r="K28" s="36" t="s">
        <v>43</v>
      </c>
      <c r="L28" s="36" t="s">
        <v>63</v>
      </c>
      <c r="M28" s="36" t="s">
        <v>61</v>
      </c>
      <c r="N28" s="37">
        <v>2012</v>
      </c>
      <c r="O28" s="39">
        <v>130</v>
      </c>
      <c r="P28" s="39">
        <v>74</v>
      </c>
      <c r="Q28" s="39">
        <v>84</v>
      </c>
      <c r="R28" s="39">
        <v>45</v>
      </c>
      <c r="S28" s="39">
        <v>45</v>
      </c>
    </row>
    <row r="29" spans="11:19" x14ac:dyDescent="0.25">
      <c r="K29" s="36" t="s">
        <v>43</v>
      </c>
      <c r="L29" s="36" t="s">
        <v>63</v>
      </c>
      <c r="M29" s="36" t="s">
        <v>60</v>
      </c>
      <c r="N29" s="37">
        <v>2013</v>
      </c>
      <c r="O29" s="39">
        <v>240</v>
      </c>
      <c r="P29" s="39">
        <v>288</v>
      </c>
      <c r="Q29" s="39">
        <v>411</v>
      </c>
      <c r="R29" s="39">
        <v>296</v>
      </c>
      <c r="S29" s="39">
        <v>296</v>
      </c>
    </row>
    <row r="30" spans="11:19" x14ac:dyDescent="0.25">
      <c r="K30" s="36" t="s">
        <v>43</v>
      </c>
      <c r="L30" s="36" t="s">
        <v>63</v>
      </c>
      <c r="M30" s="36" t="s">
        <v>61</v>
      </c>
      <c r="N30" s="37">
        <v>2013</v>
      </c>
      <c r="O30" s="39">
        <v>232</v>
      </c>
      <c r="P30" s="39">
        <v>202</v>
      </c>
      <c r="Q30" s="39">
        <v>156</v>
      </c>
      <c r="R30" s="39">
        <v>157</v>
      </c>
      <c r="S30" s="39">
        <v>157</v>
      </c>
    </row>
    <row r="31" spans="11:19" x14ac:dyDescent="0.25">
      <c r="K31" s="36" t="s">
        <v>43</v>
      </c>
      <c r="L31" s="36" t="s">
        <v>64</v>
      </c>
      <c r="M31" s="36" t="s">
        <v>60</v>
      </c>
      <c r="N31" s="37">
        <v>2010</v>
      </c>
      <c r="O31" s="39">
        <v>268</v>
      </c>
      <c r="P31" s="39">
        <v>277</v>
      </c>
      <c r="Q31" s="39">
        <v>277</v>
      </c>
      <c r="R31" s="39">
        <v>370</v>
      </c>
      <c r="S31" s="39">
        <v>370</v>
      </c>
    </row>
    <row r="32" spans="11:19" x14ac:dyDescent="0.25">
      <c r="K32" s="36" t="s">
        <v>43</v>
      </c>
      <c r="L32" s="36" t="s">
        <v>64</v>
      </c>
      <c r="M32" s="36" t="s">
        <v>61</v>
      </c>
      <c r="N32" s="37">
        <v>2010</v>
      </c>
      <c r="O32" s="39">
        <v>171</v>
      </c>
      <c r="P32" s="39">
        <v>234</v>
      </c>
      <c r="Q32" s="39">
        <v>218</v>
      </c>
      <c r="R32" s="39">
        <v>145</v>
      </c>
      <c r="S32" s="39">
        <v>145</v>
      </c>
    </row>
    <row r="33" spans="11:19" x14ac:dyDescent="0.25">
      <c r="K33" s="36" t="s">
        <v>43</v>
      </c>
      <c r="L33" s="36" t="s">
        <v>64</v>
      </c>
      <c r="M33" s="36" t="s">
        <v>60</v>
      </c>
      <c r="N33" s="37">
        <v>2011</v>
      </c>
      <c r="O33" s="39">
        <v>193</v>
      </c>
      <c r="P33" s="39">
        <v>221</v>
      </c>
      <c r="Q33" s="39">
        <v>121</v>
      </c>
      <c r="R33" s="39">
        <v>64</v>
      </c>
      <c r="S33" s="39">
        <v>64</v>
      </c>
    </row>
    <row r="34" spans="11:19" x14ac:dyDescent="0.25">
      <c r="K34" s="36" t="s">
        <v>43</v>
      </c>
      <c r="L34" s="36" t="s">
        <v>64</v>
      </c>
      <c r="M34" s="36" t="s">
        <v>61</v>
      </c>
      <c r="N34" s="37">
        <v>2011</v>
      </c>
      <c r="O34" s="39">
        <v>289</v>
      </c>
      <c r="P34" s="39">
        <v>206</v>
      </c>
      <c r="Q34" s="39">
        <v>115</v>
      </c>
      <c r="R34" s="39">
        <v>75</v>
      </c>
      <c r="S34" s="39">
        <v>75</v>
      </c>
    </row>
    <row r="35" spans="11:19" x14ac:dyDescent="0.25">
      <c r="K35" s="36" t="s">
        <v>43</v>
      </c>
      <c r="L35" s="36" t="s">
        <v>64</v>
      </c>
      <c r="M35" s="36" t="s">
        <v>60</v>
      </c>
      <c r="N35" s="37">
        <v>2012</v>
      </c>
      <c r="O35" s="39">
        <v>218</v>
      </c>
      <c r="P35" s="39">
        <v>191</v>
      </c>
      <c r="Q35" s="39">
        <v>130</v>
      </c>
      <c r="R35" s="39">
        <v>94</v>
      </c>
      <c r="S35" s="39">
        <v>94</v>
      </c>
    </row>
    <row r="36" spans="11:19" x14ac:dyDescent="0.25">
      <c r="K36" s="36" t="s">
        <v>43</v>
      </c>
      <c r="L36" s="36" t="s">
        <v>64</v>
      </c>
      <c r="M36" s="36" t="s">
        <v>61</v>
      </c>
      <c r="N36" s="37">
        <v>2012</v>
      </c>
      <c r="O36" s="39">
        <v>182</v>
      </c>
      <c r="P36" s="39">
        <v>247</v>
      </c>
      <c r="Q36" s="39">
        <v>154</v>
      </c>
      <c r="R36" s="39">
        <v>125</v>
      </c>
      <c r="S36" s="39">
        <v>125</v>
      </c>
    </row>
    <row r="37" spans="11:19" x14ac:dyDescent="0.25">
      <c r="K37" s="36" t="s">
        <v>43</v>
      </c>
      <c r="L37" s="36" t="s">
        <v>64</v>
      </c>
      <c r="M37" s="36" t="s">
        <v>60</v>
      </c>
      <c r="N37" s="37">
        <v>2013</v>
      </c>
      <c r="O37" s="39">
        <v>77</v>
      </c>
      <c r="P37" s="39">
        <v>111</v>
      </c>
      <c r="Q37" s="39">
        <v>120</v>
      </c>
      <c r="R37" s="39">
        <v>96</v>
      </c>
      <c r="S37" s="39">
        <v>96</v>
      </c>
    </row>
    <row r="38" spans="11:19" x14ac:dyDescent="0.25">
      <c r="K38" s="36" t="s">
        <v>43</v>
      </c>
      <c r="L38" s="36" t="s">
        <v>64</v>
      </c>
      <c r="M38" s="36" t="s">
        <v>61</v>
      </c>
      <c r="N38" s="37">
        <v>2013</v>
      </c>
      <c r="O38" s="39">
        <v>109</v>
      </c>
      <c r="P38" s="39">
        <v>135</v>
      </c>
      <c r="Q38" s="39">
        <v>114</v>
      </c>
      <c r="R38" s="39">
        <v>106</v>
      </c>
      <c r="S38" s="39">
        <v>106</v>
      </c>
    </row>
    <row r="39" spans="11:19" x14ac:dyDescent="0.25">
      <c r="K39" s="36" t="s">
        <v>43</v>
      </c>
      <c r="L39" s="36" t="s">
        <v>65</v>
      </c>
      <c r="M39" s="36" t="s">
        <v>60</v>
      </c>
      <c r="N39" s="37">
        <v>2010</v>
      </c>
      <c r="O39" s="39">
        <v>228</v>
      </c>
      <c r="P39" s="39">
        <v>315</v>
      </c>
      <c r="Q39" s="39">
        <v>285</v>
      </c>
      <c r="R39" s="39">
        <v>329</v>
      </c>
      <c r="S39" s="39">
        <v>329</v>
      </c>
    </row>
    <row r="40" spans="11:19" x14ac:dyDescent="0.25">
      <c r="K40" s="36" t="s">
        <v>43</v>
      </c>
      <c r="L40" s="36" t="s">
        <v>65</v>
      </c>
      <c r="M40" s="36" t="s">
        <v>61</v>
      </c>
      <c r="N40" s="37">
        <v>2010</v>
      </c>
      <c r="O40" s="39">
        <v>251</v>
      </c>
      <c r="P40" s="39">
        <v>150</v>
      </c>
      <c r="Q40" s="39">
        <v>201</v>
      </c>
      <c r="R40" s="39">
        <v>146</v>
      </c>
      <c r="S40" s="39">
        <v>146</v>
      </c>
    </row>
    <row r="41" spans="11:19" x14ac:dyDescent="0.25">
      <c r="K41" s="36" t="s">
        <v>43</v>
      </c>
      <c r="L41" s="36" t="s">
        <v>65</v>
      </c>
      <c r="M41" s="36" t="s">
        <v>60</v>
      </c>
      <c r="N41" s="37">
        <v>2011</v>
      </c>
      <c r="O41" s="39">
        <v>357</v>
      </c>
      <c r="P41" s="39">
        <v>415</v>
      </c>
      <c r="Q41" s="39">
        <v>566</v>
      </c>
      <c r="R41" s="39">
        <v>629</v>
      </c>
      <c r="S41" s="39">
        <v>629</v>
      </c>
    </row>
    <row r="42" spans="11:19" x14ac:dyDescent="0.25">
      <c r="K42" s="36" t="s">
        <v>43</v>
      </c>
      <c r="L42" s="36" t="s">
        <v>65</v>
      </c>
      <c r="M42" s="36" t="s">
        <v>61</v>
      </c>
      <c r="N42" s="37">
        <v>2011</v>
      </c>
      <c r="O42" s="39">
        <v>362</v>
      </c>
      <c r="P42" s="39">
        <v>240</v>
      </c>
      <c r="Q42" s="39">
        <v>229</v>
      </c>
      <c r="R42" s="39">
        <v>232</v>
      </c>
      <c r="S42" s="39">
        <v>232</v>
      </c>
    </row>
    <row r="43" spans="11:19" x14ac:dyDescent="0.25">
      <c r="K43" s="36" t="s">
        <v>43</v>
      </c>
      <c r="L43" s="36" t="s">
        <v>65</v>
      </c>
      <c r="M43" s="36" t="s">
        <v>60</v>
      </c>
      <c r="N43" s="37">
        <v>2012</v>
      </c>
      <c r="O43" s="39">
        <v>141</v>
      </c>
      <c r="P43" s="39">
        <v>129</v>
      </c>
      <c r="Q43" s="39">
        <v>112</v>
      </c>
      <c r="R43" s="39">
        <v>115</v>
      </c>
      <c r="S43" s="39">
        <v>115</v>
      </c>
    </row>
    <row r="44" spans="11:19" x14ac:dyDescent="0.25">
      <c r="K44" s="36" t="s">
        <v>43</v>
      </c>
      <c r="L44" s="36" t="s">
        <v>65</v>
      </c>
      <c r="M44" s="36" t="s">
        <v>61</v>
      </c>
      <c r="N44" s="37">
        <v>2012</v>
      </c>
      <c r="O44" s="39">
        <v>267</v>
      </c>
      <c r="P44" s="39">
        <v>292</v>
      </c>
      <c r="Q44" s="39">
        <v>290</v>
      </c>
      <c r="R44" s="39">
        <v>209</v>
      </c>
      <c r="S44" s="39">
        <v>209</v>
      </c>
    </row>
    <row r="45" spans="11:19" x14ac:dyDescent="0.25">
      <c r="K45" s="36" t="s">
        <v>43</v>
      </c>
      <c r="L45" s="36" t="s">
        <v>65</v>
      </c>
      <c r="M45" s="36" t="s">
        <v>60</v>
      </c>
      <c r="N45" s="37">
        <v>2013</v>
      </c>
      <c r="O45" s="39">
        <v>140</v>
      </c>
      <c r="P45" s="39">
        <v>132</v>
      </c>
      <c r="Q45" s="39">
        <v>183</v>
      </c>
      <c r="R45" s="39">
        <v>151</v>
      </c>
      <c r="S45" s="39">
        <v>151</v>
      </c>
    </row>
    <row r="46" spans="11:19" x14ac:dyDescent="0.25">
      <c r="K46" s="36" t="s">
        <v>43</v>
      </c>
      <c r="L46" s="36" t="s">
        <v>65</v>
      </c>
      <c r="M46" s="36" t="s">
        <v>61</v>
      </c>
      <c r="N46" s="37">
        <v>2013</v>
      </c>
      <c r="O46" s="39">
        <v>116</v>
      </c>
      <c r="P46" s="39">
        <v>105</v>
      </c>
      <c r="Q46" s="39">
        <v>108</v>
      </c>
      <c r="R46" s="39">
        <v>112</v>
      </c>
      <c r="S46" s="39">
        <v>112</v>
      </c>
    </row>
    <row r="47" spans="11:19" x14ac:dyDescent="0.25">
      <c r="K47" s="36" t="s">
        <v>43</v>
      </c>
      <c r="L47" s="36" t="s">
        <v>66</v>
      </c>
      <c r="M47" s="36" t="s">
        <v>60</v>
      </c>
      <c r="N47" s="37">
        <v>2010</v>
      </c>
      <c r="O47" s="39">
        <v>153</v>
      </c>
      <c r="P47" s="39">
        <v>2</v>
      </c>
      <c r="Q47" s="39">
        <v>99</v>
      </c>
      <c r="R47" s="39">
        <v>416</v>
      </c>
      <c r="S47" s="39">
        <v>670</v>
      </c>
    </row>
    <row r="48" spans="11:19" x14ac:dyDescent="0.25">
      <c r="K48" s="36" t="s">
        <v>43</v>
      </c>
      <c r="L48" s="36" t="s">
        <v>66</v>
      </c>
      <c r="M48" s="36" t="s">
        <v>61</v>
      </c>
      <c r="N48" s="37">
        <v>2010</v>
      </c>
      <c r="O48" s="39">
        <v>37</v>
      </c>
      <c r="P48" s="39">
        <v>163</v>
      </c>
      <c r="Q48" s="39">
        <v>232</v>
      </c>
      <c r="R48" s="39">
        <v>447</v>
      </c>
      <c r="S48" s="39">
        <v>879</v>
      </c>
    </row>
    <row r="49" spans="11:19" x14ac:dyDescent="0.25">
      <c r="K49" s="36" t="s">
        <v>43</v>
      </c>
      <c r="L49" s="36" t="s">
        <v>66</v>
      </c>
      <c r="M49" s="36" t="s">
        <v>60</v>
      </c>
      <c r="N49" s="37">
        <v>2011</v>
      </c>
      <c r="O49" s="39">
        <v>182</v>
      </c>
      <c r="P49" s="39">
        <v>19</v>
      </c>
      <c r="Q49" s="39">
        <v>124</v>
      </c>
      <c r="R49" s="39">
        <v>967</v>
      </c>
      <c r="S49" s="39">
        <v>1292</v>
      </c>
    </row>
    <row r="50" spans="11:19" x14ac:dyDescent="0.25">
      <c r="K50" s="36" t="s">
        <v>43</v>
      </c>
      <c r="L50" s="36" t="s">
        <v>66</v>
      </c>
      <c r="M50" s="36" t="s">
        <v>61</v>
      </c>
      <c r="N50" s="37">
        <v>2011</v>
      </c>
      <c r="O50" s="39">
        <v>110</v>
      </c>
      <c r="P50" s="39">
        <v>683</v>
      </c>
      <c r="Q50" s="39">
        <v>283</v>
      </c>
      <c r="R50" s="39">
        <v>475</v>
      </c>
      <c r="S50" s="39">
        <v>1551</v>
      </c>
    </row>
    <row r="51" spans="11:19" x14ac:dyDescent="0.25">
      <c r="K51" s="36" t="s">
        <v>43</v>
      </c>
      <c r="L51" s="36" t="s">
        <v>66</v>
      </c>
      <c r="M51" s="36" t="s">
        <v>60</v>
      </c>
      <c r="N51" s="37">
        <v>2012</v>
      </c>
      <c r="O51" s="39">
        <v>228</v>
      </c>
      <c r="P51" s="39">
        <v>85</v>
      </c>
      <c r="Q51" s="39">
        <v>771</v>
      </c>
      <c r="R51" s="39">
        <v>153</v>
      </c>
      <c r="S51" s="39">
        <v>1237</v>
      </c>
    </row>
    <row r="52" spans="11:19" x14ac:dyDescent="0.25">
      <c r="K52" s="36" t="s">
        <v>43</v>
      </c>
      <c r="L52" s="36" t="s">
        <v>66</v>
      </c>
      <c r="M52" s="36" t="s">
        <v>61</v>
      </c>
      <c r="N52" s="37">
        <v>2012</v>
      </c>
      <c r="O52" s="39">
        <v>726</v>
      </c>
      <c r="P52" s="39">
        <v>275</v>
      </c>
      <c r="Q52" s="39">
        <v>277</v>
      </c>
      <c r="R52" s="39">
        <v>749</v>
      </c>
      <c r="S52" s="39">
        <v>2027</v>
      </c>
    </row>
    <row r="53" spans="11:19" x14ac:dyDescent="0.25">
      <c r="K53" s="36" t="s">
        <v>43</v>
      </c>
      <c r="L53" s="36" t="s">
        <v>66</v>
      </c>
      <c r="M53" s="36" t="s">
        <v>60</v>
      </c>
      <c r="N53" s="37">
        <v>2013</v>
      </c>
      <c r="O53" s="39">
        <v>454</v>
      </c>
      <c r="P53" s="39">
        <v>142</v>
      </c>
      <c r="Q53" s="39">
        <v>286</v>
      </c>
      <c r="R53" s="39">
        <v>2989</v>
      </c>
      <c r="S53" s="39">
        <v>3871</v>
      </c>
    </row>
    <row r="54" spans="11:19" x14ac:dyDescent="0.25">
      <c r="K54" s="36" t="s">
        <v>43</v>
      </c>
      <c r="L54" s="36" t="s">
        <v>66</v>
      </c>
      <c r="M54" s="36" t="s">
        <v>61</v>
      </c>
      <c r="N54" s="37">
        <v>2013</v>
      </c>
      <c r="O54" s="39">
        <v>1788</v>
      </c>
      <c r="P54" s="39">
        <v>92</v>
      </c>
      <c r="Q54" s="39">
        <v>297</v>
      </c>
      <c r="R54" s="39">
        <v>424</v>
      </c>
      <c r="S54" s="39">
        <v>2601</v>
      </c>
    </row>
    <row r="55" spans="11:19" x14ac:dyDescent="0.25">
      <c r="K55" s="36" t="s">
        <v>43</v>
      </c>
      <c r="L55" s="36" t="s">
        <v>67</v>
      </c>
      <c r="M55" s="36" t="s">
        <v>60</v>
      </c>
      <c r="N55" s="37">
        <v>2010</v>
      </c>
      <c r="O55" s="39">
        <v>31</v>
      </c>
      <c r="P55" s="39">
        <v>0</v>
      </c>
      <c r="Q55" s="39">
        <v>69</v>
      </c>
      <c r="R55" s="39">
        <v>319</v>
      </c>
      <c r="S55" s="39">
        <v>419</v>
      </c>
    </row>
    <row r="56" spans="11:19" x14ac:dyDescent="0.25">
      <c r="K56" s="36" t="s">
        <v>43</v>
      </c>
      <c r="L56" s="36" t="s">
        <v>67</v>
      </c>
      <c r="M56" s="36" t="s">
        <v>61</v>
      </c>
      <c r="N56" s="37">
        <v>2010</v>
      </c>
      <c r="O56" s="39">
        <v>22</v>
      </c>
      <c r="P56" s="39">
        <v>141</v>
      </c>
      <c r="Q56" s="39">
        <v>19</v>
      </c>
      <c r="R56" s="39">
        <v>122</v>
      </c>
      <c r="S56" s="39">
        <v>304</v>
      </c>
    </row>
    <row r="57" spans="11:19" x14ac:dyDescent="0.25">
      <c r="K57" s="36" t="s">
        <v>43</v>
      </c>
      <c r="L57" s="36" t="s">
        <v>67</v>
      </c>
      <c r="M57" s="36" t="s">
        <v>60</v>
      </c>
      <c r="N57" s="37">
        <v>2011</v>
      </c>
      <c r="O57" s="39">
        <v>17</v>
      </c>
      <c r="P57" s="39">
        <v>482</v>
      </c>
      <c r="Q57" s="39">
        <v>4</v>
      </c>
      <c r="R57" s="39">
        <v>246</v>
      </c>
      <c r="S57" s="39">
        <v>749</v>
      </c>
    </row>
    <row r="58" spans="11:19" x14ac:dyDescent="0.25">
      <c r="K58" s="36" t="s">
        <v>43</v>
      </c>
      <c r="L58" s="36" t="s">
        <v>67</v>
      </c>
      <c r="M58" s="36" t="s">
        <v>61</v>
      </c>
      <c r="N58" s="37">
        <v>2011</v>
      </c>
      <c r="O58" s="39">
        <v>113</v>
      </c>
      <c r="P58" s="39">
        <v>6</v>
      </c>
      <c r="Q58" s="39">
        <v>69</v>
      </c>
      <c r="R58" s="39">
        <v>355</v>
      </c>
      <c r="S58" s="39">
        <v>543</v>
      </c>
    </row>
    <row r="59" spans="11:19" x14ac:dyDescent="0.25">
      <c r="K59" s="36" t="s">
        <v>43</v>
      </c>
      <c r="L59" s="36" t="s">
        <v>67</v>
      </c>
      <c r="M59" s="36" t="s">
        <v>60</v>
      </c>
      <c r="N59" s="37">
        <v>2012</v>
      </c>
      <c r="O59" s="39">
        <v>579</v>
      </c>
      <c r="P59" s="39">
        <v>205</v>
      </c>
      <c r="Q59" s="39">
        <v>17</v>
      </c>
      <c r="R59" s="39">
        <v>424</v>
      </c>
      <c r="S59" s="39">
        <v>1225</v>
      </c>
    </row>
    <row r="60" spans="11:19" x14ac:dyDescent="0.25">
      <c r="K60" s="36" t="s">
        <v>43</v>
      </c>
      <c r="L60" s="36" t="s">
        <v>67</v>
      </c>
      <c r="M60" s="36" t="s">
        <v>61</v>
      </c>
      <c r="N60" s="37">
        <v>2012</v>
      </c>
      <c r="O60" s="39">
        <v>81</v>
      </c>
      <c r="P60" s="39">
        <v>66</v>
      </c>
      <c r="Q60" s="39">
        <v>719</v>
      </c>
      <c r="R60" s="39">
        <v>21</v>
      </c>
      <c r="S60" s="39">
        <v>887</v>
      </c>
    </row>
    <row r="61" spans="11:19" x14ac:dyDescent="0.25">
      <c r="K61" s="36" t="s">
        <v>43</v>
      </c>
      <c r="L61" s="36" t="s">
        <v>67</v>
      </c>
      <c r="M61" s="36" t="s">
        <v>60</v>
      </c>
      <c r="N61" s="37">
        <v>2013</v>
      </c>
      <c r="O61" s="39">
        <v>228</v>
      </c>
      <c r="P61" s="39">
        <v>83</v>
      </c>
      <c r="Q61" s="39">
        <v>124</v>
      </c>
      <c r="R61" s="39">
        <v>685</v>
      </c>
      <c r="S61" s="39">
        <v>1120</v>
      </c>
    </row>
    <row r="62" spans="11:19" x14ac:dyDescent="0.25">
      <c r="K62" s="36" t="s">
        <v>43</v>
      </c>
      <c r="L62" s="36" t="s">
        <v>67</v>
      </c>
      <c r="M62" s="36" t="s">
        <v>61</v>
      </c>
      <c r="N62" s="37">
        <v>2013</v>
      </c>
      <c r="O62" s="39">
        <v>189</v>
      </c>
      <c r="P62" s="39">
        <v>86</v>
      </c>
      <c r="Q62" s="39">
        <v>278</v>
      </c>
      <c r="R62" s="39">
        <v>28</v>
      </c>
      <c r="S62" s="39">
        <v>581</v>
      </c>
    </row>
    <row r="63" spans="11:19" x14ac:dyDescent="0.25">
      <c r="K63" s="36" t="s">
        <v>43</v>
      </c>
      <c r="L63" s="36" t="s">
        <v>68</v>
      </c>
      <c r="M63" s="36" t="s">
        <v>60</v>
      </c>
      <c r="N63" s="37">
        <v>2010</v>
      </c>
      <c r="O63" s="39">
        <v>187</v>
      </c>
      <c r="P63" s="39">
        <v>62</v>
      </c>
      <c r="Q63" s="39">
        <v>390</v>
      </c>
      <c r="R63" s="39">
        <v>539</v>
      </c>
      <c r="S63" s="39">
        <v>1178</v>
      </c>
    </row>
    <row r="64" spans="11:19" x14ac:dyDescent="0.25">
      <c r="K64" s="36" t="s">
        <v>43</v>
      </c>
      <c r="L64" s="36" t="s">
        <v>68</v>
      </c>
      <c r="M64" s="36" t="s">
        <v>61</v>
      </c>
      <c r="N64" s="37">
        <v>2010</v>
      </c>
      <c r="O64" s="39">
        <v>64</v>
      </c>
      <c r="P64" s="39">
        <v>524</v>
      </c>
      <c r="Q64" s="39">
        <v>439</v>
      </c>
      <c r="R64" s="39">
        <v>1558</v>
      </c>
      <c r="S64" s="39">
        <v>2585</v>
      </c>
    </row>
    <row r="65" spans="11:19" x14ac:dyDescent="0.25">
      <c r="K65" s="36" t="s">
        <v>43</v>
      </c>
      <c r="L65" s="36" t="s">
        <v>68</v>
      </c>
      <c r="M65" s="36" t="s">
        <v>60</v>
      </c>
      <c r="N65" s="37">
        <v>2011</v>
      </c>
      <c r="O65" s="39">
        <v>371</v>
      </c>
      <c r="P65" s="39">
        <v>1461</v>
      </c>
      <c r="Q65" s="39">
        <v>388</v>
      </c>
      <c r="R65" s="39">
        <v>600</v>
      </c>
      <c r="S65" s="39">
        <v>2820</v>
      </c>
    </row>
    <row r="66" spans="11:19" x14ac:dyDescent="0.25">
      <c r="K66" s="36" t="s">
        <v>43</v>
      </c>
      <c r="L66" s="36" t="s">
        <v>68</v>
      </c>
      <c r="M66" s="36" t="s">
        <v>61</v>
      </c>
      <c r="N66" s="37">
        <v>2011</v>
      </c>
      <c r="O66" s="39">
        <v>464</v>
      </c>
      <c r="P66" s="39">
        <v>98</v>
      </c>
      <c r="Q66" s="39">
        <v>1102</v>
      </c>
      <c r="R66" s="39">
        <v>1566</v>
      </c>
      <c r="S66" s="39">
        <v>3230</v>
      </c>
    </row>
    <row r="67" spans="11:19" x14ac:dyDescent="0.25">
      <c r="K67" s="36" t="s">
        <v>43</v>
      </c>
      <c r="L67" s="36" t="s">
        <v>68</v>
      </c>
      <c r="M67" s="36" t="s">
        <v>60</v>
      </c>
      <c r="N67" s="37">
        <v>2012</v>
      </c>
      <c r="O67" s="39">
        <v>1813</v>
      </c>
      <c r="P67" s="39">
        <v>426</v>
      </c>
      <c r="Q67" s="39">
        <v>3625</v>
      </c>
      <c r="R67" s="39">
        <v>1572</v>
      </c>
      <c r="S67" s="39">
        <v>7436</v>
      </c>
    </row>
    <row r="68" spans="11:19" x14ac:dyDescent="0.25">
      <c r="K68" s="36" t="s">
        <v>43</v>
      </c>
      <c r="L68" s="36" t="s">
        <v>68</v>
      </c>
      <c r="M68" s="36" t="s">
        <v>61</v>
      </c>
      <c r="N68" s="37">
        <v>2012</v>
      </c>
      <c r="O68" s="39">
        <v>439</v>
      </c>
      <c r="P68" s="39">
        <v>977</v>
      </c>
      <c r="Q68" s="39">
        <v>850</v>
      </c>
      <c r="R68" s="39">
        <v>354</v>
      </c>
      <c r="S68" s="39">
        <v>2620</v>
      </c>
    </row>
    <row r="69" spans="11:19" x14ac:dyDescent="0.25">
      <c r="K69" s="36" t="s">
        <v>43</v>
      </c>
      <c r="L69" s="36" t="s">
        <v>68</v>
      </c>
      <c r="M69" s="36" t="s">
        <v>60</v>
      </c>
      <c r="N69" s="37">
        <v>2013</v>
      </c>
      <c r="O69" s="39">
        <v>3003</v>
      </c>
      <c r="P69" s="39">
        <v>752</v>
      </c>
      <c r="Q69" s="39">
        <v>1389</v>
      </c>
      <c r="R69" s="39">
        <v>773</v>
      </c>
      <c r="S69" s="39">
        <v>5917</v>
      </c>
    </row>
    <row r="70" spans="11:19" x14ac:dyDescent="0.25">
      <c r="K70" s="36" t="s">
        <v>43</v>
      </c>
      <c r="L70" s="36" t="s">
        <v>68</v>
      </c>
      <c r="M70" s="36" t="s">
        <v>61</v>
      </c>
      <c r="N70" s="37">
        <v>2013</v>
      </c>
      <c r="O70" s="39">
        <v>579</v>
      </c>
      <c r="P70" s="39">
        <v>1411</v>
      </c>
      <c r="Q70" s="39">
        <v>1904</v>
      </c>
      <c r="R70" s="39">
        <v>3169</v>
      </c>
      <c r="S70" s="39">
        <v>7063</v>
      </c>
    </row>
    <row r="71" spans="11:19" x14ac:dyDescent="0.25">
      <c r="K71" s="36" t="s">
        <v>43</v>
      </c>
      <c r="L71" s="36" t="s">
        <v>69</v>
      </c>
      <c r="M71" s="36" t="s">
        <v>60</v>
      </c>
      <c r="N71" s="37">
        <v>2010</v>
      </c>
      <c r="O71" s="39">
        <v>102</v>
      </c>
      <c r="P71" s="39">
        <v>339</v>
      </c>
      <c r="Q71" s="39">
        <v>336</v>
      </c>
      <c r="R71" s="39">
        <v>307</v>
      </c>
      <c r="S71" s="39">
        <v>307</v>
      </c>
    </row>
    <row r="72" spans="11:19" x14ac:dyDescent="0.25">
      <c r="K72" s="36" t="s">
        <v>43</v>
      </c>
      <c r="L72" s="36" t="s">
        <v>69</v>
      </c>
      <c r="M72" s="36" t="s">
        <v>61</v>
      </c>
      <c r="N72" s="37">
        <v>2010</v>
      </c>
      <c r="O72" s="39">
        <v>338</v>
      </c>
      <c r="P72" s="39">
        <v>317</v>
      </c>
      <c r="Q72" s="39">
        <v>393</v>
      </c>
      <c r="R72" s="39">
        <v>400</v>
      </c>
      <c r="S72" s="39">
        <v>400</v>
      </c>
    </row>
    <row r="73" spans="11:19" x14ac:dyDescent="0.25">
      <c r="K73" s="36" t="s">
        <v>43</v>
      </c>
      <c r="L73" s="36" t="s">
        <v>69</v>
      </c>
      <c r="M73" s="36" t="s">
        <v>60</v>
      </c>
      <c r="N73" s="37">
        <v>2011</v>
      </c>
      <c r="O73" s="39">
        <v>261</v>
      </c>
      <c r="P73" s="39">
        <v>-104</v>
      </c>
      <c r="Q73" s="39">
        <v>-350</v>
      </c>
      <c r="R73" s="39">
        <v>-412</v>
      </c>
      <c r="S73" s="39">
        <v>-412</v>
      </c>
    </row>
    <row r="74" spans="11:19" x14ac:dyDescent="0.25">
      <c r="K74" s="36" t="s">
        <v>43</v>
      </c>
      <c r="L74" s="36" t="s">
        <v>69</v>
      </c>
      <c r="M74" s="36" t="s">
        <v>61</v>
      </c>
      <c r="N74" s="37">
        <v>2011</v>
      </c>
      <c r="O74" s="39">
        <v>322</v>
      </c>
      <c r="P74" s="39">
        <v>404</v>
      </c>
      <c r="Q74" s="39">
        <v>468</v>
      </c>
      <c r="R74" s="39">
        <v>526</v>
      </c>
      <c r="S74" s="39">
        <v>526</v>
      </c>
    </row>
    <row r="75" spans="11:19" x14ac:dyDescent="0.25">
      <c r="K75" s="36" t="s">
        <v>43</v>
      </c>
      <c r="L75" s="36" t="s">
        <v>69</v>
      </c>
      <c r="M75" s="36" t="s">
        <v>60</v>
      </c>
      <c r="N75" s="37">
        <v>2012</v>
      </c>
      <c r="O75" s="39">
        <v>146</v>
      </c>
      <c r="P75" s="39">
        <v>139</v>
      </c>
      <c r="Q75" s="39">
        <v>135</v>
      </c>
      <c r="R75" s="39">
        <v>113</v>
      </c>
      <c r="S75" s="39">
        <v>113</v>
      </c>
    </row>
    <row r="76" spans="11:19" x14ac:dyDescent="0.25">
      <c r="K76" s="36" t="s">
        <v>43</v>
      </c>
      <c r="L76" s="36" t="s">
        <v>69</v>
      </c>
      <c r="M76" s="36" t="s">
        <v>61</v>
      </c>
      <c r="N76" s="37">
        <v>2012</v>
      </c>
      <c r="O76" s="39">
        <v>319</v>
      </c>
      <c r="P76" s="39">
        <v>465</v>
      </c>
      <c r="Q76" s="39">
        <v>360</v>
      </c>
      <c r="R76" s="39">
        <v>289</v>
      </c>
      <c r="S76" s="39">
        <v>289</v>
      </c>
    </row>
    <row r="77" spans="11:19" x14ac:dyDescent="0.25">
      <c r="K77" s="36" t="s">
        <v>43</v>
      </c>
      <c r="L77" s="36" t="s">
        <v>69</v>
      </c>
      <c r="M77" s="36" t="s">
        <v>60</v>
      </c>
      <c r="N77" s="37">
        <v>2013</v>
      </c>
      <c r="O77" s="39">
        <v>-7</v>
      </c>
      <c r="P77" s="39">
        <v>38</v>
      </c>
      <c r="Q77" s="39">
        <v>66</v>
      </c>
      <c r="R77" s="39">
        <v>61</v>
      </c>
      <c r="S77" s="39">
        <v>61</v>
      </c>
    </row>
    <row r="78" spans="11:19" x14ac:dyDescent="0.25">
      <c r="K78" s="36" t="s">
        <v>43</v>
      </c>
      <c r="L78" s="36" t="s">
        <v>69</v>
      </c>
      <c r="M78" s="36" t="s">
        <v>61</v>
      </c>
      <c r="N78" s="37">
        <v>2013</v>
      </c>
      <c r="O78" s="39">
        <v>-23</v>
      </c>
      <c r="P78" s="39">
        <v>-45</v>
      </c>
      <c r="Q78" s="39">
        <v>-108</v>
      </c>
      <c r="R78" s="39">
        <v>-49</v>
      </c>
      <c r="S78" s="39">
        <v>-49</v>
      </c>
    </row>
    <row r="79" spans="11:19" x14ac:dyDescent="0.25">
      <c r="K79" s="36" t="s">
        <v>43</v>
      </c>
      <c r="L79" s="36" t="s">
        <v>70</v>
      </c>
      <c r="M79" s="36" t="s">
        <v>60</v>
      </c>
      <c r="N79" s="37">
        <v>2010</v>
      </c>
      <c r="O79" s="39">
        <v>15</v>
      </c>
      <c r="P79" s="39">
        <v>-56</v>
      </c>
      <c r="Q79" s="39">
        <v>206</v>
      </c>
      <c r="R79" s="39">
        <v>205</v>
      </c>
      <c r="S79" s="39">
        <v>370</v>
      </c>
    </row>
    <row r="80" spans="11:19" x14ac:dyDescent="0.25">
      <c r="K80" s="36" t="s">
        <v>43</v>
      </c>
      <c r="L80" s="36" t="s">
        <v>70</v>
      </c>
      <c r="M80" s="36" t="s">
        <v>61</v>
      </c>
      <c r="N80" s="37">
        <v>2010</v>
      </c>
      <c r="O80" s="39">
        <v>117</v>
      </c>
      <c r="P80" s="39">
        <v>2</v>
      </c>
      <c r="Q80" s="39">
        <v>-15</v>
      </c>
      <c r="R80" s="39">
        <v>-5</v>
      </c>
      <c r="S80" s="39">
        <v>99</v>
      </c>
    </row>
    <row r="81" spans="11:19" x14ac:dyDescent="0.25">
      <c r="K81" s="36" t="s">
        <v>43</v>
      </c>
      <c r="L81" s="36" t="s">
        <v>70</v>
      </c>
      <c r="M81" s="36" t="s">
        <v>60</v>
      </c>
      <c r="N81" s="37">
        <v>2011</v>
      </c>
      <c r="O81" s="39">
        <v>59</v>
      </c>
      <c r="P81" s="39">
        <v>7</v>
      </c>
      <c r="Q81" s="39">
        <v>33</v>
      </c>
      <c r="R81" s="39">
        <v>340</v>
      </c>
      <c r="S81" s="39">
        <v>439</v>
      </c>
    </row>
    <row r="82" spans="11:19" x14ac:dyDescent="0.25">
      <c r="K82" s="36" t="s">
        <v>43</v>
      </c>
      <c r="L82" s="36" t="s">
        <v>70</v>
      </c>
      <c r="M82" s="36" t="s">
        <v>61</v>
      </c>
      <c r="N82" s="37">
        <v>2011</v>
      </c>
      <c r="O82" s="39">
        <v>86</v>
      </c>
      <c r="P82" s="39">
        <v>-131</v>
      </c>
      <c r="Q82" s="39">
        <v>275</v>
      </c>
      <c r="R82" s="39">
        <v>73</v>
      </c>
      <c r="S82" s="39">
        <v>303</v>
      </c>
    </row>
    <row r="83" spans="11:19" x14ac:dyDescent="0.25">
      <c r="K83" s="36" t="s">
        <v>43</v>
      </c>
      <c r="L83" s="36" t="s">
        <v>70</v>
      </c>
      <c r="M83" s="36" t="s">
        <v>60</v>
      </c>
      <c r="N83" s="37">
        <v>2012</v>
      </c>
      <c r="O83" s="39">
        <v>-4</v>
      </c>
      <c r="P83" s="39">
        <v>-32</v>
      </c>
      <c r="Q83" s="39">
        <v>258</v>
      </c>
      <c r="R83" s="39">
        <v>232</v>
      </c>
      <c r="S83" s="39">
        <v>454</v>
      </c>
    </row>
    <row r="84" spans="11:19" x14ac:dyDescent="0.25">
      <c r="K84" s="36" t="s">
        <v>43</v>
      </c>
      <c r="L84" s="36" t="s">
        <v>70</v>
      </c>
      <c r="M84" s="36" t="s">
        <v>61</v>
      </c>
      <c r="N84" s="37">
        <v>2012</v>
      </c>
      <c r="O84" s="39">
        <v>95</v>
      </c>
      <c r="P84" s="39">
        <v>-18</v>
      </c>
      <c r="Q84" s="39">
        <v>-147</v>
      </c>
      <c r="R84" s="39">
        <v>131</v>
      </c>
      <c r="S84" s="39">
        <v>61</v>
      </c>
    </row>
    <row r="85" spans="11:19" x14ac:dyDescent="0.25">
      <c r="K85" s="36" t="s">
        <v>43</v>
      </c>
      <c r="L85" s="36" t="s">
        <v>70</v>
      </c>
      <c r="M85" s="36" t="s">
        <v>60</v>
      </c>
      <c r="N85" s="37">
        <v>2013</v>
      </c>
      <c r="O85" s="39">
        <v>48</v>
      </c>
      <c r="P85" s="39">
        <v>16</v>
      </c>
      <c r="Q85" s="39">
        <v>144</v>
      </c>
      <c r="R85" s="39">
        <v>2122</v>
      </c>
      <c r="S85" s="39">
        <v>2330</v>
      </c>
    </row>
    <row r="86" spans="11:19" x14ac:dyDescent="0.25">
      <c r="K86" s="36" t="s">
        <v>43</v>
      </c>
      <c r="L86" s="36" t="s">
        <v>70</v>
      </c>
      <c r="M86" s="36" t="s">
        <v>61</v>
      </c>
      <c r="N86" s="37">
        <v>2013</v>
      </c>
      <c r="O86" s="39">
        <v>1426</v>
      </c>
      <c r="P86" s="39">
        <v>-66</v>
      </c>
      <c r="Q86" s="39">
        <v>-37</v>
      </c>
      <c r="R86" s="39">
        <v>373</v>
      </c>
      <c r="S86" s="39">
        <v>1696</v>
      </c>
    </row>
    <row r="87" spans="11:19" x14ac:dyDescent="0.25">
      <c r="K87" s="36" t="s">
        <v>44</v>
      </c>
      <c r="L87" s="36" t="s">
        <v>62</v>
      </c>
      <c r="M87" s="36" t="s">
        <v>60</v>
      </c>
      <c r="N87" s="37">
        <v>2010</v>
      </c>
      <c r="O87" s="39">
        <v>6</v>
      </c>
      <c r="P87" s="39">
        <v>154</v>
      </c>
      <c r="Q87" s="39">
        <v>0</v>
      </c>
      <c r="R87" s="39">
        <v>323</v>
      </c>
      <c r="S87" s="39">
        <v>483</v>
      </c>
    </row>
    <row r="88" spans="11:19" x14ac:dyDescent="0.25">
      <c r="K88" s="36" t="s">
        <v>44</v>
      </c>
      <c r="L88" s="36" t="s">
        <v>62</v>
      </c>
      <c r="M88" s="36" t="s">
        <v>61</v>
      </c>
      <c r="N88" s="37">
        <v>2010</v>
      </c>
      <c r="O88" s="39">
        <v>200</v>
      </c>
      <c r="P88" s="39">
        <v>5</v>
      </c>
      <c r="Q88" s="39">
        <v>359</v>
      </c>
      <c r="R88" s="39">
        <v>101</v>
      </c>
      <c r="S88" s="39">
        <v>665</v>
      </c>
    </row>
    <row r="89" spans="11:19" x14ac:dyDescent="0.25">
      <c r="K89" s="36" t="s">
        <v>44</v>
      </c>
      <c r="L89" s="36" t="s">
        <v>62</v>
      </c>
      <c r="M89" s="36" t="s">
        <v>60</v>
      </c>
      <c r="N89" s="37">
        <v>2011</v>
      </c>
      <c r="O89" s="39">
        <v>365</v>
      </c>
      <c r="P89" s="39">
        <v>46</v>
      </c>
      <c r="Q89" s="39">
        <v>385</v>
      </c>
      <c r="R89" s="39">
        <v>134</v>
      </c>
      <c r="S89" s="39">
        <v>930</v>
      </c>
    </row>
    <row r="90" spans="11:19" x14ac:dyDescent="0.25">
      <c r="K90" s="36" t="s">
        <v>44</v>
      </c>
      <c r="L90" s="36" t="s">
        <v>62</v>
      </c>
      <c r="M90" s="36" t="s">
        <v>61</v>
      </c>
      <c r="N90" s="37">
        <v>2011</v>
      </c>
      <c r="O90" s="39">
        <v>44</v>
      </c>
      <c r="P90" s="39">
        <v>477</v>
      </c>
      <c r="Q90" s="39">
        <v>51</v>
      </c>
      <c r="R90" s="39">
        <v>5</v>
      </c>
      <c r="S90" s="39">
        <v>577</v>
      </c>
    </row>
    <row r="91" spans="11:19" x14ac:dyDescent="0.25">
      <c r="K91" s="36" t="s">
        <v>44</v>
      </c>
      <c r="L91" s="36" t="s">
        <v>62</v>
      </c>
      <c r="M91" s="36" t="s">
        <v>60</v>
      </c>
      <c r="N91" s="37">
        <v>2012</v>
      </c>
      <c r="O91" s="39">
        <v>61</v>
      </c>
      <c r="P91" s="39">
        <v>173</v>
      </c>
      <c r="Q91" s="39">
        <v>4261</v>
      </c>
      <c r="R91" s="39">
        <v>91</v>
      </c>
      <c r="S91" s="39">
        <v>4586</v>
      </c>
    </row>
    <row r="92" spans="11:19" x14ac:dyDescent="0.25">
      <c r="K92" s="36" t="s">
        <v>44</v>
      </c>
      <c r="L92" s="36" t="s">
        <v>62</v>
      </c>
      <c r="M92" s="36" t="s">
        <v>61</v>
      </c>
      <c r="N92" s="37">
        <v>2012</v>
      </c>
      <c r="O92" s="39">
        <v>78</v>
      </c>
      <c r="P92" s="39">
        <v>247</v>
      </c>
      <c r="Q92" s="39">
        <v>1</v>
      </c>
      <c r="R92" s="39">
        <v>39</v>
      </c>
      <c r="S92" s="39">
        <v>365</v>
      </c>
    </row>
    <row r="93" spans="11:19" x14ac:dyDescent="0.25">
      <c r="K93" s="36" t="s">
        <v>44</v>
      </c>
      <c r="L93" s="36" t="s">
        <v>62</v>
      </c>
      <c r="M93" s="36" t="s">
        <v>60</v>
      </c>
      <c r="N93" s="37">
        <v>2013</v>
      </c>
      <c r="O93" s="39">
        <v>47</v>
      </c>
      <c r="P93" s="39">
        <v>151</v>
      </c>
      <c r="Q93" s="39">
        <v>147</v>
      </c>
      <c r="R93" s="39">
        <v>296</v>
      </c>
      <c r="S93" s="39">
        <v>641</v>
      </c>
    </row>
    <row r="94" spans="11:19" x14ac:dyDescent="0.25">
      <c r="K94" s="36" t="s">
        <v>44</v>
      </c>
      <c r="L94" s="36" t="s">
        <v>62</v>
      </c>
      <c r="M94" s="36" t="s">
        <v>61</v>
      </c>
      <c r="N94" s="37">
        <v>2013</v>
      </c>
      <c r="O94" s="39">
        <v>60</v>
      </c>
      <c r="P94" s="39">
        <v>145</v>
      </c>
      <c r="Q94" s="39">
        <v>11</v>
      </c>
      <c r="R94" s="39">
        <v>242</v>
      </c>
      <c r="S94" s="39">
        <v>458</v>
      </c>
    </row>
    <row r="95" spans="11:19" x14ac:dyDescent="0.25">
      <c r="K95" s="36" t="s">
        <v>44</v>
      </c>
      <c r="L95" s="36" t="s">
        <v>63</v>
      </c>
      <c r="M95" s="36" t="s">
        <v>60</v>
      </c>
      <c r="N95" s="37">
        <v>2010</v>
      </c>
      <c r="O95" s="39">
        <v>409</v>
      </c>
      <c r="P95" s="39">
        <v>595</v>
      </c>
      <c r="Q95" s="39">
        <v>754</v>
      </c>
      <c r="R95" s="39">
        <v>887</v>
      </c>
      <c r="S95" s="39">
        <v>887</v>
      </c>
    </row>
    <row r="96" spans="11:19" x14ac:dyDescent="0.25">
      <c r="K96" s="36" t="s">
        <v>44</v>
      </c>
      <c r="L96" s="36" t="s">
        <v>63</v>
      </c>
      <c r="M96" s="36" t="s">
        <v>61</v>
      </c>
      <c r="N96" s="37">
        <v>2010</v>
      </c>
      <c r="O96" s="39">
        <v>382</v>
      </c>
      <c r="P96" s="39">
        <v>544</v>
      </c>
      <c r="Q96" s="39">
        <v>355</v>
      </c>
      <c r="R96" s="39">
        <v>457</v>
      </c>
      <c r="S96" s="39">
        <v>457</v>
      </c>
    </row>
    <row r="97" spans="11:19" x14ac:dyDescent="0.25">
      <c r="K97" s="36" t="s">
        <v>44</v>
      </c>
      <c r="L97" s="36" t="s">
        <v>63</v>
      </c>
      <c r="M97" s="36" t="s">
        <v>60</v>
      </c>
      <c r="N97" s="37">
        <v>2011</v>
      </c>
      <c r="O97" s="39">
        <v>335</v>
      </c>
      <c r="P97" s="39">
        <v>404</v>
      </c>
      <c r="Q97" s="39">
        <v>381</v>
      </c>
      <c r="R97" s="39">
        <v>365</v>
      </c>
      <c r="S97" s="39">
        <v>365</v>
      </c>
    </row>
    <row r="98" spans="11:19" x14ac:dyDescent="0.25">
      <c r="K98" s="36" t="s">
        <v>44</v>
      </c>
      <c r="L98" s="36" t="s">
        <v>63</v>
      </c>
      <c r="M98" s="36" t="s">
        <v>61</v>
      </c>
      <c r="N98" s="37">
        <v>2011</v>
      </c>
      <c r="O98" s="39">
        <v>315</v>
      </c>
      <c r="P98" s="39">
        <v>342</v>
      </c>
      <c r="Q98" s="39">
        <v>233</v>
      </c>
      <c r="R98" s="39">
        <v>316</v>
      </c>
      <c r="S98" s="39">
        <v>316</v>
      </c>
    </row>
    <row r="99" spans="11:19" x14ac:dyDescent="0.25">
      <c r="K99" s="36" t="s">
        <v>44</v>
      </c>
      <c r="L99" s="36" t="s">
        <v>63</v>
      </c>
      <c r="M99" s="36" t="s">
        <v>60</v>
      </c>
      <c r="N99" s="37">
        <v>2012</v>
      </c>
      <c r="O99" s="39">
        <v>111</v>
      </c>
      <c r="P99" s="39">
        <v>166</v>
      </c>
      <c r="Q99" s="39">
        <v>177</v>
      </c>
      <c r="R99" s="39">
        <v>246</v>
      </c>
      <c r="S99" s="39">
        <v>246</v>
      </c>
    </row>
    <row r="100" spans="11:19" x14ac:dyDescent="0.25">
      <c r="K100" s="36" t="s">
        <v>44</v>
      </c>
      <c r="L100" s="36" t="s">
        <v>63</v>
      </c>
      <c r="M100" s="36" t="s">
        <v>61</v>
      </c>
      <c r="N100" s="37">
        <v>2012</v>
      </c>
      <c r="O100" s="39">
        <v>170</v>
      </c>
      <c r="P100" s="39">
        <v>139</v>
      </c>
      <c r="Q100" s="39">
        <v>89</v>
      </c>
      <c r="R100" s="39">
        <v>133</v>
      </c>
      <c r="S100" s="39">
        <v>133</v>
      </c>
    </row>
    <row r="101" spans="11:19" x14ac:dyDescent="0.25">
      <c r="K101" s="36" t="s">
        <v>44</v>
      </c>
      <c r="L101" s="36" t="s">
        <v>63</v>
      </c>
      <c r="M101" s="36" t="s">
        <v>60</v>
      </c>
      <c r="N101" s="37">
        <v>2013</v>
      </c>
      <c r="O101" s="39">
        <v>194</v>
      </c>
      <c r="P101" s="39">
        <v>144</v>
      </c>
      <c r="Q101" s="39">
        <v>108</v>
      </c>
      <c r="R101" s="39">
        <v>102</v>
      </c>
      <c r="S101" s="39">
        <v>102</v>
      </c>
    </row>
    <row r="102" spans="11:19" x14ac:dyDescent="0.25">
      <c r="K102" s="36" t="s">
        <v>44</v>
      </c>
      <c r="L102" s="36" t="s">
        <v>63</v>
      </c>
      <c r="M102" s="36" t="s">
        <v>61</v>
      </c>
      <c r="N102" s="37">
        <v>2013</v>
      </c>
      <c r="O102" s="39">
        <v>148</v>
      </c>
      <c r="P102" s="39">
        <v>101</v>
      </c>
      <c r="Q102" s="39">
        <v>86</v>
      </c>
      <c r="R102" s="39">
        <v>51</v>
      </c>
      <c r="S102" s="39">
        <v>51</v>
      </c>
    </row>
    <row r="103" spans="11:19" x14ac:dyDescent="0.25">
      <c r="K103" s="36" t="s">
        <v>44</v>
      </c>
      <c r="L103" s="36" t="s">
        <v>64</v>
      </c>
      <c r="M103" s="36" t="s">
        <v>60</v>
      </c>
      <c r="N103" s="37">
        <v>2010</v>
      </c>
      <c r="O103" s="39">
        <v>150</v>
      </c>
      <c r="P103" s="39">
        <v>93</v>
      </c>
      <c r="Q103" s="39">
        <v>104</v>
      </c>
      <c r="R103" s="39">
        <v>125</v>
      </c>
      <c r="S103" s="39">
        <v>125</v>
      </c>
    </row>
    <row r="104" spans="11:19" x14ac:dyDescent="0.25">
      <c r="K104" s="36" t="s">
        <v>44</v>
      </c>
      <c r="L104" s="36" t="s">
        <v>64</v>
      </c>
      <c r="M104" s="36" t="s">
        <v>61</v>
      </c>
      <c r="N104" s="37">
        <v>2010</v>
      </c>
      <c r="O104" s="39">
        <v>167</v>
      </c>
      <c r="P104" s="39">
        <v>167</v>
      </c>
      <c r="Q104" s="39">
        <v>155</v>
      </c>
      <c r="R104" s="39">
        <v>140</v>
      </c>
      <c r="S104" s="39">
        <v>140</v>
      </c>
    </row>
    <row r="105" spans="11:19" x14ac:dyDescent="0.25">
      <c r="K105" s="36" t="s">
        <v>44</v>
      </c>
      <c r="L105" s="36" t="s">
        <v>64</v>
      </c>
      <c r="M105" s="36" t="s">
        <v>60</v>
      </c>
      <c r="N105" s="37">
        <v>2011</v>
      </c>
      <c r="O105" s="39">
        <v>238</v>
      </c>
      <c r="P105" s="39">
        <v>289</v>
      </c>
      <c r="Q105" s="39">
        <v>363</v>
      </c>
      <c r="R105" s="39">
        <v>292</v>
      </c>
      <c r="S105" s="39">
        <v>292</v>
      </c>
    </row>
    <row r="106" spans="11:19" x14ac:dyDescent="0.25">
      <c r="K106" s="36" t="s">
        <v>44</v>
      </c>
      <c r="L106" s="36" t="s">
        <v>64</v>
      </c>
      <c r="M106" s="36" t="s">
        <v>61</v>
      </c>
      <c r="N106" s="37">
        <v>2011</v>
      </c>
      <c r="O106" s="39">
        <v>349</v>
      </c>
      <c r="P106" s="39">
        <v>188</v>
      </c>
      <c r="Q106" s="39">
        <v>263</v>
      </c>
      <c r="R106" s="39">
        <v>277</v>
      </c>
      <c r="S106" s="39">
        <v>277</v>
      </c>
    </row>
    <row r="107" spans="11:19" x14ac:dyDescent="0.25">
      <c r="K107" s="36" t="s">
        <v>44</v>
      </c>
      <c r="L107" s="36" t="s">
        <v>64</v>
      </c>
      <c r="M107" s="36" t="s">
        <v>60</v>
      </c>
      <c r="N107" s="37">
        <v>2012</v>
      </c>
      <c r="O107" s="39">
        <v>212</v>
      </c>
      <c r="P107" s="39">
        <v>299</v>
      </c>
      <c r="Q107" s="39">
        <v>265</v>
      </c>
      <c r="R107" s="39">
        <v>279</v>
      </c>
      <c r="S107" s="39">
        <v>279</v>
      </c>
    </row>
    <row r="108" spans="11:19" x14ac:dyDescent="0.25">
      <c r="K108" s="36" t="s">
        <v>44</v>
      </c>
      <c r="L108" s="36" t="s">
        <v>64</v>
      </c>
      <c r="M108" s="36" t="s">
        <v>61</v>
      </c>
      <c r="N108" s="37">
        <v>2012</v>
      </c>
      <c r="O108" s="39">
        <v>259</v>
      </c>
      <c r="P108" s="39">
        <v>344</v>
      </c>
      <c r="Q108" s="39">
        <v>234</v>
      </c>
      <c r="R108" s="39">
        <v>279</v>
      </c>
      <c r="S108" s="39">
        <v>279</v>
      </c>
    </row>
    <row r="109" spans="11:19" x14ac:dyDescent="0.25">
      <c r="K109" s="36" t="s">
        <v>44</v>
      </c>
      <c r="L109" s="36" t="s">
        <v>64</v>
      </c>
      <c r="M109" s="36" t="s">
        <v>60</v>
      </c>
      <c r="N109" s="37">
        <v>2013</v>
      </c>
      <c r="O109" s="39">
        <v>78</v>
      </c>
      <c r="P109" s="39">
        <v>56</v>
      </c>
      <c r="Q109" s="39">
        <v>51</v>
      </c>
      <c r="R109" s="39">
        <v>61</v>
      </c>
      <c r="S109" s="39">
        <v>61</v>
      </c>
    </row>
    <row r="110" spans="11:19" x14ac:dyDescent="0.25">
      <c r="K110" s="36" t="s">
        <v>44</v>
      </c>
      <c r="L110" s="36" t="s">
        <v>64</v>
      </c>
      <c r="M110" s="36" t="s">
        <v>61</v>
      </c>
      <c r="N110" s="37">
        <v>2013</v>
      </c>
      <c r="O110" s="39">
        <v>118</v>
      </c>
      <c r="P110" s="39">
        <v>137</v>
      </c>
      <c r="Q110" s="39">
        <v>161</v>
      </c>
      <c r="R110" s="39">
        <v>186</v>
      </c>
      <c r="S110" s="39">
        <v>186</v>
      </c>
    </row>
    <row r="111" spans="11:19" x14ac:dyDescent="0.25">
      <c r="K111" s="36" t="s">
        <v>44</v>
      </c>
      <c r="L111" s="36" t="s">
        <v>65</v>
      </c>
      <c r="M111" s="36" t="s">
        <v>60</v>
      </c>
      <c r="N111" s="37">
        <v>2010</v>
      </c>
      <c r="O111" s="39">
        <v>379</v>
      </c>
      <c r="P111" s="39">
        <v>561</v>
      </c>
      <c r="Q111" s="39">
        <v>554</v>
      </c>
      <c r="R111" s="39">
        <v>576</v>
      </c>
      <c r="S111" s="39">
        <v>576</v>
      </c>
    </row>
    <row r="112" spans="11:19" x14ac:dyDescent="0.25">
      <c r="K112" s="36" t="s">
        <v>44</v>
      </c>
      <c r="L112" s="36" t="s">
        <v>65</v>
      </c>
      <c r="M112" s="36" t="s">
        <v>61</v>
      </c>
      <c r="N112" s="37">
        <v>2010</v>
      </c>
      <c r="O112" s="39">
        <v>384</v>
      </c>
      <c r="P112" s="39">
        <v>300</v>
      </c>
      <c r="Q112" s="39">
        <v>383</v>
      </c>
      <c r="R112" s="39">
        <v>389</v>
      </c>
      <c r="S112" s="39">
        <v>389</v>
      </c>
    </row>
    <row r="113" spans="11:19" x14ac:dyDescent="0.25">
      <c r="K113" s="36" t="s">
        <v>44</v>
      </c>
      <c r="L113" s="36" t="s">
        <v>65</v>
      </c>
      <c r="M113" s="36" t="s">
        <v>60</v>
      </c>
      <c r="N113" s="37">
        <v>2011</v>
      </c>
      <c r="O113" s="39">
        <v>257</v>
      </c>
      <c r="P113" s="39">
        <v>345</v>
      </c>
      <c r="Q113" s="39">
        <v>472</v>
      </c>
      <c r="R113" s="39">
        <v>273</v>
      </c>
      <c r="S113" s="39">
        <v>273</v>
      </c>
    </row>
    <row r="114" spans="11:19" x14ac:dyDescent="0.25">
      <c r="K114" s="36" t="s">
        <v>44</v>
      </c>
      <c r="L114" s="36" t="s">
        <v>65</v>
      </c>
      <c r="M114" s="36" t="s">
        <v>61</v>
      </c>
      <c r="N114" s="37">
        <v>2011</v>
      </c>
      <c r="O114" s="39">
        <v>216</v>
      </c>
      <c r="P114" s="39">
        <v>180</v>
      </c>
      <c r="Q114" s="39">
        <v>199</v>
      </c>
      <c r="R114" s="39">
        <v>124</v>
      </c>
      <c r="S114" s="39">
        <v>124</v>
      </c>
    </row>
    <row r="115" spans="11:19" x14ac:dyDescent="0.25">
      <c r="K115" s="36" t="s">
        <v>44</v>
      </c>
      <c r="L115" s="36" t="s">
        <v>65</v>
      </c>
      <c r="M115" s="36" t="s">
        <v>60</v>
      </c>
      <c r="N115" s="37">
        <v>2012</v>
      </c>
      <c r="O115" s="39">
        <v>170</v>
      </c>
      <c r="P115" s="39">
        <v>153</v>
      </c>
      <c r="Q115" s="39">
        <v>153</v>
      </c>
      <c r="R115" s="39">
        <v>81</v>
      </c>
      <c r="S115" s="39">
        <v>81</v>
      </c>
    </row>
    <row r="116" spans="11:19" x14ac:dyDescent="0.25">
      <c r="K116" s="36" t="s">
        <v>44</v>
      </c>
      <c r="L116" s="36" t="s">
        <v>65</v>
      </c>
      <c r="M116" s="36" t="s">
        <v>61</v>
      </c>
      <c r="N116" s="37">
        <v>2012</v>
      </c>
      <c r="O116" s="39">
        <v>150</v>
      </c>
      <c r="P116" s="39">
        <v>210</v>
      </c>
      <c r="Q116" s="39">
        <v>283</v>
      </c>
      <c r="R116" s="39">
        <v>260</v>
      </c>
      <c r="S116" s="39">
        <v>260</v>
      </c>
    </row>
    <row r="117" spans="11:19" x14ac:dyDescent="0.25">
      <c r="K117" s="36" t="s">
        <v>44</v>
      </c>
      <c r="L117" s="36" t="s">
        <v>65</v>
      </c>
      <c r="M117" s="36" t="s">
        <v>60</v>
      </c>
      <c r="N117" s="37">
        <v>2013</v>
      </c>
      <c r="O117" s="39">
        <v>159</v>
      </c>
      <c r="P117" s="39">
        <v>100</v>
      </c>
      <c r="Q117" s="39">
        <v>80</v>
      </c>
      <c r="R117" s="39">
        <v>94</v>
      </c>
      <c r="S117" s="39">
        <v>94</v>
      </c>
    </row>
    <row r="118" spans="11:19" x14ac:dyDescent="0.25">
      <c r="K118" s="36" t="s">
        <v>44</v>
      </c>
      <c r="L118" s="36" t="s">
        <v>65</v>
      </c>
      <c r="M118" s="36" t="s">
        <v>61</v>
      </c>
      <c r="N118" s="37">
        <v>2013</v>
      </c>
      <c r="O118" s="39">
        <v>107</v>
      </c>
      <c r="P118" s="39">
        <v>58</v>
      </c>
      <c r="Q118" s="39">
        <v>81</v>
      </c>
      <c r="R118" s="39">
        <v>91</v>
      </c>
      <c r="S118" s="39">
        <v>91</v>
      </c>
    </row>
    <row r="119" spans="11:19" x14ac:dyDescent="0.25">
      <c r="K119" s="36" t="s">
        <v>44</v>
      </c>
      <c r="L119" s="36" t="s">
        <v>66</v>
      </c>
      <c r="M119" s="36" t="s">
        <v>60</v>
      </c>
      <c r="N119" s="37">
        <v>2010</v>
      </c>
      <c r="O119" s="39">
        <v>78</v>
      </c>
      <c r="P119" s="39">
        <v>632</v>
      </c>
      <c r="Q119" s="39">
        <v>209</v>
      </c>
      <c r="R119" s="39">
        <v>834</v>
      </c>
      <c r="S119" s="39">
        <v>1753</v>
      </c>
    </row>
    <row r="120" spans="11:19" x14ac:dyDescent="0.25">
      <c r="K120" s="36" t="s">
        <v>44</v>
      </c>
      <c r="L120" s="36" t="s">
        <v>66</v>
      </c>
      <c r="M120" s="36" t="s">
        <v>61</v>
      </c>
      <c r="N120" s="37">
        <v>2010</v>
      </c>
      <c r="O120" s="39">
        <v>225</v>
      </c>
      <c r="P120" s="39">
        <v>13</v>
      </c>
      <c r="Q120" s="39">
        <v>857</v>
      </c>
      <c r="R120" s="39">
        <v>278</v>
      </c>
      <c r="S120" s="39">
        <v>1373</v>
      </c>
    </row>
    <row r="121" spans="11:19" x14ac:dyDescent="0.25">
      <c r="K121" s="36" t="s">
        <v>44</v>
      </c>
      <c r="L121" s="36" t="s">
        <v>66</v>
      </c>
      <c r="M121" s="36" t="s">
        <v>60</v>
      </c>
      <c r="N121" s="37">
        <v>2011</v>
      </c>
      <c r="O121" s="39">
        <v>183</v>
      </c>
      <c r="P121" s="39">
        <v>793</v>
      </c>
      <c r="Q121" s="39">
        <v>91</v>
      </c>
      <c r="R121" s="39">
        <v>55</v>
      </c>
      <c r="S121" s="39">
        <v>1122</v>
      </c>
    </row>
    <row r="122" spans="11:19" x14ac:dyDescent="0.25">
      <c r="K122" s="36" t="s">
        <v>44</v>
      </c>
      <c r="L122" s="36" t="s">
        <v>66</v>
      </c>
      <c r="M122" s="36" t="s">
        <v>61</v>
      </c>
      <c r="N122" s="37">
        <v>2011</v>
      </c>
      <c r="O122" s="39">
        <v>487</v>
      </c>
      <c r="P122" s="39">
        <v>116</v>
      </c>
      <c r="Q122" s="39">
        <v>631</v>
      </c>
      <c r="R122" s="39">
        <v>914</v>
      </c>
      <c r="S122" s="39">
        <v>2148</v>
      </c>
    </row>
    <row r="123" spans="11:19" x14ac:dyDescent="0.25">
      <c r="K123" s="36" t="s">
        <v>44</v>
      </c>
      <c r="L123" s="36" t="s">
        <v>66</v>
      </c>
      <c r="M123" s="36" t="s">
        <v>60</v>
      </c>
      <c r="N123" s="37">
        <v>2012</v>
      </c>
      <c r="O123" s="39">
        <v>628</v>
      </c>
      <c r="P123" s="39">
        <v>522</v>
      </c>
      <c r="Q123" s="39">
        <v>423</v>
      </c>
      <c r="R123" s="39">
        <v>913</v>
      </c>
      <c r="S123" s="39">
        <v>2486</v>
      </c>
    </row>
    <row r="124" spans="11:19" x14ac:dyDescent="0.25">
      <c r="K124" s="36" t="s">
        <v>44</v>
      </c>
      <c r="L124" s="36" t="s">
        <v>66</v>
      </c>
      <c r="M124" s="36" t="s">
        <v>61</v>
      </c>
      <c r="N124" s="37">
        <v>2012</v>
      </c>
      <c r="O124" s="39">
        <v>266</v>
      </c>
      <c r="P124" s="39">
        <v>1362</v>
      </c>
      <c r="Q124" s="39">
        <v>5002</v>
      </c>
      <c r="R124" s="39">
        <v>1075</v>
      </c>
      <c r="S124" s="39">
        <v>7705</v>
      </c>
    </row>
    <row r="125" spans="11:19" x14ac:dyDescent="0.25">
      <c r="K125" s="36" t="s">
        <v>44</v>
      </c>
      <c r="L125" s="36" t="s">
        <v>66</v>
      </c>
      <c r="M125" s="36" t="s">
        <v>60</v>
      </c>
      <c r="N125" s="37">
        <v>2013</v>
      </c>
      <c r="O125" s="39">
        <v>991</v>
      </c>
      <c r="P125" s="39">
        <v>973</v>
      </c>
      <c r="Q125" s="39">
        <v>42</v>
      </c>
      <c r="R125" s="39">
        <v>666</v>
      </c>
      <c r="S125" s="39">
        <v>2672</v>
      </c>
    </row>
    <row r="126" spans="11:19" x14ac:dyDescent="0.25">
      <c r="K126" s="36" t="s">
        <v>44</v>
      </c>
      <c r="L126" s="36" t="s">
        <v>66</v>
      </c>
      <c r="M126" s="36" t="s">
        <v>61</v>
      </c>
      <c r="N126" s="37">
        <v>2013</v>
      </c>
      <c r="O126" s="39">
        <v>364</v>
      </c>
      <c r="P126" s="39">
        <v>855</v>
      </c>
      <c r="Q126" s="39">
        <v>706</v>
      </c>
      <c r="R126" s="39">
        <v>1481</v>
      </c>
      <c r="S126" s="39">
        <v>3406</v>
      </c>
    </row>
    <row r="127" spans="11:19" x14ac:dyDescent="0.25">
      <c r="K127" s="36" t="s">
        <v>44</v>
      </c>
      <c r="L127" s="36" t="s">
        <v>67</v>
      </c>
      <c r="M127" s="36" t="s">
        <v>60</v>
      </c>
      <c r="N127" s="37">
        <v>2010</v>
      </c>
      <c r="O127" s="39">
        <v>9</v>
      </c>
      <c r="P127" s="39">
        <v>166</v>
      </c>
      <c r="Q127" s="39">
        <v>83</v>
      </c>
      <c r="R127" s="39">
        <v>455</v>
      </c>
      <c r="S127" s="39">
        <v>713</v>
      </c>
    </row>
    <row r="128" spans="11:19" x14ac:dyDescent="0.25">
      <c r="K128" s="36" t="s">
        <v>44</v>
      </c>
      <c r="L128" s="36" t="s">
        <v>67</v>
      </c>
      <c r="M128" s="36" t="s">
        <v>61</v>
      </c>
      <c r="N128" s="37">
        <v>2010</v>
      </c>
      <c r="O128" s="39">
        <v>222</v>
      </c>
      <c r="P128" s="39">
        <v>11</v>
      </c>
      <c r="Q128" s="39">
        <v>412</v>
      </c>
      <c r="R128" s="39">
        <v>102</v>
      </c>
      <c r="S128" s="39">
        <v>747</v>
      </c>
    </row>
    <row r="129" spans="11:19" x14ac:dyDescent="0.25">
      <c r="K129" s="36" t="s">
        <v>44</v>
      </c>
      <c r="L129" s="36" t="s">
        <v>67</v>
      </c>
      <c r="M129" s="36" t="s">
        <v>60</v>
      </c>
      <c r="N129" s="37">
        <v>2011</v>
      </c>
      <c r="O129" s="39">
        <v>171</v>
      </c>
      <c r="P129" s="39">
        <v>681</v>
      </c>
      <c r="Q129" s="39">
        <v>67</v>
      </c>
      <c r="R129" s="39">
        <v>7</v>
      </c>
      <c r="S129" s="39">
        <v>926</v>
      </c>
    </row>
    <row r="130" spans="11:19" x14ac:dyDescent="0.25">
      <c r="K130" s="36" t="s">
        <v>44</v>
      </c>
      <c r="L130" s="36" t="s">
        <v>67</v>
      </c>
      <c r="M130" s="36" t="s">
        <v>61</v>
      </c>
      <c r="N130" s="37">
        <v>2011</v>
      </c>
      <c r="O130" s="39">
        <v>407</v>
      </c>
      <c r="P130" s="39">
        <v>93</v>
      </c>
      <c r="Q130" s="39">
        <v>474</v>
      </c>
      <c r="R130" s="39">
        <v>478</v>
      </c>
      <c r="S130" s="39">
        <v>1452</v>
      </c>
    </row>
    <row r="131" spans="11:19" x14ac:dyDescent="0.25">
      <c r="K131" s="36" t="s">
        <v>44</v>
      </c>
      <c r="L131" s="36" t="s">
        <v>67</v>
      </c>
      <c r="M131" s="36" t="s">
        <v>60</v>
      </c>
      <c r="N131" s="37">
        <v>2012</v>
      </c>
      <c r="O131" s="39">
        <v>214</v>
      </c>
      <c r="P131" s="39">
        <v>321</v>
      </c>
      <c r="Q131" s="39">
        <v>19</v>
      </c>
      <c r="R131" s="39">
        <v>348</v>
      </c>
      <c r="S131" s="39">
        <v>902</v>
      </c>
    </row>
    <row r="132" spans="11:19" x14ac:dyDescent="0.25">
      <c r="K132" s="36" t="s">
        <v>44</v>
      </c>
      <c r="L132" s="36" t="s">
        <v>67</v>
      </c>
      <c r="M132" s="36" t="s">
        <v>61</v>
      </c>
      <c r="N132" s="37">
        <v>2012</v>
      </c>
      <c r="O132" s="39">
        <v>201</v>
      </c>
      <c r="P132" s="39">
        <v>175</v>
      </c>
      <c r="Q132" s="39">
        <v>4587</v>
      </c>
      <c r="R132" s="39">
        <v>255</v>
      </c>
      <c r="S132" s="39">
        <v>5218</v>
      </c>
    </row>
    <row r="133" spans="11:19" x14ac:dyDescent="0.25">
      <c r="K133" s="36" t="s">
        <v>44</v>
      </c>
      <c r="L133" s="36" t="s">
        <v>67</v>
      </c>
      <c r="M133" s="36" t="s">
        <v>60</v>
      </c>
      <c r="N133" s="37">
        <v>2013</v>
      </c>
      <c r="O133" s="39">
        <v>87</v>
      </c>
      <c r="P133" s="39">
        <v>485</v>
      </c>
      <c r="Q133" s="39">
        <v>666</v>
      </c>
      <c r="R133" s="39">
        <v>580</v>
      </c>
      <c r="S133" s="39">
        <v>1818</v>
      </c>
    </row>
    <row r="134" spans="11:19" x14ac:dyDescent="0.25">
      <c r="K134" s="36" t="s">
        <v>44</v>
      </c>
      <c r="L134" s="36" t="s">
        <v>67</v>
      </c>
      <c r="M134" s="36" t="s">
        <v>61</v>
      </c>
      <c r="N134" s="37">
        <v>2013</v>
      </c>
      <c r="O134" s="39">
        <v>155</v>
      </c>
      <c r="P134" s="39">
        <v>778</v>
      </c>
      <c r="Q134" s="39">
        <v>33</v>
      </c>
      <c r="R134" s="39">
        <v>635</v>
      </c>
      <c r="S134" s="39">
        <v>1601</v>
      </c>
    </row>
    <row r="135" spans="11:19" x14ac:dyDescent="0.25">
      <c r="K135" s="36" t="s">
        <v>44</v>
      </c>
      <c r="L135" s="36" t="s">
        <v>68</v>
      </c>
      <c r="M135" s="36" t="s">
        <v>60</v>
      </c>
      <c r="N135" s="37">
        <v>2010</v>
      </c>
      <c r="O135" s="39">
        <v>119</v>
      </c>
      <c r="P135" s="39">
        <v>856</v>
      </c>
      <c r="Q135" s="39">
        <v>646</v>
      </c>
      <c r="R135" s="39">
        <v>1563</v>
      </c>
      <c r="S135" s="39">
        <v>3184</v>
      </c>
    </row>
    <row r="136" spans="11:19" x14ac:dyDescent="0.25">
      <c r="K136" s="36" t="s">
        <v>44</v>
      </c>
      <c r="L136" s="36" t="s">
        <v>68</v>
      </c>
      <c r="M136" s="36" t="s">
        <v>61</v>
      </c>
      <c r="N136" s="37">
        <v>2010</v>
      </c>
      <c r="O136" s="39">
        <v>274</v>
      </c>
      <c r="P136" s="39">
        <v>47</v>
      </c>
      <c r="Q136" s="39">
        <v>1034</v>
      </c>
      <c r="R136" s="39">
        <v>590</v>
      </c>
      <c r="S136" s="39">
        <v>1945</v>
      </c>
    </row>
    <row r="137" spans="11:19" x14ac:dyDescent="0.25">
      <c r="K137" s="36" t="s">
        <v>44</v>
      </c>
      <c r="L137" s="36" t="s">
        <v>68</v>
      </c>
      <c r="M137" s="36" t="s">
        <v>60</v>
      </c>
      <c r="N137" s="37">
        <v>2011</v>
      </c>
      <c r="O137" s="39">
        <v>1117</v>
      </c>
      <c r="P137" s="39">
        <v>189</v>
      </c>
      <c r="Q137" s="39">
        <v>3284</v>
      </c>
      <c r="R137" s="39">
        <v>1421</v>
      </c>
      <c r="S137" s="39">
        <v>6011</v>
      </c>
    </row>
    <row r="138" spans="11:19" x14ac:dyDescent="0.25">
      <c r="K138" s="36" t="s">
        <v>44</v>
      </c>
      <c r="L138" s="36" t="s">
        <v>68</v>
      </c>
      <c r="M138" s="36" t="s">
        <v>61</v>
      </c>
      <c r="N138" s="37">
        <v>2011</v>
      </c>
      <c r="O138" s="39">
        <v>456</v>
      </c>
      <c r="P138" s="39">
        <v>2379</v>
      </c>
      <c r="Q138" s="39">
        <v>465</v>
      </c>
      <c r="R138" s="39">
        <v>462</v>
      </c>
      <c r="S138" s="39">
        <v>3762</v>
      </c>
    </row>
    <row r="139" spans="11:19" x14ac:dyDescent="0.25">
      <c r="K139" s="36" t="s">
        <v>44</v>
      </c>
      <c r="L139" s="36" t="s">
        <v>68</v>
      </c>
      <c r="M139" s="36" t="s">
        <v>60</v>
      </c>
      <c r="N139" s="37">
        <v>2012</v>
      </c>
      <c r="O139" s="39">
        <v>795</v>
      </c>
      <c r="P139" s="39">
        <v>1370</v>
      </c>
      <c r="Q139" s="39">
        <v>6408</v>
      </c>
      <c r="R139" s="39">
        <v>2062</v>
      </c>
      <c r="S139" s="39">
        <v>10635</v>
      </c>
    </row>
    <row r="140" spans="11:19" x14ac:dyDescent="0.25">
      <c r="K140" s="36" t="s">
        <v>44</v>
      </c>
      <c r="L140" s="36" t="s">
        <v>68</v>
      </c>
      <c r="M140" s="36" t="s">
        <v>61</v>
      </c>
      <c r="N140" s="37">
        <v>2012</v>
      </c>
      <c r="O140" s="39">
        <v>1302</v>
      </c>
      <c r="P140" s="39">
        <v>825</v>
      </c>
      <c r="Q140" s="39">
        <v>2187</v>
      </c>
      <c r="R140" s="39">
        <v>919</v>
      </c>
      <c r="S140" s="39">
        <v>5233</v>
      </c>
    </row>
    <row r="141" spans="11:19" x14ac:dyDescent="0.25">
      <c r="K141" s="36" t="s">
        <v>44</v>
      </c>
      <c r="L141" s="36" t="s">
        <v>68</v>
      </c>
      <c r="M141" s="36" t="s">
        <v>60</v>
      </c>
      <c r="N141" s="37">
        <v>2013</v>
      </c>
      <c r="O141" s="39">
        <v>1659</v>
      </c>
      <c r="P141" s="39">
        <v>1154</v>
      </c>
      <c r="Q141" s="39">
        <v>979</v>
      </c>
      <c r="R141" s="39">
        <v>858</v>
      </c>
      <c r="S141" s="39">
        <v>4650</v>
      </c>
    </row>
    <row r="142" spans="11:19" x14ac:dyDescent="0.25">
      <c r="K142" s="36" t="s">
        <v>44</v>
      </c>
      <c r="L142" s="36" t="s">
        <v>68</v>
      </c>
      <c r="M142" s="36" t="s">
        <v>61</v>
      </c>
      <c r="N142" s="37">
        <v>2013</v>
      </c>
      <c r="O142" s="39">
        <v>1072</v>
      </c>
      <c r="P142" s="39">
        <v>1051</v>
      </c>
      <c r="Q142" s="39">
        <v>1806</v>
      </c>
      <c r="R142" s="39">
        <v>1594</v>
      </c>
      <c r="S142" s="39">
        <v>5523</v>
      </c>
    </row>
    <row r="143" spans="11:19" x14ac:dyDescent="0.25">
      <c r="K143" s="36" t="s">
        <v>44</v>
      </c>
      <c r="L143" s="36" t="s">
        <v>69</v>
      </c>
      <c r="M143" s="36" t="s">
        <v>60</v>
      </c>
      <c r="N143" s="37">
        <v>2010</v>
      </c>
      <c r="O143" s="39">
        <v>137</v>
      </c>
      <c r="P143" s="39">
        <v>133</v>
      </c>
      <c r="Q143" s="39">
        <v>-45</v>
      </c>
      <c r="R143" s="39">
        <v>-171</v>
      </c>
      <c r="S143" s="39">
        <v>-171</v>
      </c>
    </row>
    <row r="144" spans="11:19" x14ac:dyDescent="0.25">
      <c r="K144" s="36" t="s">
        <v>44</v>
      </c>
      <c r="L144" s="36" t="s">
        <v>69</v>
      </c>
      <c r="M144" s="36" t="s">
        <v>61</v>
      </c>
      <c r="N144" s="37">
        <v>2010</v>
      </c>
      <c r="O144" s="39">
        <v>152</v>
      </c>
      <c r="P144" s="39">
        <v>-151</v>
      </c>
      <c r="Q144" s="39">
        <v>132</v>
      </c>
      <c r="R144" s="39">
        <v>57</v>
      </c>
      <c r="S144" s="39">
        <v>57</v>
      </c>
    </row>
    <row r="145" spans="11:19" x14ac:dyDescent="0.25">
      <c r="K145" s="36" t="s">
        <v>44</v>
      </c>
      <c r="L145" s="36" t="s">
        <v>69</v>
      </c>
      <c r="M145" s="36" t="s">
        <v>60</v>
      </c>
      <c r="N145" s="37">
        <v>2011</v>
      </c>
      <c r="O145" s="39">
        <v>230</v>
      </c>
      <c r="P145" s="39">
        <v>-36</v>
      </c>
      <c r="Q145" s="39">
        <v>81</v>
      </c>
      <c r="R145" s="39">
        <v>36</v>
      </c>
      <c r="S145" s="39">
        <v>36</v>
      </c>
    </row>
    <row r="146" spans="11:19" x14ac:dyDescent="0.25">
      <c r="K146" s="36" t="s">
        <v>44</v>
      </c>
      <c r="L146" s="36" t="s">
        <v>69</v>
      </c>
      <c r="M146" s="36" t="s">
        <v>61</v>
      </c>
      <c r="N146" s="37">
        <v>2011</v>
      </c>
      <c r="O146" s="39">
        <v>180</v>
      </c>
      <c r="P146" s="39">
        <v>292</v>
      </c>
      <c r="Q146" s="39">
        <v>602</v>
      </c>
      <c r="R146" s="39">
        <v>249</v>
      </c>
      <c r="S146" s="39">
        <v>249</v>
      </c>
    </row>
    <row r="147" spans="11:19" x14ac:dyDescent="0.25">
      <c r="K147" s="36" t="s">
        <v>44</v>
      </c>
      <c r="L147" s="36" t="s">
        <v>69</v>
      </c>
      <c r="M147" s="36" t="s">
        <v>60</v>
      </c>
      <c r="N147" s="37">
        <v>2012</v>
      </c>
      <c r="O147" s="39">
        <v>318</v>
      </c>
      <c r="P147" s="39">
        <v>331</v>
      </c>
      <c r="Q147" s="39">
        <v>210</v>
      </c>
      <c r="R147" s="39">
        <v>114</v>
      </c>
      <c r="S147" s="39">
        <v>114</v>
      </c>
    </row>
    <row r="148" spans="11:19" x14ac:dyDescent="0.25">
      <c r="K148" s="36" t="s">
        <v>44</v>
      </c>
      <c r="L148" s="36" t="s">
        <v>69</v>
      </c>
      <c r="M148" s="36" t="s">
        <v>61</v>
      </c>
      <c r="N148" s="37">
        <v>2012</v>
      </c>
      <c r="O148" s="39">
        <v>192</v>
      </c>
      <c r="P148" s="39">
        <v>370</v>
      </c>
      <c r="Q148" s="39">
        <v>459</v>
      </c>
      <c r="R148" s="39">
        <v>406</v>
      </c>
      <c r="S148" s="39">
        <v>406</v>
      </c>
    </row>
    <row r="149" spans="11:19" x14ac:dyDescent="0.25">
      <c r="K149" s="36" t="s">
        <v>44</v>
      </c>
      <c r="L149" s="36" t="s">
        <v>69</v>
      </c>
      <c r="M149" s="36" t="s">
        <v>60</v>
      </c>
      <c r="N149" s="37">
        <v>2013</v>
      </c>
      <c r="O149" s="39">
        <v>89</v>
      </c>
      <c r="P149" s="39">
        <v>55</v>
      </c>
      <c r="Q149" s="39">
        <v>45</v>
      </c>
      <c r="R149" s="39">
        <v>104</v>
      </c>
      <c r="S149" s="39">
        <v>104</v>
      </c>
    </row>
    <row r="150" spans="11:19" x14ac:dyDescent="0.25">
      <c r="K150" s="36" t="s">
        <v>44</v>
      </c>
      <c r="L150" s="36" t="s">
        <v>69</v>
      </c>
      <c r="M150" s="36" t="s">
        <v>61</v>
      </c>
      <c r="N150" s="37">
        <v>2013</v>
      </c>
      <c r="O150" s="39">
        <v>31</v>
      </c>
      <c r="P150" s="39">
        <v>51</v>
      </c>
      <c r="Q150" s="39">
        <v>134</v>
      </c>
      <c r="R150" s="39">
        <v>175</v>
      </c>
      <c r="S150" s="39">
        <v>175</v>
      </c>
    </row>
    <row r="151" spans="11:19" x14ac:dyDescent="0.25">
      <c r="K151" s="36" t="s">
        <v>44</v>
      </c>
      <c r="L151" s="36" t="s">
        <v>70</v>
      </c>
      <c r="M151" s="36" t="s">
        <v>60</v>
      </c>
      <c r="N151" s="37">
        <v>2010</v>
      </c>
      <c r="O151" s="39">
        <v>-197</v>
      </c>
      <c r="P151" s="39">
        <v>-3</v>
      </c>
      <c r="Q151" s="39">
        <v>86</v>
      </c>
      <c r="R151" s="39">
        <v>75</v>
      </c>
      <c r="S151" s="39">
        <v>-39</v>
      </c>
    </row>
    <row r="152" spans="11:19" x14ac:dyDescent="0.25">
      <c r="K152" s="36" t="s">
        <v>44</v>
      </c>
      <c r="L152" s="36" t="s">
        <v>70</v>
      </c>
      <c r="M152" s="36" t="s">
        <v>61</v>
      </c>
      <c r="N152" s="37">
        <v>2010</v>
      </c>
      <c r="O152" s="39">
        <v>63</v>
      </c>
      <c r="P152" s="39">
        <v>312</v>
      </c>
      <c r="Q152" s="39">
        <v>126</v>
      </c>
      <c r="R152" s="39">
        <v>56</v>
      </c>
      <c r="S152" s="39">
        <v>557</v>
      </c>
    </row>
    <row r="153" spans="11:19" x14ac:dyDescent="0.25">
      <c r="K153" s="36" t="s">
        <v>44</v>
      </c>
      <c r="L153" s="36" t="s">
        <v>70</v>
      </c>
      <c r="M153" s="36" t="s">
        <v>60</v>
      </c>
      <c r="N153" s="37">
        <v>2011</v>
      </c>
      <c r="O153" s="39">
        <v>-32</v>
      </c>
      <c r="P153" s="39">
        <v>-365</v>
      </c>
      <c r="Q153" s="39">
        <v>-27</v>
      </c>
      <c r="R153" s="39">
        <v>43</v>
      </c>
      <c r="S153" s="39">
        <v>-381</v>
      </c>
    </row>
    <row r="154" spans="11:19" x14ac:dyDescent="0.25">
      <c r="K154" s="36" t="s">
        <v>44</v>
      </c>
      <c r="L154" s="36" t="s">
        <v>70</v>
      </c>
      <c r="M154" s="36" t="s">
        <v>61</v>
      </c>
      <c r="N154" s="37">
        <v>2011</v>
      </c>
      <c r="O154" s="39">
        <v>-285</v>
      </c>
      <c r="P154" s="39">
        <v>-23</v>
      </c>
      <c r="Q154" s="39">
        <v>-228</v>
      </c>
      <c r="R154" s="39">
        <v>302</v>
      </c>
      <c r="S154" s="39">
        <v>-234</v>
      </c>
    </row>
    <row r="155" spans="11:19" x14ac:dyDescent="0.25">
      <c r="K155" s="36" t="s">
        <v>44</v>
      </c>
      <c r="L155" s="36" t="s">
        <v>70</v>
      </c>
      <c r="M155" s="36" t="s">
        <v>60</v>
      </c>
      <c r="N155" s="37">
        <v>2012</v>
      </c>
      <c r="O155" s="39">
        <v>336</v>
      </c>
      <c r="P155" s="39">
        <v>-46</v>
      </c>
      <c r="Q155" s="39">
        <v>403</v>
      </c>
      <c r="R155" s="39">
        <v>526</v>
      </c>
      <c r="S155" s="39">
        <v>1219</v>
      </c>
    </row>
    <row r="156" spans="11:19" x14ac:dyDescent="0.25">
      <c r="K156" s="36" t="s">
        <v>44</v>
      </c>
      <c r="L156" s="36" t="s">
        <v>70</v>
      </c>
      <c r="M156" s="36" t="s">
        <v>61</v>
      </c>
      <c r="N156" s="37">
        <v>2012</v>
      </c>
      <c r="O156" s="39">
        <v>4</v>
      </c>
      <c r="P156" s="39">
        <v>1014</v>
      </c>
      <c r="Q156" s="39">
        <v>-3846</v>
      </c>
      <c r="R156" s="39">
        <v>729</v>
      </c>
      <c r="S156" s="39">
        <v>-2099</v>
      </c>
    </row>
    <row r="157" spans="11:19" x14ac:dyDescent="0.25">
      <c r="K157" s="36" t="s">
        <v>44</v>
      </c>
      <c r="L157" s="36" t="s">
        <v>70</v>
      </c>
      <c r="M157" s="36" t="s">
        <v>60</v>
      </c>
      <c r="N157" s="37">
        <v>2013</v>
      </c>
      <c r="O157" s="39">
        <v>230</v>
      </c>
      <c r="P157" s="39">
        <v>219</v>
      </c>
      <c r="Q157" s="39">
        <v>-107</v>
      </c>
      <c r="R157" s="39">
        <v>605</v>
      </c>
      <c r="S157" s="39">
        <v>947</v>
      </c>
    </row>
    <row r="158" spans="11:19" x14ac:dyDescent="0.25">
      <c r="K158" s="36" t="s">
        <v>44</v>
      </c>
      <c r="L158" s="36" t="s">
        <v>70</v>
      </c>
      <c r="M158" s="36" t="s">
        <v>61</v>
      </c>
      <c r="N158" s="37">
        <v>2013</v>
      </c>
      <c r="O158" s="39">
        <v>776</v>
      </c>
      <c r="P158" s="39">
        <v>50</v>
      </c>
      <c r="Q158" s="39">
        <v>-2</v>
      </c>
      <c r="R158" s="39">
        <v>-211</v>
      </c>
      <c r="S158" s="39">
        <v>613</v>
      </c>
    </row>
    <row r="159" spans="11:19" x14ac:dyDescent="0.25">
      <c r="K159" s="36" t="s">
        <v>45</v>
      </c>
      <c r="L159" s="36" t="s">
        <v>62</v>
      </c>
      <c r="M159" s="36" t="s">
        <v>60</v>
      </c>
      <c r="N159" s="37">
        <v>2010</v>
      </c>
      <c r="O159" s="39">
        <v>1</v>
      </c>
      <c r="P159" s="39">
        <v>70</v>
      </c>
      <c r="Q159" s="39">
        <v>10</v>
      </c>
      <c r="R159" s="39">
        <v>207</v>
      </c>
      <c r="S159" s="39">
        <v>288</v>
      </c>
    </row>
    <row r="160" spans="11:19" x14ac:dyDescent="0.25">
      <c r="K160" s="36" t="s">
        <v>45</v>
      </c>
      <c r="L160" s="36" t="s">
        <v>62</v>
      </c>
      <c r="M160" s="36" t="s">
        <v>61</v>
      </c>
      <c r="N160" s="37">
        <v>2010</v>
      </c>
      <c r="O160" s="39">
        <v>9</v>
      </c>
      <c r="P160" s="39">
        <v>43</v>
      </c>
      <c r="Q160" s="39">
        <v>8</v>
      </c>
      <c r="R160" s="39">
        <v>59</v>
      </c>
      <c r="S160" s="39">
        <v>119</v>
      </c>
    </row>
    <row r="161" spans="11:19" x14ac:dyDescent="0.25">
      <c r="K161" s="36" t="s">
        <v>45</v>
      </c>
      <c r="L161" s="36" t="s">
        <v>62</v>
      </c>
      <c r="M161" s="36" t="s">
        <v>60</v>
      </c>
      <c r="N161" s="37">
        <v>2011</v>
      </c>
      <c r="O161" s="39">
        <v>16</v>
      </c>
      <c r="P161" s="39">
        <v>6</v>
      </c>
      <c r="Q161" s="39">
        <v>82</v>
      </c>
      <c r="R161" s="39">
        <v>307</v>
      </c>
      <c r="S161" s="39">
        <v>411</v>
      </c>
    </row>
    <row r="162" spans="11:19" x14ac:dyDescent="0.25">
      <c r="K162" s="36" t="s">
        <v>45</v>
      </c>
      <c r="L162" s="36" t="s">
        <v>62</v>
      </c>
      <c r="M162" s="36" t="s">
        <v>61</v>
      </c>
      <c r="N162" s="37">
        <v>2011</v>
      </c>
      <c r="O162" s="39">
        <v>39</v>
      </c>
      <c r="P162" s="39">
        <v>29</v>
      </c>
      <c r="Q162" s="39">
        <v>45</v>
      </c>
      <c r="R162" s="39">
        <v>130</v>
      </c>
      <c r="S162" s="39">
        <v>243</v>
      </c>
    </row>
    <row r="163" spans="11:19" x14ac:dyDescent="0.25">
      <c r="K163" s="36" t="s">
        <v>45</v>
      </c>
      <c r="L163" s="36" t="s">
        <v>62</v>
      </c>
      <c r="M163" s="36" t="s">
        <v>60</v>
      </c>
      <c r="N163" s="37">
        <v>2012</v>
      </c>
      <c r="O163" s="39">
        <v>37</v>
      </c>
      <c r="P163" s="39">
        <v>134</v>
      </c>
      <c r="Q163" s="39">
        <v>6</v>
      </c>
      <c r="R163" s="39">
        <v>3</v>
      </c>
      <c r="S163" s="39">
        <v>180</v>
      </c>
    </row>
    <row r="164" spans="11:19" x14ac:dyDescent="0.25">
      <c r="K164" s="36" t="s">
        <v>45</v>
      </c>
      <c r="L164" s="36" t="s">
        <v>62</v>
      </c>
      <c r="M164" s="36" t="s">
        <v>61</v>
      </c>
      <c r="N164" s="37">
        <v>2012</v>
      </c>
      <c r="O164" s="39">
        <v>73</v>
      </c>
      <c r="P164" s="39">
        <v>15</v>
      </c>
      <c r="Q164" s="39">
        <v>12</v>
      </c>
      <c r="R164" s="39">
        <v>271</v>
      </c>
      <c r="S164" s="39">
        <v>371</v>
      </c>
    </row>
    <row r="165" spans="11:19" x14ac:dyDescent="0.25">
      <c r="K165" s="36" t="s">
        <v>45</v>
      </c>
      <c r="L165" s="36" t="s">
        <v>62</v>
      </c>
      <c r="M165" s="36" t="s">
        <v>60</v>
      </c>
      <c r="N165" s="37">
        <v>2013</v>
      </c>
      <c r="O165" s="39">
        <v>78</v>
      </c>
      <c r="P165" s="39">
        <v>2</v>
      </c>
      <c r="Q165" s="39">
        <v>150</v>
      </c>
      <c r="R165" s="39">
        <v>550</v>
      </c>
      <c r="S165" s="39">
        <v>780</v>
      </c>
    </row>
    <row r="166" spans="11:19" x14ac:dyDescent="0.25">
      <c r="K166" s="36" t="s">
        <v>45</v>
      </c>
      <c r="L166" s="36" t="s">
        <v>62</v>
      </c>
      <c r="M166" s="36" t="s">
        <v>61</v>
      </c>
      <c r="N166" s="37">
        <v>2013</v>
      </c>
      <c r="O166" s="39">
        <v>860</v>
      </c>
      <c r="P166" s="39">
        <v>46</v>
      </c>
      <c r="Q166" s="39">
        <v>9</v>
      </c>
      <c r="R166" s="39">
        <v>143</v>
      </c>
      <c r="S166" s="39">
        <v>1058</v>
      </c>
    </row>
    <row r="167" spans="11:19" x14ac:dyDescent="0.25">
      <c r="K167" s="36" t="s">
        <v>45</v>
      </c>
      <c r="L167" s="36" t="s">
        <v>63</v>
      </c>
      <c r="M167" s="36" t="s">
        <v>60</v>
      </c>
      <c r="N167" s="37">
        <v>2010</v>
      </c>
      <c r="O167" s="39">
        <v>289</v>
      </c>
      <c r="P167" s="39">
        <v>429</v>
      </c>
      <c r="Q167" s="39">
        <v>615</v>
      </c>
      <c r="R167" s="39">
        <v>876</v>
      </c>
      <c r="S167" s="39">
        <v>876</v>
      </c>
    </row>
    <row r="168" spans="11:19" x14ac:dyDescent="0.25">
      <c r="K168" s="36" t="s">
        <v>45</v>
      </c>
      <c r="L168" s="36" t="s">
        <v>63</v>
      </c>
      <c r="M168" s="36" t="s">
        <v>61</v>
      </c>
      <c r="N168" s="37">
        <v>2010</v>
      </c>
      <c r="O168" s="39">
        <v>472</v>
      </c>
      <c r="P168" s="39">
        <v>531</v>
      </c>
      <c r="Q168" s="39">
        <v>778</v>
      </c>
      <c r="R168" s="39">
        <v>1133</v>
      </c>
      <c r="S168" s="39">
        <v>1133</v>
      </c>
    </row>
    <row r="169" spans="11:19" x14ac:dyDescent="0.25">
      <c r="K169" s="36" t="s">
        <v>45</v>
      </c>
      <c r="L169" s="36" t="s">
        <v>63</v>
      </c>
      <c r="M169" s="36" t="s">
        <v>60</v>
      </c>
      <c r="N169" s="37">
        <v>2011</v>
      </c>
      <c r="O169" s="39">
        <v>219</v>
      </c>
      <c r="P169" s="39">
        <v>147</v>
      </c>
      <c r="Q169" s="39">
        <v>96</v>
      </c>
      <c r="R169" s="39">
        <v>81</v>
      </c>
      <c r="S169" s="39">
        <v>81</v>
      </c>
    </row>
    <row r="170" spans="11:19" x14ac:dyDescent="0.25">
      <c r="K170" s="36" t="s">
        <v>45</v>
      </c>
      <c r="L170" s="36" t="s">
        <v>63</v>
      </c>
      <c r="M170" s="36" t="s">
        <v>61</v>
      </c>
      <c r="N170" s="37">
        <v>2011</v>
      </c>
      <c r="O170" s="39">
        <v>391</v>
      </c>
      <c r="P170" s="39">
        <v>459</v>
      </c>
      <c r="Q170" s="39">
        <v>366</v>
      </c>
      <c r="R170" s="39">
        <v>224</v>
      </c>
      <c r="S170" s="39">
        <v>224</v>
      </c>
    </row>
    <row r="171" spans="11:19" x14ac:dyDescent="0.25">
      <c r="K171" s="36" t="s">
        <v>45</v>
      </c>
      <c r="L171" s="36" t="s">
        <v>63</v>
      </c>
      <c r="M171" s="36" t="s">
        <v>60</v>
      </c>
      <c r="N171" s="37">
        <v>2012</v>
      </c>
      <c r="O171" s="39">
        <v>182</v>
      </c>
      <c r="P171" s="39">
        <v>255</v>
      </c>
      <c r="Q171" s="39">
        <v>293</v>
      </c>
      <c r="R171" s="39">
        <v>394</v>
      </c>
      <c r="S171" s="39">
        <v>394</v>
      </c>
    </row>
    <row r="172" spans="11:19" x14ac:dyDescent="0.25">
      <c r="K172" s="36" t="s">
        <v>45</v>
      </c>
      <c r="L172" s="36" t="s">
        <v>63</v>
      </c>
      <c r="M172" s="36" t="s">
        <v>61</v>
      </c>
      <c r="N172" s="37">
        <v>2012</v>
      </c>
      <c r="O172" s="39">
        <v>294</v>
      </c>
      <c r="P172" s="39">
        <v>367</v>
      </c>
      <c r="Q172" s="39">
        <v>319</v>
      </c>
      <c r="R172" s="39">
        <v>389</v>
      </c>
      <c r="S172" s="39">
        <v>389</v>
      </c>
    </row>
    <row r="173" spans="11:19" x14ac:dyDescent="0.25">
      <c r="K173" s="36" t="s">
        <v>45</v>
      </c>
      <c r="L173" s="36" t="s">
        <v>63</v>
      </c>
      <c r="M173" s="36" t="s">
        <v>60</v>
      </c>
      <c r="N173" s="37">
        <v>2013</v>
      </c>
      <c r="O173" s="39">
        <v>123</v>
      </c>
      <c r="P173" s="39">
        <v>98</v>
      </c>
      <c r="Q173" s="39">
        <v>51</v>
      </c>
      <c r="R173" s="39">
        <v>42</v>
      </c>
      <c r="S173" s="39">
        <v>42</v>
      </c>
    </row>
    <row r="174" spans="11:19" x14ac:dyDescent="0.25">
      <c r="K174" s="36" t="s">
        <v>45</v>
      </c>
      <c r="L174" s="36" t="s">
        <v>63</v>
      </c>
      <c r="M174" s="36" t="s">
        <v>61</v>
      </c>
      <c r="N174" s="37">
        <v>2013</v>
      </c>
      <c r="O174" s="39">
        <v>115</v>
      </c>
      <c r="P174" s="39">
        <v>110</v>
      </c>
      <c r="Q174" s="39">
        <v>76</v>
      </c>
      <c r="R174" s="39">
        <v>78</v>
      </c>
      <c r="S174" s="39">
        <v>78</v>
      </c>
    </row>
    <row r="175" spans="11:19" x14ac:dyDescent="0.25">
      <c r="K175" s="36" t="s">
        <v>45</v>
      </c>
      <c r="L175" s="36" t="s">
        <v>64</v>
      </c>
      <c r="M175" s="36" t="s">
        <v>60</v>
      </c>
      <c r="N175" s="37">
        <v>2010</v>
      </c>
      <c r="O175" s="39">
        <v>321</v>
      </c>
      <c r="P175" s="39">
        <v>209</v>
      </c>
      <c r="Q175" s="39">
        <v>109</v>
      </c>
      <c r="R175" s="39">
        <v>142</v>
      </c>
      <c r="S175" s="39">
        <v>142</v>
      </c>
    </row>
    <row r="176" spans="11:19" x14ac:dyDescent="0.25">
      <c r="K176" s="36" t="s">
        <v>45</v>
      </c>
      <c r="L176" s="36" t="s">
        <v>64</v>
      </c>
      <c r="M176" s="36" t="s">
        <v>61</v>
      </c>
      <c r="N176" s="37">
        <v>2010</v>
      </c>
      <c r="O176" s="39">
        <v>214</v>
      </c>
      <c r="P176" s="39">
        <v>146</v>
      </c>
      <c r="Q176" s="39">
        <v>154</v>
      </c>
      <c r="R176" s="39">
        <v>220</v>
      </c>
      <c r="S176" s="39">
        <v>220</v>
      </c>
    </row>
    <row r="177" spans="11:19" x14ac:dyDescent="0.25">
      <c r="K177" s="36" t="s">
        <v>45</v>
      </c>
      <c r="L177" s="36" t="s">
        <v>64</v>
      </c>
      <c r="M177" s="36" t="s">
        <v>60</v>
      </c>
      <c r="N177" s="37">
        <v>2011</v>
      </c>
      <c r="O177" s="39">
        <v>376</v>
      </c>
      <c r="P177" s="39">
        <v>285</v>
      </c>
      <c r="Q177" s="39">
        <v>253</v>
      </c>
      <c r="R177" s="39">
        <v>153</v>
      </c>
      <c r="S177" s="39">
        <v>153</v>
      </c>
    </row>
    <row r="178" spans="11:19" x14ac:dyDescent="0.25">
      <c r="K178" s="36" t="s">
        <v>45</v>
      </c>
      <c r="L178" s="36" t="s">
        <v>64</v>
      </c>
      <c r="M178" s="36" t="s">
        <v>61</v>
      </c>
      <c r="N178" s="37">
        <v>2011</v>
      </c>
      <c r="O178" s="39">
        <v>284</v>
      </c>
      <c r="P178" s="39">
        <v>419</v>
      </c>
      <c r="Q178" s="39">
        <v>366</v>
      </c>
      <c r="R178" s="39">
        <v>474</v>
      </c>
      <c r="S178" s="39">
        <v>474</v>
      </c>
    </row>
    <row r="179" spans="11:19" x14ac:dyDescent="0.25">
      <c r="K179" s="36" t="s">
        <v>45</v>
      </c>
      <c r="L179" s="36" t="s">
        <v>64</v>
      </c>
      <c r="M179" s="36" t="s">
        <v>60</v>
      </c>
      <c r="N179" s="37">
        <v>2012</v>
      </c>
      <c r="O179" s="39">
        <v>147</v>
      </c>
      <c r="P179" s="39">
        <v>175</v>
      </c>
      <c r="Q179" s="39">
        <v>126</v>
      </c>
      <c r="R179" s="39">
        <v>105</v>
      </c>
      <c r="S179" s="39">
        <v>105</v>
      </c>
    </row>
    <row r="180" spans="11:19" x14ac:dyDescent="0.25">
      <c r="K180" s="36" t="s">
        <v>45</v>
      </c>
      <c r="L180" s="36" t="s">
        <v>64</v>
      </c>
      <c r="M180" s="36" t="s">
        <v>61</v>
      </c>
      <c r="N180" s="37">
        <v>2012</v>
      </c>
      <c r="O180" s="39">
        <v>165</v>
      </c>
      <c r="P180" s="39">
        <v>119</v>
      </c>
      <c r="Q180" s="39">
        <v>150</v>
      </c>
      <c r="R180" s="39">
        <v>178</v>
      </c>
      <c r="S180" s="39">
        <v>178</v>
      </c>
    </row>
    <row r="181" spans="11:19" x14ac:dyDescent="0.25">
      <c r="K181" s="36" t="s">
        <v>45</v>
      </c>
      <c r="L181" s="36" t="s">
        <v>64</v>
      </c>
      <c r="M181" s="36" t="s">
        <v>60</v>
      </c>
      <c r="N181" s="37">
        <v>2013</v>
      </c>
      <c r="O181" s="39">
        <v>186</v>
      </c>
      <c r="P181" s="39">
        <v>190</v>
      </c>
      <c r="Q181" s="39">
        <v>284</v>
      </c>
      <c r="R181" s="39">
        <v>230</v>
      </c>
      <c r="S181" s="39">
        <v>230</v>
      </c>
    </row>
    <row r="182" spans="11:19" x14ac:dyDescent="0.25">
      <c r="K182" s="36" t="s">
        <v>45</v>
      </c>
      <c r="L182" s="36" t="s">
        <v>64</v>
      </c>
      <c r="M182" s="36" t="s">
        <v>61</v>
      </c>
      <c r="N182" s="37">
        <v>2013</v>
      </c>
      <c r="O182" s="39">
        <v>167</v>
      </c>
      <c r="P182" s="39">
        <v>84</v>
      </c>
      <c r="Q182" s="39">
        <v>76</v>
      </c>
      <c r="R182" s="39">
        <v>56</v>
      </c>
      <c r="S182" s="39">
        <v>56</v>
      </c>
    </row>
    <row r="183" spans="11:19" x14ac:dyDescent="0.25">
      <c r="K183" s="36" t="s">
        <v>45</v>
      </c>
      <c r="L183" s="36" t="s">
        <v>65</v>
      </c>
      <c r="M183" s="36" t="s">
        <v>60</v>
      </c>
      <c r="N183" s="37">
        <v>2010</v>
      </c>
      <c r="O183" s="39">
        <v>384</v>
      </c>
      <c r="P183" s="39">
        <v>491</v>
      </c>
      <c r="Q183" s="39">
        <v>313</v>
      </c>
      <c r="R183" s="39">
        <v>195</v>
      </c>
      <c r="S183" s="39">
        <v>195</v>
      </c>
    </row>
    <row r="184" spans="11:19" x14ac:dyDescent="0.25">
      <c r="K184" s="36" t="s">
        <v>45</v>
      </c>
      <c r="L184" s="36" t="s">
        <v>65</v>
      </c>
      <c r="M184" s="36" t="s">
        <v>61</v>
      </c>
      <c r="N184" s="37">
        <v>2010</v>
      </c>
      <c r="O184" s="39">
        <v>179</v>
      </c>
      <c r="P184" s="39">
        <v>159</v>
      </c>
      <c r="Q184" s="39">
        <v>233</v>
      </c>
      <c r="R184" s="39">
        <v>324</v>
      </c>
      <c r="S184" s="39">
        <v>324</v>
      </c>
    </row>
    <row r="185" spans="11:19" x14ac:dyDescent="0.25">
      <c r="K185" s="36" t="s">
        <v>45</v>
      </c>
      <c r="L185" s="36" t="s">
        <v>65</v>
      </c>
      <c r="M185" s="36" t="s">
        <v>60</v>
      </c>
      <c r="N185" s="37">
        <v>2011</v>
      </c>
      <c r="O185" s="39">
        <v>218</v>
      </c>
      <c r="P185" s="39">
        <v>127</v>
      </c>
      <c r="Q185" s="39">
        <v>110</v>
      </c>
      <c r="R185" s="39">
        <v>154</v>
      </c>
      <c r="S185" s="39">
        <v>154</v>
      </c>
    </row>
    <row r="186" spans="11:19" x14ac:dyDescent="0.25">
      <c r="K186" s="36" t="s">
        <v>45</v>
      </c>
      <c r="L186" s="36" t="s">
        <v>65</v>
      </c>
      <c r="M186" s="36" t="s">
        <v>61</v>
      </c>
      <c r="N186" s="37">
        <v>2011</v>
      </c>
      <c r="O186" s="39">
        <v>210</v>
      </c>
      <c r="P186" s="39">
        <v>155</v>
      </c>
      <c r="Q186" s="39">
        <v>158</v>
      </c>
      <c r="R186" s="39">
        <v>85</v>
      </c>
      <c r="S186" s="39">
        <v>85</v>
      </c>
    </row>
    <row r="187" spans="11:19" x14ac:dyDescent="0.25">
      <c r="K187" s="36" t="s">
        <v>45</v>
      </c>
      <c r="L187" s="36" t="s">
        <v>65</v>
      </c>
      <c r="M187" s="36" t="s">
        <v>60</v>
      </c>
      <c r="N187" s="37">
        <v>2012</v>
      </c>
      <c r="O187" s="39">
        <v>147</v>
      </c>
      <c r="P187" s="39">
        <v>175</v>
      </c>
      <c r="Q187" s="39">
        <v>171</v>
      </c>
      <c r="R187" s="39">
        <v>141</v>
      </c>
      <c r="S187" s="39">
        <v>141</v>
      </c>
    </row>
    <row r="188" spans="11:19" x14ac:dyDescent="0.25">
      <c r="K188" s="36" t="s">
        <v>45</v>
      </c>
      <c r="L188" s="36" t="s">
        <v>65</v>
      </c>
      <c r="M188" s="36" t="s">
        <v>61</v>
      </c>
      <c r="N188" s="37">
        <v>2012</v>
      </c>
      <c r="O188" s="39">
        <v>199</v>
      </c>
      <c r="P188" s="39">
        <v>119</v>
      </c>
      <c r="Q188" s="39">
        <v>90</v>
      </c>
      <c r="R188" s="39">
        <v>66</v>
      </c>
      <c r="S188" s="39">
        <v>66</v>
      </c>
    </row>
    <row r="189" spans="11:19" x14ac:dyDescent="0.25">
      <c r="K189" s="36" t="s">
        <v>45</v>
      </c>
      <c r="L189" s="36" t="s">
        <v>65</v>
      </c>
      <c r="M189" s="36" t="s">
        <v>60</v>
      </c>
      <c r="N189" s="37">
        <v>2013</v>
      </c>
      <c r="O189" s="39">
        <v>171</v>
      </c>
      <c r="P189" s="39">
        <v>138</v>
      </c>
      <c r="Q189" s="39">
        <v>191</v>
      </c>
      <c r="R189" s="39">
        <v>119</v>
      </c>
      <c r="S189" s="39">
        <v>119</v>
      </c>
    </row>
    <row r="190" spans="11:19" x14ac:dyDescent="0.25">
      <c r="K190" s="36" t="s">
        <v>45</v>
      </c>
      <c r="L190" s="36" t="s">
        <v>65</v>
      </c>
      <c r="M190" s="36" t="s">
        <v>61</v>
      </c>
      <c r="N190" s="37">
        <v>2013</v>
      </c>
      <c r="O190" s="39">
        <v>124</v>
      </c>
      <c r="P190" s="39">
        <v>143</v>
      </c>
      <c r="Q190" s="39">
        <v>79</v>
      </c>
      <c r="R190" s="39">
        <v>109</v>
      </c>
      <c r="S190" s="39">
        <v>109</v>
      </c>
    </row>
    <row r="191" spans="11:19" x14ac:dyDescent="0.25">
      <c r="K191" s="36" t="s">
        <v>45</v>
      </c>
      <c r="L191" s="36" t="s">
        <v>66</v>
      </c>
      <c r="M191" s="36" t="s">
        <v>60</v>
      </c>
      <c r="N191" s="37">
        <v>2010</v>
      </c>
      <c r="O191" s="39">
        <v>59</v>
      </c>
      <c r="P191" s="39">
        <v>49</v>
      </c>
      <c r="Q191" s="39">
        <v>160</v>
      </c>
      <c r="R191" s="39">
        <v>142</v>
      </c>
      <c r="S191" s="39">
        <v>410</v>
      </c>
    </row>
    <row r="192" spans="11:19" x14ac:dyDescent="0.25">
      <c r="K192" s="36" t="s">
        <v>45</v>
      </c>
      <c r="L192" s="36" t="s">
        <v>66</v>
      </c>
      <c r="M192" s="36" t="s">
        <v>61</v>
      </c>
      <c r="N192" s="37">
        <v>2010</v>
      </c>
      <c r="O192" s="39">
        <v>45</v>
      </c>
      <c r="P192" s="39">
        <v>421</v>
      </c>
      <c r="Q192" s="39">
        <v>247</v>
      </c>
      <c r="R192" s="39">
        <v>863</v>
      </c>
      <c r="S192" s="39">
        <v>1576</v>
      </c>
    </row>
    <row r="193" spans="11:19" x14ac:dyDescent="0.25">
      <c r="K193" s="36" t="s">
        <v>45</v>
      </c>
      <c r="L193" s="36" t="s">
        <v>66</v>
      </c>
      <c r="M193" s="36" t="s">
        <v>60</v>
      </c>
      <c r="N193" s="37">
        <v>2011</v>
      </c>
      <c r="O193" s="39">
        <v>135</v>
      </c>
      <c r="P193" s="39">
        <v>1449</v>
      </c>
      <c r="Q193" s="39">
        <v>65</v>
      </c>
      <c r="R193" s="39">
        <v>372</v>
      </c>
      <c r="S193" s="39">
        <v>2021</v>
      </c>
    </row>
    <row r="194" spans="11:19" x14ac:dyDescent="0.25">
      <c r="K194" s="36" t="s">
        <v>45</v>
      </c>
      <c r="L194" s="36" t="s">
        <v>66</v>
      </c>
      <c r="M194" s="36" t="s">
        <v>61</v>
      </c>
      <c r="N194" s="37">
        <v>2011</v>
      </c>
      <c r="O194" s="39">
        <v>78</v>
      </c>
      <c r="P194" s="39">
        <v>25</v>
      </c>
      <c r="Q194" s="39">
        <v>570</v>
      </c>
      <c r="R194" s="39">
        <v>630</v>
      </c>
      <c r="S194" s="39">
        <v>1303</v>
      </c>
    </row>
    <row r="195" spans="11:19" x14ac:dyDescent="0.25">
      <c r="K195" s="36" t="s">
        <v>45</v>
      </c>
      <c r="L195" s="36" t="s">
        <v>66</v>
      </c>
      <c r="M195" s="36" t="s">
        <v>60</v>
      </c>
      <c r="N195" s="37">
        <v>2012</v>
      </c>
      <c r="O195" s="39">
        <v>892</v>
      </c>
      <c r="P195" s="39">
        <v>202</v>
      </c>
      <c r="Q195" s="39">
        <v>659</v>
      </c>
      <c r="R195" s="39">
        <v>644</v>
      </c>
      <c r="S195" s="39">
        <v>2397</v>
      </c>
    </row>
    <row r="196" spans="11:19" x14ac:dyDescent="0.25">
      <c r="K196" s="36" t="s">
        <v>45</v>
      </c>
      <c r="L196" s="36" t="s">
        <v>66</v>
      </c>
      <c r="M196" s="36" t="s">
        <v>61</v>
      </c>
      <c r="N196" s="37">
        <v>2012</v>
      </c>
      <c r="O196" s="39">
        <v>333</v>
      </c>
      <c r="P196" s="39">
        <v>168</v>
      </c>
      <c r="Q196" s="39">
        <v>153</v>
      </c>
      <c r="R196" s="39">
        <v>370</v>
      </c>
      <c r="S196" s="39">
        <v>1024</v>
      </c>
    </row>
    <row r="197" spans="11:19" x14ac:dyDescent="0.25">
      <c r="K197" s="36" t="s">
        <v>45</v>
      </c>
      <c r="L197" s="36" t="s">
        <v>66</v>
      </c>
      <c r="M197" s="36" t="s">
        <v>60</v>
      </c>
      <c r="N197" s="37">
        <v>2013</v>
      </c>
      <c r="O197" s="39">
        <v>274</v>
      </c>
      <c r="P197" s="39">
        <v>179</v>
      </c>
      <c r="Q197" s="39">
        <v>845</v>
      </c>
      <c r="R197" s="39">
        <v>2538</v>
      </c>
      <c r="S197" s="39">
        <v>3836</v>
      </c>
    </row>
    <row r="198" spans="11:19" x14ac:dyDescent="0.25">
      <c r="K198" s="36" t="s">
        <v>45</v>
      </c>
      <c r="L198" s="36" t="s">
        <v>66</v>
      </c>
      <c r="M198" s="36" t="s">
        <v>61</v>
      </c>
      <c r="N198" s="37">
        <v>2013</v>
      </c>
      <c r="O198" s="39">
        <v>2019</v>
      </c>
      <c r="P198" s="39">
        <v>481</v>
      </c>
      <c r="Q198" s="39">
        <v>270</v>
      </c>
      <c r="R198" s="39">
        <v>619</v>
      </c>
      <c r="S198" s="39">
        <v>3389</v>
      </c>
    </row>
    <row r="199" spans="11:19" x14ac:dyDescent="0.25">
      <c r="K199" s="36" t="s">
        <v>45</v>
      </c>
      <c r="L199" s="36" t="s">
        <v>67</v>
      </c>
      <c r="M199" s="36" t="s">
        <v>60</v>
      </c>
      <c r="N199" s="37">
        <v>2010</v>
      </c>
      <c r="O199" s="39">
        <v>27</v>
      </c>
      <c r="P199" s="39">
        <v>48</v>
      </c>
      <c r="Q199" s="39">
        <v>62</v>
      </c>
      <c r="R199" s="39">
        <v>66</v>
      </c>
      <c r="S199" s="39">
        <v>203</v>
      </c>
    </row>
    <row r="200" spans="11:19" x14ac:dyDescent="0.25">
      <c r="K200" s="36" t="s">
        <v>45</v>
      </c>
      <c r="L200" s="36" t="s">
        <v>67</v>
      </c>
      <c r="M200" s="36" t="s">
        <v>61</v>
      </c>
      <c r="N200" s="37">
        <v>2010</v>
      </c>
      <c r="O200" s="39">
        <v>2</v>
      </c>
      <c r="P200" s="39">
        <v>177</v>
      </c>
      <c r="Q200" s="39">
        <v>106</v>
      </c>
      <c r="R200" s="39">
        <v>245</v>
      </c>
      <c r="S200" s="39">
        <v>530</v>
      </c>
    </row>
    <row r="201" spans="11:19" x14ac:dyDescent="0.25">
      <c r="K201" s="36" t="s">
        <v>45</v>
      </c>
      <c r="L201" s="36" t="s">
        <v>67</v>
      </c>
      <c r="M201" s="36" t="s">
        <v>60</v>
      </c>
      <c r="N201" s="37">
        <v>2011</v>
      </c>
      <c r="O201" s="39">
        <v>44</v>
      </c>
      <c r="P201" s="39">
        <v>32</v>
      </c>
      <c r="Q201" s="39">
        <v>51</v>
      </c>
      <c r="R201" s="39">
        <v>269</v>
      </c>
      <c r="S201" s="39">
        <v>396</v>
      </c>
    </row>
    <row r="202" spans="11:19" x14ac:dyDescent="0.25">
      <c r="K202" s="36" t="s">
        <v>45</v>
      </c>
      <c r="L202" s="36" t="s">
        <v>67</v>
      </c>
      <c r="M202" s="36" t="s">
        <v>61</v>
      </c>
      <c r="N202" s="37">
        <v>2011</v>
      </c>
      <c r="O202" s="39">
        <v>74</v>
      </c>
      <c r="P202" s="39">
        <v>7</v>
      </c>
      <c r="Q202" s="39">
        <v>155</v>
      </c>
      <c r="R202" s="39">
        <v>440</v>
      </c>
      <c r="S202" s="39">
        <v>676</v>
      </c>
    </row>
    <row r="203" spans="11:19" x14ac:dyDescent="0.25">
      <c r="K203" s="36" t="s">
        <v>45</v>
      </c>
      <c r="L203" s="36" t="s">
        <v>67</v>
      </c>
      <c r="M203" s="36" t="s">
        <v>60</v>
      </c>
      <c r="N203" s="37">
        <v>2012</v>
      </c>
      <c r="O203" s="39">
        <v>85</v>
      </c>
      <c r="P203" s="39">
        <v>145</v>
      </c>
      <c r="Q203" s="39">
        <v>21</v>
      </c>
      <c r="R203" s="39">
        <v>20</v>
      </c>
      <c r="S203" s="39">
        <v>271</v>
      </c>
    </row>
    <row r="204" spans="11:19" x14ac:dyDescent="0.25">
      <c r="K204" s="36" t="s">
        <v>45</v>
      </c>
      <c r="L204" s="36" t="s">
        <v>67</v>
      </c>
      <c r="M204" s="36" t="s">
        <v>61</v>
      </c>
      <c r="N204" s="37">
        <v>2012</v>
      </c>
      <c r="O204" s="39">
        <v>442</v>
      </c>
      <c r="P204" s="39">
        <v>61</v>
      </c>
      <c r="Q204" s="39">
        <v>57</v>
      </c>
      <c r="R204" s="39">
        <v>435</v>
      </c>
      <c r="S204" s="39">
        <v>995</v>
      </c>
    </row>
    <row r="205" spans="11:19" x14ac:dyDescent="0.25">
      <c r="K205" s="36" t="s">
        <v>45</v>
      </c>
      <c r="L205" s="36" t="s">
        <v>67</v>
      </c>
      <c r="M205" s="36" t="s">
        <v>60</v>
      </c>
      <c r="N205" s="37">
        <v>2013</v>
      </c>
      <c r="O205" s="39">
        <v>110</v>
      </c>
      <c r="P205" s="39">
        <v>4</v>
      </c>
      <c r="Q205" s="39">
        <v>816</v>
      </c>
      <c r="R205" s="39">
        <v>1422</v>
      </c>
      <c r="S205" s="39">
        <v>2352</v>
      </c>
    </row>
    <row r="206" spans="11:19" x14ac:dyDescent="0.25">
      <c r="K206" s="36" t="s">
        <v>45</v>
      </c>
      <c r="L206" s="36" t="s">
        <v>67</v>
      </c>
      <c r="M206" s="36" t="s">
        <v>61</v>
      </c>
      <c r="N206" s="37">
        <v>2013</v>
      </c>
      <c r="O206" s="39">
        <v>1861</v>
      </c>
      <c r="P206" s="39">
        <v>411</v>
      </c>
      <c r="Q206" s="39">
        <v>10</v>
      </c>
      <c r="R206" s="39">
        <v>354</v>
      </c>
      <c r="S206" s="39">
        <v>2636</v>
      </c>
    </row>
    <row r="207" spans="11:19" x14ac:dyDescent="0.25">
      <c r="K207" s="36" t="s">
        <v>45</v>
      </c>
      <c r="L207" s="36" t="s">
        <v>68</v>
      </c>
      <c r="M207" s="36" t="s">
        <v>60</v>
      </c>
      <c r="N207" s="37">
        <v>2010</v>
      </c>
      <c r="O207" s="39">
        <v>167</v>
      </c>
      <c r="P207" s="39">
        <v>64</v>
      </c>
      <c r="Q207" s="39">
        <v>425</v>
      </c>
      <c r="R207" s="39">
        <v>709</v>
      </c>
      <c r="S207" s="39">
        <v>1365</v>
      </c>
    </row>
    <row r="208" spans="11:19" x14ac:dyDescent="0.25">
      <c r="K208" s="36" t="s">
        <v>45</v>
      </c>
      <c r="L208" s="36" t="s">
        <v>68</v>
      </c>
      <c r="M208" s="36" t="s">
        <v>61</v>
      </c>
      <c r="N208" s="37">
        <v>2010</v>
      </c>
      <c r="O208" s="39">
        <v>68</v>
      </c>
      <c r="P208" s="39">
        <v>429</v>
      </c>
      <c r="Q208" s="39">
        <v>428</v>
      </c>
      <c r="R208" s="39">
        <v>1937</v>
      </c>
      <c r="S208" s="39">
        <v>2862</v>
      </c>
    </row>
    <row r="209" spans="11:19" x14ac:dyDescent="0.25">
      <c r="K209" s="36" t="s">
        <v>45</v>
      </c>
      <c r="L209" s="36" t="s">
        <v>68</v>
      </c>
      <c r="M209" s="36" t="s">
        <v>60</v>
      </c>
      <c r="N209" s="37">
        <v>2011</v>
      </c>
      <c r="O209" s="39">
        <v>408</v>
      </c>
      <c r="P209" s="39">
        <v>1596</v>
      </c>
      <c r="Q209" s="39">
        <v>378</v>
      </c>
      <c r="R209" s="39">
        <v>531</v>
      </c>
      <c r="S209" s="39">
        <v>2913</v>
      </c>
    </row>
    <row r="210" spans="11:19" x14ac:dyDescent="0.25">
      <c r="K210" s="36" t="s">
        <v>45</v>
      </c>
      <c r="L210" s="36" t="s">
        <v>68</v>
      </c>
      <c r="M210" s="36" t="s">
        <v>61</v>
      </c>
      <c r="N210" s="37">
        <v>2011</v>
      </c>
      <c r="O210" s="39">
        <v>550</v>
      </c>
      <c r="P210" s="39">
        <v>82</v>
      </c>
      <c r="Q210" s="39">
        <v>1308</v>
      </c>
      <c r="R210" s="39">
        <v>1670</v>
      </c>
      <c r="S210" s="39">
        <v>3610</v>
      </c>
    </row>
    <row r="211" spans="11:19" x14ac:dyDescent="0.25">
      <c r="K211" s="36" t="s">
        <v>45</v>
      </c>
      <c r="L211" s="36" t="s">
        <v>68</v>
      </c>
      <c r="M211" s="36" t="s">
        <v>60</v>
      </c>
      <c r="N211" s="37">
        <v>2012</v>
      </c>
      <c r="O211" s="39">
        <v>453</v>
      </c>
      <c r="P211" s="39">
        <v>906</v>
      </c>
      <c r="Q211" s="39">
        <v>1076</v>
      </c>
      <c r="R211" s="39">
        <v>471</v>
      </c>
      <c r="S211" s="39">
        <v>2906</v>
      </c>
    </row>
    <row r="212" spans="11:19" x14ac:dyDescent="0.25">
      <c r="K212" s="36" t="s">
        <v>45</v>
      </c>
      <c r="L212" s="36" t="s">
        <v>68</v>
      </c>
      <c r="M212" s="36" t="s">
        <v>61</v>
      </c>
      <c r="N212" s="37">
        <v>2012</v>
      </c>
      <c r="O212" s="39">
        <v>1576</v>
      </c>
      <c r="P212" s="39">
        <v>567</v>
      </c>
      <c r="Q212" s="39">
        <v>4268</v>
      </c>
      <c r="R212" s="39">
        <v>1934</v>
      </c>
      <c r="S212" s="39">
        <v>8345</v>
      </c>
    </row>
    <row r="213" spans="11:19" x14ac:dyDescent="0.25">
      <c r="K213" s="36" t="s">
        <v>45</v>
      </c>
      <c r="L213" s="36" t="s">
        <v>68</v>
      </c>
      <c r="M213" s="36" t="s">
        <v>60</v>
      </c>
      <c r="N213" s="37">
        <v>2013</v>
      </c>
      <c r="O213" s="39">
        <v>2932</v>
      </c>
      <c r="P213" s="39">
        <v>700</v>
      </c>
      <c r="Q213" s="39">
        <v>1787</v>
      </c>
      <c r="R213" s="39">
        <v>856</v>
      </c>
      <c r="S213" s="39">
        <v>6275</v>
      </c>
    </row>
    <row r="214" spans="11:19" x14ac:dyDescent="0.25">
      <c r="K214" s="36" t="s">
        <v>45</v>
      </c>
      <c r="L214" s="36" t="s">
        <v>68</v>
      </c>
      <c r="M214" s="36" t="s">
        <v>61</v>
      </c>
      <c r="N214" s="37">
        <v>2013</v>
      </c>
      <c r="O214" s="39">
        <v>647</v>
      </c>
      <c r="P214" s="39">
        <v>1168</v>
      </c>
      <c r="Q214" s="39">
        <v>2129</v>
      </c>
      <c r="R214" s="39">
        <v>2603</v>
      </c>
      <c r="S214" s="39">
        <v>6547</v>
      </c>
    </row>
    <row r="215" spans="11:19" x14ac:dyDescent="0.25">
      <c r="K215" s="36" t="s">
        <v>45</v>
      </c>
      <c r="L215" s="36" t="s">
        <v>69</v>
      </c>
      <c r="M215" s="36" t="s">
        <v>60</v>
      </c>
      <c r="N215" s="37">
        <v>2010</v>
      </c>
      <c r="O215" s="39">
        <v>126</v>
      </c>
      <c r="P215" s="39">
        <v>106</v>
      </c>
      <c r="Q215" s="39">
        <v>-311</v>
      </c>
      <c r="R215" s="39">
        <v>-718</v>
      </c>
      <c r="S215" s="39">
        <v>-718</v>
      </c>
    </row>
    <row r="216" spans="11:19" x14ac:dyDescent="0.25">
      <c r="K216" s="36" t="s">
        <v>45</v>
      </c>
      <c r="L216" s="36" t="s">
        <v>69</v>
      </c>
      <c r="M216" s="36" t="s">
        <v>61</v>
      </c>
      <c r="N216" s="37">
        <v>2010</v>
      </c>
      <c r="O216" s="39">
        <v>211</v>
      </c>
      <c r="P216" s="39">
        <v>-61</v>
      </c>
      <c r="Q216" s="39">
        <v>-273</v>
      </c>
      <c r="R216" s="39">
        <v>-410</v>
      </c>
      <c r="S216" s="39">
        <v>-410</v>
      </c>
    </row>
    <row r="217" spans="11:19" x14ac:dyDescent="0.25">
      <c r="K217" s="36" t="s">
        <v>45</v>
      </c>
      <c r="L217" s="36" t="s">
        <v>69</v>
      </c>
      <c r="M217" s="36" t="s">
        <v>60</v>
      </c>
      <c r="N217" s="37">
        <v>2011</v>
      </c>
      <c r="O217" s="39">
        <v>375</v>
      </c>
      <c r="P217" s="39">
        <v>265</v>
      </c>
      <c r="Q217" s="39">
        <v>267</v>
      </c>
      <c r="R217" s="39">
        <v>226</v>
      </c>
      <c r="S217" s="39">
        <v>226</v>
      </c>
    </row>
    <row r="218" spans="11:19" x14ac:dyDescent="0.25">
      <c r="K218" s="36" t="s">
        <v>45</v>
      </c>
      <c r="L218" s="36" t="s">
        <v>69</v>
      </c>
      <c r="M218" s="36" t="s">
        <v>61</v>
      </c>
      <c r="N218" s="37">
        <v>2011</v>
      </c>
      <c r="O218" s="39">
        <v>103</v>
      </c>
      <c r="P218" s="39">
        <v>115</v>
      </c>
      <c r="Q218" s="39">
        <v>158</v>
      </c>
      <c r="R218" s="39">
        <v>335</v>
      </c>
      <c r="S218" s="39">
        <v>335</v>
      </c>
    </row>
    <row r="219" spans="11:19" x14ac:dyDescent="0.25">
      <c r="K219" s="36" t="s">
        <v>45</v>
      </c>
      <c r="L219" s="36" t="s">
        <v>69</v>
      </c>
      <c r="M219" s="36" t="s">
        <v>60</v>
      </c>
      <c r="N219" s="37">
        <v>2012</v>
      </c>
      <c r="O219" s="39">
        <v>0</v>
      </c>
      <c r="P219" s="39">
        <v>-17</v>
      </c>
      <c r="Q219" s="39">
        <v>-22</v>
      </c>
      <c r="R219" s="39">
        <v>-143</v>
      </c>
      <c r="S219" s="39">
        <v>-143</v>
      </c>
    </row>
    <row r="220" spans="11:19" x14ac:dyDescent="0.25">
      <c r="K220" s="36" t="s">
        <v>45</v>
      </c>
      <c r="L220" s="36" t="s">
        <v>69</v>
      </c>
      <c r="M220" s="36" t="s">
        <v>61</v>
      </c>
      <c r="N220" s="37">
        <v>2012</v>
      </c>
      <c r="O220" s="39">
        <v>182</v>
      </c>
      <c r="P220" s="39">
        <v>-17</v>
      </c>
      <c r="Q220" s="39">
        <v>-53</v>
      </c>
      <c r="R220" s="39">
        <v>-150</v>
      </c>
      <c r="S220" s="39">
        <v>-150</v>
      </c>
    </row>
    <row r="221" spans="11:19" x14ac:dyDescent="0.25">
      <c r="K221" s="36" t="s">
        <v>45</v>
      </c>
      <c r="L221" s="36" t="s">
        <v>69</v>
      </c>
      <c r="M221" s="36" t="s">
        <v>60</v>
      </c>
      <c r="N221" s="37">
        <v>2013</v>
      </c>
      <c r="O221" s="39">
        <v>242</v>
      </c>
      <c r="P221" s="39">
        <v>218</v>
      </c>
      <c r="Q221" s="39">
        <v>399</v>
      </c>
      <c r="R221" s="39">
        <v>271</v>
      </c>
      <c r="S221" s="39">
        <v>271</v>
      </c>
    </row>
    <row r="222" spans="11:19" x14ac:dyDescent="0.25">
      <c r="K222" s="36" t="s">
        <v>45</v>
      </c>
      <c r="L222" s="36" t="s">
        <v>69</v>
      </c>
      <c r="M222" s="36" t="s">
        <v>61</v>
      </c>
      <c r="N222" s="37">
        <v>2013</v>
      </c>
      <c r="O222" s="39">
        <v>168</v>
      </c>
      <c r="P222" s="39">
        <v>129</v>
      </c>
      <c r="Q222" s="39">
        <v>104</v>
      </c>
      <c r="R222" s="39">
        <v>123</v>
      </c>
      <c r="S222" s="39">
        <v>123</v>
      </c>
    </row>
    <row r="223" spans="11:19" x14ac:dyDescent="0.25">
      <c r="K223" s="36" t="s">
        <v>45</v>
      </c>
      <c r="L223" s="36" t="s">
        <v>70</v>
      </c>
      <c r="M223" s="36" t="s">
        <v>60</v>
      </c>
      <c r="N223" s="37">
        <v>2010</v>
      </c>
      <c r="O223" s="39">
        <v>42</v>
      </c>
      <c r="P223" s="39">
        <v>174</v>
      </c>
      <c r="Q223" s="39">
        <v>131</v>
      </c>
      <c r="R223" s="39">
        <v>411</v>
      </c>
      <c r="S223" s="39">
        <v>758</v>
      </c>
    </row>
    <row r="224" spans="11:19" x14ac:dyDescent="0.25">
      <c r="K224" s="36" t="s">
        <v>45</v>
      </c>
      <c r="L224" s="36" t="s">
        <v>70</v>
      </c>
      <c r="M224" s="36" t="s">
        <v>61</v>
      </c>
      <c r="N224" s="37">
        <v>2010</v>
      </c>
      <c r="O224" s="39">
        <v>23</v>
      </c>
      <c r="P224" s="39">
        <v>-42</v>
      </c>
      <c r="Q224" s="39">
        <v>90</v>
      </c>
      <c r="R224" s="39">
        <v>17</v>
      </c>
      <c r="S224" s="39">
        <v>88</v>
      </c>
    </row>
    <row r="225" spans="11:19" x14ac:dyDescent="0.25">
      <c r="K225" s="36" t="s">
        <v>45</v>
      </c>
      <c r="L225" s="36" t="s">
        <v>70</v>
      </c>
      <c r="M225" s="36" t="s">
        <v>60</v>
      </c>
      <c r="N225" s="37">
        <v>2011</v>
      </c>
      <c r="O225" s="39">
        <v>-12</v>
      </c>
      <c r="P225" s="39">
        <v>12</v>
      </c>
      <c r="Q225" s="39">
        <v>333</v>
      </c>
      <c r="R225" s="39">
        <v>-117</v>
      </c>
      <c r="S225" s="39">
        <v>216</v>
      </c>
    </row>
    <row r="226" spans="11:19" x14ac:dyDescent="0.25">
      <c r="K226" s="36" t="s">
        <v>45</v>
      </c>
      <c r="L226" s="36" t="s">
        <v>70</v>
      </c>
      <c r="M226" s="36" t="s">
        <v>61</v>
      </c>
      <c r="N226" s="37">
        <v>2011</v>
      </c>
      <c r="O226" s="39">
        <v>52</v>
      </c>
      <c r="P226" s="39">
        <v>1388</v>
      </c>
      <c r="Q226" s="39">
        <v>-31</v>
      </c>
      <c r="R226" s="39">
        <v>-27</v>
      </c>
      <c r="S226" s="39">
        <v>1382</v>
      </c>
    </row>
    <row r="227" spans="11:19" x14ac:dyDescent="0.25">
      <c r="K227" s="36" t="s">
        <v>45</v>
      </c>
      <c r="L227" s="36" t="s">
        <v>70</v>
      </c>
      <c r="M227" s="36" t="s">
        <v>60</v>
      </c>
      <c r="N227" s="37">
        <v>2012</v>
      </c>
      <c r="O227" s="39">
        <v>211</v>
      </c>
      <c r="P227" s="39">
        <v>-111</v>
      </c>
      <c r="Q227" s="39">
        <v>126</v>
      </c>
      <c r="R227" s="39">
        <v>347</v>
      </c>
      <c r="S227" s="39">
        <v>573</v>
      </c>
    </row>
    <row r="228" spans="11:19" x14ac:dyDescent="0.25">
      <c r="K228" s="36" t="s">
        <v>45</v>
      </c>
      <c r="L228" s="36" t="s">
        <v>70</v>
      </c>
      <c r="M228" s="36" t="s">
        <v>61</v>
      </c>
      <c r="N228" s="37">
        <v>2012</v>
      </c>
      <c r="O228" s="39">
        <v>377</v>
      </c>
      <c r="P228" s="39">
        <v>126</v>
      </c>
      <c r="Q228" s="39">
        <v>590</v>
      </c>
      <c r="R228" s="39">
        <v>-62</v>
      </c>
      <c r="S228" s="39">
        <v>1031</v>
      </c>
    </row>
    <row r="229" spans="11:19" x14ac:dyDescent="0.25">
      <c r="K229" s="36" t="s">
        <v>45</v>
      </c>
      <c r="L229" s="36" t="s">
        <v>70</v>
      </c>
      <c r="M229" s="36" t="s">
        <v>60</v>
      </c>
      <c r="N229" s="37">
        <v>2013</v>
      </c>
      <c r="O229" s="39">
        <v>86</v>
      </c>
      <c r="P229" s="39">
        <v>173</v>
      </c>
      <c r="Q229" s="39">
        <v>-121</v>
      </c>
      <c r="R229" s="39">
        <v>566</v>
      </c>
      <c r="S229" s="39">
        <v>704</v>
      </c>
    </row>
    <row r="230" spans="11:19" x14ac:dyDescent="0.25">
      <c r="K230" s="36" t="s">
        <v>45</v>
      </c>
      <c r="L230" s="36" t="s">
        <v>70</v>
      </c>
      <c r="M230" s="36" t="s">
        <v>61</v>
      </c>
      <c r="N230" s="37">
        <v>2013</v>
      </c>
      <c r="O230" s="39">
        <v>-702</v>
      </c>
      <c r="P230" s="39">
        <v>24</v>
      </c>
      <c r="Q230" s="39">
        <v>251</v>
      </c>
      <c r="R230" s="39">
        <v>122</v>
      </c>
      <c r="S230" s="39">
        <v>-305</v>
      </c>
    </row>
    <row r="231" spans="11:19" x14ac:dyDescent="0.25">
      <c r="K231" s="69" t="s">
        <v>46</v>
      </c>
      <c r="L231" s="70" t="s">
        <v>62</v>
      </c>
      <c r="M231" s="70" t="s">
        <v>60</v>
      </c>
      <c r="N231" s="71">
        <v>2010</v>
      </c>
      <c r="O231" s="72">
        <v>12</v>
      </c>
      <c r="P231" s="72">
        <v>0</v>
      </c>
      <c r="Q231" s="72">
        <v>84</v>
      </c>
      <c r="R231" s="72">
        <v>17</v>
      </c>
      <c r="S231" s="73">
        <v>113</v>
      </c>
    </row>
    <row r="232" spans="11:19" x14ac:dyDescent="0.25">
      <c r="K232" s="64" t="s">
        <v>46</v>
      </c>
      <c r="L232" s="65" t="s">
        <v>62</v>
      </c>
      <c r="M232" s="65" t="s">
        <v>61</v>
      </c>
      <c r="N232" s="66">
        <v>2010</v>
      </c>
      <c r="O232" s="67">
        <v>38</v>
      </c>
      <c r="P232" s="67">
        <v>26</v>
      </c>
      <c r="Q232" s="67">
        <v>224</v>
      </c>
      <c r="R232" s="67">
        <v>184</v>
      </c>
      <c r="S232" s="68">
        <v>472</v>
      </c>
    </row>
    <row r="233" spans="11:19" x14ac:dyDescent="0.25">
      <c r="K233" s="64" t="s">
        <v>46</v>
      </c>
      <c r="L233" s="65" t="s">
        <v>62</v>
      </c>
      <c r="M233" s="65" t="s">
        <v>60</v>
      </c>
      <c r="N233" s="66">
        <v>2011</v>
      </c>
      <c r="O233" s="67">
        <v>113</v>
      </c>
      <c r="P233" s="67">
        <v>264</v>
      </c>
      <c r="Q233" s="67">
        <v>6</v>
      </c>
      <c r="R233" s="67">
        <v>68</v>
      </c>
      <c r="S233" s="68">
        <v>451</v>
      </c>
    </row>
    <row r="234" spans="11:19" x14ac:dyDescent="0.25">
      <c r="K234" s="64" t="s">
        <v>46</v>
      </c>
      <c r="L234" s="65" t="s">
        <v>62</v>
      </c>
      <c r="M234" s="65" t="s">
        <v>61</v>
      </c>
      <c r="N234" s="66">
        <v>2011</v>
      </c>
      <c r="O234" s="67">
        <v>12</v>
      </c>
      <c r="P234" s="67">
        <v>101</v>
      </c>
      <c r="Q234" s="67">
        <v>144</v>
      </c>
      <c r="R234" s="67">
        <v>62</v>
      </c>
      <c r="S234" s="68">
        <v>319</v>
      </c>
    </row>
    <row r="235" spans="11:19" x14ac:dyDescent="0.25">
      <c r="K235" s="64" t="s">
        <v>46</v>
      </c>
      <c r="L235" s="65" t="s">
        <v>62</v>
      </c>
      <c r="M235" s="65" t="s">
        <v>60</v>
      </c>
      <c r="N235" s="66">
        <v>2012</v>
      </c>
      <c r="O235" s="67">
        <v>138</v>
      </c>
      <c r="P235" s="67">
        <v>801</v>
      </c>
      <c r="Q235" s="67">
        <v>130</v>
      </c>
      <c r="R235" s="67">
        <v>12</v>
      </c>
      <c r="S235" s="68">
        <v>1081</v>
      </c>
    </row>
    <row r="236" spans="11:19" x14ac:dyDescent="0.25">
      <c r="K236" s="64" t="s">
        <v>46</v>
      </c>
      <c r="L236" s="65" t="s">
        <v>62</v>
      </c>
      <c r="M236" s="65" t="s">
        <v>61</v>
      </c>
      <c r="N236" s="66">
        <v>2012</v>
      </c>
      <c r="O236" s="67">
        <v>186</v>
      </c>
      <c r="P236" s="67">
        <v>216</v>
      </c>
      <c r="Q236" s="67">
        <v>159</v>
      </c>
      <c r="R236" s="67">
        <v>41</v>
      </c>
      <c r="S236" s="68">
        <v>602</v>
      </c>
    </row>
    <row r="237" spans="11:19" x14ac:dyDescent="0.25">
      <c r="K237" s="64" t="s">
        <v>46</v>
      </c>
      <c r="L237" s="65" t="s">
        <v>62</v>
      </c>
      <c r="M237" s="65" t="s">
        <v>60</v>
      </c>
      <c r="N237" s="66">
        <v>2013</v>
      </c>
      <c r="O237" s="67">
        <v>76</v>
      </c>
      <c r="P237" s="67">
        <v>32</v>
      </c>
      <c r="Q237" s="67">
        <v>154</v>
      </c>
      <c r="R237" s="67">
        <v>17</v>
      </c>
      <c r="S237" s="68">
        <v>279</v>
      </c>
    </row>
    <row r="238" spans="11:19" x14ac:dyDescent="0.25">
      <c r="K238" s="64" t="s">
        <v>46</v>
      </c>
      <c r="L238" s="65" t="s">
        <v>62</v>
      </c>
      <c r="M238" s="65" t="s">
        <v>61</v>
      </c>
      <c r="N238" s="66">
        <v>2013</v>
      </c>
      <c r="O238" s="67">
        <v>152</v>
      </c>
      <c r="P238" s="67">
        <v>245</v>
      </c>
      <c r="Q238" s="67">
        <v>232</v>
      </c>
      <c r="R238" s="67">
        <v>86</v>
      </c>
      <c r="S238" s="68">
        <v>715</v>
      </c>
    </row>
    <row r="239" spans="11:19" x14ac:dyDescent="0.25">
      <c r="K239" s="64" t="s">
        <v>46</v>
      </c>
      <c r="L239" s="65" t="s">
        <v>63</v>
      </c>
      <c r="M239" s="65" t="s">
        <v>60</v>
      </c>
      <c r="N239" s="66">
        <v>2010</v>
      </c>
      <c r="O239" s="67">
        <v>400</v>
      </c>
      <c r="P239" s="67">
        <v>227</v>
      </c>
      <c r="Q239" s="67">
        <v>233</v>
      </c>
      <c r="R239" s="67">
        <v>144</v>
      </c>
      <c r="S239" s="68">
        <v>144</v>
      </c>
    </row>
    <row r="240" spans="11:19" x14ac:dyDescent="0.25">
      <c r="K240" s="64" t="s">
        <v>46</v>
      </c>
      <c r="L240" s="65" t="s">
        <v>63</v>
      </c>
      <c r="M240" s="65" t="s">
        <v>61</v>
      </c>
      <c r="N240" s="66">
        <v>2010</v>
      </c>
      <c r="O240" s="67">
        <v>398</v>
      </c>
      <c r="P240" s="67">
        <v>257</v>
      </c>
      <c r="Q240" s="67">
        <v>300</v>
      </c>
      <c r="R240" s="67">
        <v>168</v>
      </c>
      <c r="S240" s="68">
        <v>168</v>
      </c>
    </row>
    <row r="241" spans="11:19" x14ac:dyDescent="0.25">
      <c r="K241" s="64" t="s">
        <v>46</v>
      </c>
      <c r="L241" s="65" t="s">
        <v>63</v>
      </c>
      <c r="M241" s="65" t="s">
        <v>60</v>
      </c>
      <c r="N241" s="66">
        <v>2011</v>
      </c>
      <c r="O241" s="67">
        <v>156</v>
      </c>
      <c r="P241" s="67">
        <v>175</v>
      </c>
      <c r="Q241" s="67">
        <v>184</v>
      </c>
      <c r="R241" s="67">
        <v>131</v>
      </c>
      <c r="S241" s="68">
        <v>131</v>
      </c>
    </row>
    <row r="242" spans="11:19" x14ac:dyDescent="0.25">
      <c r="K242" s="64" t="s">
        <v>46</v>
      </c>
      <c r="L242" s="65" t="s">
        <v>63</v>
      </c>
      <c r="M242" s="65" t="s">
        <v>61</v>
      </c>
      <c r="N242" s="66">
        <v>2011</v>
      </c>
      <c r="O242" s="67">
        <v>239</v>
      </c>
      <c r="P242" s="67">
        <v>200</v>
      </c>
      <c r="Q242" s="67">
        <v>138</v>
      </c>
      <c r="R242" s="67">
        <v>177</v>
      </c>
      <c r="S242" s="68">
        <v>177</v>
      </c>
    </row>
    <row r="243" spans="11:19" x14ac:dyDescent="0.25">
      <c r="K243" s="64" t="s">
        <v>46</v>
      </c>
      <c r="L243" s="65" t="s">
        <v>63</v>
      </c>
      <c r="M243" s="65" t="s">
        <v>60</v>
      </c>
      <c r="N243" s="66">
        <v>2012</v>
      </c>
      <c r="O243" s="67">
        <v>106</v>
      </c>
      <c r="P243" s="67">
        <v>147</v>
      </c>
      <c r="Q243" s="67">
        <v>216</v>
      </c>
      <c r="R243" s="67">
        <v>309</v>
      </c>
      <c r="S243" s="68">
        <v>309</v>
      </c>
    </row>
    <row r="244" spans="11:19" x14ac:dyDescent="0.25">
      <c r="K244" s="64" t="s">
        <v>46</v>
      </c>
      <c r="L244" s="65" t="s">
        <v>63</v>
      </c>
      <c r="M244" s="65" t="s">
        <v>61</v>
      </c>
      <c r="N244" s="66">
        <v>2012</v>
      </c>
      <c r="O244" s="67">
        <v>292</v>
      </c>
      <c r="P244" s="67">
        <v>409</v>
      </c>
      <c r="Q244" s="67">
        <v>603</v>
      </c>
      <c r="R244" s="67">
        <v>757</v>
      </c>
      <c r="S244" s="68">
        <v>757</v>
      </c>
    </row>
    <row r="245" spans="11:19" x14ac:dyDescent="0.25">
      <c r="K245" s="64" t="s">
        <v>46</v>
      </c>
      <c r="L245" s="65" t="s">
        <v>63</v>
      </c>
      <c r="M245" s="65" t="s">
        <v>60</v>
      </c>
      <c r="N245" s="66">
        <v>2013</v>
      </c>
      <c r="O245" s="67">
        <v>104</v>
      </c>
      <c r="P245" s="67">
        <v>79</v>
      </c>
      <c r="Q245" s="67">
        <v>98</v>
      </c>
      <c r="R245" s="67">
        <v>113</v>
      </c>
      <c r="S245" s="68">
        <v>113</v>
      </c>
    </row>
    <row r="246" spans="11:19" x14ac:dyDescent="0.25">
      <c r="K246" s="64" t="s">
        <v>46</v>
      </c>
      <c r="L246" s="65" t="s">
        <v>63</v>
      </c>
      <c r="M246" s="65" t="s">
        <v>61</v>
      </c>
      <c r="N246" s="66">
        <v>2013</v>
      </c>
      <c r="O246" s="67">
        <v>80</v>
      </c>
      <c r="P246" s="67">
        <v>79</v>
      </c>
      <c r="Q246" s="67">
        <v>83</v>
      </c>
      <c r="R246" s="67">
        <v>48</v>
      </c>
      <c r="S246" s="68">
        <v>48</v>
      </c>
    </row>
    <row r="247" spans="11:19" x14ac:dyDescent="0.25">
      <c r="K247" s="64" t="s">
        <v>46</v>
      </c>
      <c r="L247" s="65" t="s">
        <v>64</v>
      </c>
      <c r="M247" s="65" t="s">
        <v>60</v>
      </c>
      <c r="N247" s="66">
        <v>2010</v>
      </c>
      <c r="O247" s="67">
        <v>229</v>
      </c>
      <c r="P247" s="67">
        <v>270</v>
      </c>
      <c r="Q247" s="67">
        <v>191</v>
      </c>
      <c r="R247" s="67">
        <v>126</v>
      </c>
      <c r="S247" s="68">
        <v>126</v>
      </c>
    </row>
    <row r="248" spans="11:19" x14ac:dyDescent="0.25">
      <c r="K248" s="64" t="s">
        <v>46</v>
      </c>
      <c r="L248" s="65" t="s">
        <v>64</v>
      </c>
      <c r="M248" s="65" t="s">
        <v>61</v>
      </c>
      <c r="N248" s="66">
        <v>2010</v>
      </c>
      <c r="O248" s="67">
        <v>207</v>
      </c>
      <c r="P248" s="67">
        <v>161</v>
      </c>
      <c r="Q248" s="67">
        <v>92</v>
      </c>
      <c r="R248" s="67">
        <v>124</v>
      </c>
      <c r="S248" s="68">
        <v>124</v>
      </c>
    </row>
    <row r="249" spans="11:19" x14ac:dyDescent="0.25">
      <c r="K249" s="64" t="s">
        <v>46</v>
      </c>
      <c r="L249" s="65" t="s">
        <v>64</v>
      </c>
      <c r="M249" s="65" t="s">
        <v>60</v>
      </c>
      <c r="N249" s="66">
        <v>2011</v>
      </c>
      <c r="O249" s="67">
        <v>138</v>
      </c>
      <c r="P249" s="67">
        <v>99</v>
      </c>
      <c r="Q249" s="67">
        <v>63</v>
      </c>
      <c r="R249" s="67">
        <v>72</v>
      </c>
      <c r="S249" s="68">
        <v>72</v>
      </c>
    </row>
    <row r="250" spans="11:19" x14ac:dyDescent="0.25">
      <c r="K250" s="64" t="s">
        <v>46</v>
      </c>
      <c r="L250" s="65" t="s">
        <v>64</v>
      </c>
      <c r="M250" s="65" t="s">
        <v>61</v>
      </c>
      <c r="N250" s="66">
        <v>2011</v>
      </c>
      <c r="O250" s="67">
        <v>206</v>
      </c>
      <c r="P250" s="67">
        <v>300</v>
      </c>
      <c r="Q250" s="67">
        <v>161</v>
      </c>
      <c r="R250" s="67">
        <v>221</v>
      </c>
      <c r="S250" s="68">
        <v>221</v>
      </c>
    </row>
    <row r="251" spans="11:19" x14ac:dyDescent="0.25">
      <c r="K251" s="64" t="s">
        <v>46</v>
      </c>
      <c r="L251" s="65" t="s">
        <v>64</v>
      </c>
      <c r="M251" s="65" t="s">
        <v>60</v>
      </c>
      <c r="N251" s="66">
        <v>2012</v>
      </c>
      <c r="O251" s="67">
        <v>132</v>
      </c>
      <c r="P251" s="67">
        <v>162</v>
      </c>
      <c r="Q251" s="67">
        <v>173</v>
      </c>
      <c r="R251" s="67">
        <v>249</v>
      </c>
      <c r="S251" s="68">
        <v>249</v>
      </c>
    </row>
    <row r="252" spans="11:19" x14ac:dyDescent="0.25">
      <c r="K252" s="64" t="s">
        <v>46</v>
      </c>
      <c r="L252" s="65" t="s">
        <v>64</v>
      </c>
      <c r="M252" s="65" t="s">
        <v>61</v>
      </c>
      <c r="N252" s="66">
        <v>2012</v>
      </c>
      <c r="O252" s="67">
        <v>174</v>
      </c>
      <c r="P252" s="67">
        <v>212</v>
      </c>
      <c r="Q252" s="67">
        <v>190</v>
      </c>
      <c r="R252" s="67">
        <v>167</v>
      </c>
      <c r="S252" s="68">
        <v>167</v>
      </c>
    </row>
    <row r="253" spans="11:19" x14ac:dyDescent="0.25">
      <c r="K253" s="64" t="s">
        <v>46</v>
      </c>
      <c r="L253" s="65" t="s">
        <v>64</v>
      </c>
      <c r="M253" s="65" t="s">
        <v>60</v>
      </c>
      <c r="N253" s="66">
        <v>2013</v>
      </c>
      <c r="O253" s="67">
        <v>144</v>
      </c>
      <c r="P253" s="67">
        <v>121</v>
      </c>
      <c r="Q253" s="67">
        <v>143</v>
      </c>
      <c r="R253" s="67">
        <v>78</v>
      </c>
      <c r="S253" s="68">
        <v>78</v>
      </c>
    </row>
    <row r="254" spans="11:19" x14ac:dyDescent="0.25">
      <c r="K254" s="64" t="s">
        <v>46</v>
      </c>
      <c r="L254" s="65" t="s">
        <v>64</v>
      </c>
      <c r="M254" s="65" t="s">
        <v>61</v>
      </c>
      <c r="N254" s="66">
        <v>2013</v>
      </c>
      <c r="O254" s="67">
        <v>92</v>
      </c>
      <c r="P254" s="67">
        <v>98</v>
      </c>
      <c r="Q254" s="67">
        <v>147</v>
      </c>
      <c r="R254" s="67">
        <v>210</v>
      </c>
      <c r="S254" s="68">
        <v>210</v>
      </c>
    </row>
    <row r="255" spans="11:19" x14ac:dyDescent="0.25">
      <c r="K255" s="64" t="s">
        <v>46</v>
      </c>
      <c r="L255" s="65" t="s">
        <v>65</v>
      </c>
      <c r="M255" s="65" t="s">
        <v>60</v>
      </c>
      <c r="N255" s="66">
        <v>2010</v>
      </c>
      <c r="O255" s="67">
        <v>271</v>
      </c>
      <c r="P255" s="67">
        <v>400</v>
      </c>
      <c r="Q255" s="67">
        <v>411</v>
      </c>
      <c r="R255" s="67">
        <v>341</v>
      </c>
      <c r="S255" s="68">
        <v>341</v>
      </c>
    </row>
    <row r="256" spans="11:19" x14ac:dyDescent="0.25">
      <c r="K256" s="64" t="s">
        <v>46</v>
      </c>
      <c r="L256" s="65" t="s">
        <v>65</v>
      </c>
      <c r="M256" s="65" t="s">
        <v>61</v>
      </c>
      <c r="N256" s="66">
        <v>2010</v>
      </c>
      <c r="O256" s="67">
        <v>295</v>
      </c>
      <c r="P256" s="67">
        <v>350</v>
      </c>
      <c r="Q256" s="67">
        <v>434</v>
      </c>
      <c r="R256" s="67">
        <v>509</v>
      </c>
      <c r="S256" s="68">
        <v>509</v>
      </c>
    </row>
    <row r="257" spans="11:19" x14ac:dyDescent="0.25">
      <c r="K257" s="64" t="s">
        <v>46</v>
      </c>
      <c r="L257" s="65" t="s">
        <v>65</v>
      </c>
      <c r="M257" s="65" t="s">
        <v>60</v>
      </c>
      <c r="N257" s="66">
        <v>2011</v>
      </c>
      <c r="O257" s="67">
        <v>167</v>
      </c>
      <c r="P257" s="67">
        <v>197</v>
      </c>
      <c r="Q257" s="67">
        <v>124</v>
      </c>
      <c r="R257" s="67">
        <v>126</v>
      </c>
      <c r="S257" s="68">
        <v>126</v>
      </c>
    </row>
    <row r="258" spans="11:19" x14ac:dyDescent="0.25">
      <c r="K258" s="64" t="s">
        <v>46</v>
      </c>
      <c r="L258" s="65" t="s">
        <v>65</v>
      </c>
      <c r="M258" s="65" t="s">
        <v>61</v>
      </c>
      <c r="N258" s="66">
        <v>2011</v>
      </c>
      <c r="O258" s="67">
        <v>208</v>
      </c>
      <c r="P258" s="67">
        <v>228</v>
      </c>
      <c r="Q258" s="67">
        <v>183</v>
      </c>
      <c r="R258" s="67">
        <v>163</v>
      </c>
      <c r="S258" s="68">
        <v>163</v>
      </c>
    </row>
    <row r="259" spans="11:19" x14ac:dyDescent="0.25">
      <c r="K259" s="64" t="s">
        <v>46</v>
      </c>
      <c r="L259" s="65" t="s">
        <v>65</v>
      </c>
      <c r="M259" s="65" t="s">
        <v>60</v>
      </c>
      <c r="N259" s="66">
        <v>2012</v>
      </c>
      <c r="O259" s="67">
        <v>203</v>
      </c>
      <c r="P259" s="67">
        <v>213</v>
      </c>
      <c r="Q259" s="67">
        <v>318</v>
      </c>
      <c r="R259" s="67">
        <v>448</v>
      </c>
      <c r="S259" s="68">
        <v>448</v>
      </c>
    </row>
    <row r="260" spans="11:19" x14ac:dyDescent="0.25">
      <c r="K260" s="64" t="s">
        <v>46</v>
      </c>
      <c r="L260" s="65" t="s">
        <v>65</v>
      </c>
      <c r="M260" s="65" t="s">
        <v>61</v>
      </c>
      <c r="N260" s="66">
        <v>2012</v>
      </c>
      <c r="O260" s="67">
        <v>233</v>
      </c>
      <c r="P260" s="67">
        <v>256</v>
      </c>
      <c r="Q260" s="67">
        <v>275</v>
      </c>
      <c r="R260" s="67">
        <v>381</v>
      </c>
      <c r="S260" s="68">
        <v>381</v>
      </c>
    </row>
    <row r="261" spans="11:19" x14ac:dyDescent="0.25">
      <c r="K261" s="64" t="s">
        <v>46</v>
      </c>
      <c r="L261" s="65" t="s">
        <v>65</v>
      </c>
      <c r="M261" s="65" t="s">
        <v>60</v>
      </c>
      <c r="N261" s="66">
        <v>2013</v>
      </c>
      <c r="O261" s="67">
        <v>106</v>
      </c>
      <c r="P261" s="67">
        <v>120</v>
      </c>
      <c r="Q261" s="67">
        <v>170</v>
      </c>
      <c r="R261" s="67">
        <v>253</v>
      </c>
      <c r="S261" s="68">
        <v>253</v>
      </c>
    </row>
    <row r="262" spans="11:19" x14ac:dyDescent="0.25">
      <c r="K262" s="64" t="s">
        <v>46</v>
      </c>
      <c r="L262" s="65" t="s">
        <v>65</v>
      </c>
      <c r="M262" s="65" t="s">
        <v>61</v>
      </c>
      <c r="N262" s="66">
        <v>2013</v>
      </c>
      <c r="O262" s="67">
        <v>107</v>
      </c>
      <c r="P262" s="67">
        <v>112</v>
      </c>
      <c r="Q262" s="67">
        <v>145</v>
      </c>
      <c r="R262" s="67">
        <v>153</v>
      </c>
      <c r="S262" s="68">
        <v>153</v>
      </c>
    </row>
    <row r="263" spans="11:19" x14ac:dyDescent="0.25">
      <c r="K263" s="64" t="s">
        <v>46</v>
      </c>
      <c r="L263" s="65" t="s">
        <v>66</v>
      </c>
      <c r="M263" s="65" t="s">
        <v>60</v>
      </c>
      <c r="N263" s="66">
        <v>2010</v>
      </c>
      <c r="O263" s="67">
        <v>89</v>
      </c>
      <c r="P263" s="67">
        <v>895</v>
      </c>
      <c r="Q263" s="67">
        <v>588</v>
      </c>
      <c r="R263" s="67">
        <v>980</v>
      </c>
      <c r="S263" s="68">
        <v>2552</v>
      </c>
    </row>
    <row r="264" spans="11:19" x14ac:dyDescent="0.25">
      <c r="K264" s="64" t="s">
        <v>46</v>
      </c>
      <c r="L264" s="65" t="s">
        <v>66</v>
      </c>
      <c r="M264" s="65" t="s">
        <v>61</v>
      </c>
      <c r="N264" s="66">
        <v>2010</v>
      </c>
      <c r="O264" s="67">
        <v>198</v>
      </c>
      <c r="P264" s="67">
        <v>8</v>
      </c>
      <c r="Q264" s="67">
        <v>621</v>
      </c>
      <c r="R264" s="67">
        <v>27</v>
      </c>
      <c r="S264" s="68">
        <v>854</v>
      </c>
    </row>
    <row r="265" spans="11:19" x14ac:dyDescent="0.25">
      <c r="K265" s="64" t="s">
        <v>46</v>
      </c>
      <c r="L265" s="65" t="s">
        <v>66</v>
      </c>
      <c r="M265" s="65" t="s">
        <v>60</v>
      </c>
      <c r="N265" s="66">
        <v>2011</v>
      </c>
      <c r="O265" s="67">
        <v>438</v>
      </c>
      <c r="P265" s="67">
        <v>767</v>
      </c>
      <c r="Q265" s="67">
        <v>276</v>
      </c>
      <c r="R265" s="67">
        <v>263</v>
      </c>
      <c r="S265" s="68">
        <v>1744</v>
      </c>
    </row>
    <row r="266" spans="11:19" x14ac:dyDescent="0.25">
      <c r="K266" s="64" t="s">
        <v>46</v>
      </c>
      <c r="L266" s="65" t="s">
        <v>66</v>
      </c>
      <c r="M266" s="65" t="s">
        <v>61</v>
      </c>
      <c r="N266" s="66">
        <v>2011</v>
      </c>
      <c r="O266" s="67">
        <v>102</v>
      </c>
      <c r="P266" s="67">
        <v>212</v>
      </c>
      <c r="Q266" s="67">
        <v>529</v>
      </c>
      <c r="R266" s="67">
        <v>662</v>
      </c>
      <c r="S266" s="68">
        <v>1505</v>
      </c>
    </row>
    <row r="267" spans="11:19" x14ac:dyDescent="0.25">
      <c r="K267" s="64" t="s">
        <v>46</v>
      </c>
      <c r="L267" s="65" t="s">
        <v>66</v>
      </c>
      <c r="M267" s="65" t="s">
        <v>60</v>
      </c>
      <c r="N267" s="66">
        <v>2012</v>
      </c>
      <c r="O267" s="67">
        <v>240</v>
      </c>
      <c r="P267" s="67">
        <v>1264</v>
      </c>
      <c r="Q267" s="67">
        <v>1091</v>
      </c>
      <c r="R267" s="67">
        <v>52</v>
      </c>
      <c r="S267" s="68">
        <v>2647</v>
      </c>
    </row>
    <row r="268" spans="11:19" x14ac:dyDescent="0.25">
      <c r="K268" s="64" t="s">
        <v>46</v>
      </c>
      <c r="L268" s="65" t="s">
        <v>66</v>
      </c>
      <c r="M268" s="65" t="s">
        <v>61</v>
      </c>
      <c r="N268" s="66">
        <v>2012</v>
      </c>
      <c r="O268" s="67">
        <v>611</v>
      </c>
      <c r="P268" s="67">
        <v>905</v>
      </c>
      <c r="Q268" s="67">
        <v>949</v>
      </c>
      <c r="R268" s="67">
        <v>639</v>
      </c>
      <c r="S268" s="68">
        <v>3104</v>
      </c>
    </row>
    <row r="269" spans="11:19" x14ac:dyDescent="0.25">
      <c r="K269" s="64" t="s">
        <v>46</v>
      </c>
      <c r="L269" s="65" t="s">
        <v>66</v>
      </c>
      <c r="M269" s="65" t="s">
        <v>60</v>
      </c>
      <c r="N269" s="66">
        <v>2013</v>
      </c>
      <c r="O269" s="67">
        <v>771</v>
      </c>
      <c r="P269" s="67">
        <v>585</v>
      </c>
      <c r="Q269" s="67">
        <v>1129</v>
      </c>
      <c r="R269" s="67">
        <v>868</v>
      </c>
      <c r="S269" s="68">
        <v>3353</v>
      </c>
    </row>
    <row r="270" spans="11:19" x14ac:dyDescent="0.25">
      <c r="K270" s="64" t="s">
        <v>46</v>
      </c>
      <c r="L270" s="65" t="s">
        <v>66</v>
      </c>
      <c r="M270" s="65" t="s">
        <v>61</v>
      </c>
      <c r="N270" s="66">
        <v>2013</v>
      </c>
      <c r="O270" s="67">
        <v>539</v>
      </c>
      <c r="P270" s="67">
        <v>63</v>
      </c>
      <c r="Q270" s="67">
        <v>404</v>
      </c>
      <c r="R270" s="67">
        <v>221</v>
      </c>
      <c r="S270" s="68">
        <v>1227</v>
      </c>
    </row>
    <row r="271" spans="11:19" x14ac:dyDescent="0.25">
      <c r="K271" s="64" t="s">
        <v>46</v>
      </c>
      <c r="L271" s="65" t="s">
        <v>67</v>
      </c>
      <c r="M271" s="65" t="s">
        <v>60</v>
      </c>
      <c r="N271" s="66">
        <v>2010</v>
      </c>
      <c r="O271" s="67">
        <v>33</v>
      </c>
      <c r="P271" s="67">
        <v>5</v>
      </c>
      <c r="Q271" s="67">
        <v>94</v>
      </c>
      <c r="R271" s="67">
        <v>22</v>
      </c>
      <c r="S271" s="68">
        <v>154</v>
      </c>
    </row>
    <row r="272" spans="11:19" x14ac:dyDescent="0.25">
      <c r="K272" s="64" t="s">
        <v>46</v>
      </c>
      <c r="L272" s="65" t="s">
        <v>67</v>
      </c>
      <c r="M272" s="65" t="s">
        <v>61</v>
      </c>
      <c r="N272" s="66">
        <v>2010</v>
      </c>
      <c r="O272" s="67">
        <v>49</v>
      </c>
      <c r="P272" s="67">
        <v>251</v>
      </c>
      <c r="Q272" s="67">
        <v>514</v>
      </c>
      <c r="R272" s="67">
        <v>871</v>
      </c>
      <c r="S272" s="68">
        <v>1685</v>
      </c>
    </row>
    <row r="273" spans="11:19" x14ac:dyDescent="0.25">
      <c r="K273" s="64" t="s">
        <v>46</v>
      </c>
      <c r="L273" s="65" t="s">
        <v>67</v>
      </c>
      <c r="M273" s="65" t="s">
        <v>60</v>
      </c>
      <c r="N273" s="66">
        <v>2011</v>
      </c>
      <c r="O273" s="67">
        <v>13</v>
      </c>
      <c r="P273" s="67">
        <v>181</v>
      </c>
      <c r="Q273" s="67">
        <v>189</v>
      </c>
      <c r="R273" s="67">
        <v>235</v>
      </c>
      <c r="S273" s="68">
        <v>618</v>
      </c>
    </row>
    <row r="274" spans="11:19" x14ac:dyDescent="0.25">
      <c r="K274" s="64" t="s">
        <v>46</v>
      </c>
      <c r="L274" s="65" t="s">
        <v>67</v>
      </c>
      <c r="M274" s="65" t="s">
        <v>61</v>
      </c>
      <c r="N274" s="66">
        <v>2011</v>
      </c>
      <c r="O274" s="67">
        <v>316</v>
      </c>
      <c r="P274" s="67">
        <v>419</v>
      </c>
      <c r="Q274" s="67">
        <v>11</v>
      </c>
      <c r="R274" s="67">
        <v>165</v>
      </c>
      <c r="S274" s="68">
        <v>911</v>
      </c>
    </row>
    <row r="275" spans="11:19" x14ac:dyDescent="0.25">
      <c r="K275" s="64" t="s">
        <v>46</v>
      </c>
      <c r="L275" s="65" t="s">
        <v>67</v>
      </c>
      <c r="M275" s="65" t="s">
        <v>60</v>
      </c>
      <c r="N275" s="66">
        <v>2012</v>
      </c>
      <c r="O275" s="67">
        <v>381</v>
      </c>
      <c r="P275" s="67">
        <v>589</v>
      </c>
      <c r="Q275" s="67">
        <v>261</v>
      </c>
      <c r="R275" s="67">
        <v>428</v>
      </c>
      <c r="S275" s="68">
        <v>1659</v>
      </c>
    </row>
    <row r="276" spans="11:19" x14ac:dyDescent="0.25">
      <c r="K276" s="64" t="s">
        <v>46</v>
      </c>
      <c r="L276" s="65" t="s">
        <v>67</v>
      </c>
      <c r="M276" s="65" t="s">
        <v>61</v>
      </c>
      <c r="N276" s="66">
        <v>2012</v>
      </c>
      <c r="O276" s="67">
        <v>189</v>
      </c>
      <c r="P276" s="67">
        <v>969</v>
      </c>
      <c r="Q276" s="67">
        <v>139</v>
      </c>
      <c r="R276" s="67">
        <v>15</v>
      </c>
      <c r="S276" s="68">
        <v>1312</v>
      </c>
    </row>
    <row r="277" spans="11:19" x14ac:dyDescent="0.25">
      <c r="K277" s="64" t="s">
        <v>46</v>
      </c>
      <c r="L277" s="65" t="s">
        <v>67</v>
      </c>
      <c r="M277" s="65" t="s">
        <v>60</v>
      </c>
      <c r="N277" s="66">
        <v>2013</v>
      </c>
      <c r="O277" s="67">
        <v>464</v>
      </c>
      <c r="P277" s="67">
        <v>37</v>
      </c>
      <c r="Q277" s="67">
        <v>302</v>
      </c>
      <c r="R277" s="67">
        <v>90</v>
      </c>
      <c r="S277" s="68">
        <v>893</v>
      </c>
    </row>
    <row r="278" spans="11:19" x14ac:dyDescent="0.25">
      <c r="K278" s="64" t="s">
        <v>46</v>
      </c>
      <c r="L278" s="65" t="s">
        <v>67</v>
      </c>
      <c r="M278" s="65" t="s">
        <v>61</v>
      </c>
      <c r="N278" s="66">
        <v>2013</v>
      </c>
      <c r="O278" s="67">
        <v>265</v>
      </c>
      <c r="P278" s="67">
        <v>466</v>
      </c>
      <c r="Q278" s="67">
        <v>952</v>
      </c>
      <c r="R278" s="67">
        <v>284</v>
      </c>
      <c r="S278" s="68">
        <v>1967</v>
      </c>
    </row>
    <row r="279" spans="11:19" x14ac:dyDescent="0.25">
      <c r="K279" s="64" t="s">
        <v>46</v>
      </c>
      <c r="L279" s="65" t="s">
        <v>68</v>
      </c>
      <c r="M279" s="65" t="s">
        <v>60</v>
      </c>
      <c r="N279" s="66">
        <v>2010</v>
      </c>
      <c r="O279" s="67">
        <v>519</v>
      </c>
      <c r="P279" s="67">
        <v>93</v>
      </c>
      <c r="Q279" s="67">
        <v>1037</v>
      </c>
      <c r="R279" s="67">
        <v>436</v>
      </c>
      <c r="S279" s="68">
        <v>2085</v>
      </c>
    </row>
    <row r="280" spans="11:19" x14ac:dyDescent="0.25">
      <c r="K280" s="64" t="s">
        <v>46</v>
      </c>
      <c r="L280" s="65" t="s">
        <v>68</v>
      </c>
      <c r="M280" s="65" t="s">
        <v>61</v>
      </c>
      <c r="N280" s="66">
        <v>2010</v>
      </c>
      <c r="O280" s="67">
        <v>125</v>
      </c>
      <c r="P280" s="67">
        <v>1336</v>
      </c>
      <c r="Q280" s="67">
        <v>623</v>
      </c>
      <c r="R280" s="67">
        <v>1389</v>
      </c>
      <c r="S280" s="68">
        <v>3473</v>
      </c>
    </row>
    <row r="281" spans="11:19" x14ac:dyDescent="0.25">
      <c r="K281" s="64" t="s">
        <v>46</v>
      </c>
      <c r="L281" s="65" t="s">
        <v>68</v>
      </c>
      <c r="M281" s="65" t="s">
        <v>60</v>
      </c>
      <c r="N281" s="66">
        <v>2011</v>
      </c>
      <c r="O281" s="67">
        <v>1103</v>
      </c>
      <c r="P281" s="67">
        <v>272</v>
      </c>
      <c r="Q281" s="67">
        <v>3635</v>
      </c>
      <c r="R281" s="67">
        <v>1696</v>
      </c>
      <c r="S281" s="68">
        <v>6706</v>
      </c>
    </row>
    <row r="282" spans="11:19" x14ac:dyDescent="0.25">
      <c r="K282" s="64" t="s">
        <v>46</v>
      </c>
      <c r="L282" s="65" t="s">
        <v>68</v>
      </c>
      <c r="M282" s="65" t="s">
        <v>61</v>
      </c>
      <c r="N282" s="66">
        <v>2011</v>
      </c>
      <c r="O282" s="67">
        <v>528</v>
      </c>
      <c r="P282" s="67">
        <v>1231</v>
      </c>
      <c r="Q282" s="67">
        <v>347</v>
      </c>
      <c r="R282" s="67">
        <v>573</v>
      </c>
      <c r="S282" s="68">
        <v>2679</v>
      </c>
    </row>
    <row r="283" spans="11:19" x14ac:dyDescent="0.25">
      <c r="K283" s="64" t="s">
        <v>46</v>
      </c>
      <c r="L283" s="65" t="s">
        <v>68</v>
      </c>
      <c r="M283" s="65" t="s">
        <v>60</v>
      </c>
      <c r="N283" s="66">
        <v>2012</v>
      </c>
      <c r="O283" s="67">
        <v>1154</v>
      </c>
      <c r="P283" s="67">
        <v>932</v>
      </c>
      <c r="Q283" s="67">
        <v>2315</v>
      </c>
      <c r="R283" s="67">
        <v>914</v>
      </c>
      <c r="S283" s="68">
        <v>5315</v>
      </c>
    </row>
    <row r="284" spans="11:19" x14ac:dyDescent="0.25">
      <c r="K284" s="64" t="s">
        <v>46</v>
      </c>
      <c r="L284" s="65" t="s">
        <v>68</v>
      </c>
      <c r="M284" s="65" t="s">
        <v>61</v>
      </c>
      <c r="N284" s="66">
        <v>2012</v>
      </c>
      <c r="O284" s="67">
        <v>700</v>
      </c>
      <c r="P284" s="67">
        <v>1559</v>
      </c>
      <c r="Q284" s="67">
        <v>5875</v>
      </c>
      <c r="R284" s="67">
        <v>3315</v>
      </c>
      <c r="S284" s="68">
        <v>11449</v>
      </c>
    </row>
    <row r="285" spans="11:19" x14ac:dyDescent="0.25">
      <c r="K285" s="64" t="s">
        <v>46</v>
      </c>
      <c r="L285" s="65" t="s">
        <v>68</v>
      </c>
      <c r="M285" s="65" t="s">
        <v>60</v>
      </c>
      <c r="N285" s="66">
        <v>2013</v>
      </c>
      <c r="O285" s="67">
        <v>1239</v>
      </c>
      <c r="P285" s="67">
        <v>959</v>
      </c>
      <c r="Q285" s="67">
        <v>1201</v>
      </c>
      <c r="R285" s="67">
        <v>1625</v>
      </c>
      <c r="S285" s="68">
        <v>5024</v>
      </c>
    </row>
    <row r="286" spans="11:19" x14ac:dyDescent="0.25">
      <c r="K286" s="64" t="s">
        <v>46</v>
      </c>
      <c r="L286" s="65" t="s">
        <v>68</v>
      </c>
      <c r="M286" s="65" t="s">
        <v>61</v>
      </c>
      <c r="N286" s="66">
        <v>2013</v>
      </c>
      <c r="O286" s="67">
        <v>994</v>
      </c>
      <c r="P286" s="67">
        <v>945</v>
      </c>
      <c r="Q286" s="67">
        <v>1212</v>
      </c>
      <c r="R286" s="67">
        <v>1002</v>
      </c>
      <c r="S286" s="68">
        <v>4153</v>
      </c>
    </row>
    <row r="287" spans="11:19" x14ac:dyDescent="0.25">
      <c r="K287" s="64" t="s">
        <v>46</v>
      </c>
      <c r="L287" s="65" t="s">
        <v>69</v>
      </c>
      <c r="M287" s="65" t="s">
        <v>60</v>
      </c>
      <c r="N287" s="66">
        <v>2010</v>
      </c>
      <c r="O287" s="67">
        <v>124</v>
      </c>
      <c r="P287" s="67">
        <v>393</v>
      </c>
      <c r="Q287" s="67">
        <v>392</v>
      </c>
      <c r="R287" s="67">
        <v>491</v>
      </c>
      <c r="S287" s="68">
        <v>491</v>
      </c>
    </row>
    <row r="288" spans="11:19" x14ac:dyDescent="0.25">
      <c r="K288" s="64" t="s">
        <v>46</v>
      </c>
      <c r="L288" s="65" t="s">
        <v>69</v>
      </c>
      <c r="M288" s="65" t="s">
        <v>61</v>
      </c>
      <c r="N288" s="66">
        <v>2010</v>
      </c>
      <c r="O288" s="67">
        <v>80</v>
      </c>
      <c r="P288" s="67">
        <v>304</v>
      </c>
      <c r="Q288" s="67">
        <v>203</v>
      </c>
      <c r="R288" s="67">
        <v>297</v>
      </c>
      <c r="S288" s="68">
        <v>297</v>
      </c>
    </row>
    <row r="289" spans="11:19" x14ac:dyDescent="0.25">
      <c r="K289" s="64" t="s">
        <v>46</v>
      </c>
      <c r="L289" s="65" t="s">
        <v>69</v>
      </c>
      <c r="M289" s="65" t="s">
        <v>60</v>
      </c>
      <c r="N289" s="66">
        <v>2011</v>
      </c>
      <c r="O289" s="67">
        <v>134</v>
      </c>
      <c r="P289" s="67">
        <v>297</v>
      </c>
      <c r="Q289" s="67">
        <v>147</v>
      </c>
      <c r="R289" s="67">
        <v>170</v>
      </c>
      <c r="S289" s="68">
        <v>170</v>
      </c>
    </row>
    <row r="290" spans="11:19" x14ac:dyDescent="0.25">
      <c r="K290" s="64" t="s">
        <v>46</v>
      </c>
      <c r="L290" s="65" t="s">
        <v>69</v>
      </c>
      <c r="M290" s="65" t="s">
        <v>61</v>
      </c>
      <c r="N290" s="66">
        <v>2011</v>
      </c>
      <c r="O290" s="67">
        <v>190</v>
      </c>
      <c r="P290" s="67">
        <v>152</v>
      </c>
      <c r="Q290" s="67">
        <v>62</v>
      </c>
      <c r="R290" s="67">
        <v>104</v>
      </c>
      <c r="S290" s="68">
        <v>104</v>
      </c>
    </row>
    <row r="291" spans="11:19" x14ac:dyDescent="0.25">
      <c r="K291" s="64" t="s">
        <v>46</v>
      </c>
      <c r="L291" s="65" t="s">
        <v>69</v>
      </c>
      <c r="M291" s="65" t="s">
        <v>60</v>
      </c>
      <c r="N291" s="66">
        <v>2012</v>
      </c>
      <c r="O291" s="67">
        <v>85</v>
      </c>
      <c r="P291" s="67">
        <v>16</v>
      </c>
      <c r="Q291" s="67">
        <v>-95</v>
      </c>
      <c r="R291" s="67">
        <v>-142</v>
      </c>
      <c r="S291" s="68">
        <v>-142</v>
      </c>
    </row>
    <row r="292" spans="11:19" x14ac:dyDescent="0.25">
      <c r="K292" s="64" t="s">
        <v>46</v>
      </c>
      <c r="L292" s="65" t="s">
        <v>69</v>
      </c>
      <c r="M292" s="65" t="s">
        <v>61</v>
      </c>
      <c r="N292" s="66">
        <v>2012</v>
      </c>
      <c r="O292" s="67">
        <v>259</v>
      </c>
      <c r="P292" s="67">
        <v>271</v>
      </c>
      <c r="Q292" s="67">
        <v>232</v>
      </c>
      <c r="R292" s="67">
        <v>321</v>
      </c>
      <c r="S292" s="68">
        <v>321</v>
      </c>
    </row>
    <row r="293" spans="11:19" x14ac:dyDescent="0.25">
      <c r="K293" s="64" t="s">
        <v>46</v>
      </c>
      <c r="L293" s="65" t="s">
        <v>69</v>
      </c>
      <c r="M293" s="65" t="s">
        <v>60</v>
      </c>
      <c r="N293" s="66">
        <v>2013</v>
      </c>
      <c r="O293" s="67">
        <v>147</v>
      </c>
      <c r="P293" s="67">
        <v>154</v>
      </c>
      <c r="Q293" s="67">
        <v>190</v>
      </c>
      <c r="R293" s="67">
        <v>118</v>
      </c>
      <c r="S293" s="68">
        <v>118</v>
      </c>
    </row>
    <row r="294" spans="11:19" x14ac:dyDescent="0.25">
      <c r="K294" s="64" t="s">
        <v>46</v>
      </c>
      <c r="L294" s="65" t="s">
        <v>69</v>
      </c>
      <c r="M294" s="65" t="s">
        <v>61</v>
      </c>
      <c r="N294" s="66">
        <v>2013</v>
      </c>
      <c r="O294" s="67">
        <v>118</v>
      </c>
      <c r="P294" s="67">
        <v>139</v>
      </c>
      <c r="Q294" s="67">
        <v>234</v>
      </c>
      <c r="R294" s="67">
        <v>415</v>
      </c>
      <c r="S294" s="68">
        <v>415</v>
      </c>
    </row>
    <row r="295" spans="11:19" x14ac:dyDescent="0.25">
      <c r="K295" s="64" t="s">
        <v>46</v>
      </c>
      <c r="L295" s="65" t="s">
        <v>70</v>
      </c>
      <c r="M295" s="65" t="s">
        <v>60</v>
      </c>
      <c r="N295" s="66">
        <v>2010</v>
      </c>
      <c r="O295" s="67">
        <v>2</v>
      </c>
      <c r="P295" s="67">
        <v>618</v>
      </c>
      <c r="Q295" s="67">
        <v>-150</v>
      </c>
      <c r="R295" s="67">
        <v>-75</v>
      </c>
      <c r="S295" s="68">
        <v>395</v>
      </c>
    </row>
    <row r="296" spans="11:19" x14ac:dyDescent="0.25">
      <c r="K296" s="64" t="s">
        <v>46</v>
      </c>
      <c r="L296" s="65" t="s">
        <v>70</v>
      </c>
      <c r="M296" s="65" t="s">
        <v>61</v>
      </c>
      <c r="N296" s="66">
        <v>2010</v>
      </c>
      <c r="O296" s="67">
        <v>153</v>
      </c>
      <c r="P296" s="67">
        <v>3</v>
      </c>
      <c r="Q296" s="67">
        <v>443</v>
      </c>
      <c r="R296" s="67">
        <v>-12</v>
      </c>
      <c r="S296" s="68">
        <v>587</v>
      </c>
    </row>
    <row r="297" spans="11:19" x14ac:dyDescent="0.25">
      <c r="K297" s="64" t="s">
        <v>46</v>
      </c>
      <c r="L297" s="65" t="s">
        <v>70</v>
      </c>
      <c r="M297" s="65" t="s">
        <v>60</v>
      </c>
      <c r="N297" s="66">
        <v>2011</v>
      </c>
      <c r="O297" s="67">
        <v>9</v>
      </c>
      <c r="P297" s="67">
        <v>84</v>
      </c>
      <c r="Q297" s="67">
        <v>259</v>
      </c>
      <c r="R297" s="67">
        <v>30</v>
      </c>
      <c r="S297" s="68">
        <v>382</v>
      </c>
    </row>
    <row r="298" spans="11:19" x14ac:dyDescent="0.25">
      <c r="K298" s="64" t="s">
        <v>46</v>
      </c>
      <c r="L298" s="65" t="s">
        <v>70</v>
      </c>
      <c r="M298" s="65" t="s">
        <v>61</v>
      </c>
      <c r="N298" s="66">
        <v>2011</v>
      </c>
      <c r="O298" s="67">
        <v>77</v>
      </c>
      <c r="P298" s="67">
        <v>-70</v>
      </c>
      <c r="Q298" s="67">
        <v>196</v>
      </c>
      <c r="R298" s="67">
        <v>365</v>
      </c>
      <c r="S298" s="68">
        <v>568</v>
      </c>
    </row>
    <row r="299" spans="11:19" x14ac:dyDescent="0.25">
      <c r="K299" s="64" t="s">
        <v>46</v>
      </c>
      <c r="L299" s="65" t="s">
        <v>70</v>
      </c>
      <c r="M299" s="65" t="s">
        <v>60</v>
      </c>
      <c r="N299" s="66">
        <v>2012</v>
      </c>
      <c r="O299" s="67">
        <v>44</v>
      </c>
      <c r="P299" s="67">
        <v>100</v>
      </c>
      <c r="Q299" s="67">
        <v>529</v>
      </c>
      <c r="R299" s="67">
        <v>170</v>
      </c>
      <c r="S299" s="68">
        <v>843</v>
      </c>
    </row>
    <row r="300" spans="11:19" x14ac:dyDescent="0.25">
      <c r="K300" s="64" t="s">
        <v>46</v>
      </c>
      <c r="L300" s="65" t="s">
        <v>70</v>
      </c>
      <c r="M300" s="65" t="s">
        <v>61</v>
      </c>
      <c r="N300" s="66">
        <v>2012</v>
      </c>
      <c r="O300" s="67">
        <v>-87</v>
      </c>
      <c r="P300" s="67">
        <v>-506</v>
      </c>
      <c r="Q300" s="67">
        <v>822</v>
      </c>
      <c r="R300" s="67">
        <v>25</v>
      </c>
      <c r="S300" s="68">
        <v>254</v>
      </c>
    </row>
    <row r="301" spans="11:19" x14ac:dyDescent="0.25">
      <c r="K301" s="64" t="s">
        <v>46</v>
      </c>
      <c r="L301" s="65" t="s">
        <v>70</v>
      </c>
      <c r="M301" s="65" t="s">
        <v>60</v>
      </c>
      <c r="N301" s="66">
        <v>2013</v>
      </c>
      <c r="O301" s="67">
        <v>354</v>
      </c>
      <c r="P301" s="67">
        <v>-126</v>
      </c>
      <c r="Q301" s="67">
        <v>-55</v>
      </c>
      <c r="R301" s="67">
        <v>498</v>
      </c>
      <c r="S301" s="68">
        <v>671</v>
      </c>
    </row>
    <row r="302" spans="11:19" x14ac:dyDescent="0.25">
      <c r="K302" s="64" t="s">
        <v>46</v>
      </c>
      <c r="L302" s="65" t="s">
        <v>70</v>
      </c>
      <c r="M302" s="65" t="s">
        <v>61</v>
      </c>
      <c r="N302" s="66">
        <v>2013</v>
      </c>
      <c r="O302" s="67">
        <v>-1</v>
      </c>
      <c r="P302" s="67">
        <v>-6</v>
      </c>
      <c r="Q302" s="67">
        <v>-52</v>
      </c>
      <c r="R302" s="67">
        <v>114</v>
      </c>
      <c r="S302" s="68">
        <v>55</v>
      </c>
    </row>
    <row r="303" spans="11:19" x14ac:dyDescent="0.25">
      <c r="K303" s="64" t="s">
        <v>47</v>
      </c>
      <c r="L303" s="65" t="s">
        <v>62</v>
      </c>
      <c r="M303" s="65" t="s">
        <v>60</v>
      </c>
      <c r="N303" s="66">
        <v>2010</v>
      </c>
      <c r="O303" s="67">
        <v>142</v>
      </c>
      <c r="P303" s="67">
        <v>2</v>
      </c>
      <c r="Q303" s="67">
        <v>74</v>
      </c>
      <c r="R303" s="67">
        <v>57</v>
      </c>
      <c r="S303" s="68">
        <v>275</v>
      </c>
    </row>
    <row r="304" spans="11:19" x14ac:dyDescent="0.25">
      <c r="K304" s="64" t="s">
        <v>47</v>
      </c>
      <c r="L304" s="65" t="s">
        <v>62</v>
      </c>
      <c r="M304" s="65" t="s">
        <v>61</v>
      </c>
      <c r="N304" s="66">
        <v>2010</v>
      </c>
      <c r="O304" s="67">
        <v>2</v>
      </c>
      <c r="P304" s="67">
        <v>149</v>
      </c>
      <c r="Q304" s="67">
        <v>93</v>
      </c>
      <c r="R304" s="67">
        <v>215</v>
      </c>
      <c r="S304" s="68">
        <v>459</v>
      </c>
    </row>
    <row r="305" spans="11:19" x14ac:dyDescent="0.25">
      <c r="K305" s="64" t="s">
        <v>47</v>
      </c>
      <c r="L305" s="65" t="s">
        <v>62</v>
      </c>
      <c r="M305" s="65" t="s">
        <v>60</v>
      </c>
      <c r="N305" s="66">
        <v>2011</v>
      </c>
      <c r="O305" s="67">
        <v>106</v>
      </c>
      <c r="P305" s="67">
        <v>932</v>
      </c>
      <c r="Q305" s="67">
        <v>103</v>
      </c>
      <c r="R305" s="67">
        <v>22</v>
      </c>
      <c r="S305" s="68">
        <v>1163</v>
      </c>
    </row>
    <row r="306" spans="11:19" x14ac:dyDescent="0.25">
      <c r="K306" s="64" t="s">
        <v>47</v>
      </c>
      <c r="L306" s="65" t="s">
        <v>62</v>
      </c>
      <c r="M306" s="65" t="s">
        <v>61</v>
      </c>
      <c r="N306" s="66">
        <v>2011</v>
      </c>
      <c r="O306" s="67">
        <v>102</v>
      </c>
      <c r="P306" s="67">
        <v>64</v>
      </c>
      <c r="Q306" s="67">
        <v>1095</v>
      </c>
      <c r="R306" s="67">
        <v>19</v>
      </c>
      <c r="S306" s="68">
        <v>1280</v>
      </c>
    </row>
    <row r="307" spans="11:19" x14ac:dyDescent="0.25">
      <c r="K307" s="64" t="s">
        <v>47</v>
      </c>
      <c r="L307" s="65" t="s">
        <v>62</v>
      </c>
      <c r="M307" s="65" t="s">
        <v>60</v>
      </c>
      <c r="N307" s="66">
        <v>2012</v>
      </c>
      <c r="O307" s="67">
        <v>6</v>
      </c>
      <c r="P307" s="67">
        <v>70</v>
      </c>
      <c r="Q307" s="67">
        <v>47</v>
      </c>
      <c r="R307" s="67">
        <v>46</v>
      </c>
      <c r="S307" s="68">
        <v>169</v>
      </c>
    </row>
    <row r="308" spans="11:19" x14ac:dyDescent="0.25">
      <c r="K308" s="64" t="s">
        <v>47</v>
      </c>
      <c r="L308" s="65" t="s">
        <v>62</v>
      </c>
      <c r="M308" s="65" t="s">
        <v>61</v>
      </c>
      <c r="N308" s="66">
        <v>2012</v>
      </c>
      <c r="O308" s="67">
        <v>82</v>
      </c>
      <c r="P308" s="67">
        <v>376</v>
      </c>
      <c r="Q308" s="67">
        <v>894</v>
      </c>
      <c r="R308" s="67">
        <v>72</v>
      </c>
      <c r="S308" s="68">
        <v>1424</v>
      </c>
    </row>
    <row r="309" spans="11:19" x14ac:dyDescent="0.25">
      <c r="K309" s="64" t="s">
        <v>47</v>
      </c>
      <c r="L309" s="65" t="s">
        <v>62</v>
      </c>
      <c r="M309" s="65" t="s">
        <v>60</v>
      </c>
      <c r="N309" s="66">
        <v>2013</v>
      </c>
      <c r="O309" s="67">
        <v>386</v>
      </c>
      <c r="P309" s="67">
        <v>358</v>
      </c>
      <c r="Q309" s="67">
        <v>168</v>
      </c>
      <c r="R309" s="67">
        <v>569</v>
      </c>
      <c r="S309" s="68">
        <v>1481</v>
      </c>
    </row>
    <row r="310" spans="11:19" x14ac:dyDescent="0.25">
      <c r="K310" s="64" t="s">
        <v>47</v>
      </c>
      <c r="L310" s="65" t="s">
        <v>62</v>
      </c>
      <c r="M310" s="65" t="s">
        <v>61</v>
      </c>
      <c r="N310" s="66">
        <v>2013</v>
      </c>
      <c r="O310" s="67">
        <v>244</v>
      </c>
      <c r="P310" s="67">
        <v>90</v>
      </c>
      <c r="Q310" s="67">
        <v>47</v>
      </c>
      <c r="R310" s="67">
        <v>11</v>
      </c>
      <c r="S310" s="68">
        <v>392</v>
      </c>
    </row>
    <row r="311" spans="11:19" x14ac:dyDescent="0.25">
      <c r="K311" s="64" t="s">
        <v>47</v>
      </c>
      <c r="L311" s="65" t="s">
        <v>63</v>
      </c>
      <c r="M311" s="65" t="s">
        <v>60</v>
      </c>
      <c r="N311" s="66">
        <v>2010</v>
      </c>
      <c r="O311" s="67">
        <v>489</v>
      </c>
      <c r="P311" s="67">
        <v>462</v>
      </c>
      <c r="Q311" s="67">
        <v>380</v>
      </c>
      <c r="R311" s="67">
        <v>275</v>
      </c>
      <c r="S311" s="68">
        <v>275</v>
      </c>
    </row>
    <row r="312" spans="11:19" x14ac:dyDescent="0.25">
      <c r="K312" s="64" t="s">
        <v>47</v>
      </c>
      <c r="L312" s="65" t="s">
        <v>63</v>
      </c>
      <c r="M312" s="65" t="s">
        <v>61</v>
      </c>
      <c r="N312" s="66">
        <v>2010</v>
      </c>
      <c r="O312" s="67">
        <v>434</v>
      </c>
      <c r="P312" s="67">
        <v>490</v>
      </c>
      <c r="Q312" s="67">
        <v>550</v>
      </c>
      <c r="R312" s="67">
        <v>334</v>
      </c>
      <c r="S312" s="68">
        <v>334</v>
      </c>
    </row>
    <row r="313" spans="11:19" x14ac:dyDescent="0.25">
      <c r="K313" s="64" t="s">
        <v>47</v>
      </c>
      <c r="L313" s="65" t="s">
        <v>63</v>
      </c>
      <c r="M313" s="65" t="s">
        <v>60</v>
      </c>
      <c r="N313" s="66">
        <v>2011</v>
      </c>
      <c r="O313" s="67">
        <v>341</v>
      </c>
      <c r="P313" s="67">
        <v>392</v>
      </c>
      <c r="Q313" s="67">
        <v>237</v>
      </c>
      <c r="R313" s="67">
        <v>257</v>
      </c>
      <c r="S313" s="68">
        <v>257</v>
      </c>
    </row>
    <row r="314" spans="11:19" x14ac:dyDescent="0.25">
      <c r="K314" s="64" t="s">
        <v>47</v>
      </c>
      <c r="L314" s="65" t="s">
        <v>63</v>
      </c>
      <c r="M314" s="65" t="s">
        <v>61</v>
      </c>
      <c r="N314" s="66">
        <v>2011</v>
      </c>
      <c r="O314" s="67">
        <v>196</v>
      </c>
      <c r="P314" s="67">
        <v>293</v>
      </c>
      <c r="Q314" s="67">
        <v>165</v>
      </c>
      <c r="R314" s="67">
        <v>210</v>
      </c>
      <c r="S314" s="68">
        <v>210</v>
      </c>
    </row>
    <row r="315" spans="11:19" x14ac:dyDescent="0.25">
      <c r="K315" s="64" t="s">
        <v>47</v>
      </c>
      <c r="L315" s="65" t="s">
        <v>63</v>
      </c>
      <c r="M315" s="65" t="s">
        <v>60</v>
      </c>
      <c r="N315" s="66">
        <v>2012</v>
      </c>
      <c r="O315" s="67">
        <v>312</v>
      </c>
      <c r="P315" s="67">
        <v>284</v>
      </c>
      <c r="Q315" s="67">
        <v>369</v>
      </c>
      <c r="R315" s="67">
        <v>423</v>
      </c>
      <c r="S315" s="68">
        <v>423</v>
      </c>
    </row>
    <row r="316" spans="11:19" x14ac:dyDescent="0.25">
      <c r="K316" s="64" t="s">
        <v>47</v>
      </c>
      <c r="L316" s="65" t="s">
        <v>63</v>
      </c>
      <c r="M316" s="65" t="s">
        <v>61</v>
      </c>
      <c r="N316" s="66">
        <v>2012</v>
      </c>
      <c r="O316" s="67">
        <v>160</v>
      </c>
      <c r="P316" s="67">
        <v>147</v>
      </c>
      <c r="Q316" s="67">
        <v>79</v>
      </c>
      <c r="R316" s="67">
        <v>56</v>
      </c>
      <c r="S316" s="68">
        <v>56</v>
      </c>
    </row>
    <row r="317" spans="11:19" x14ac:dyDescent="0.25">
      <c r="K317" s="64" t="s">
        <v>47</v>
      </c>
      <c r="L317" s="65" t="s">
        <v>63</v>
      </c>
      <c r="M317" s="65" t="s">
        <v>60</v>
      </c>
      <c r="N317" s="66">
        <v>2013</v>
      </c>
      <c r="O317" s="67">
        <v>222</v>
      </c>
      <c r="P317" s="67">
        <v>171</v>
      </c>
      <c r="Q317" s="67">
        <v>221</v>
      </c>
      <c r="R317" s="67">
        <v>267</v>
      </c>
      <c r="S317" s="68">
        <v>267</v>
      </c>
    </row>
    <row r="318" spans="11:19" x14ac:dyDescent="0.25">
      <c r="K318" s="64" t="s">
        <v>47</v>
      </c>
      <c r="L318" s="65" t="s">
        <v>63</v>
      </c>
      <c r="M318" s="65" t="s">
        <v>61</v>
      </c>
      <c r="N318" s="66">
        <v>2013</v>
      </c>
      <c r="O318" s="67">
        <v>214</v>
      </c>
      <c r="P318" s="67">
        <v>295</v>
      </c>
      <c r="Q318" s="67">
        <v>257</v>
      </c>
      <c r="R318" s="67">
        <v>261</v>
      </c>
      <c r="S318" s="68">
        <v>261</v>
      </c>
    </row>
    <row r="319" spans="11:19" x14ac:dyDescent="0.25">
      <c r="K319" s="64" t="s">
        <v>47</v>
      </c>
      <c r="L319" s="65" t="s">
        <v>64</v>
      </c>
      <c r="M319" s="65" t="s">
        <v>60</v>
      </c>
      <c r="N319" s="66">
        <v>2010</v>
      </c>
      <c r="O319" s="67">
        <v>354</v>
      </c>
      <c r="P319" s="67">
        <v>514</v>
      </c>
      <c r="Q319" s="67">
        <v>625</v>
      </c>
      <c r="R319" s="67">
        <v>754</v>
      </c>
      <c r="S319" s="68">
        <v>754</v>
      </c>
    </row>
    <row r="320" spans="11:19" x14ac:dyDescent="0.25">
      <c r="K320" s="64" t="s">
        <v>47</v>
      </c>
      <c r="L320" s="65" t="s">
        <v>64</v>
      </c>
      <c r="M320" s="65" t="s">
        <v>61</v>
      </c>
      <c r="N320" s="66">
        <v>2010</v>
      </c>
      <c r="O320" s="67">
        <v>333</v>
      </c>
      <c r="P320" s="67">
        <v>258</v>
      </c>
      <c r="Q320" s="67">
        <v>342</v>
      </c>
      <c r="R320" s="67">
        <v>230</v>
      </c>
      <c r="S320" s="68">
        <v>230</v>
      </c>
    </row>
    <row r="321" spans="11:19" x14ac:dyDescent="0.25">
      <c r="K321" s="64" t="s">
        <v>47</v>
      </c>
      <c r="L321" s="65" t="s">
        <v>64</v>
      </c>
      <c r="M321" s="65" t="s">
        <v>60</v>
      </c>
      <c r="N321" s="66">
        <v>2011</v>
      </c>
      <c r="O321" s="67">
        <v>263</v>
      </c>
      <c r="P321" s="67">
        <v>208</v>
      </c>
      <c r="Q321" s="67">
        <v>166</v>
      </c>
      <c r="R321" s="67">
        <v>156</v>
      </c>
      <c r="S321" s="68">
        <v>156</v>
      </c>
    </row>
    <row r="322" spans="11:19" x14ac:dyDescent="0.25">
      <c r="K322" s="64" t="s">
        <v>47</v>
      </c>
      <c r="L322" s="65" t="s">
        <v>64</v>
      </c>
      <c r="M322" s="65" t="s">
        <v>61</v>
      </c>
      <c r="N322" s="66">
        <v>2011</v>
      </c>
      <c r="O322" s="67">
        <v>184</v>
      </c>
      <c r="P322" s="67">
        <v>131</v>
      </c>
      <c r="Q322" s="67">
        <v>83</v>
      </c>
      <c r="R322" s="67">
        <v>84</v>
      </c>
      <c r="S322" s="68">
        <v>84</v>
      </c>
    </row>
    <row r="323" spans="11:19" x14ac:dyDescent="0.25">
      <c r="K323" s="64" t="s">
        <v>47</v>
      </c>
      <c r="L323" s="65" t="s">
        <v>64</v>
      </c>
      <c r="M323" s="65" t="s">
        <v>60</v>
      </c>
      <c r="N323" s="66">
        <v>2012</v>
      </c>
      <c r="O323" s="67">
        <v>184</v>
      </c>
      <c r="P323" s="67">
        <v>228</v>
      </c>
      <c r="Q323" s="67">
        <v>177</v>
      </c>
      <c r="R323" s="67">
        <v>145</v>
      </c>
      <c r="S323" s="68">
        <v>145</v>
      </c>
    </row>
    <row r="324" spans="11:19" x14ac:dyDescent="0.25">
      <c r="K324" s="64" t="s">
        <v>47</v>
      </c>
      <c r="L324" s="65" t="s">
        <v>64</v>
      </c>
      <c r="M324" s="65" t="s">
        <v>61</v>
      </c>
      <c r="N324" s="66">
        <v>2012</v>
      </c>
      <c r="O324" s="67">
        <v>136</v>
      </c>
      <c r="P324" s="67">
        <v>77</v>
      </c>
      <c r="Q324" s="67">
        <v>65</v>
      </c>
      <c r="R324" s="67">
        <v>42</v>
      </c>
      <c r="S324" s="68">
        <v>42</v>
      </c>
    </row>
    <row r="325" spans="11:19" x14ac:dyDescent="0.25">
      <c r="K325" s="64" t="s">
        <v>47</v>
      </c>
      <c r="L325" s="65" t="s">
        <v>64</v>
      </c>
      <c r="M325" s="65" t="s">
        <v>60</v>
      </c>
      <c r="N325" s="66">
        <v>2013</v>
      </c>
      <c r="O325" s="67">
        <v>152</v>
      </c>
      <c r="P325" s="67">
        <v>86</v>
      </c>
      <c r="Q325" s="67">
        <v>79</v>
      </c>
      <c r="R325" s="67">
        <v>84</v>
      </c>
      <c r="S325" s="68">
        <v>84</v>
      </c>
    </row>
    <row r="326" spans="11:19" x14ac:dyDescent="0.25">
      <c r="K326" s="64" t="s">
        <v>47</v>
      </c>
      <c r="L326" s="65" t="s">
        <v>64</v>
      </c>
      <c r="M326" s="65" t="s">
        <v>61</v>
      </c>
      <c r="N326" s="66">
        <v>2013</v>
      </c>
      <c r="O326" s="67">
        <v>160</v>
      </c>
      <c r="P326" s="67">
        <v>234</v>
      </c>
      <c r="Q326" s="67">
        <v>148</v>
      </c>
      <c r="R326" s="67">
        <v>144</v>
      </c>
      <c r="S326" s="68">
        <v>144</v>
      </c>
    </row>
    <row r="327" spans="11:19" x14ac:dyDescent="0.25">
      <c r="K327" s="64" t="s">
        <v>47</v>
      </c>
      <c r="L327" s="65" t="s">
        <v>65</v>
      </c>
      <c r="M327" s="65" t="s">
        <v>60</v>
      </c>
      <c r="N327" s="66">
        <v>2010</v>
      </c>
      <c r="O327" s="67">
        <v>329</v>
      </c>
      <c r="P327" s="67">
        <v>288</v>
      </c>
      <c r="Q327" s="67">
        <v>242</v>
      </c>
      <c r="R327" s="67">
        <v>171</v>
      </c>
      <c r="S327" s="68">
        <v>171</v>
      </c>
    </row>
    <row r="328" spans="11:19" x14ac:dyDescent="0.25">
      <c r="K328" s="64" t="s">
        <v>47</v>
      </c>
      <c r="L328" s="65" t="s">
        <v>65</v>
      </c>
      <c r="M328" s="65" t="s">
        <v>61</v>
      </c>
      <c r="N328" s="66">
        <v>2010</v>
      </c>
      <c r="O328" s="67">
        <v>371</v>
      </c>
      <c r="P328" s="67">
        <v>189</v>
      </c>
      <c r="Q328" s="67">
        <v>163</v>
      </c>
      <c r="R328" s="67">
        <v>198</v>
      </c>
      <c r="S328" s="68">
        <v>198</v>
      </c>
    </row>
    <row r="329" spans="11:19" x14ac:dyDescent="0.25">
      <c r="K329" s="64" t="s">
        <v>47</v>
      </c>
      <c r="L329" s="65" t="s">
        <v>65</v>
      </c>
      <c r="M329" s="65" t="s">
        <v>60</v>
      </c>
      <c r="N329" s="66">
        <v>2011</v>
      </c>
      <c r="O329" s="67">
        <v>222</v>
      </c>
      <c r="P329" s="67">
        <v>202</v>
      </c>
      <c r="Q329" s="67">
        <v>214</v>
      </c>
      <c r="R329" s="67">
        <v>282</v>
      </c>
      <c r="S329" s="68">
        <v>282</v>
      </c>
    </row>
    <row r="330" spans="11:19" x14ac:dyDescent="0.25">
      <c r="K330" s="64" t="s">
        <v>47</v>
      </c>
      <c r="L330" s="65" t="s">
        <v>65</v>
      </c>
      <c r="M330" s="65" t="s">
        <v>61</v>
      </c>
      <c r="N330" s="66">
        <v>2011</v>
      </c>
      <c r="O330" s="67">
        <v>327</v>
      </c>
      <c r="P330" s="67">
        <v>406</v>
      </c>
      <c r="Q330" s="67">
        <v>407</v>
      </c>
      <c r="R330" s="67">
        <v>601</v>
      </c>
      <c r="S330" s="68">
        <v>601</v>
      </c>
    </row>
    <row r="331" spans="11:19" x14ac:dyDescent="0.25">
      <c r="K331" s="64" t="s">
        <v>47</v>
      </c>
      <c r="L331" s="65" t="s">
        <v>65</v>
      </c>
      <c r="M331" s="65" t="s">
        <v>60</v>
      </c>
      <c r="N331" s="66">
        <v>2012</v>
      </c>
      <c r="O331" s="67">
        <v>172</v>
      </c>
      <c r="P331" s="67">
        <v>177</v>
      </c>
      <c r="Q331" s="67">
        <v>162</v>
      </c>
      <c r="R331" s="67">
        <v>212</v>
      </c>
      <c r="S331" s="68">
        <v>212</v>
      </c>
    </row>
    <row r="332" spans="11:19" x14ac:dyDescent="0.25">
      <c r="K332" s="64" t="s">
        <v>47</v>
      </c>
      <c r="L332" s="65" t="s">
        <v>65</v>
      </c>
      <c r="M332" s="65" t="s">
        <v>61</v>
      </c>
      <c r="N332" s="66">
        <v>2012</v>
      </c>
      <c r="O332" s="67">
        <v>170</v>
      </c>
      <c r="P332" s="67">
        <v>112</v>
      </c>
      <c r="Q332" s="67">
        <v>58</v>
      </c>
      <c r="R332" s="67">
        <v>67</v>
      </c>
      <c r="S332" s="68">
        <v>67</v>
      </c>
    </row>
    <row r="333" spans="11:19" x14ac:dyDescent="0.25">
      <c r="K333" s="64" t="s">
        <v>47</v>
      </c>
      <c r="L333" s="65" t="s">
        <v>65</v>
      </c>
      <c r="M333" s="65" t="s">
        <v>60</v>
      </c>
      <c r="N333" s="66">
        <v>2013</v>
      </c>
      <c r="O333" s="67">
        <v>96</v>
      </c>
      <c r="P333" s="67">
        <v>137</v>
      </c>
      <c r="Q333" s="67">
        <v>95</v>
      </c>
      <c r="R333" s="67">
        <v>88</v>
      </c>
      <c r="S333" s="68">
        <v>88</v>
      </c>
    </row>
    <row r="334" spans="11:19" x14ac:dyDescent="0.25">
      <c r="K334" s="64" t="s">
        <v>47</v>
      </c>
      <c r="L334" s="65" t="s">
        <v>65</v>
      </c>
      <c r="M334" s="65" t="s">
        <v>61</v>
      </c>
      <c r="N334" s="66">
        <v>2013</v>
      </c>
      <c r="O334" s="67">
        <v>80</v>
      </c>
      <c r="P334" s="67">
        <v>46</v>
      </c>
      <c r="Q334" s="67">
        <v>59</v>
      </c>
      <c r="R334" s="67">
        <v>68</v>
      </c>
      <c r="S334" s="68">
        <v>68</v>
      </c>
    </row>
    <row r="335" spans="11:19" x14ac:dyDescent="0.25">
      <c r="K335" s="64" t="s">
        <v>47</v>
      </c>
      <c r="L335" s="65" t="s">
        <v>66</v>
      </c>
      <c r="M335" s="65" t="s">
        <v>60</v>
      </c>
      <c r="N335" s="66">
        <v>2010</v>
      </c>
      <c r="O335" s="67">
        <v>255</v>
      </c>
      <c r="P335" s="67">
        <v>7</v>
      </c>
      <c r="Q335" s="67">
        <v>339</v>
      </c>
      <c r="R335" s="67">
        <v>404</v>
      </c>
      <c r="S335" s="68">
        <v>1005</v>
      </c>
    </row>
    <row r="336" spans="11:19" x14ac:dyDescent="0.25">
      <c r="K336" s="64" t="s">
        <v>47</v>
      </c>
      <c r="L336" s="65" t="s">
        <v>66</v>
      </c>
      <c r="M336" s="65" t="s">
        <v>61</v>
      </c>
      <c r="N336" s="66">
        <v>2010</v>
      </c>
      <c r="O336" s="67">
        <v>23</v>
      </c>
      <c r="P336" s="67">
        <v>430</v>
      </c>
      <c r="Q336" s="67">
        <v>143</v>
      </c>
      <c r="R336" s="67">
        <v>799</v>
      </c>
      <c r="S336" s="68">
        <v>1395</v>
      </c>
    </row>
    <row r="337" spans="11:19" x14ac:dyDescent="0.25">
      <c r="K337" s="64" t="s">
        <v>47</v>
      </c>
      <c r="L337" s="65" t="s">
        <v>66</v>
      </c>
      <c r="M337" s="65" t="s">
        <v>60</v>
      </c>
      <c r="N337" s="66">
        <v>2011</v>
      </c>
      <c r="O337" s="67">
        <v>271</v>
      </c>
      <c r="P337" s="67">
        <v>1647</v>
      </c>
      <c r="Q337" s="67">
        <v>263</v>
      </c>
      <c r="R337" s="67">
        <v>188</v>
      </c>
      <c r="S337" s="68">
        <v>2369</v>
      </c>
    </row>
    <row r="338" spans="11:19" x14ac:dyDescent="0.25">
      <c r="K338" s="64" t="s">
        <v>47</v>
      </c>
      <c r="L338" s="65" t="s">
        <v>66</v>
      </c>
      <c r="M338" s="65" t="s">
        <v>61</v>
      </c>
      <c r="N338" s="66">
        <v>2011</v>
      </c>
      <c r="O338" s="67">
        <v>230</v>
      </c>
      <c r="P338" s="67">
        <v>123</v>
      </c>
      <c r="Q338" s="67">
        <v>2357</v>
      </c>
      <c r="R338" s="67">
        <v>644</v>
      </c>
      <c r="S338" s="68">
        <v>3354</v>
      </c>
    </row>
    <row r="339" spans="11:19" x14ac:dyDescent="0.25">
      <c r="K339" s="64" t="s">
        <v>47</v>
      </c>
      <c r="L339" s="65" t="s">
        <v>66</v>
      </c>
      <c r="M339" s="65" t="s">
        <v>60</v>
      </c>
      <c r="N339" s="66">
        <v>2012</v>
      </c>
      <c r="O339" s="67">
        <v>640</v>
      </c>
      <c r="P339" s="67">
        <v>695</v>
      </c>
      <c r="Q339" s="67">
        <v>1802</v>
      </c>
      <c r="R339" s="67">
        <v>134</v>
      </c>
      <c r="S339" s="68">
        <v>3271</v>
      </c>
    </row>
    <row r="340" spans="11:19" x14ac:dyDescent="0.25">
      <c r="K340" s="64" t="s">
        <v>47</v>
      </c>
      <c r="L340" s="65" t="s">
        <v>66</v>
      </c>
      <c r="M340" s="65" t="s">
        <v>61</v>
      </c>
      <c r="N340" s="66">
        <v>2012</v>
      </c>
      <c r="O340" s="67">
        <v>465</v>
      </c>
      <c r="P340" s="67">
        <v>654</v>
      </c>
      <c r="Q340" s="67">
        <v>1485</v>
      </c>
      <c r="R340" s="67">
        <v>199</v>
      </c>
      <c r="S340" s="68">
        <v>2803</v>
      </c>
    </row>
    <row r="341" spans="11:19" x14ac:dyDescent="0.25">
      <c r="K341" s="64" t="s">
        <v>47</v>
      </c>
      <c r="L341" s="65" t="s">
        <v>66</v>
      </c>
      <c r="M341" s="65" t="s">
        <v>60</v>
      </c>
      <c r="N341" s="66">
        <v>2013</v>
      </c>
      <c r="O341" s="67">
        <v>1781</v>
      </c>
      <c r="P341" s="67">
        <v>967</v>
      </c>
      <c r="Q341" s="67">
        <v>399</v>
      </c>
      <c r="R341" s="67">
        <v>240</v>
      </c>
      <c r="S341" s="68">
        <v>3387</v>
      </c>
    </row>
    <row r="342" spans="11:19" x14ac:dyDescent="0.25">
      <c r="K342" s="64" t="s">
        <v>47</v>
      </c>
      <c r="L342" s="65" t="s">
        <v>66</v>
      </c>
      <c r="M342" s="65" t="s">
        <v>61</v>
      </c>
      <c r="N342" s="66">
        <v>2013</v>
      </c>
      <c r="O342" s="67">
        <v>539</v>
      </c>
      <c r="P342" s="67">
        <v>1172</v>
      </c>
      <c r="Q342" s="67">
        <v>212</v>
      </c>
      <c r="R342" s="67">
        <v>932</v>
      </c>
      <c r="S342" s="68">
        <v>2855</v>
      </c>
    </row>
    <row r="343" spans="11:19" x14ac:dyDescent="0.25">
      <c r="K343" s="64" t="s">
        <v>47</v>
      </c>
      <c r="L343" s="65" t="s">
        <v>67</v>
      </c>
      <c r="M343" s="65" t="s">
        <v>60</v>
      </c>
      <c r="N343" s="66">
        <v>2010</v>
      </c>
      <c r="O343" s="67">
        <v>213</v>
      </c>
      <c r="P343" s="67">
        <v>4</v>
      </c>
      <c r="Q343" s="67">
        <v>143</v>
      </c>
      <c r="R343" s="67">
        <v>92</v>
      </c>
      <c r="S343" s="68">
        <v>452</v>
      </c>
    </row>
    <row r="344" spans="11:19" x14ac:dyDescent="0.25">
      <c r="K344" s="64" t="s">
        <v>47</v>
      </c>
      <c r="L344" s="65" t="s">
        <v>67</v>
      </c>
      <c r="M344" s="65" t="s">
        <v>61</v>
      </c>
      <c r="N344" s="66">
        <v>2010</v>
      </c>
      <c r="O344" s="67">
        <v>14</v>
      </c>
      <c r="P344" s="67">
        <v>184</v>
      </c>
      <c r="Q344" s="67">
        <v>114</v>
      </c>
      <c r="R344" s="67">
        <v>712</v>
      </c>
      <c r="S344" s="68">
        <v>1024</v>
      </c>
    </row>
    <row r="345" spans="11:19" x14ac:dyDescent="0.25">
      <c r="K345" s="64" t="s">
        <v>47</v>
      </c>
      <c r="L345" s="65" t="s">
        <v>67</v>
      </c>
      <c r="M345" s="65" t="s">
        <v>60</v>
      </c>
      <c r="N345" s="66">
        <v>2011</v>
      </c>
      <c r="O345" s="67">
        <v>126</v>
      </c>
      <c r="P345" s="67">
        <v>112</v>
      </c>
      <c r="Q345" s="67">
        <v>1479</v>
      </c>
      <c r="R345" s="67">
        <v>118</v>
      </c>
      <c r="S345" s="68">
        <v>1835</v>
      </c>
    </row>
    <row r="346" spans="11:19" x14ac:dyDescent="0.25">
      <c r="K346" s="64" t="s">
        <v>47</v>
      </c>
      <c r="L346" s="65" t="s">
        <v>67</v>
      </c>
      <c r="M346" s="65" t="s">
        <v>61</v>
      </c>
      <c r="N346" s="66">
        <v>2011</v>
      </c>
      <c r="O346" s="67">
        <v>238</v>
      </c>
      <c r="P346" s="67">
        <v>1474</v>
      </c>
      <c r="Q346" s="67">
        <v>225</v>
      </c>
      <c r="R346" s="67">
        <v>45</v>
      </c>
      <c r="S346" s="68">
        <v>1982</v>
      </c>
    </row>
    <row r="347" spans="11:19" x14ac:dyDescent="0.25">
      <c r="K347" s="64" t="s">
        <v>47</v>
      </c>
      <c r="L347" s="65" t="s">
        <v>67</v>
      </c>
      <c r="M347" s="65" t="s">
        <v>60</v>
      </c>
      <c r="N347" s="66">
        <v>2012</v>
      </c>
      <c r="O347" s="67">
        <v>84</v>
      </c>
      <c r="P347" s="67">
        <v>484</v>
      </c>
      <c r="Q347" s="67">
        <v>1237</v>
      </c>
      <c r="R347" s="67">
        <v>93</v>
      </c>
      <c r="S347" s="68">
        <v>1898</v>
      </c>
    </row>
    <row r="348" spans="11:19" x14ac:dyDescent="0.25">
      <c r="K348" s="64" t="s">
        <v>47</v>
      </c>
      <c r="L348" s="65" t="s">
        <v>67</v>
      </c>
      <c r="M348" s="65" t="s">
        <v>61</v>
      </c>
      <c r="N348" s="66">
        <v>2012</v>
      </c>
      <c r="O348" s="67">
        <v>136</v>
      </c>
      <c r="P348" s="67">
        <v>295</v>
      </c>
      <c r="Q348" s="67">
        <v>357</v>
      </c>
      <c r="R348" s="67">
        <v>62</v>
      </c>
      <c r="S348" s="68">
        <v>850</v>
      </c>
    </row>
    <row r="349" spans="11:19" x14ac:dyDescent="0.25">
      <c r="K349" s="64" t="s">
        <v>47</v>
      </c>
      <c r="L349" s="65" t="s">
        <v>67</v>
      </c>
      <c r="M349" s="65" t="s">
        <v>60</v>
      </c>
      <c r="N349" s="66">
        <v>2013</v>
      </c>
      <c r="O349" s="67">
        <v>1395</v>
      </c>
      <c r="P349" s="67">
        <v>764</v>
      </c>
      <c r="Q349" s="67">
        <v>170</v>
      </c>
      <c r="R349" s="67">
        <v>55</v>
      </c>
      <c r="S349" s="68">
        <v>2384</v>
      </c>
    </row>
    <row r="350" spans="11:19" x14ac:dyDescent="0.25">
      <c r="K350" s="64" t="s">
        <v>47</v>
      </c>
      <c r="L350" s="65" t="s">
        <v>67</v>
      </c>
      <c r="M350" s="65" t="s">
        <v>61</v>
      </c>
      <c r="N350" s="66">
        <v>2013</v>
      </c>
      <c r="O350" s="67">
        <v>445</v>
      </c>
      <c r="P350" s="67">
        <v>443</v>
      </c>
      <c r="Q350" s="67">
        <v>181</v>
      </c>
      <c r="R350" s="67">
        <v>627</v>
      </c>
      <c r="S350" s="68">
        <v>1696</v>
      </c>
    </row>
    <row r="351" spans="11:19" x14ac:dyDescent="0.25">
      <c r="K351" s="64" t="s">
        <v>47</v>
      </c>
      <c r="L351" s="65" t="s">
        <v>68</v>
      </c>
      <c r="M351" s="65" t="s">
        <v>60</v>
      </c>
      <c r="N351" s="66">
        <v>2010</v>
      </c>
      <c r="O351" s="67">
        <v>108</v>
      </c>
      <c r="P351" s="67">
        <v>828</v>
      </c>
      <c r="Q351" s="67">
        <v>713</v>
      </c>
      <c r="R351" s="67">
        <v>1940</v>
      </c>
      <c r="S351" s="68">
        <v>3589</v>
      </c>
    </row>
    <row r="352" spans="11:19" x14ac:dyDescent="0.25">
      <c r="K352" s="64" t="s">
        <v>47</v>
      </c>
      <c r="L352" s="65" t="s">
        <v>68</v>
      </c>
      <c r="M352" s="65" t="s">
        <v>61</v>
      </c>
      <c r="N352" s="66">
        <v>2010</v>
      </c>
      <c r="O352" s="67">
        <v>282</v>
      </c>
      <c r="P352" s="67">
        <v>40</v>
      </c>
      <c r="Q352" s="67">
        <v>881</v>
      </c>
      <c r="R352" s="67">
        <v>521</v>
      </c>
      <c r="S352" s="68">
        <v>1724</v>
      </c>
    </row>
    <row r="353" spans="11:19" x14ac:dyDescent="0.25">
      <c r="K353" s="64" t="s">
        <v>47</v>
      </c>
      <c r="L353" s="65" t="s">
        <v>68</v>
      </c>
      <c r="M353" s="65" t="s">
        <v>60</v>
      </c>
      <c r="N353" s="66">
        <v>2011</v>
      </c>
      <c r="O353" s="67">
        <v>434</v>
      </c>
      <c r="P353" s="67">
        <v>2665</v>
      </c>
      <c r="Q353" s="67">
        <v>499</v>
      </c>
      <c r="R353" s="67">
        <v>495</v>
      </c>
      <c r="S353" s="68">
        <v>4093</v>
      </c>
    </row>
    <row r="354" spans="11:19" x14ac:dyDescent="0.25">
      <c r="K354" s="64" t="s">
        <v>47</v>
      </c>
      <c r="L354" s="65" t="s">
        <v>68</v>
      </c>
      <c r="M354" s="65" t="s">
        <v>61</v>
      </c>
      <c r="N354" s="66">
        <v>2011</v>
      </c>
      <c r="O354" s="67">
        <v>888</v>
      </c>
      <c r="P354" s="67">
        <v>157</v>
      </c>
      <c r="Q354" s="67">
        <v>2638</v>
      </c>
      <c r="R354" s="67">
        <v>1546</v>
      </c>
      <c r="S354" s="68">
        <v>5229</v>
      </c>
    </row>
    <row r="355" spans="11:19" x14ac:dyDescent="0.25">
      <c r="K355" s="64" t="s">
        <v>47</v>
      </c>
      <c r="L355" s="65" t="s">
        <v>68</v>
      </c>
      <c r="M355" s="65" t="s">
        <v>60</v>
      </c>
      <c r="N355" s="66">
        <v>2012</v>
      </c>
      <c r="O355" s="67">
        <v>986</v>
      </c>
      <c r="P355" s="67">
        <v>1323</v>
      </c>
      <c r="Q355" s="67">
        <v>4954</v>
      </c>
      <c r="R355" s="67">
        <v>2111</v>
      </c>
      <c r="S355" s="68">
        <v>9374</v>
      </c>
    </row>
    <row r="356" spans="11:19" x14ac:dyDescent="0.25">
      <c r="K356" s="64" t="s">
        <v>47</v>
      </c>
      <c r="L356" s="65" t="s">
        <v>68</v>
      </c>
      <c r="M356" s="65" t="s">
        <v>61</v>
      </c>
      <c r="N356" s="66">
        <v>2012</v>
      </c>
      <c r="O356" s="67">
        <v>1041</v>
      </c>
      <c r="P356" s="67">
        <v>679</v>
      </c>
      <c r="Q356" s="67">
        <v>2035</v>
      </c>
      <c r="R356" s="67">
        <v>695</v>
      </c>
      <c r="S356" s="68">
        <v>4450</v>
      </c>
    </row>
    <row r="357" spans="11:19" x14ac:dyDescent="0.25">
      <c r="K357" s="64" t="s">
        <v>47</v>
      </c>
      <c r="L357" s="65" t="s">
        <v>68</v>
      </c>
      <c r="M357" s="65" t="s">
        <v>60</v>
      </c>
      <c r="N357" s="66">
        <v>2013</v>
      </c>
      <c r="O357" s="67">
        <v>1050</v>
      </c>
      <c r="P357" s="67">
        <v>1207</v>
      </c>
      <c r="Q357" s="67">
        <v>1653</v>
      </c>
      <c r="R357" s="67">
        <v>1847</v>
      </c>
      <c r="S357" s="68">
        <v>5757</v>
      </c>
    </row>
    <row r="358" spans="11:19" x14ac:dyDescent="0.25">
      <c r="K358" s="64" t="s">
        <v>47</v>
      </c>
      <c r="L358" s="65" t="s">
        <v>68</v>
      </c>
      <c r="M358" s="65" t="s">
        <v>61</v>
      </c>
      <c r="N358" s="66">
        <v>2013</v>
      </c>
      <c r="O358" s="67">
        <v>1977</v>
      </c>
      <c r="P358" s="67">
        <v>982</v>
      </c>
      <c r="Q358" s="67">
        <v>1076</v>
      </c>
      <c r="R358" s="67">
        <v>656</v>
      </c>
      <c r="S358" s="68">
        <v>4691</v>
      </c>
    </row>
    <row r="359" spans="11:19" x14ac:dyDescent="0.25">
      <c r="K359" s="64" t="s">
        <v>47</v>
      </c>
      <c r="L359" s="65" t="s">
        <v>69</v>
      </c>
      <c r="M359" s="65" t="s">
        <v>60</v>
      </c>
      <c r="N359" s="66">
        <v>2010</v>
      </c>
      <c r="O359" s="67">
        <v>228</v>
      </c>
      <c r="P359" s="67">
        <v>56</v>
      </c>
      <c r="Q359" s="67">
        <v>34</v>
      </c>
      <c r="R359" s="67">
        <v>67</v>
      </c>
      <c r="S359" s="68">
        <v>67</v>
      </c>
    </row>
    <row r="360" spans="11:19" x14ac:dyDescent="0.25">
      <c r="K360" s="64" t="s">
        <v>47</v>
      </c>
      <c r="L360" s="65" t="s">
        <v>69</v>
      </c>
      <c r="M360" s="65" t="s">
        <v>61</v>
      </c>
      <c r="N360" s="66">
        <v>2010</v>
      </c>
      <c r="O360" s="67">
        <v>236</v>
      </c>
      <c r="P360" s="67">
        <v>241</v>
      </c>
      <c r="Q360" s="67">
        <v>408</v>
      </c>
      <c r="R360" s="67">
        <v>677</v>
      </c>
      <c r="S360" s="68">
        <v>677</v>
      </c>
    </row>
    <row r="361" spans="11:19" x14ac:dyDescent="0.25">
      <c r="K361" s="64" t="s">
        <v>47</v>
      </c>
      <c r="L361" s="65" t="s">
        <v>69</v>
      </c>
      <c r="M361" s="65" t="s">
        <v>60</v>
      </c>
      <c r="N361" s="66">
        <v>2011</v>
      </c>
      <c r="O361" s="67">
        <v>210</v>
      </c>
      <c r="P361" s="67">
        <v>40</v>
      </c>
      <c r="Q361" s="67">
        <v>132</v>
      </c>
      <c r="R361" s="67">
        <v>156</v>
      </c>
      <c r="S361" s="68">
        <v>156</v>
      </c>
    </row>
    <row r="362" spans="11:19" x14ac:dyDescent="0.25">
      <c r="K362" s="64" t="s">
        <v>47</v>
      </c>
      <c r="L362" s="65" t="s">
        <v>69</v>
      </c>
      <c r="M362" s="65" t="s">
        <v>61</v>
      </c>
      <c r="N362" s="66">
        <v>2011</v>
      </c>
      <c r="O362" s="67">
        <v>249</v>
      </c>
      <c r="P362" s="67">
        <v>222</v>
      </c>
      <c r="Q362" s="67">
        <v>336</v>
      </c>
      <c r="R362" s="67">
        <v>500</v>
      </c>
      <c r="S362" s="68">
        <v>500</v>
      </c>
    </row>
    <row r="363" spans="11:19" x14ac:dyDescent="0.25">
      <c r="K363" s="64" t="s">
        <v>47</v>
      </c>
      <c r="L363" s="65" t="s">
        <v>69</v>
      </c>
      <c r="M363" s="65" t="s">
        <v>60</v>
      </c>
      <c r="N363" s="66">
        <v>2012</v>
      </c>
      <c r="O363" s="67">
        <v>-4</v>
      </c>
      <c r="P363" s="67">
        <v>-30</v>
      </c>
      <c r="Q363" s="67">
        <v>-142</v>
      </c>
      <c r="R363" s="67">
        <v>-169</v>
      </c>
      <c r="S363" s="68">
        <v>-169</v>
      </c>
    </row>
    <row r="364" spans="11:19" x14ac:dyDescent="0.25">
      <c r="K364" s="64" t="s">
        <v>47</v>
      </c>
      <c r="L364" s="65" t="s">
        <v>69</v>
      </c>
      <c r="M364" s="65" t="s">
        <v>61</v>
      </c>
      <c r="N364" s="66">
        <v>2012</v>
      </c>
      <c r="O364" s="67">
        <v>194</v>
      </c>
      <c r="P364" s="67">
        <v>193</v>
      </c>
      <c r="Q364" s="67">
        <v>156</v>
      </c>
      <c r="R364" s="67">
        <v>156</v>
      </c>
      <c r="S364" s="68">
        <v>156</v>
      </c>
    </row>
    <row r="365" spans="11:19" x14ac:dyDescent="0.25">
      <c r="K365" s="64" t="s">
        <v>47</v>
      </c>
      <c r="L365" s="65" t="s">
        <v>69</v>
      </c>
      <c r="M365" s="65" t="s">
        <v>60</v>
      </c>
      <c r="N365" s="66">
        <v>2013</v>
      </c>
      <c r="O365" s="67">
        <v>10</v>
      </c>
      <c r="P365" s="67">
        <v>-39</v>
      </c>
      <c r="Q365" s="67">
        <v>-83</v>
      </c>
      <c r="R365" s="67">
        <v>-115</v>
      </c>
      <c r="S365" s="68">
        <v>-115</v>
      </c>
    </row>
    <row r="366" spans="11:19" x14ac:dyDescent="0.25">
      <c r="K366" s="64" t="s">
        <v>47</v>
      </c>
      <c r="L366" s="65" t="s">
        <v>69</v>
      </c>
      <c r="M366" s="65" t="s">
        <v>61</v>
      </c>
      <c r="N366" s="66">
        <v>2013</v>
      </c>
      <c r="O366" s="67">
        <v>42</v>
      </c>
      <c r="P366" s="67">
        <v>76</v>
      </c>
      <c r="Q366" s="67">
        <v>-14</v>
      </c>
      <c r="R366" s="67">
        <v>-29</v>
      </c>
      <c r="S366" s="68">
        <v>-29</v>
      </c>
    </row>
    <row r="367" spans="11:19" x14ac:dyDescent="0.25">
      <c r="K367" s="64" t="s">
        <v>47</v>
      </c>
      <c r="L367" s="65" t="s">
        <v>70</v>
      </c>
      <c r="M367" s="65" t="s">
        <v>60</v>
      </c>
      <c r="N367" s="66">
        <v>2010</v>
      </c>
      <c r="O367" s="67">
        <v>7</v>
      </c>
      <c r="P367" s="67">
        <v>97</v>
      </c>
      <c r="Q367" s="67">
        <v>-64</v>
      </c>
      <c r="R367" s="67">
        <v>-128</v>
      </c>
      <c r="S367" s="68">
        <v>-88</v>
      </c>
    </row>
    <row r="368" spans="11:19" x14ac:dyDescent="0.25">
      <c r="K368" s="64" t="s">
        <v>47</v>
      </c>
      <c r="L368" s="65" t="s">
        <v>70</v>
      </c>
      <c r="M368" s="65" t="s">
        <v>61</v>
      </c>
      <c r="N368" s="66">
        <v>2010</v>
      </c>
      <c r="O368" s="67">
        <v>-100</v>
      </c>
      <c r="P368" s="67">
        <v>1</v>
      </c>
      <c r="Q368" s="67">
        <v>122</v>
      </c>
      <c r="R368" s="67">
        <v>255</v>
      </c>
      <c r="S368" s="68">
        <v>278</v>
      </c>
    </row>
    <row r="369" spans="11:19" x14ac:dyDescent="0.25">
      <c r="K369" s="64" t="s">
        <v>47</v>
      </c>
      <c r="L369" s="65" t="s">
        <v>70</v>
      </c>
      <c r="M369" s="65" t="s">
        <v>60</v>
      </c>
      <c r="N369" s="66">
        <v>2011</v>
      </c>
      <c r="O369" s="67">
        <v>2</v>
      </c>
      <c r="P369" s="67">
        <v>-53</v>
      </c>
      <c r="Q369" s="67">
        <v>-217</v>
      </c>
      <c r="R369" s="67">
        <v>507</v>
      </c>
      <c r="S369" s="68">
        <v>239</v>
      </c>
    </row>
    <row r="370" spans="11:19" x14ac:dyDescent="0.25">
      <c r="K370" s="64" t="s">
        <v>47</v>
      </c>
      <c r="L370" s="65" t="s">
        <v>70</v>
      </c>
      <c r="M370" s="65" t="s">
        <v>61</v>
      </c>
      <c r="N370" s="66">
        <v>2011</v>
      </c>
      <c r="O370" s="67">
        <v>-73</v>
      </c>
      <c r="P370" s="67">
        <v>-759</v>
      </c>
      <c r="Q370" s="67">
        <v>-65</v>
      </c>
      <c r="R370" s="67">
        <v>121</v>
      </c>
      <c r="S370" s="68">
        <v>-776</v>
      </c>
    </row>
    <row r="371" spans="11:19" x14ac:dyDescent="0.25">
      <c r="K371" s="64" t="s">
        <v>47</v>
      </c>
      <c r="L371" s="65" t="s">
        <v>70</v>
      </c>
      <c r="M371" s="65" t="s">
        <v>60</v>
      </c>
      <c r="N371" s="66">
        <v>2012</v>
      </c>
      <c r="O371" s="67">
        <v>498</v>
      </c>
      <c r="P371" s="67">
        <v>330</v>
      </c>
      <c r="Q371" s="67">
        <v>1398</v>
      </c>
      <c r="R371" s="67">
        <v>26</v>
      </c>
      <c r="S371" s="68">
        <v>2252</v>
      </c>
    </row>
    <row r="372" spans="11:19" x14ac:dyDescent="0.25">
      <c r="K372" s="64" t="s">
        <v>47</v>
      </c>
      <c r="L372" s="65" t="s">
        <v>70</v>
      </c>
      <c r="M372" s="65" t="s">
        <v>61</v>
      </c>
      <c r="N372" s="66">
        <v>2012</v>
      </c>
      <c r="O372" s="67">
        <v>299</v>
      </c>
      <c r="P372" s="67">
        <v>-206</v>
      </c>
      <c r="Q372" s="67">
        <v>-646</v>
      </c>
      <c r="R372" s="67">
        <v>34</v>
      </c>
      <c r="S372" s="68">
        <v>-519</v>
      </c>
    </row>
    <row r="373" spans="11:19" x14ac:dyDescent="0.25">
      <c r="K373" s="64" t="s">
        <v>47</v>
      </c>
      <c r="L373" s="65" t="s">
        <v>70</v>
      </c>
      <c r="M373" s="65" t="s">
        <v>60</v>
      </c>
      <c r="N373" s="66">
        <v>2013</v>
      </c>
      <c r="O373" s="67">
        <v>-292</v>
      </c>
      <c r="P373" s="67">
        <v>371</v>
      </c>
      <c r="Q373" s="67">
        <v>-137</v>
      </c>
      <c r="R373" s="67">
        <v>-264</v>
      </c>
      <c r="S373" s="68">
        <v>-322</v>
      </c>
    </row>
    <row r="374" spans="11:19" x14ac:dyDescent="0.25">
      <c r="K374" s="64" t="s">
        <v>47</v>
      </c>
      <c r="L374" s="65" t="s">
        <v>70</v>
      </c>
      <c r="M374" s="65" t="s">
        <v>61</v>
      </c>
      <c r="N374" s="66">
        <v>2013</v>
      </c>
      <c r="O374" s="67">
        <v>142</v>
      </c>
      <c r="P374" s="67">
        <v>113</v>
      </c>
      <c r="Q374" s="67">
        <v>182</v>
      </c>
      <c r="R374" s="67">
        <v>174</v>
      </c>
      <c r="S374" s="68">
        <v>611</v>
      </c>
    </row>
    <row r="375" spans="11:19" x14ac:dyDescent="0.25">
      <c r="K375" s="64" t="s">
        <v>48</v>
      </c>
      <c r="L375" s="65" t="s">
        <v>62</v>
      </c>
      <c r="M375" s="65" t="s">
        <v>60</v>
      </c>
      <c r="N375" s="66">
        <v>2010</v>
      </c>
      <c r="O375" s="67">
        <v>6</v>
      </c>
      <c r="P375" s="67">
        <v>3</v>
      </c>
      <c r="Q375" s="67">
        <v>77</v>
      </c>
      <c r="R375" s="67">
        <v>32</v>
      </c>
      <c r="S375" s="68">
        <v>118</v>
      </c>
    </row>
    <row r="376" spans="11:19" x14ac:dyDescent="0.25">
      <c r="K376" s="64" t="s">
        <v>48</v>
      </c>
      <c r="L376" s="65" t="s">
        <v>62</v>
      </c>
      <c r="M376" s="65" t="s">
        <v>61</v>
      </c>
      <c r="N376" s="66">
        <v>2010</v>
      </c>
      <c r="O376" s="67">
        <v>7</v>
      </c>
      <c r="P376" s="67">
        <v>2</v>
      </c>
      <c r="Q376" s="67">
        <v>91</v>
      </c>
      <c r="R376" s="67">
        <v>52</v>
      </c>
      <c r="S376" s="68">
        <v>152</v>
      </c>
    </row>
    <row r="377" spans="11:19" x14ac:dyDescent="0.25">
      <c r="K377" s="64" t="s">
        <v>48</v>
      </c>
      <c r="L377" s="65" t="s">
        <v>62</v>
      </c>
      <c r="M377" s="65" t="s">
        <v>60</v>
      </c>
      <c r="N377" s="66">
        <v>2011</v>
      </c>
      <c r="O377" s="67">
        <v>5</v>
      </c>
      <c r="P377" s="67">
        <v>268</v>
      </c>
      <c r="Q377" s="67">
        <v>10</v>
      </c>
      <c r="R377" s="67">
        <v>291</v>
      </c>
      <c r="S377" s="68">
        <v>574</v>
      </c>
    </row>
    <row r="378" spans="11:19" x14ac:dyDescent="0.25">
      <c r="K378" s="64" t="s">
        <v>48</v>
      </c>
      <c r="L378" s="65" t="s">
        <v>62</v>
      </c>
      <c r="M378" s="65" t="s">
        <v>61</v>
      </c>
      <c r="N378" s="66">
        <v>2011</v>
      </c>
      <c r="O378" s="67">
        <v>502</v>
      </c>
      <c r="P378" s="67">
        <v>30</v>
      </c>
      <c r="Q378" s="67">
        <v>42</v>
      </c>
      <c r="R378" s="67">
        <v>2</v>
      </c>
      <c r="S378" s="68">
        <v>576</v>
      </c>
    </row>
    <row r="379" spans="11:19" x14ac:dyDescent="0.25">
      <c r="K379" s="64" t="s">
        <v>48</v>
      </c>
      <c r="L379" s="65" t="s">
        <v>62</v>
      </c>
      <c r="M379" s="65" t="s">
        <v>60</v>
      </c>
      <c r="N379" s="66">
        <v>2012</v>
      </c>
      <c r="O379" s="67">
        <v>203</v>
      </c>
      <c r="P379" s="67">
        <v>172</v>
      </c>
      <c r="Q379" s="67">
        <v>254</v>
      </c>
      <c r="R379" s="67">
        <v>6</v>
      </c>
      <c r="S379" s="68">
        <v>635</v>
      </c>
    </row>
    <row r="380" spans="11:19" x14ac:dyDescent="0.25">
      <c r="K380" s="64" t="s">
        <v>48</v>
      </c>
      <c r="L380" s="65" t="s">
        <v>62</v>
      </c>
      <c r="M380" s="65" t="s">
        <v>61</v>
      </c>
      <c r="N380" s="66">
        <v>2012</v>
      </c>
      <c r="O380" s="67">
        <v>35</v>
      </c>
      <c r="P380" s="67">
        <v>205</v>
      </c>
      <c r="Q380" s="67">
        <v>652</v>
      </c>
      <c r="R380" s="67">
        <v>38</v>
      </c>
      <c r="S380" s="68">
        <v>930</v>
      </c>
    </row>
    <row r="381" spans="11:19" x14ac:dyDescent="0.25">
      <c r="K381" s="64" t="s">
        <v>48</v>
      </c>
      <c r="L381" s="65" t="s">
        <v>62</v>
      </c>
      <c r="M381" s="65" t="s">
        <v>60</v>
      </c>
      <c r="N381" s="66">
        <v>2013</v>
      </c>
      <c r="O381" s="67">
        <v>699</v>
      </c>
      <c r="P381" s="67">
        <v>29</v>
      </c>
      <c r="Q381" s="67">
        <v>65</v>
      </c>
      <c r="R381" s="67">
        <v>174</v>
      </c>
      <c r="S381" s="68">
        <v>967</v>
      </c>
    </row>
    <row r="382" spans="11:19" x14ac:dyDescent="0.25">
      <c r="K382" s="64" t="s">
        <v>48</v>
      </c>
      <c r="L382" s="65" t="s">
        <v>62</v>
      </c>
      <c r="M382" s="65" t="s">
        <v>61</v>
      </c>
      <c r="N382" s="66">
        <v>2013</v>
      </c>
      <c r="O382" s="67">
        <v>133</v>
      </c>
      <c r="P382" s="67">
        <v>390</v>
      </c>
      <c r="Q382" s="67">
        <v>144</v>
      </c>
      <c r="R382" s="67">
        <v>3</v>
      </c>
      <c r="S382" s="68">
        <v>670</v>
      </c>
    </row>
    <row r="383" spans="11:19" x14ac:dyDescent="0.25">
      <c r="K383" s="64" t="s">
        <v>48</v>
      </c>
      <c r="L383" s="65" t="s">
        <v>63</v>
      </c>
      <c r="M383" s="65" t="s">
        <v>60</v>
      </c>
      <c r="N383" s="66">
        <v>2010</v>
      </c>
      <c r="O383" s="67">
        <v>426</v>
      </c>
      <c r="P383" s="67">
        <v>593</v>
      </c>
      <c r="Q383" s="67">
        <v>327</v>
      </c>
      <c r="R383" s="67">
        <v>485</v>
      </c>
      <c r="S383" s="68">
        <v>485</v>
      </c>
    </row>
    <row r="384" spans="11:19" x14ac:dyDescent="0.25">
      <c r="K384" s="64" t="s">
        <v>48</v>
      </c>
      <c r="L384" s="65" t="s">
        <v>63</v>
      </c>
      <c r="M384" s="65" t="s">
        <v>61</v>
      </c>
      <c r="N384" s="66">
        <v>2010</v>
      </c>
      <c r="O384" s="67">
        <v>233</v>
      </c>
      <c r="P384" s="67">
        <v>126</v>
      </c>
      <c r="Q384" s="67">
        <v>153</v>
      </c>
      <c r="R384" s="67">
        <v>110</v>
      </c>
      <c r="S384" s="68">
        <v>110</v>
      </c>
    </row>
    <row r="385" spans="11:19" x14ac:dyDescent="0.25">
      <c r="K385" s="64" t="s">
        <v>48</v>
      </c>
      <c r="L385" s="65" t="s">
        <v>63</v>
      </c>
      <c r="M385" s="65" t="s">
        <v>60</v>
      </c>
      <c r="N385" s="66">
        <v>2011</v>
      </c>
      <c r="O385" s="67">
        <v>316</v>
      </c>
      <c r="P385" s="67">
        <v>328</v>
      </c>
      <c r="Q385" s="67">
        <v>283</v>
      </c>
      <c r="R385" s="67">
        <v>317</v>
      </c>
      <c r="S385" s="68">
        <v>317</v>
      </c>
    </row>
    <row r="386" spans="11:19" x14ac:dyDescent="0.25">
      <c r="K386" s="64" t="s">
        <v>48</v>
      </c>
      <c r="L386" s="65" t="s">
        <v>63</v>
      </c>
      <c r="M386" s="65" t="s">
        <v>61</v>
      </c>
      <c r="N386" s="66">
        <v>2011</v>
      </c>
      <c r="O386" s="67">
        <v>146</v>
      </c>
      <c r="P386" s="67">
        <v>179</v>
      </c>
      <c r="Q386" s="67">
        <v>120</v>
      </c>
      <c r="R386" s="67">
        <v>141</v>
      </c>
      <c r="S386" s="68">
        <v>141</v>
      </c>
    </row>
    <row r="387" spans="11:19" x14ac:dyDescent="0.25">
      <c r="K387" s="64" t="s">
        <v>48</v>
      </c>
      <c r="L387" s="65" t="s">
        <v>63</v>
      </c>
      <c r="M387" s="65" t="s">
        <v>60</v>
      </c>
      <c r="N387" s="66">
        <v>2012</v>
      </c>
      <c r="O387" s="67">
        <v>135</v>
      </c>
      <c r="P387" s="67">
        <v>95</v>
      </c>
      <c r="Q387" s="67">
        <v>115</v>
      </c>
      <c r="R387" s="67">
        <v>137</v>
      </c>
      <c r="S387" s="68">
        <v>137</v>
      </c>
    </row>
    <row r="388" spans="11:19" x14ac:dyDescent="0.25">
      <c r="K388" s="64" t="s">
        <v>48</v>
      </c>
      <c r="L388" s="65" t="s">
        <v>63</v>
      </c>
      <c r="M388" s="65" t="s">
        <v>61</v>
      </c>
      <c r="N388" s="66">
        <v>2012</v>
      </c>
      <c r="O388" s="67">
        <v>224</v>
      </c>
      <c r="P388" s="67">
        <v>271</v>
      </c>
      <c r="Q388" s="67">
        <v>192</v>
      </c>
      <c r="R388" s="67">
        <v>124</v>
      </c>
      <c r="S388" s="68">
        <v>124</v>
      </c>
    </row>
    <row r="389" spans="11:19" x14ac:dyDescent="0.25">
      <c r="K389" s="64" t="s">
        <v>48</v>
      </c>
      <c r="L389" s="65" t="s">
        <v>63</v>
      </c>
      <c r="M389" s="65" t="s">
        <v>60</v>
      </c>
      <c r="N389" s="66">
        <v>2013</v>
      </c>
      <c r="O389" s="67">
        <v>187</v>
      </c>
      <c r="P389" s="67">
        <v>124</v>
      </c>
      <c r="Q389" s="67">
        <v>97</v>
      </c>
      <c r="R389" s="67">
        <v>80</v>
      </c>
      <c r="S389" s="68">
        <v>80</v>
      </c>
    </row>
    <row r="390" spans="11:19" x14ac:dyDescent="0.25">
      <c r="K390" s="64" t="s">
        <v>48</v>
      </c>
      <c r="L390" s="65" t="s">
        <v>63</v>
      </c>
      <c r="M390" s="65" t="s">
        <v>61</v>
      </c>
      <c r="N390" s="66">
        <v>2013</v>
      </c>
      <c r="O390" s="67">
        <v>149</v>
      </c>
      <c r="P390" s="67">
        <v>79</v>
      </c>
      <c r="Q390" s="67">
        <v>105</v>
      </c>
      <c r="R390" s="67">
        <v>116</v>
      </c>
      <c r="S390" s="68">
        <v>116</v>
      </c>
    </row>
    <row r="391" spans="11:19" x14ac:dyDescent="0.25">
      <c r="K391" s="64" t="s">
        <v>48</v>
      </c>
      <c r="L391" s="65" t="s">
        <v>64</v>
      </c>
      <c r="M391" s="65" t="s">
        <v>60</v>
      </c>
      <c r="N391" s="66">
        <v>2010</v>
      </c>
      <c r="O391" s="67">
        <v>216</v>
      </c>
      <c r="P391" s="67">
        <v>230</v>
      </c>
      <c r="Q391" s="67">
        <v>175</v>
      </c>
      <c r="R391" s="67">
        <v>113</v>
      </c>
      <c r="S391" s="68">
        <v>113</v>
      </c>
    </row>
    <row r="392" spans="11:19" x14ac:dyDescent="0.25">
      <c r="K392" s="64" t="s">
        <v>48</v>
      </c>
      <c r="L392" s="65" t="s">
        <v>64</v>
      </c>
      <c r="M392" s="65" t="s">
        <v>61</v>
      </c>
      <c r="N392" s="66">
        <v>2010</v>
      </c>
      <c r="O392" s="67">
        <v>148</v>
      </c>
      <c r="P392" s="67">
        <v>97</v>
      </c>
      <c r="Q392" s="67">
        <v>142</v>
      </c>
      <c r="R392" s="67">
        <v>78</v>
      </c>
      <c r="S392" s="68">
        <v>78</v>
      </c>
    </row>
    <row r="393" spans="11:19" x14ac:dyDescent="0.25">
      <c r="K393" s="64" t="s">
        <v>48</v>
      </c>
      <c r="L393" s="65" t="s">
        <v>64</v>
      </c>
      <c r="M393" s="65" t="s">
        <v>60</v>
      </c>
      <c r="N393" s="66">
        <v>2011</v>
      </c>
      <c r="O393" s="67">
        <v>291</v>
      </c>
      <c r="P393" s="67">
        <v>240</v>
      </c>
      <c r="Q393" s="67">
        <v>155</v>
      </c>
      <c r="R393" s="67">
        <v>205</v>
      </c>
      <c r="S393" s="68">
        <v>205</v>
      </c>
    </row>
    <row r="394" spans="11:19" x14ac:dyDescent="0.25">
      <c r="K394" s="64" t="s">
        <v>48</v>
      </c>
      <c r="L394" s="65" t="s">
        <v>64</v>
      </c>
      <c r="M394" s="65" t="s">
        <v>61</v>
      </c>
      <c r="N394" s="66">
        <v>2011</v>
      </c>
      <c r="O394" s="67">
        <v>306</v>
      </c>
      <c r="P394" s="67">
        <v>318</v>
      </c>
      <c r="Q394" s="67">
        <v>307</v>
      </c>
      <c r="R394" s="67">
        <v>180</v>
      </c>
      <c r="S394" s="68">
        <v>180</v>
      </c>
    </row>
    <row r="395" spans="11:19" x14ac:dyDescent="0.25">
      <c r="K395" s="64" t="s">
        <v>48</v>
      </c>
      <c r="L395" s="65" t="s">
        <v>64</v>
      </c>
      <c r="M395" s="65" t="s">
        <v>60</v>
      </c>
      <c r="N395" s="66">
        <v>2012</v>
      </c>
      <c r="O395" s="67">
        <v>227</v>
      </c>
      <c r="P395" s="67">
        <v>215</v>
      </c>
      <c r="Q395" s="67">
        <v>108</v>
      </c>
      <c r="R395" s="67">
        <v>100</v>
      </c>
      <c r="S395" s="68">
        <v>100</v>
      </c>
    </row>
    <row r="396" spans="11:19" x14ac:dyDescent="0.25">
      <c r="K396" s="64" t="s">
        <v>48</v>
      </c>
      <c r="L396" s="65" t="s">
        <v>64</v>
      </c>
      <c r="M396" s="65" t="s">
        <v>61</v>
      </c>
      <c r="N396" s="66">
        <v>2012</v>
      </c>
      <c r="O396" s="67">
        <v>257</v>
      </c>
      <c r="P396" s="67">
        <v>131</v>
      </c>
      <c r="Q396" s="67">
        <v>81</v>
      </c>
      <c r="R396" s="67">
        <v>53</v>
      </c>
      <c r="S396" s="68">
        <v>53</v>
      </c>
    </row>
    <row r="397" spans="11:19" x14ac:dyDescent="0.25">
      <c r="K397" s="64" t="s">
        <v>48</v>
      </c>
      <c r="L397" s="65" t="s">
        <v>64</v>
      </c>
      <c r="M397" s="65" t="s">
        <v>60</v>
      </c>
      <c r="N397" s="66">
        <v>2013</v>
      </c>
      <c r="O397" s="67">
        <v>126</v>
      </c>
      <c r="P397" s="67">
        <v>167</v>
      </c>
      <c r="Q397" s="67">
        <v>232</v>
      </c>
      <c r="R397" s="67">
        <v>126</v>
      </c>
      <c r="S397" s="68">
        <v>126</v>
      </c>
    </row>
    <row r="398" spans="11:19" x14ac:dyDescent="0.25">
      <c r="K398" s="64" t="s">
        <v>48</v>
      </c>
      <c r="L398" s="65" t="s">
        <v>64</v>
      </c>
      <c r="M398" s="65" t="s">
        <v>61</v>
      </c>
      <c r="N398" s="66">
        <v>2013</v>
      </c>
      <c r="O398" s="67">
        <v>85</v>
      </c>
      <c r="P398" s="67">
        <v>82</v>
      </c>
      <c r="Q398" s="67">
        <v>65</v>
      </c>
      <c r="R398" s="67">
        <v>37</v>
      </c>
      <c r="S398" s="68">
        <v>37</v>
      </c>
    </row>
    <row r="399" spans="11:19" x14ac:dyDescent="0.25">
      <c r="K399" s="64" t="s">
        <v>48</v>
      </c>
      <c r="L399" s="65" t="s">
        <v>65</v>
      </c>
      <c r="M399" s="65" t="s">
        <v>60</v>
      </c>
      <c r="N399" s="66">
        <v>2010</v>
      </c>
      <c r="O399" s="67">
        <v>174</v>
      </c>
      <c r="P399" s="67">
        <v>187</v>
      </c>
      <c r="Q399" s="67">
        <v>138</v>
      </c>
      <c r="R399" s="67">
        <v>145</v>
      </c>
      <c r="S399" s="68">
        <v>145</v>
      </c>
    </row>
    <row r="400" spans="11:19" x14ac:dyDescent="0.25">
      <c r="K400" s="64" t="s">
        <v>48</v>
      </c>
      <c r="L400" s="65" t="s">
        <v>65</v>
      </c>
      <c r="M400" s="65" t="s">
        <v>61</v>
      </c>
      <c r="N400" s="66">
        <v>2010</v>
      </c>
      <c r="O400" s="67">
        <v>226</v>
      </c>
      <c r="P400" s="67">
        <v>313</v>
      </c>
      <c r="Q400" s="67">
        <v>443</v>
      </c>
      <c r="R400" s="67">
        <v>477</v>
      </c>
      <c r="S400" s="68">
        <v>477</v>
      </c>
    </row>
    <row r="401" spans="11:19" x14ac:dyDescent="0.25">
      <c r="K401" s="64" t="s">
        <v>48</v>
      </c>
      <c r="L401" s="65" t="s">
        <v>65</v>
      </c>
      <c r="M401" s="65" t="s">
        <v>60</v>
      </c>
      <c r="N401" s="66">
        <v>2011</v>
      </c>
      <c r="O401" s="67">
        <v>149</v>
      </c>
      <c r="P401" s="67">
        <v>104</v>
      </c>
      <c r="Q401" s="67">
        <v>142</v>
      </c>
      <c r="R401" s="67">
        <v>152</v>
      </c>
      <c r="S401" s="68">
        <v>152</v>
      </c>
    </row>
    <row r="402" spans="11:19" x14ac:dyDescent="0.25">
      <c r="K402" s="64" t="s">
        <v>48</v>
      </c>
      <c r="L402" s="65" t="s">
        <v>65</v>
      </c>
      <c r="M402" s="65" t="s">
        <v>61</v>
      </c>
      <c r="N402" s="66">
        <v>2011</v>
      </c>
      <c r="O402" s="67">
        <v>321</v>
      </c>
      <c r="P402" s="67">
        <v>172</v>
      </c>
      <c r="Q402" s="67">
        <v>247</v>
      </c>
      <c r="R402" s="67">
        <v>178</v>
      </c>
      <c r="S402" s="68">
        <v>178</v>
      </c>
    </row>
    <row r="403" spans="11:19" x14ac:dyDescent="0.25">
      <c r="K403" s="64" t="s">
        <v>48</v>
      </c>
      <c r="L403" s="65" t="s">
        <v>65</v>
      </c>
      <c r="M403" s="65" t="s">
        <v>60</v>
      </c>
      <c r="N403" s="66">
        <v>2012</v>
      </c>
      <c r="O403" s="67">
        <v>90</v>
      </c>
      <c r="P403" s="67">
        <v>86</v>
      </c>
      <c r="Q403" s="67">
        <v>93</v>
      </c>
      <c r="R403" s="67">
        <v>137</v>
      </c>
      <c r="S403" s="68">
        <v>137</v>
      </c>
    </row>
    <row r="404" spans="11:19" x14ac:dyDescent="0.25">
      <c r="K404" s="64" t="s">
        <v>48</v>
      </c>
      <c r="L404" s="65" t="s">
        <v>65</v>
      </c>
      <c r="M404" s="65" t="s">
        <v>61</v>
      </c>
      <c r="N404" s="66">
        <v>2012</v>
      </c>
      <c r="O404" s="67">
        <v>240</v>
      </c>
      <c r="P404" s="67">
        <v>221</v>
      </c>
      <c r="Q404" s="67">
        <v>298</v>
      </c>
      <c r="R404" s="67">
        <v>269</v>
      </c>
      <c r="S404" s="68">
        <v>269</v>
      </c>
    </row>
    <row r="405" spans="11:19" x14ac:dyDescent="0.25">
      <c r="K405" s="64" t="s">
        <v>48</v>
      </c>
      <c r="L405" s="65" t="s">
        <v>65</v>
      </c>
      <c r="M405" s="65" t="s">
        <v>60</v>
      </c>
      <c r="N405" s="66">
        <v>2013</v>
      </c>
      <c r="O405" s="67">
        <v>101</v>
      </c>
      <c r="P405" s="67">
        <v>81</v>
      </c>
      <c r="Q405" s="67">
        <v>100</v>
      </c>
      <c r="R405" s="67">
        <v>86</v>
      </c>
      <c r="S405" s="68">
        <v>86</v>
      </c>
    </row>
    <row r="406" spans="11:19" x14ac:dyDescent="0.25">
      <c r="K406" s="64" t="s">
        <v>48</v>
      </c>
      <c r="L406" s="65" t="s">
        <v>65</v>
      </c>
      <c r="M406" s="65" t="s">
        <v>61</v>
      </c>
      <c r="N406" s="66">
        <v>2013</v>
      </c>
      <c r="O406" s="67">
        <v>91</v>
      </c>
      <c r="P406" s="67">
        <v>51</v>
      </c>
      <c r="Q406" s="67">
        <v>60</v>
      </c>
      <c r="R406" s="67">
        <v>88</v>
      </c>
      <c r="S406" s="68">
        <v>88</v>
      </c>
    </row>
    <row r="407" spans="11:19" x14ac:dyDescent="0.25">
      <c r="K407" s="64" t="s">
        <v>48</v>
      </c>
      <c r="L407" s="65" t="s">
        <v>66</v>
      </c>
      <c r="M407" s="65" t="s">
        <v>60</v>
      </c>
      <c r="N407" s="66">
        <v>2010</v>
      </c>
      <c r="O407" s="67">
        <v>72</v>
      </c>
      <c r="P407" s="67">
        <v>6</v>
      </c>
      <c r="Q407" s="67">
        <v>368</v>
      </c>
      <c r="R407" s="67">
        <v>80</v>
      </c>
      <c r="S407" s="68">
        <v>526</v>
      </c>
    </row>
    <row r="408" spans="11:19" x14ac:dyDescent="0.25">
      <c r="K408" s="64" t="s">
        <v>48</v>
      </c>
      <c r="L408" s="65" t="s">
        <v>66</v>
      </c>
      <c r="M408" s="65" t="s">
        <v>61</v>
      </c>
      <c r="N408" s="66">
        <v>2010</v>
      </c>
      <c r="O408" s="67">
        <v>25</v>
      </c>
      <c r="P408" s="67">
        <v>28</v>
      </c>
      <c r="Q408" s="67">
        <v>780</v>
      </c>
      <c r="R408" s="67">
        <v>140</v>
      </c>
      <c r="S408" s="68">
        <v>973</v>
      </c>
    </row>
    <row r="409" spans="11:19" x14ac:dyDescent="0.25">
      <c r="K409" s="64" t="s">
        <v>48</v>
      </c>
      <c r="L409" s="65" t="s">
        <v>66</v>
      </c>
      <c r="M409" s="65" t="s">
        <v>60</v>
      </c>
      <c r="N409" s="66">
        <v>2011</v>
      </c>
      <c r="O409" s="67">
        <v>121</v>
      </c>
      <c r="P409" s="67">
        <v>651</v>
      </c>
      <c r="Q409" s="67">
        <v>114</v>
      </c>
      <c r="R409" s="67">
        <v>409</v>
      </c>
      <c r="S409" s="68">
        <v>1295</v>
      </c>
    </row>
    <row r="410" spans="11:19" x14ac:dyDescent="0.25">
      <c r="K410" s="64" t="s">
        <v>48</v>
      </c>
      <c r="L410" s="65" t="s">
        <v>66</v>
      </c>
      <c r="M410" s="65" t="s">
        <v>61</v>
      </c>
      <c r="N410" s="66">
        <v>2011</v>
      </c>
      <c r="O410" s="67">
        <v>699</v>
      </c>
      <c r="P410" s="67">
        <v>147</v>
      </c>
      <c r="Q410" s="67">
        <v>1383</v>
      </c>
      <c r="R410" s="67">
        <v>9</v>
      </c>
      <c r="S410" s="68">
        <v>2238</v>
      </c>
    </row>
    <row r="411" spans="11:19" x14ac:dyDescent="0.25">
      <c r="K411" s="64" t="s">
        <v>48</v>
      </c>
      <c r="L411" s="65" t="s">
        <v>66</v>
      </c>
      <c r="M411" s="65" t="s">
        <v>60</v>
      </c>
      <c r="N411" s="66">
        <v>2012</v>
      </c>
      <c r="O411" s="67">
        <v>948</v>
      </c>
      <c r="P411" s="67">
        <v>426</v>
      </c>
      <c r="Q411" s="67">
        <v>740</v>
      </c>
      <c r="R411" s="67">
        <v>61</v>
      </c>
      <c r="S411" s="68">
        <v>2175</v>
      </c>
    </row>
    <row r="412" spans="11:19" x14ac:dyDescent="0.25">
      <c r="K412" s="64" t="s">
        <v>48</v>
      </c>
      <c r="L412" s="65" t="s">
        <v>66</v>
      </c>
      <c r="M412" s="65" t="s">
        <v>61</v>
      </c>
      <c r="N412" s="66">
        <v>2012</v>
      </c>
      <c r="O412" s="67">
        <v>258</v>
      </c>
      <c r="P412" s="67">
        <v>1243</v>
      </c>
      <c r="Q412" s="67">
        <v>1166</v>
      </c>
      <c r="R412" s="67">
        <v>1600</v>
      </c>
      <c r="S412" s="68">
        <v>4267</v>
      </c>
    </row>
    <row r="413" spans="11:19" x14ac:dyDescent="0.25">
      <c r="K413" s="64" t="s">
        <v>48</v>
      </c>
      <c r="L413" s="65" t="s">
        <v>66</v>
      </c>
      <c r="M413" s="65" t="s">
        <v>60</v>
      </c>
      <c r="N413" s="66">
        <v>2013</v>
      </c>
      <c r="O413" s="67">
        <v>377</v>
      </c>
      <c r="P413" s="67">
        <v>1302</v>
      </c>
      <c r="Q413" s="67">
        <v>484</v>
      </c>
      <c r="R413" s="67">
        <v>668</v>
      </c>
      <c r="S413" s="68">
        <v>2831</v>
      </c>
    </row>
    <row r="414" spans="11:19" x14ac:dyDescent="0.25">
      <c r="K414" s="64" t="s">
        <v>48</v>
      </c>
      <c r="L414" s="65" t="s">
        <v>66</v>
      </c>
      <c r="M414" s="65" t="s">
        <v>61</v>
      </c>
      <c r="N414" s="66">
        <v>2013</v>
      </c>
      <c r="O414" s="67">
        <v>1144</v>
      </c>
      <c r="P414" s="67">
        <v>895</v>
      </c>
      <c r="Q414" s="67">
        <v>517</v>
      </c>
      <c r="R414" s="67">
        <v>621</v>
      </c>
      <c r="S414" s="68">
        <v>3177</v>
      </c>
    </row>
    <row r="415" spans="11:19" x14ac:dyDescent="0.25">
      <c r="K415" s="64" t="s">
        <v>48</v>
      </c>
      <c r="L415" s="65" t="s">
        <v>67</v>
      </c>
      <c r="M415" s="65" t="s">
        <v>60</v>
      </c>
      <c r="N415" s="66">
        <v>2010</v>
      </c>
      <c r="O415" s="67">
        <v>24</v>
      </c>
      <c r="P415" s="67">
        <v>2</v>
      </c>
      <c r="Q415" s="67">
        <v>428</v>
      </c>
      <c r="R415" s="67">
        <v>94</v>
      </c>
      <c r="S415" s="68">
        <v>548</v>
      </c>
    </row>
    <row r="416" spans="11:19" x14ac:dyDescent="0.25">
      <c r="K416" s="64" t="s">
        <v>48</v>
      </c>
      <c r="L416" s="65" t="s">
        <v>67</v>
      </c>
      <c r="M416" s="65" t="s">
        <v>61</v>
      </c>
      <c r="N416" s="66">
        <v>2010</v>
      </c>
      <c r="O416" s="67">
        <v>8</v>
      </c>
      <c r="P416" s="67">
        <v>3</v>
      </c>
      <c r="Q416" s="67">
        <v>338</v>
      </c>
      <c r="R416" s="67">
        <v>67</v>
      </c>
      <c r="S416" s="68">
        <v>416</v>
      </c>
    </row>
    <row r="417" spans="11:19" x14ac:dyDescent="0.25">
      <c r="K417" s="64" t="s">
        <v>48</v>
      </c>
      <c r="L417" s="65" t="s">
        <v>67</v>
      </c>
      <c r="M417" s="65" t="s">
        <v>60</v>
      </c>
      <c r="N417" s="66">
        <v>2011</v>
      </c>
      <c r="O417" s="67">
        <v>14</v>
      </c>
      <c r="P417" s="67">
        <v>567</v>
      </c>
      <c r="Q417" s="67">
        <v>59</v>
      </c>
      <c r="R417" s="67">
        <v>333</v>
      </c>
      <c r="S417" s="68">
        <v>973</v>
      </c>
    </row>
    <row r="418" spans="11:19" x14ac:dyDescent="0.25">
      <c r="K418" s="64" t="s">
        <v>48</v>
      </c>
      <c r="L418" s="65" t="s">
        <v>67</v>
      </c>
      <c r="M418" s="65" t="s">
        <v>61</v>
      </c>
      <c r="N418" s="66">
        <v>2011</v>
      </c>
      <c r="O418" s="67">
        <v>652</v>
      </c>
      <c r="P418" s="67">
        <v>43</v>
      </c>
      <c r="Q418" s="67">
        <v>96</v>
      </c>
      <c r="R418" s="67">
        <v>3</v>
      </c>
      <c r="S418" s="68">
        <v>794</v>
      </c>
    </row>
    <row r="419" spans="11:19" x14ac:dyDescent="0.25">
      <c r="K419" s="64" t="s">
        <v>48</v>
      </c>
      <c r="L419" s="65" t="s">
        <v>67</v>
      </c>
      <c r="M419" s="65" t="s">
        <v>60</v>
      </c>
      <c r="N419" s="66">
        <v>2012</v>
      </c>
      <c r="O419" s="67">
        <v>227</v>
      </c>
      <c r="P419" s="67">
        <v>329</v>
      </c>
      <c r="Q419" s="67">
        <v>842</v>
      </c>
      <c r="R419" s="67">
        <v>509</v>
      </c>
      <c r="S419" s="68">
        <v>1907</v>
      </c>
    </row>
    <row r="420" spans="11:19" x14ac:dyDescent="0.25">
      <c r="K420" s="64" t="s">
        <v>48</v>
      </c>
      <c r="L420" s="65" t="s">
        <v>67</v>
      </c>
      <c r="M420" s="65" t="s">
        <v>61</v>
      </c>
      <c r="N420" s="66">
        <v>2012</v>
      </c>
      <c r="O420" s="67">
        <v>504</v>
      </c>
      <c r="P420" s="67">
        <v>175</v>
      </c>
      <c r="Q420" s="67">
        <v>413</v>
      </c>
      <c r="R420" s="67">
        <v>14</v>
      </c>
      <c r="S420" s="68">
        <v>1106</v>
      </c>
    </row>
    <row r="421" spans="11:19" x14ac:dyDescent="0.25">
      <c r="K421" s="64" t="s">
        <v>48</v>
      </c>
      <c r="L421" s="65" t="s">
        <v>67</v>
      </c>
      <c r="M421" s="65" t="s">
        <v>60</v>
      </c>
      <c r="N421" s="66">
        <v>2013</v>
      </c>
      <c r="O421" s="67">
        <v>251</v>
      </c>
      <c r="P421" s="67">
        <v>1106</v>
      </c>
      <c r="Q421" s="67">
        <v>365</v>
      </c>
      <c r="R421" s="67">
        <v>13</v>
      </c>
      <c r="S421" s="68">
        <v>1735</v>
      </c>
    </row>
    <row r="422" spans="11:19" x14ac:dyDescent="0.25">
      <c r="K422" s="64" t="s">
        <v>48</v>
      </c>
      <c r="L422" s="65" t="s">
        <v>67</v>
      </c>
      <c r="M422" s="65" t="s">
        <v>61</v>
      </c>
      <c r="N422" s="66">
        <v>2013</v>
      </c>
      <c r="O422" s="67">
        <v>969</v>
      </c>
      <c r="P422" s="67">
        <v>565</v>
      </c>
      <c r="Q422" s="67">
        <v>228</v>
      </c>
      <c r="R422" s="67">
        <v>423</v>
      </c>
      <c r="S422" s="68">
        <v>2185</v>
      </c>
    </row>
    <row r="423" spans="11:19" x14ac:dyDescent="0.25">
      <c r="K423" s="64" t="s">
        <v>48</v>
      </c>
      <c r="L423" s="65" t="s">
        <v>68</v>
      </c>
      <c r="M423" s="65" t="s">
        <v>60</v>
      </c>
      <c r="N423" s="66">
        <v>2010</v>
      </c>
      <c r="O423" s="67">
        <v>340</v>
      </c>
      <c r="P423" s="67">
        <v>75</v>
      </c>
      <c r="Q423" s="67">
        <v>963</v>
      </c>
      <c r="R423" s="67">
        <v>492</v>
      </c>
      <c r="S423" s="68">
        <v>1870</v>
      </c>
    </row>
    <row r="424" spans="11:19" x14ac:dyDescent="0.25">
      <c r="K424" s="64" t="s">
        <v>48</v>
      </c>
      <c r="L424" s="65" t="s">
        <v>68</v>
      </c>
      <c r="M424" s="65" t="s">
        <v>61</v>
      </c>
      <c r="N424" s="66">
        <v>2010</v>
      </c>
      <c r="O424" s="67">
        <v>96</v>
      </c>
      <c r="P424" s="67">
        <v>1076</v>
      </c>
      <c r="Q424" s="67">
        <v>770</v>
      </c>
      <c r="R424" s="67">
        <v>1253</v>
      </c>
      <c r="S424" s="68">
        <v>3195</v>
      </c>
    </row>
    <row r="425" spans="11:19" x14ac:dyDescent="0.25">
      <c r="K425" s="64" t="s">
        <v>48</v>
      </c>
      <c r="L425" s="65" t="s">
        <v>68</v>
      </c>
      <c r="M425" s="65" t="s">
        <v>60</v>
      </c>
      <c r="N425" s="66">
        <v>2011</v>
      </c>
      <c r="O425" s="67">
        <v>1286</v>
      </c>
      <c r="P425" s="67">
        <v>228</v>
      </c>
      <c r="Q425" s="67">
        <v>4532</v>
      </c>
      <c r="R425" s="67">
        <v>1951</v>
      </c>
      <c r="S425" s="68">
        <v>7997</v>
      </c>
    </row>
    <row r="426" spans="11:19" x14ac:dyDescent="0.25">
      <c r="K426" s="64" t="s">
        <v>48</v>
      </c>
      <c r="L426" s="65" t="s">
        <v>68</v>
      </c>
      <c r="M426" s="65" t="s">
        <v>61</v>
      </c>
      <c r="N426" s="66">
        <v>2011</v>
      </c>
      <c r="O426" s="67">
        <v>497</v>
      </c>
      <c r="P426" s="67">
        <v>1872</v>
      </c>
      <c r="Q426" s="67">
        <v>405</v>
      </c>
      <c r="R426" s="67">
        <v>478</v>
      </c>
      <c r="S426" s="68">
        <v>3252</v>
      </c>
    </row>
    <row r="427" spans="11:19" x14ac:dyDescent="0.25">
      <c r="K427" s="64" t="s">
        <v>48</v>
      </c>
      <c r="L427" s="65" t="s">
        <v>68</v>
      </c>
      <c r="M427" s="65" t="s">
        <v>60</v>
      </c>
      <c r="N427" s="66">
        <v>2012</v>
      </c>
      <c r="O427" s="67">
        <v>1284</v>
      </c>
      <c r="P427" s="67">
        <v>852</v>
      </c>
      <c r="Q427" s="67">
        <v>2158</v>
      </c>
      <c r="R427" s="67">
        <v>984</v>
      </c>
      <c r="S427" s="68">
        <v>5278</v>
      </c>
    </row>
    <row r="428" spans="11:19" x14ac:dyDescent="0.25">
      <c r="K428" s="64" t="s">
        <v>48</v>
      </c>
      <c r="L428" s="65" t="s">
        <v>68</v>
      </c>
      <c r="M428" s="65" t="s">
        <v>61</v>
      </c>
      <c r="N428" s="66">
        <v>2012</v>
      </c>
      <c r="O428" s="67">
        <v>890</v>
      </c>
      <c r="P428" s="67">
        <v>1443</v>
      </c>
      <c r="Q428" s="67">
        <v>7041</v>
      </c>
      <c r="R428" s="67">
        <v>3099</v>
      </c>
      <c r="S428" s="68">
        <v>12473</v>
      </c>
    </row>
    <row r="429" spans="11:19" x14ac:dyDescent="0.25">
      <c r="K429" s="64" t="s">
        <v>48</v>
      </c>
      <c r="L429" s="65" t="s">
        <v>68</v>
      </c>
      <c r="M429" s="65" t="s">
        <v>60</v>
      </c>
      <c r="N429" s="66">
        <v>2013</v>
      </c>
      <c r="O429" s="67">
        <v>1331</v>
      </c>
      <c r="P429" s="67">
        <v>1257</v>
      </c>
      <c r="Q429" s="67">
        <v>1048</v>
      </c>
      <c r="R429" s="67">
        <v>1073</v>
      </c>
      <c r="S429" s="68">
        <v>4709</v>
      </c>
    </row>
    <row r="430" spans="11:19" x14ac:dyDescent="0.25">
      <c r="K430" s="64" t="s">
        <v>48</v>
      </c>
      <c r="L430" s="65" t="s">
        <v>68</v>
      </c>
      <c r="M430" s="65" t="s">
        <v>61</v>
      </c>
      <c r="N430" s="66">
        <v>2013</v>
      </c>
      <c r="O430" s="67">
        <v>892</v>
      </c>
      <c r="P430" s="67">
        <v>1346</v>
      </c>
      <c r="Q430" s="67">
        <v>1218</v>
      </c>
      <c r="R430" s="67">
        <v>1566</v>
      </c>
      <c r="S430" s="68">
        <v>5022</v>
      </c>
    </row>
    <row r="431" spans="11:19" x14ac:dyDescent="0.25">
      <c r="K431" s="64" t="s">
        <v>48</v>
      </c>
      <c r="L431" s="65" t="s">
        <v>69</v>
      </c>
      <c r="M431" s="65" t="s">
        <v>60</v>
      </c>
      <c r="N431" s="66">
        <v>2010</v>
      </c>
      <c r="O431" s="67">
        <v>-104</v>
      </c>
      <c r="P431" s="67">
        <v>-309</v>
      </c>
      <c r="Q431" s="67">
        <v>-47</v>
      </c>
      <c r="R431" s="67">
        <v>-262</v>
      </c>
      <c r="S431" s="68">
        <v>-262</v>
      </c>
    </row>
    <row r="432" spans="11:19" x14ac:dyDescent="0.25">
      <c r="K432" s="64" t="s">
        <v>48</v>
      </c>
      <c r="L432" s="65" t="s">
        <v>69</v>
      </c>
      <c r="M432" s="65" t="s">
        <v>61</v>
      </c>
      <c r="N432" s="66">
        <v>2010</v>
      </c>
      <c r="O432" s="67">
        <v>209</v>
      </c>
      <c r="P432" s="67">
        <v>417</v>
      </c>
      <c r="Q432" s="67">
        <v>465</v>
      </c>
      <c r="R432" s="67">
        <v>480</v>
      </c>
      <c r="S432" s="68">
        <v>480</v>
      </c>
    </row>
    <row r="433" spans="11:19" x14ac:dyDescent="0.25">
      <c r="K433" s="64" t="s">
        <v>48</v>
      </c>
      <c r="L433" s="65" t="s">
        <v>69</v>
      </c>
      <c r="M433" s="65" t="s">
        <v>60</v>
      </c>
      <c r="N433" s="66">
        <v>2011</v>
      </c>
      <c r="O433" s="67">
        <v>481</v>
      </c>
      <c r="P433" s="67">
        <v>311</v>
      </c>
      <c r="Q433" s="67">
        <v>434</v>
      </c>
      <c r="R433" s="67">
        <v>217</v>
      </c>
      <c r="S433" s="68">
        <v>217</v>
      </c>
    </row>
    <row r="434" spans="11:19" x14ac:dyDescent="0.25">
      <c r="K434" s="64" t="s">
        <v>48</v>
      </c>
      <c r="L434" s="65" t="s">
        <v>69</v>
      </c>
      <c r="M434" s="65" t="s">
        <v>61</v>
      </c>
      <c r="N434" s="66">
        <v>2011</v>
      </c>
      <c r="O434" s="67">
        <v>124</v>
      </c>
      <c r="P434" s="67">
        <v>16</v>
      </c>
      <c r="Q434" s="67">
        <v>14</v>
      </c>
      <c r="R434" s="67">
        <v>40</v>
      </c>
      <c r="S434" s="68">
        <v>40</v>
      </c>
    </row>
    <row r="435" spans="11:19" x14ac:dyDescent="0.25">
      <c r="K435" s="64" t="s">
        <v>48</v>
      </c>
      <c r="L435" s="65" t="s">
        <v>69</v>
      </c>
      <c r="M435" s="65" t="s">
        <v>60</v>
      </c>
      <c r="N435" s="66">
        <v>2012</v>
      </c>
      <c r="O435" s="67">
        <v>212</v>
      </c>
      <c r="P435" s="67">
        <v>122</v>
      </c>
      <c r="Q435" s="67">
        <v>59</v>
      </c>
      <c r="R435" s="67">
        <v>53</v>
      </c>
      <c r="S435" s="68">
        <v>53</v>
      </c>
    </row>
    <row r="436" spans="11:19" x14ac:dyDescent="0.25">
      <c r="K436" s="64" t="s">
        <v>48</v>
      </c>
      <c r="L436" s="65" t="s">
        <v>69</v>
      </c>
      <c r="M436" s="65" t="s">
        <v>61</v>
      </c>
      <c r="N436" s="66">
        <v>2012</v>
      </c>
      <c r="O436" s="67">
        <v>243</v>
      </c>
      <c r="P436" s="67">
        <v>165</v>
      </c>
      <c r="Q436" s="67">
        <v>214</v>
      </c>
      <c r="R436" s="67">
        <v>245</v>
      </c>
      <c r="S436" s="68">
        <v>245</v>
      </c>
    </row>
    <row r="437" spans="11:19" x14ac:dyDescent="0.25">
      <c r="K437" s="64" t="s">
        <v>48</v>
      </c>
      <c r="L437" s="65" t="s">
        <v>69</v>
      </c>
      <c r="M437" s="65" t="s">
        <v>60</v>
      </c>
      <c r="N437" s="66">
        <v>2013</v>
      </c>
      <c r="O437" s="67">
        <v>37</v>
      </c>
      <c r="P437" s="67">
        <v>84</v>
      </c>
      <c r="Q437" s="67">
        <v>60</v>
      </c>
      <c r="R437" s="67">
        <v>7</v>
      </c>
      <c r="S437" s="68">
        <v>7</v>
      </c>
    </row>
    <row r="438" spans="11:19" x14ac:dyDescent="0.25">
      <c r="K438" s="64" t="s">
        <v>48</v>
      </c>
      <c r="L438" s="65" t="s">
        <v>69</v>
      </c>
      <c r="M438" s="65" t="s">
        <v>61</v>
      </c>
      <c r="N438" s="66">
        <v>2013</v>
      </c>
      <c r="O438" s="67">
        <v>30</v>
      </c>
      <c r="P438" s="67">
        <v>94</v>
      </c>
      <c r="Q438" s="67">
        <v>195</v>
      </c>
      <c r="R438" s="67">
        <v>134</v>
      </c>
      <c r="S438" s="68">
        <v>134</v>
      </c>
    </row>
    <row r="439" spans="11:19" x14ac:dyDescent="0.25">
      <c r="K439" s="64" t="s">
        <v>48</v>
      </c>
      <c r="L439" s="65" t="s">
        <v>70</v>
      </c>
      <c r="M439" s="65" t="s">
        <v>60</v>
      </c>
      <c r="N439" s="66">
        <v>2010</v>
      </c>
      <c r="O439" s="67">
        <v>58</v>
      </c>
      <c r="P439" s="67">
        <v>0</v>
      </c>
      <c r="Q439" s="67">
        <v>-47</v>
      </c>
      <c r="R439" s="67">
        <v>-19</v>
      </c>
      <c r="S439" s="68">
        <v>-8</v>
      </c>
    </row>
    <row r="440" spans="11:19" x14ac:dyDescent="0.25">
      <c r="K440" s="64" t="s">
        <v>48</v>
      </c>
      <c r="L440" s="65" t="s">
        <v>70</v>
      </c>
      <c r="M440" s="65" t="s">
        <v>61</v>
      </c>
      <c r="N440" s="66">
        <v>2010</v>
      </c>
      <c r="O440" s="67">
        <v>-6</v>
      </c>
      <c r="P440" s="67">
        <v>24</v>
      </c>
      <c r="Q440" s="67">
        <v>261</v>
      </c>
      <c r="R440" s="67">
        <v>-6</v>
      </c>
      <c r="S440" s="68">
        <v>273</v>
      </c>
    </row>
    <row r="441" spans="11:19" x14ac:dyDescent="0.25">
      <c r="K441" s="64" t="s">
        <v>48</v>
      </c>
      <c r="L441" s="65" t="s">
        <v>70</v>
      </c>
      <c r="M441" s="65" t="s">
        <v>60</v>
      </c>
      <c r="N441" s="66">
        <v>2011</v>
      </c>
      <c r="O441" s="67">
        <v>102</v>
      </c>
      <c r="P441" s="67">
        <v>-184</v>
      </c>
      <c r="Q441" s="67">
        <v>45</v>
      </c>
      <c r="R441" s="67">
        <v>-215</v>
      </c>
      <c r="S441" s="68">
        <v>-252</v>
      </c>
    </row>
    <row r="442" spans="11:19" x14ac:dyDescent="0.25">
      <c r="K442" s="64" t="s">
        <v>48</v>
      </c>
      <c r="L442" s="65" t="s">
        <v>70</v>
      </c>
      <c r="M442" s="65" t="s">
        <v>61</v>
      </c>
      <c r="N442" s="66">
        <v>2011</v>
      </c>
      <c r="O442" s="67">
        <v>-455</v>
      </c>
      <c r="P442" s="67">
        <v>74</v>
      </c>
      <c r="Q442" s="67">
        <v>1245</v>
      </c>
      <c r="R442" s="67">
        <v>4</v>
      </c>
      <c r="S442" s="68">
        <v>868</v>
      </c>
    </row>
    <row r="443" spans="11:19" x14ac:dyDescent="0.25">
      <c r="K443" s="64" t="s">
        <v>48</v>
      </c>
      <c r="L443" s="65" t="s">
        <v>70</v>
      </c>
      <c r="M443" s="65" t="s">
        <v>60</v>
      </c>
      <c r="N443" s="66">
        <v>2012</v>
      </c>
      <c r="O443" s="67">
        <v>241</v>
      </c>
      <c r="P443" s="67">
        <v>79</v>
      </c>
      <c r="Q443" s="67">
        <v>73</v>
      </c>
      <c r="R443" s="67">
        <v>41</v>
      </c>
      <c r="S443" s="68">
        <v>434</v>
      </c>
    </row>
    <row r="444" spans="11:19" x14ac:dyDescent="0.25">
      <c r="K444" s="64" t="s">
        <v>48</v>
      </c>
      <c r="L444" s="65" t="s">
        <v>70</v>
      </c>
      <c r="M444" s="65" t="s">
        <v>61</v>
      </c>
      <c r="N444" s="66">
        <v>2012</v>
      </c>
      <c r="O444" s="67">
        <v>-4</v>
      </c>
      <c r="P444" s="67">
        <v>709</v>
      </c>
      <c r="Q444" s="67">
        <v>-328</v>
      </c>
      <c r="R444" s="67">
        <v>1053</v>
      </c>
      <c r="S444" s="68">
        <v>1430</v>
      </c>
    </row>
    <row r="445" spans="11:19" x14ac:dyDescent="0.25">
      <c r="K445" s="64" t="s">
        <v>48</v>
      </c>
      <c r="L445" s="65" t="s">
        <v>70</v>
      </c>
      <c r="M445" s="65" t="s">
        <v>60</v>
      </c>
      <c r="N445" s="66">
        <v>2013</v>
      </c>
      <c r="O445" s="67">
        <v>-524</v>
      </c>
      <c r="P445" s="67">
        <v>301</v>
      </c>
      <c r="Q445" s="67">
        <v>224</v>
      </c>
      <c r="R445" s="67">
        <v>24</v>
      </c>
      <c r="S445" s="68">
        <v>25</v>
      </c>
    </row>
    <row r="446" spans="11:19" x14ac:dyDescent="0.25">
      <c r="K446" s="64" t="s">
        <v>48</v>
      </c>
      <c r="L446" s="65" t="s">
        <v>70</v>
      </c>
      <c r="M446" s="65" t="s">
        <v>61</v>
      </c>
      <c r="N446" s="66">
        <v>2013</v>
      </c>
      <c r="O446" s="67">
        <v>-7</v>
      </c>
      <c r="P446" s="67">
        <v>-194</v>
      </c>
      <c r="Q446" s="67">
        <v>-25</v>
      </c>
      <c r="R446" s="67">
        <v>652</v>
      </c>
      <c r="S446" s="68">
        <v>426</v>
      </c>
    </row>
    <row r="447" spans="11:19" x14ac:dyDescent="0.25">
      <c r="K447" s="64" t="s">
        <v>49</v>
      </c>
      <c r="L447" s="65" t="s">
        <v>62</v>
      </c>
      <c r="M447" s="65" t="s">
        <v>60</v>
      </c>
      <c r="N447" s="66">
        <v>2010</v>
      </c>
      <c r="O447" s="67">
        <v>32</v>
      </c>
      <c r="P447" s="67">
        <v>3</v>
      </c>
      <c r="Q447" s="67">
        <v>2</v>
      </c>
      <c r="R447" s="67">
        <v>104</v>
      </c>
      <c r="S447" s="68">
        <v>141</v>
      </c>
    </row>
    <row r="448" spans="11:19" x14ac:dyDescent="0.25">
      <c r="K448" s="64" t="s">
        <v>49</v>
      </c>
      <c r="L448" s="65" t="s">
        <v>62</v>
      </c>
      <c r="M448" s="65" t="s">
        <v>61</v>
      </c>
      <c r="N448" s="66">
        <v>2010</v>
      </c>
      <c r="O448" s="67">
        <v>8</v>
      </c>
      <c r="P448" s="67">
        <v>4</v>
      </c>
      <c r="Q448" s="67">
        <v>103</v>
      </c>
      <c r="R448" s="67">
        <v>9</v>
      </c>
      <c r="S448" s="68">
        <v>124</v>
      </c>
    </row>
    <row r="449" spans="11:19" x14ac:dyDescent="0.25">
      <c r="K449" s="64" t="s">
        <v>49</v>
      </c>
      <c r="L449" s="65" t="s">
        <v>62</v>
      </c>
      <c r="M449" s="65" t="s">
        <v>60</v>
      </c>
      <c r="N449" s="66">
        <v>2011</v>
      </c>
      <c r="O449" s="67">
        <v>1</v>
      </c>
      <c r="P449" s="67">
        <v>17</v>
      </c>
      <c r="Q449" s="67">
        <v>43</v>
      </c>
      <c r="R449" s="67">
        <v>6</v>
      </c>
      <c r="S449" s="68">
        <v>67</v>
      </c>
    </row>
    <row r="450" spans="11:19" x14ac:dyDescent="0.25">
      <c r="K450" s="64" t="s">
        <v>49</v>
      </c>
      <c r="L450" s="65" t="s">
        <v>62</v>
      </c>
      <c r="M450" s="65" t="s">
        <v>61</v>
      </c>
      <c r="N450" s="66">
        <v>2011</v>
      </c>
      <c r="O450" s="67">
        <v>88</v>
      </c>
      <c r="P450" s="67">
        <v>415</v>
      </c>
      <c r="Q450" s="67">
        <v>41</v>
      </c>
      <c r="R450" s="67">
        <v>49</v>
      </c>
      <c r="S450" s="68">
        <v>593</v>
      </c>
    </row>
    <row r="451" spans="11:19" x14ac:dyDescent="0.25">
      <c r="K451" s="64" t="s">
        <v>49</v>
      </c>
      <c r="L451" s="65" t="s">
        <v>62</v>
      </c>
      <c r="M451" s="65" t="s">
        <v>60</v>
      </c>
      <c r="N451" s="66">
        <v>2012</v>
      </c>
      <c r="O451" s="67">
        <v>635</v>
      </c>
      <c r="P451" s="67">
        <v>17</v>
      </c>
      <c r="Q451" s="67">
        <v>377</v>
      </c>
      <c r="R451" s="67">
        <v>233</v>
      </c>
      <c r="S451" s="68">
        <v>1262</v>
      </c>
    </row>
    <row r="452" spans="11:19" x14ac:dyDescent="0.25">
      <c r="K452" s="64" t="s">
        <v>49</v>
      </c>
      <c r="L452" s="65" t="s">
        <v>62</v>
      </c>
      <c r="M452" s="65" t="s">
        <v>61</v>
      </c>
      <c r="N452" s="66">
        <v>2012</v>
      </c>
      <c r="O452" s="67">
        <v>7</v>
      </c>
      <c r="P452" s="67">
        <v>376</v>
      </c>
      <c r="Q452" s="67">
        <v>78</v>
      </c>
      <c r="R452" s="67">
        <v>114</v>
      </c>
      <c r="S452" s="68">
        <v>575</v>
      </c>
    </row>
    <row r="453" spans="11:19" x14ac:dyDescent="0.25">
      <c r="K453" s="64" t="s">
        <v>49</v>
      </c>
      <c r="L453" s="65" t="s">
        <v>62</v>
      </c>
      <c r="M453" s="65" t="s">
        <v>60</v>
      </c>
      <c r="N453" s="66">
        <v>2013</v>
      </c>
      <c r="O453" s="67">
        <v>652</v>
      </c>
      <c r="P453" s="67">
        <v>18</v>
      </c>
      <c r="Q453" s="67">
        <v>125</v>
      </c>
      <c r="R453" s="67">
        <v>0</v>
      </c>
      <c r="S453" s="68">
        <v>795</v>
      </c>
    </row>
    <row r="454" spans="11:19" x14ac:dyDescent="0.25">
      <c r="K454" s="64" t="s">
        <v>49</v>
      </c>
      <c r="L454" s="65" t="s">
        <v>62</v>
      </c>
      <c r="M454" s="65" t="s">
        <v>61</v>
      </c>
      <c r="N454" s="66">
        <v>2013</v>
      </c>
      <c r="O454" s="67">
        <v>379</v>
      </c>
      <c r="P454" s="67">
        <v>956</v>
      </c>
      <c r="Q454" s="67">
        <v>433</v>
      </c>
      <c r="R454" s="67">
        <v>274</v>
      </c>
      <c r="S454" s="68">
        <v>2042</v>
      </c>
    </row>
    <row r="455" spans="11:19" x14ac:dyDescent="0.25">
      <c r="K455" s="64" t="s">
        <v>49</v>
      </c>
      <c r="L455" s="65" t="s">
        <v>63</v>
      </c>
      <c r="M455" s="65" t="s">
        <v>60</v>
      </c>
      <c r="N455" s="66">
        <v>2010</v>
      </c>
      <c r="O455" s="67">
        <v>510</v>
      </c>
      <c r="P455" s="67">
        <v>355</v>
      </c>
      <c r="Q455" s="67">
        <v>222</v>
      </c>
      <c r="R455" s="67">
        <v>233</v>
      </c>
      <c r="S455" s="68">
        <v>233</v>
      </c>
    </row>
    <row r="456" spans="11:19" x14ac:dyDescent="0.25">
      <c r="K456" s="64" t="s">
        <v>49</v>
      </c>
      <c r="L456" s="65" t="s">
        <v>63</v>
      </c>
      <c r="M456" s="65" t="s">
        <v>61</v>
      </c>
      <c r="N456" s="66">
        <v>2010</v>
      </c>
      <c r="O456" s="67">
        <v>457</v>
      </c>
      <c r="P456" s="67">
        <v>627</v>
      </c>
      <c r="Q456" s="67">
        <v>841</v>
      </c>
      <c r="R456" s="67">
        <v>968</v>
      </c>
      <c r="S456" s="68">
        <v>968</v>
      </c>
    </row>
    <row r="457" spans="11:19" x14ac:dyDescent="0.25">
      <c r="K457" s="64" t="s">
        <v>49</v>
      </c>
      <c r="L457" s="65" t="s">
        <v>63</v>
      </c>
      <c r="M457" s="65" t="s">
        <v>60</v>
      </c>
      <c r="N457" s="66">
        <v>2011</v>
      </c>
      <c r="O457" s="67">
        <v>418</v>
      </c>
      <c r="P457" s="67">
        <v>461</v>
      </c>
      <c r="Q457" s="67">
        <v>536</v>
      </c>
      <c r="R457" s="67">
        <v>449</v>
      </c>
      <c r="S457" s="68">
        <v>449</v>
      </c>
    </row>
    <row r="458" spans="11:19" x14ac:dyDescent="0.25">
      <c r="K458" s="64" t="s">
        <v>49</v>
      </c>
      <c r="L458" s="65" t="s">
        <v>63</v>
      </c>
      <c r="M458" s="65" t="s">
        <v>61</v>
      </c>
      <c r="N458" s="66">
        <v>2011</v>
      </c>
      <c r="O458" s="67">
        <v>155</v>
      </c>
      <c r="P458" s="67">
        <v>133</v>
      </c>
      <c r="Q458" s="67">
        <v>86</v>
      </c>
      <c r="R458" s="67">
        <v>122</v>
      </c>
      <c r="S458" s="68">
        <v>122</v>
      </c>
    </row>
    <row r="459" spans="11:19" x14ac:dyDescent="0.25">
      <c r="K459" s="64" t="s">
        <v>49</v>
      </c>
      <c r="L459" s="65" t="s">
        <v>63</v>
      </c>
      <c r="M459" s="65" t="s">
        <v>60</v>
      </c>
      <c r="N459" s="66">
        <v>2012</v>
      </c>
      <c r="O459" s="67">
        <v>207</v>
      </c>
      <c r="P459" s="67">
        <v>266</v>
      </c>
      <c r="Q459" s="67">
        <v>249</v>
      </c>
      <c r="R459" s="67">
        <v>265</v>
      </c>
      <c r="S459" s="68">
        <v>265</v>
      </c>
    </row>
    <row r="460" spans="11:19" x14ac:dyDescent="0.25">
      <c r="K460" s="64" t="s">
        <v>49</v>
      </c>
      <c r="L460" s="65" t="s">
        <v>63</v>
      </c>
      <c r="M460" s="65" t="s">
        <v>61</v>
      </c>
      <c r="N460" s="66">
        <v>2012</v>
      </c>
      <c r="O460" s="67">
        <v>316</v>
      </c>
      <c r="P460" s="67">
        <v>465</v>
      </c>
      <c r="Q460" s="67">
        <v>681</v>
      </c>
      <c r="R460" s="67">
        <v>791</v>
      </c>
      <c r="S460" s="68">
        <v>791</v>
      </c>
    </row>
    <row r="461" spans="11:19" x14ac:dyDescent="0.25">
      <c r="K461" s="64" t="s">
        <v>49</v>
      </c>
      <c r="L461" s="65" t="s">
        <v>63</v>
      </c>
      <c r="M461" s="65" t="s">
        <v>60</v>
      </c>
      <c r="N461" s="66">
        <v>2013</v>
      </c>
      <c r="O461" s="67">
        <v>155</v>
      </c>
      <c r="P461" s="67">
        <v>211</v>
      </c>
      <c r="Q461" s="67">
        <v>142</v>
      </c>
      <c r="R461" s="67">
        <v>132</v>
      </c>
      <c r="S461" s="68">
        <v>132</v>
      </c>
    </row>
    <row r="462" spans="11:19" x14ac:dyDescent="0.25">
      <c r="K462" s="64" t="s">
        <v>49</v>
      </c>
      <c r="L462" s="65" t="s">
        <v>63</v>
      </c>
      <c r="M462" s="65" t="s">
        <v>61</v>
      </c>
      <c r="N462" s="66">
        <v>2013</v>
      </c>
      <c r="O462" s="67">
        <v>252</v>
      </c>
      <c r="P462" s="67">
        <v>198</v>
      </c>
      <c r="Q462" s="67">
        <v>120</v>
      </c>
      <c r="R462" s="67">
        <v>180</v>
      </c>
      <c r="S462" s="68">
        <v>180</v>
      </c>
    </row>
    <row r="463" spans="11:19" x14ac:dyDescent="0.25">
      <c r="K463" s="64" t="s">
        <v>49</v>
      </c>
      <c r="L463" s="65" t="s">
        <v>64</v>
      </c>
      <c r="M463" s="65" t="s">
        <v>60</v>
      </c>
      <c r="N463" s="66">
        <v>2010</v>
      </c>
      <c r="O463" s="67">
        <v>295</v>
      </c>
      <c r="P463" s="67">
        <v>442</v>
      </c>
      <c r="Q463" s="67">
        <v>296</v>
      </c>
      <c r="R463" s="67">
        <v>234</v>
      </c>
      <c r="S463" s="68">
        <v>234</v>
      </c>
    </row>
    <row r="464" spans="11:19" x14ac:dyDescent="0.25">
      <c r="K464" s="64" t="s">
        <v>49</v>
      </c>
      <c r="L464" s="65" t="s">
        <v>64</v>
      </c>
      <c r="M464" s="65" t="s">
        <v>61</v>
      </c>
      <c r="N464" s="66">
        <v>2010</v>
      </c>
      <c r="O464" s="67">
        <v>444</v>
      </c>
      <c r="P464" s="67">
        <v>486</v>
      </c>
      <c r="Q464" s="67">
        <v>674</v>
      </c>
      <c r="R464" s="67">
        <v>868</v>
      </c>
      <c r="S464" s="68">
        <v>868</v>
      </c>
    </row>
    <row r="465" spans="11:19" x14ac:dyDescent="0.25">
      <c r="K465" s="64" t="s">
        <v>49</v>
      </c>
      <c r="L465" s="65" t="s">
        <v>64</v>
      </c>
      <c r="M465" s="65" t="s">
        <v>60</v>
      </c>
      <c r="N465" s="66">
        <v>2011</v>
      </c>
      <c r="O465" s="67">
        <v>380</v>
      </c>
      <c r="P465" s="67">
        <v>427</v>
      </c>
      <c r="Q465" s="67">
        <v>482</v>
      </c>
      <c r="R465" s="67">
        <v>521</v>
      </c>
      <c r="S465" s="68">
        <v>521</v>
      </c>
    </row>
    <row r="466" spans="11:19" x14ac:dyDescent="0.25">
      <c r="K466" s="64" t="s">
        <v>49</v>
      </c>
      <c r="L466" s="65" t="s">
        <v>64</v>
      </c>
      <c r="M466" s="65" t="s">
        <v>61</v>
      </c>
      <c r="N466" s="66">
        <v>2011</v>
      </c>
      <c r="O466" s="67">
        <v>238</v>
      </c>
      <c r="P466" s="67">
        <v>195</v>
      </c>
      <c r="Q466" s="67">
        <v>112</v>
      </c>
      <c r="R466" s="67">
        <v>100</v>
      </c>
      <c r="S466" s="68">
        <v>100</v>
      </c>
    </row>
    <row r="467" spans="11:19" x14ac:dyDescent="0.25">
      <c r="K467" s="64" t="s">
        <v>49</v>
      </c>
      <c r="L467" s="65" t="s">
        <v>64</v>
      </c>
      <c r="M467" s="65" t="s">
        <v>60</v>
      </c>
      <c r="N467" s="66">
        <v>2012</v>
      </c>
      <c r="O467" s="67">
        <v>278</v>
      </c>
      <c r="P467" s="67">
        <v>291</v>
      </c>
      <c r="Q467" s="67">
        <v>191</v>
      </c>
      <c r="R467" s="67">
        <v>210</v>
      </c>
      <c r="S467" s="68">
        <v>210</v>
      </c>
    </row>
    <row r="468" spans="11:19" x14ac:dyDescent="0.25">
      <c r="K468" s="64" t="s">
        <v>49</v>
      </c>
      <c r="L468" s="65" t="s">
        <v>64</v>
      </c>
      <c r="M468" s="65" t="s">
        <v>61</v>
      </c>
      <c r="N468" s="66">
        <v>2012</v>
      </c>
      <c r="O468" s="67">
        <v>165</v>
      </c>
      <c r="P468" s="67">
        <v>114</v>
      </c>
      <c r="Q468" s="67">
        <v>163</v>
      </c>
      <c r="R468" s="67">
        <v>96</v>
      </c>
      <c r="S468" s="68">
        <v>96</v>
      </c>
    </row>
    <row r="469" spans="11:19" x14ac:dyDescent="0.25">
      <c r="K469" s="64" t="s">
        <v>49</v>
      </c>
      <c r="L469" s="65" t="s">
        <v>64</v>
      </c>
      <c r="M469" s="65" t="s">
        <v>60</v>
      </c>
      <c r="N469" s="66">
        <v>2013</v>
      </c>
      <c r="O469" s="67">
        <v>145</v>
      </c>
      <c r="P469" s="67">
        <v>143</v>
      </c>
      <c r="Q469" s="67">
        <v>73</v>
      </c>
      <c r="R469" s="67">
        <v>54</v>
      </c>
      <c r="S469" s="68">
        <v>54</v>
      </c>
    </row>
    <row r="470" spans="11:19" x14ac:dyDescent="0.25">
      <c r="K470" s="64" t="s">
        <v>49</v>
      </c>
      <c r="L470" s="65" t="s">
        <v>64</v>
      </c>
      <c r="M470" s="65" t="s">
        <v>61</v>
      </c>
      <c r="N470" s="66">
        <v>2013</v>
      </c>
      <c r="O470" s="67">
        <v>182</v>
      </c>
      <c r="P470" s="67">
        <v>94</v>
      </c>
      <c r="Q470" s="67">
        <v>98</v>
      </c>
      <c r="R470" s="67">
        <v>73</v>
      </c>
      <c r="S470" s="68">
        <v>73</v>
      </c>
    </row>
    <row r="471" spans="11:19" x14ac:dyDescent="0.25">
      <c r="K471" s="64" t="s">
        <v>49</v>
      </c>
      <c r="L471" s="65" t="s">
        <v>65</v>
      </c>
      <c r="M471" s="65" t="s">
        <v>60</v>
      </c>
      <c r="N471" s="66">
        <v>2010</v>
      </c>
      <c r="O471" s="67">
        <v>189</v>
      </c>
      <c r="P471" s="67">
        <v>281</v>
      </c>
      <c r="Q471" s="67">
        <v>328</v>
      </c>
      <c r="R471" s="67">
        <v>404</v>
      </c>
      <c r="S471" s="68">
        <v>404</v>
      </c>
    </row>
    <row r="472" spans="11:19" x14ac:dyDescent="0.25">
      <c r="K472" s="64" t="s">
        <v>49</v>
      </c>
      <c r="L472" s="65" t="s">
        <v>65</v>
      </c>
      <c r="M472" s="65" t="s">
        <v>61</v>
      </c>
      <c r="N472" s="66">
        <v>2010</v>
      </c>
      <c r="O472" s="67">
        <v>287</v>
      </c>
      <c r="P472" s="67">
        <v>184</v>
      </c>
      <c r="Q472" s="67">
        <v>174</v>
      </c>
      <c r="R472" s="67">
        <v>259</v>
      </c>
      <c r="S472" s="68">
        <v>259</v>
      </c>
    </row>
    <row r="473" spans="11:19" x14ac:dyDescent="0.25">
      <c r="K473" s="64" t="s">
        <v>49</v>
      </c>
      <c r="L473" s="65" t="s">
        <v>65</v>
      </c>
      <c r="M473" s="65" t="s">
        <v>60</v>
      </c>
      <c r="N473" s="66">
        <v>2011</v>
      </c>
      <c r="O473" s="67">
        <v>276</v>
      </c>
      <c r="P473" s="67">
        <v>242</v>
      </c>
      <c r="Q473" s="67">
        <v>297</v>
      </c>
      <c r="R473" s="67">
        <v>373</v>
      </c>
      <c r="S473" s="68">
        <v>373</v>
      </c>
    </row>
    <row r="474" spans="11:19" x14ac:dyDescent="0.25">
      <c r="K474" s="64" t="s">
        <v>49</v>
      </c>
      <c r="L474" s="65" t="s">
        <v>65</v>
      </c>
      <c r="M474" s="65" t="s">
        <v>61</v>
      </c>
      <c r="N474" s="66">
        <v>2011</v>
      </c>
      <c r="O474" s="67">
        <v>244</v>
      </c>
      <c r="P474" s="67">
        <v>223</v>
      </c>
      <c r="Q474" s="67">
        <v>327</v>
      </c>
      <c r="R474" s="67">
        <v>206</v>
      </c>
      <c r="S474" s="68">
        <v>206</v>
      </c>
    </row>
    <row r="475" spans="11:19" x14ac:dyDescent="0.25">
      <c r="K475" s="64" t="s">
        <v>49</v>
      </c>
      <c r="L475" s="65" t="s">
        <v>65</v>
      </c>
      <c r="M475" s="65" t="s">
        <v>60</v>
      </c>
      <c r="N475" s="66">
        <v>2012</v>
      </c>
      <c r="O475" s="67">
        <v>289</v>
      </c>
      <c r="P475" s="67">
        <v>425</v>
      </c>
      <c r="Q475" s="67">
        <v>341</v>
      </c>
      <c r="R475" s="67">
        <v>189</v>
      </c>
      <c r="S475" s="68">
        <v>189</v>
      </c>
    </row>
    <row r="476" spans="11:19" x14ac:dyDescent="0.25">
      <c r="K476" s="64" t="s">
        <v>49</v>
      </c>
      <c r="L476" s="65" t="s">
        <v>65</v>
      </c>
      <c r="M476" s="65" t="s">
        <v>61</v>
      </c>
      <c r="N476" s="66">
        <v>2012</v>
      </c>
      <c r="O476" s="67">
        <v>285</v>
      </c>
      <c r="P476" s="67">
        <v>309</v>
      </c>
      <c r="Q476" s="67">
        <v>249</v>
      </c>
      <c r="R476" s="67">
        <v>260</v>
      </c>
      <c r="S476" s="68">
        <v>260</v>
      </c>
    </row>
    <row r="477" spans="11:19" x14ac:dyDescent="0.25">
      <c r="K477" s="64" t="s">
        <v>49</v>
      </c>
      <c r="L477" s="65" t="s">
        <v>65</v>
      </c>
      <c r="M477" s="65" t="s">
        <v>60</v>
      </c>
      <c r="N477" s="66">
        <v>2013</v>
      </c>
      <c r="O477" s="67">
        <v>190</v>
      </c>
      <c r="P477" s="67">
        <v>139</v>
      </c>
      <c r="Q477" s="67">
        <v>110</v>
      </c>
      <c r="R477" s="67">
        <v>133</v>
      </c>
      <c r="S477" s="68">
        <v>133</v>
      </c>
    </row>
    <row r="478" spans="11:19" x14ac:dyDescent="0.25">
      <c r="K478" s="64" t="s">
        <v>49</v>
      </c>
      <c r="L478" s="65" t="s">
        <v>65</v>
      </c>
      <c r="M478" s="65" t="s">
        <v>61</v>
      </c>
      <c r="N478" s="66">
        <v>2013</v>
      </c>
      <c r="O478" s="67">
        <v>195</v>
      </c>
      <c r="P478" s="67">
        <v>168</v>
      </c>
      <c r="Q478" s="67">
        <v>120</v>
      </c>
      <c r="R478" s="67">
        <v>140</v>
      </c>
      <c r="S478" s="68">
        <v>140</v>
      </c>
    </row>
    <row r="479" spans="11:19" x14ac:dyDescent="0.25">
      <c r="K479" s="64" t="s">
        <v>49</v>
      </c>
      <c r="L479" s="65" t="s">
        <v>66</v>
      </c>
      <c r="M479" s="65" t="s">
        <v>60</v>
      </c>
      <c r="N479" s="66">
        <v>2010</v>
      </c>
      <c r="O479" s="67">
        <v>36</v>
      </c>
      <c r="P479" s="67">
        <v>57</v>
      </c>
      <c r="Q479" s="67">
        <v>323</v>
      </c>
      <c r="R479" s="67">
        <v>1277</v>
      </c>
      <c r="S479" s="68">
        <v>1693</v>
      </c>
    </row>
    <row r="480" spans="11:19" x14ac:dyDescent="0.25">
      <c r="K480" s="64" t="s">
        <v>49</v>
      </c>
      <c r="L480" s="65" t="s">
        <v>66</v>
      </c>
      <c r="M480" s="65" t="s">
        <v>61</v>
      </c>
      <c r="N480" s="66">
        <v>2010</v>
      </c>
      <c r="O480" s="67">
        <v>318</v>
      </c>
      <c r="P480" s="67">
        <v>24</v>
      </c>
      <c r="Q480" s="67">
        <v>255</v>
      </c>
      <c r="R480" s="67">
        <v>127</v>
      </c>
      <c r="S480" s="68">
        <v>724</v>
      </c>
    </row>
    <row r="481" spans="11:19" x14ac:dyDescent="0.25">
      <c r="K481" s="64" t="s">
        <v>49</v>
      </c>
      <c r="L481" s="65" t="s">
        <v>66</v>
      </c>
      <c r="M481" s="65" t="s">
        <v>60</v>
      </c>
      <c r="N481" s="66">
        <v>2011</v>
      </c>
      <c r="O481" s="67">
        <v>96</v>
      </c>
      <c r="P481" s="67">
        <v>36</v>
      </c>
      <c r="Q481" s="67">
        <v>288</v>
      </c>
      <c r="R481" s="67">
        <v>529</v>
      </c>
      <c r="S481" s="68">
        <v>949</v>
      </c>
    </row>
    <row r="482" spans="11:19" x14ac:dyDescent="0.25">
      <c r="K482" s="64" t="s">
        <v>49</v>
      </c>
      <c r="L482" s="65" t="s">
        <v>66</v>
      </c>
      <c r="M482" s="65" t="s">
        <v>61</v>
      </c>
      <c r="N482" s="66">
        <v>2011</v>
      </c>
      <c r="O482" s="67">
        <v>197</v>
      </c>
      <c r="P482" s="67">
        <v>1453</v>
      </c>
      <c r="Q482" s="67">
        <v>152</v>
      </c>
      <c r="R482" s="67">
        <v>1057</v>
      </c>
      <c r="S482" s="68">
        <v>2859</v>
      </c>
    </row>
    <row r="483" spans="11:19" x14ac:dyDescent="0.25">
      <c r="K483" s="64" t="s">
        <v>49</v>
      </c>
      <c r="L483" s="65" t="s">
        <v>66</v>
      </c>
      <c r="M483" s="65" t="s">
        <v>60</v>
      </c>
      <c r="N483" s="66">
        <v>2012</v>
      </c>
      <c r="O483" s="67">
        <v>1467</v>
      </c>
      <c r="P483" s="67">
        <v>189</v>
      </c>
      <c r="Q483" s="67">
        <v>1010</v>
      </c>
      <c r="R483" s="67">
        <v>853</v>
      </c>
      <c r="S483" s="68">
        <v>3519</v>
      </c>
    </row>
    <row r="484" spans="11:19" x14ac:dyDescent="0.25">
      <c r="K484" s="64" t="s">
        <v>49</v>
      </c>
      <c r="L484" s="65" t="s">
        <v>66</v>
      </c>
      <c r="M484" s="65" t="s">
        <v>61</v>
      </c>
      <c r="N484" s="66">
        <v>2012</v>
      </c>
      <c r="O484" s="67">
        <v>179</v>
      </c>
      <c r="P484" s="67">
        <v>889</v>
      </c>
      <c r="Q484" s="67">
        <v>260</v>
      </c>
      <c r="R484" s="67">
        <v>557</v>
      </c>
      <c r="S484" s="68">
        <v>1885</v>
      </c>
    </row>
    <row r="485" spans="11:19" x14ac:dyDescent="0.25">
      <c r="K485" s="64" t="s">
        <v>49</v>
      </c>
      <c r="L485" s="65" t="s">
        <v>66</v>
      </c>
      <c r="M485" s="65" t="s">
        <v>60</v>
      </c>
      <c r="N485" s="66">
        <v>2013</v>
      </c>
      <c r="O485" s="67">
        <v>977</v>
      </c>
      <c r="P485" s="67">
        <v>124</v>
      </c>
      <c r="Q485" s="67">
        <v>423</v>
      </c>
      <c r="R485" s="67">
        <v>23</v>
      </c>
      <c r="S485" s="68">
        <v>1547</v>
      </c>
    </row>
    <row r="486" spans="11:19" x14ac:dyDescent="0.25">
      <c r="K486" s="64" t="s">
        <v>49</v>
      </c>
      <c r="L486" s="65" t="s">
        <v>66</v>
      </c>
      <c r="M486" s="65" t="s">
        <v>61</v>
      </c>
      <c r="N486" s="66">
        <v>2013</v>
      </c>
      <c r="O486" s="67">
        <v>721</v>
      </c>
      <c r="P486" s="67">
        <v>1276</v>
      </c>
      <c r="Q486" s="67">
        <v>1620</v>
      </c>
      <c r="R486" s="67">
        <v>2022</v>
      </c>
      <c r="S486" s="68">
        <v>5639</v>
      </c>
    </row>
    <row r="487" spans="11:19" x14ac:dyDescent="0.25">
      <c r="K487" s="64" t="s">
        <v>49</v>
      </c>
      <c r="L487" s="65" t="s">
        <v>67</v>
      </c>
      <c r="M487" s="65" t="s">
        <v>60</v>
      </c>
      <c r="N487" s="66">
        <v>2010</v>
      </c>
      <c r="O487" s="67">
        <v>63</v>
      </c>
      <c r="P487" s="67">
        <v>13</v>
      </c>
      <c r="Q487" s="67">
        <v>223</v>
      </c>
      <c r="R487" s="67">
        <v>54</v>
      </c>
      <c r="S487" s="68">
        <v>353</v>
      </c>
    </row>
    <row r="488" spans="11:19" x14ac:dyDescent="0.25">
      <c r="K488" s="64" t="s">
        <v>49</v>
      </c>
      <c r="L488" s="65" t="s">
        <v>67</v>
      </c>
      <c r="M488" s="65" t="s">
        <v>61</v>
      </c>
      <c r="N488" s="66">
        <v>2010</v>
      </c>
      <c r="O488" s="67">
        <v>33</v>
      </c>
      <c r="P488" s="67">
        <v>7</v>
      </c>
      <c r="Q488" s="67">
        <v>13</v>
      </c>
      <c r="R488" s="67">
        <v>245</v>
      </c>
      <c r="S488" s="68">
        <v>298</v>
      </c>
    </row>
    <row r="489" spans="11:19" x14ac:dyDescent="0.25">
      <c r="K489" s="64" t="s">
        <v>49</v>
      </c>
      <c r="L489" s="65" t="s">
        <v>67</v>
      </c>
      <c r="M489" s="65" t="s">
        <v>60</v>
      </c>
      <c r="N489" s="66">
        <v>2011</v>
      </c>
      <c r="O489" s="67">
        <v>99</v>
      </c>
      <c r="P489" s="67">
        <v>1192</v>
      </c>
      <c r="Q489" s="67">
        <v>134</v>
      </c>
      <c r="R489" s="67">
        <v>67</v>
      </c>
      <c r="S489" s="68">
        <v>1492</v>
      </c>
    </row>
    <row r="490" spans="11:19" x14ac:dyDescent="0.25">
      <c r="K490" s="64" t="s">
        <v>49</v>
      </c>
      <c r="L490" s="65" t="s">
        <v>67</v>
      </c>
      <c r="M490" s="65" t="s">
        <v>61</v>
      </c>
      <c r="N490" s="66">
        <v>2011</v>
      </c>
      <c r="O490" s="67">
        <v>30</v>
      </c>
      <c r="P490" s="67">
        <v>20</v>
      </c>
      <c r="Q490" s="67">
        <v>92</v>
      </c>
      <c r="R490" s="67">
        <v>66</v>
      </c>
      <c r="S490" s="68">
        <v>208</v>
      </c>
    </row>
    <row r="491" spans="11:19" x14ac:dyDescent="0.25">
      <c r="K491" s="64" t="s">
        <v>49</v>
      </c>
      <c r="L491" s="65" t="s">
        <v>67</v>
      </c>
      <c r="M491" s="65" t="s">
        <v>60</v>
      </c>
      <c r="N491" s="66">
        <v>2012</v>
      </c>
      <c r="O491" s="67">
        <v>65</v>
      </c>
      <c r="P491" s="67">
        <v>833</v>
      </c>
      <c r="Q491" s="67">
        <v>155</v>
      </c>
      <c r="R491" s="67">
        <v>151</v>
      </c>
      <c r="S491" s="68">
        <v>1204</v>
      </c>
    </row>
    <row r="492" spans="11:19" x14ac:dyDescent="0.25">
      <c r="K492" s="64" t="s">
        <v>49</v>
      </c>
      <c r="L492" s="65" t="s">
        <v>67</v>
      </c>
      <c r="M492" s="65" t="s">
        <v>61</v>
      </c>
      <c r="N492" s="66">
        <v>2012</v>
      </c>
      <c r="O492" s="67">
        <v>1411</v>
      </c>
      <c r="P492" s="67">
        <v>22</v>
      </c>
      <c r="Q492" s="67">
        <v>479</v>
      </c>
      <c r="R492" s="67">
        <v>448</v>
      </c>
      <c r="S492" s="68">
        <v>2360</v>
      </c>
    </row>
    <row r="493" spans="11:19" x14ac:dyDescent="0.25">
      <c r="K493" s="64" t="s">
        <v>49</v>
      </c>
      <c r="L493" s="65" t="s">
        <v>67</v>
      </c>
      <c r="M493" s="65" t="s">
        <v>60</v>
      </c>
      <c r="N493" s="66">
        <v>2013</v>
      </c>
      <c r="O493" s="67">
        <v>459</v>
      </c>
      <c r="P493" s="67">
        <v>1185</v>
      </c>
      <c r="Q493" s="67">
        <v>1345</v>
      </c>
      <c r="R493" s="67">
        <v>946</v>
      </c>
      <c r="S493" s="68">
        <v>3935</v>
      </c>
    </row>
    <row r="494" spans="11:19" x14ac:dyDescent="0.25">
      <c r="K494" s="64" t="s">
        <v>49</v>
      </c>
      <c r="L494" s="65" t="s">
        <v>67</v>
      </c>
      <c r="M494" s="65" t="s">
        <v>61</v>
      </c>
      <c r="N494" s="66">
        <v>2013</v>
      </c>
      <c r="O494" s="67">
        <v>668</v>
      </c>
      <c r="P494" s="67">
        <v>117</v>
      </c>
      <c r="Q494" s="67">
        <v>299</v>
      </c>
      <c r="R494" s="67">
        <v>0</v>
      </c>
      <c r="S494" s="68">
        <v>1084</v>
      </c>
    </row>
    <row r="495" spans="11:19" x14ac:dyDescent="0.25">
      <c r="K495" s="64" t="s">
        <v>49</v>
      </c>
      <c r="L495" s="65" t="s">
        <v>68</v>
      </c>
      <c r="M495" s="65" t="s">
        <v>60</v>
      </c>
      <c r="N495" s="66">
        <v>2010</v>
      </c>
      <c r="O495" s="67">
        <v>341</v>
      </c>
      <c r="P495" s="67">
        <v>91</v>
      </c>
      <c r="Q495" s="67">
        <v>794</v>
      </c>
      <c r="R495" s="67">
        <v>317</v>
      </c>
      <c r="S495" s="68">
        <v>1543</v>
      </c>
    </row>
    <row r="496" spans="11:19" x14ac:dyDescent="0.25">
      <c r="K496" s="64" t="s">
        <v>49</v>
      </c>
      <c r="L496" s="65" t="s">
        <v>68</v>
      </c>
      <c r="M496" s="65" t="s">
        <v>61</v>
      </c>
      <c r="N496" s="66">
        <v>2010</v>
      </c>
      <c r="O496" s="67">
        <v>125</v>
      </c>
      <c r="P496" s="67">
        <v>666</v>
      </c>
      <c r="Q496" s="67">
        <v>426</v>
      </c>
      <c r="R496" s="67">
        <v>1631</v>
      </c>
      <c r="S496" s="68">
        <v>2768</v>
      </c>
    </row>
    <row r="497" spans="11:19" x14ac:dyDescent="0.25">
      <c r="K497" s="64" t="s">
        <v>49</v>
      </c>
      <c r="L497" s="65" t="s">
        <v>68</v>
      </c>
      <c r="M497" s="65" t="s">
        <v>60</v>
      </c>
      <c r="N497" s="66">
        <v>2011</v>
      </c>
      <c r="O497" s="67">
        <v>577</v>
      </c>
      <c r="P497" s="67">
        <v>70</v>
      </c>
      <c r="Q497" s="67">
        <v>895</v>
      </c>
      <c r="R497" s="67">
        <v>616</v>
      </c>
      <c r="S497" s="68">
        <v>2158</v>
      </c>
    </row>
    <row r="498" spans="11:19" x14ac:dyDescent="0.25">
      <c r="K498" s="64" t="s">
        <v>49</v>
      </c>
      <c r="L498" s="65" t="s">
        <v>68</v>
      </c>
      <c r="M498" s="65" t="s">
        <v>61</v>
      </c>
      <c r="N498" s="66">
        <v>2011</v>
      </c>
      <c r="O498" s="67">
        <v>223</v>
      </c>
      <c r="P498" s="67">
        <v>1460</v>
      </c>
      <c r="Q498" s="67">
        <v>502</v>
      </c>
      <c r="R498" s="67">
        <v>1089</v>
      </c>
      <c r="S498" s="68">
        <v>3274</v>
      </c>
    </row>
    <row r="499" spans="11:19" x14ac:dyDescent="0.25">
      <c r="K499" s="64" t="s">
        <v>49</v>
      </c>
      <c r="L499" s="65" t="s">
        <v>68</v>
      </c>
      <c r="M499" s="65" t="s">
        <v>60</v>
      </c>
      <c r="N499" s="66">
        <v>2012</v>
      </c>
      <c r="O499" s="67">
        <v>1681</v>
      </c>
      <c r="P499" s="67">
        <v>430</v>
      </c>
      <c r="Q499" s="67">
        <v>3014</v>
      </c>
      <c r="R499" s="67">
        <v>1113</v>
      </c>
      <c r="S499" s="68">
        <v>6238</v>
      </c>
    </row>
    <row r="500" spans="11:19" x14ac:dyDescent="0.25">
      <c r="K500" s="64" t="s">
        <v>49</v>
      </c>
      <c r="L500" s="65" t="s">
        <v>68</v>
      </c>
      <c r="M500" s="65" t="s">
        <v>61</v>
      </c>
      <c r="N500" s="66">
        <v>2012</v>
      </c>
      <c r="O500" s="67">
        <v>476</v>
      </c>
      <c r="P500" s="67">
        <v>1189</v>
      </c>
      <c r="Q500" s="67">
        <v>726</v>
      </c>
      <c r="R500" s="67">
        <v>590</v>
      </c>
      <c r="S500" s="68">
        <v>2981</v>
      </c>
    </row>
    <row r="501" spans="11:19" x14ac:dyDescent="0.25">
      <c r="K501" s="64" t="s">
        <v>49</v>
      </c>
      <c r="L501" s="65" t="s">
        <v>68</v>
      </c>
      <c r="M501" s="65" t="s">
        <v>60</v>
      </c>
      <c r="N501" s="66">
        <v>2013</v>
      </c>
      <c r="O501" s="67">
        <v>821</v>
      </c>
      <c r="P501" s="67">
        <v>1388</v>
      </c>
      <c r="Q501" s="67">
        <v>3504</v>
      </c>
      <c r="R501" s="67">
        <v>4912</v>
      </c>
      <c r="S501" s="68">
        <v>10625</v>
      </c>
    </row>
    <row r="502" spans="11:19" x14ac:dyDescent="0.25">
      <c r="K502" s="64" t="s">
        <v>49</v>
      </c>
      <c r="L502" s="65" t="s">
        <v>68</v>
      </c>
      <c r="M502" s="65" t="s">
        <v>61</v>
      </c>
      <c r="N502" s="66">
        <v>2013</v>
      </c>
      <c r="O502" s="67">
        <v>1822</v>
      </c>
      <c r="P502" s="67">
        <v>514</v>
      </c>
      <c r="Q502" s="67">
        <v>1367</v>
      </c>
      <c r="R502" s="67">
        <v>928</v>
      </c>
      <c r="S502" s="68">
        <v>4631</v>
      </c>
    </row>
    <row r="503" spans="11:19" x14ac:dyDescent="0.25">
      <c r="K503" s="64" t="s">
        <v>49</v>
      </c>
      <c r="L503" s="65" t="s">
        <v>69</v>
      </c>
      <c r="M503" s="65" t="s">
        <v>60</v>
      </c>
      <c r="N503" s="66">
        <v>2010</v>
      </c>
      <c r="O503" s="67">
        <v>27</v>
      </c>
      <c r="P503" s="67">
        <v>96</v>
      </c>
      <c r="Q503" s="67">
        <v>-217</v>
      </c>
      <c r="R503" s="67">
        <v>-330</v>
      </c>
      <c r="S503" s="68">
        <v>-330</v>
      </c>
    </row>
    <row r="504" spans="11:19" x14ac:dyDescent="0.25">
      <c r="K504" s="64" t="s">
        <v>49</v>
      </c>
      <c r="L504" s="65" t="s">
        <v>69</v>
      </c>
      <c r="M504" s="65" t="s">
        <v>61</v>
      </c>
      <c r="N504" s="66">
        <v>2010</v>
      </c>
      <c r="O504" s="67">
        <v>221</v>
      </c>
      <c r="P504" s="67">
        <v>315</v>
      </c>
      <c r="Q504" s="67">
        <v>626</v>
      </c>
      <c r="R504" s="67">
        <v>894</v>
      </c>
      <c r="S504" s="68">
        <v>894</v>
      </c>
    </row>
    <row r="505" spans="11:19" x14ac:dyDescent="0.25">
      <c r="K505" s="64" t="s">
        <v>49</v>
      </c>
      <c r="L505" s="65" t="s">
        <v>69</v>
      </c>
      <c r="M505" s="65" t="s">
        <v>60</v>
      </c>
      <c r="N505" s="66">
        <v>2011</v>
      </c>
      <c r="O505" s="67">
        <v>501</v>
      </c>
      <c r="P505" s="67">
        <v>536</v>
      </c>
      <c r="Q505" s="67">
        <v>693</v>
      </c>
      <c r="R505" s="67">
        <v>772</v>
      </c>
      <c r="S505" s="68">
        <v>772</v>
      </c>
    </row>
    <row r="506" spans="11:19" x14ac:dyDescent="0.25">
      <c r="K506" s="64" t="s">
        <v>49</v>
      </c>
      <c r="L506" s="65" t="s">
        <v>69</v>
      </c>
      <c r="M506" s="65" t="s">
        <v>61</v>
      </c>
      <c r="N506" s="66">
        <v>2011</v>
      </c>
      <c r="O506" s="67">
        <v>64</v>
      </c>
      <c r="P506" s="67">
        <v>-43</v>
      </c>
      <c r="Q506" s="67">
        <v>-97</v>
      </c>
      <c r="R506" s="67">
        <v>-143</v>
      </c>
      <c r="S506" s="68">
        <v>-143</v>
      </c>
    </row>
    <row r="507" spans="11:19" x14ac:dyDescent="0.25">
      <c r="K507" s="64" t="s">
        <v>49</v>
      </c>
      <c r="L507" s="65" t="s">
        <v>69</v>
      </c>
      <c r="M507" s="65" t="s">
        <v>60</v>
      </c>
      <c r="N507" s="66">
        <v>2012</v>
      </c>
      <c r="O507" s="67">
        <v>247</v>
      </c>
      <c r="P507" s="67">
        <v>273</v>
      </c>
      <c r="Q507" s="67">
        <v>255</v>
      </c>
      <c r="R507" s="67">
        <v>20</v>
      </c>
      <c r="S507" s="68">
        <v>20</v>
      </c>
    </row>
    <row r="508" spans="11:19" x14ac:dyDescent="0.25">
      <c r="K508" s="64" t="s">
        <v>49</v>
      </c>
      <c r="L508" s="65" t="s">
        <v>69</v>
      </c>
      <c r="M508" s="65" t="s">
        <v>61</v>
      </c>
      <c r="N508" s="66">
        <v>2012</v>
      </c>
      <c r="O508" s="67">
        <v>247</v>
      </c>
      <c r="P508" s="67">
        <v>135</v>
      </c>
      <c r="Q508" s="67">
        <v>-241</v>
      </c>
      <c r="R508" s="67">
        <v>-321</v>
      </c>
      <c r="S508" s="68">
        <v>-321</v>
      </c>
    </row>
    <row r="509" spans="11:19" x14ac:dyDescent="0.25">
      <c r="K509" s="64" t="s">
        <v>49</v>
      </c>
      <c r="L509" s="65" t="s">
        <v>69</v>
      </c>
      <c r="M509" s="65" t="s">
        <v>60</v>
      </c>
      <c r="N509" s="66">
        <v>2013</v>
      </c>
      <c r="O509" s="67">
        <v>180</v>
      </c>
      <c r="P509" s="67">
        <v>71</v>
      </c>
      <c r="Q509" s="67">
        <v>41</v>
      </c>
      <c r="R509" s="67">
        <v>55</v>
      </c>
      <c r="S509" s="68">
        <v>55</v>
      </c>
    </row>
    <row r="510" spans="11:19" x14ac:dyDescent="0.25">
      <c r="K510" s="64" t="s">
        <v>49</v>
      </c>
      <c r="L510" s="65" t="s">
        <v>69</v>
      </c>
      <c r="M510" s="65" t="s">
        <v>61</v>
      </c>
      <c r="N510" s="66">
        <v>2013</v>
      </c>
      <c r="O510" s="67">
        <v>125</v>
      </c>
      <c r="P510" s="67">
        <v>64</v>
      </c>
      <c r="Q510" s="67">
        <v>98</v>
      </c>
      <c r="R510" s="67">
        <v>33</v>
      </c>
      <c r="S510" s="68">
        <v>33</v>
      </c>
    </row>
    <row r="511" spans="11:19" x14ac:dyDescent="0.25">
      <c r="K511" s="64" t="s">
        <v>49</v>
      </c>
      <c r="L511" s="65" t="s">
        <v>70</v>
      </c>
      <c r="M511" s="65" t="s">
        <v>60</v>
      </c>
      <c r="N511" s="66">
        <v>2010</v>
      </c>
      <c r="O511" s="67">
        <v>247</v>
      </c>
      <c r="P511" s="67">
        <v>7</v>
      </c>
      <c r="Q511" s="67">
        <v>-71</v>
      </c>
      <c r="R511" s="67">
        <v>64</v>
      </c>
      <c r="S511" s="68">
        <v>247</v>
      </c>
    </row>
    <row r="512" spans="11:19" x14ac:dyDescent="0.25">
      <c r="K512" s="64" t="s">
        <v>49</v>
      </c>
      <c r="L512" s="65" t="s">
        <v>70</v>
      </c>
      <c r="M512" s="65" t="s">
        <v>61</v>
      </c>
      <c r="N512" s="66">
        <v>2010</v>
      </c>
      <c r="O512" s="67">
        <v>-29</v>
      </c>
      <c r="P512" s="67">
        <v>47</v>
      </c>
      <c r="Q512" s="67">
        <v>308</v>
      </c>
      <c r="R512" s="67">
        <v>928</v>
      </c>
      <c r="S512" s="68">
        <v>1254</v>
      </c>
    </row>
    <row r="513" spans="11:19" x14ac:dyDescent="0.25">
      <c r="K513" s="64" t="s">
        <v>49</v>
      </c>
      <c r="L513" s="65" t="s">
        <v>70</v>
      </c>
      <c r="M513" s="65" t="s">
        <v>60</v>
      </c>
      <c r="N513" s="66">
        <v>2011</v>
      </c>
      <c r="O513" s="67">
        <v>10</v>
      </c>
      <c r="P513" s="67">
        <v>-154</v>
      </c>
      <c r="Q513" s="67">
        <v>-23</v>
      </c>
      <c r="R513" s="67">
        <v>941</v>
      </c>
      <c r="S513" s="68">
        <v>774</v>
      </c>
    </row>
    <row r="514" spans="11:19" x14ac:dyDescent="0.25">
      <c r="K514" s="64" t="s">
        <v>49</v>
      </c>
      <c r="L514" s="65" t="s">
        <v>70</v>
      </c>
      <c r="M514" s="65" t="s">
        <v>61</v>
      </c>
      <c r="N514" s="66">
        <v>2011</v>
      </c>
      <c r="O514" s="67">
        <v>65</v>
      </c>
      <c r="P514" s="67">
        <v>-1</v>
      </c>
      <c r="Q514" s="67">
        <v>153</v>
      </c>
      <c r="R514" s="67">
        <v>457</v>
      </c>
      <c r="S514" s="68">
        <v>674</v>
      </c>
    </row>
    <row r="515" spans="11:19" x14ac:dyDescent="0.25">
      <c r="K515" s="64" t="s">
        <v>49</v>
      </c>
      <c r="L515" s="65" t="s">
        <v>70</v>
      </c>
      <c r="M515" s="65" t="s">
        <v>60</v>
      </c>
      <c r="N515" s="66">
        <v>2012</v>
      </c>
      <c r="O515" s="67">
        <v>-579</v>
      </c>
      <c r="P515" s="67">
        <v>150</v>
      </c>
      <c r="Q515" s="67">
        <v>154</v>
      </c>
      <c r="R515" s="67">
        <v>172</v>
      </c>
      <c r="S515" s="68">
        <v>-103</v>
      </c>
    </row>
    <row r="516" spans="11:19" x14ac:dyDescent="0.25">
      <c r="K516" s="64" t="s">
        <v>49</v>
      </c>
      <c r="L516" s="65" t="s">
        <v>70</v>
      </c>
      <c r="M516" s="65" t="s">
        <v>61</v>
      </c>
      <c r="N516" s="66">
        <v>2012</v>
      </c>
      <c r="O516" s="67">
        <v>107</v>
      </c>
      <c r="P516" s="67">
        <v>-320</v>
      </c>
      <c r="Q516" s="67">
        <v>27</v>
      </c>
      <c r="R516" s="67">
        <v>292</v>
      </c>
      <c r="S516" s="68">
        <v>106</v>
      </c>
    </row>
    <row r="517" spans="11:19" x14ac:dyDescent="0.25">
      <c r="K517" s="64" t="s">
        <v>49</v>
      </c>
      <c r="L517" s="65" t="s">
        <v>70</v>
      </c>
      <c r="M517" s="65" t="s">
        <v>60</v>
      </c>
      <c r="N517" s="66">
        <v>2013</v>
      </c>
      <c r="O517" s="67">
        <v>-343</v>
      </c>
      <c r="P517" s="67">
        <v>-11</v>
      </c>
      <c r="Q517" s="67">
        <v>-1</v>
      </c>
      <c r="R517" s="67">
        <v>23</v>
      </c>
      <c r="S517" s="68">
        <v>-332</v>
      </c>
    </row>
    <row r="518" spans="11:19" x14ac:dyDescent="0.25">
      <c r="K518" s="64" t="s">
        <v>49</v>
      </c>
      <c r="L518" s="65" t="s">
        <v>70</v>
      </c>
      <c r="M518" s="65" t="s">
        <v>61</v>
      </c>
      <c r="N518" s="66">
        <v>2013</v>
      </c>
      <c r="O518" s="67">
        <v>-117</v>
      </c>
      <c r="P518" s="67">
        <v>-865</v>
      </c>
      <c r="Q518" s="67">
        <v>-158</v>
      </c>
      <c r="R518" s="67">
        <v>802</v>
      </c>
      <c r="S518" s="68">
        <v>-338</v>
      </c>
    </row>
    <row r="519" spans="11:19" x14ac:dyDescent="0.25">
      <c r="K519" s="64" t="s">
        <v>50</v>
      </c>
      <c r="L519" s="65" t="s">
        <v>62</v>
      </c>
      <c r="M519" s="65" t="s">
        <v>60</v>
      </c>
      <c r="N519" s="66">
        <v>2010</v>
      </c>
      <c r="O519" s="67">
        <v>18</v>
      </c>
      <c r="P519" s="67">
        <v>13</v>
      </c>
      <c r="Q519" s="67">
        <v>140</v>
      </c>
      <c r="R519" s="67">
        <v>62</v>
      </c>
      <c r="S519" s="68">
        <v>233</v>
      </c>
    </row>
    <row r="520" spans="11:19" x14ac:dyDescent="0.25">
      <c r="K520" s="64" t="s">
        <v>50</v>
      </c>
      <c r="L520" s="65" t="s">
        <v>62</v>
      </c>
      <c r="M520" s="65" t="s">
        <v>61</v>
      </c>
      <c r="N520" s="66">
        <v>2010</v>
      </c>
      <c r="O520" s="67">
        <v>27</v>
      </c>
      <c r="P520" s="67">
        <v>49</v>
      </c>
      <c r="Q520" s="67">
        <v>152</v>
      </c>
      <c r="R520" s="67">
        <v>96</v>
      </c>
      <c r="S520" s="68">
        <v>324</v>
      </c>
    </row>
    <row r="521" spans="11:19" x14ac:dyDescent="0.25">
      <c r="K521" s="64" t="s">
        <v>50</v>
      </c>
      <c r="L521" s="65" t="s">
        <v>62</v>
      </c>
      <c r="M521" s="65" t="s">
        <v>60</v>
      </c>
      <c r="N521" s="66">
        <v>2011</v>
      </c>
      <c r="O521" s="67">
        <v>53</v>
      </c>
      <c r="P521" s="67">
        <v>1140</v>
      </c>
      <c r="Q521" s="67">
        <v>1</v>
      </c>
      <c r="R521" s="67">
        <v>38</v>
      </c>
      <c r="S521" s="68">
        <v>1232</v>
      </c>
    </row>
    <row r="522" spans="11:19" x14ac:dyDescent="0.25">
      <c r="K522" s="64" t="s">
        <v>50</v>
      </c>
      <c r="L522" s="65" t="s">
        <v>62</v>
      </c>
      <c r="M522" s="65" t="s">
        <v>61</v>
      </c>
      <c r="N522" s="66">
        <v>2011</v>
      </c>
      <c r="O522" s="67">
        <v>3</v>
      </c>
      <c r="P522" s="67">
        <v>0</v>
      </c>
      <c r="Q522" s="67">
        <v>2</v>
      </c>
      <c r="R522" s="67">
        <v>2</v>
      </c>
      <c r="S522" s="68">
        <v>7</v>
      </c>
    </row>
    <row r="523" spans="11:19" x14ac:dyDescent="0.25">
      <c r="K523" s="64" t="s">
        <v>50</v>
      </c>
      <c r="L523" s="65" t="s">
        <v>62</v>
      </c>
      <c r="M523" s="65" t="s">
        <v>60</v>
      </c>
      <c r="N523" s="66">
        <v>2012</v>
      </c>
      <c r="O523" s="67">
        <v>130</v>
      </c>
      <c r="P523" s="67">
        <v>126</v>
      </c>
      <c r="Q523" s="67">
        <v>1767</v>
      </c>
      <c r="R523" s="67">
        <v>916</v>
      </c>
      <c r="S523" s="68">
        <v>2939</v>
      </c>
    </row>
    <row r="524" spans="11:19" x14ac:dyDescent="0.25">
      <c r="K524" s="64" t="s">
        <v>50</v>
      </c>
      <c r="L524" s="65" t="s">
        <v>62</v>
      </c>
      <c r="M524" s="65" t="s">
        <v>61</v>
      </c>
      <c r="N524" s="66">
        <v>2012</v>
      </c>
      <c r="O524" s="67">
        <v>30</v>
      </c>
      <c r="P524" s="67">
        <v>196</v>
      </c>
      <c r="Q524" s="67">
        <v>346</v>
      </c>
      <c r="R524" s="67">
        <v>0</v>
      </c>
      <c r="S524" s="68">
        <v>572</v>
      </c>
    </row>
    <row r="525" spans="11:19" x14ac:dyDescent="0.25">
      <c r="K525" s="64" t="s">
        <v>50</v>
      </c>
      <c r="L525" s="65" t="s">
        <v>62</v>
      </c>
      <c r="M525" s="65" t="s">
        <v>60</v>
      </c>
      <c r="N525" s="66">
        <v>2013</v>
      </c>
      <c r="O525" s="67">
        <v>692</v>
      </c>
      <c r="P525" s="67">
        <v>47</v>
      </c>
      <c r="Q525" s="67">
        <v>706</v>
      </c>
      <c r="R525" s="67">
        <v>260</v>
      </c>
      <c r="S525" s="68">
        <v>1705</v>
      </c>
    </row>
    <row r="526" spans="11:19" x14ac:dyDescent="0.25">
      <c r="K526" s="64" t="s">
        <v>50</v>
      </c>
      <c r="L526" s="65" t="s">
        <v>62</v>
      </c>
      <c r="M526" s="65" t="s">
        <v>61</v>
      </c>
      <c r="N526" s="66">
        <v>2013</v>
      </c>
      <c r="O526" s="67">
        <v>293</v>
      </c>
      <c r="P526" s="67">
        <v>1</v>
      </c>
      <c r="Q526" s="67">
        <v>135</v>
      </c>
      <c r="R526" s="67">
        <v>420</v>
      </c>
      <c r="S526" s="68">
        <v>849</v>
      </c>
    </row>
    <row r="527" spans="11:19" x14ac:dyDescent="0.25">
      <c r="K527" s="64" t="s">
        <v>50</v>
      </c>
      <c r="L527" s="65" t="s">
        <v>63</v>
      </c>
      <c r="M527" s="65" t="s">
        <v>60</v>
      </c>
      <c r="N527" s="66">
        <v>2010</v>
      </c>
      <c r="O527" s="67">
        <v>389</v>
      </c>
      <c r="P527" s="67">
        <v>433</v>
      </c>
      <c r="Q527" s="67">
        <v>224</v>
      </c>
      <c r="R527" s="67">
        <v>325</v>
      </c>
      <c r="S527" s="68">
        <v>325</v>
      </c>
    </row>
    <row r="528" spans="11:19" x14ac:dyDescent="0.25">
      <c r="K528" s="64" t="s">
        <v>50</v>
      </c>
      <c r="L528" s="65" t="s">
        <v>63</v>
      </c>
      <c r="M528" s="65" t="s">
        <v>61</v>
      </c>
      <c r="N528" s="66">
        <v>2010</v>
      </c>
      <c r="O528" s="67">
        <v>240</v>
      </c>
      <c r="P528" s="67">
        <v>295</v>
      </c>
      <c r="Q528" s="67">
        <v>438</v>
      </c>
      <c r="R528" s="67">
        <v>259</v>
      </c>
      <c r="S528" s="68">
        <v>259</v>
      </c>
    </row>
    <row r="529" spans="11:19" x14ac:dyDescent="0.25">
      <c r="K529" s="64" t="s">
        <v>50</v>
      </c>
      <c r="L529" s="65" t="s">
        <v>63</v>
      </c>
      <c r="M529" s="65" t="s">
        <v>60</v>
      </c>
      <c r="N529" s="66">
        <v>2011</v>
      </c>
      <c r="O529" s="67">
        <v>243</v>
      </c>
      <c r="P529" s="67">
        <v>272</v>
      </c>
      <c r="Q529" s="67">
        <v>312</v>
      </c>
      <c r="R529" s="67">
        <v>320</v>
      </c>
      <c r="S529" s="68">
        <v>320</v>
      </c>
    </row>
    <row r="530" spans="11:19" x14ac:dyDescent="0.25">
      <c r="K530" s="64" t="s">
        <v>50</v>
      </c>
      <c r="L530" s="65" t="s">
        <v>63</v>
      </c>
      <c r="M530" s="65" t="s">
        <v>61</v>
      </c>
      <c r="N530" s="66">
        <v>2011</v>
      </c>
      <c r="O530" s="67">
        <v>249</v>
      </c>
      <c r="P530" s="67">
        <v>364</v>
      </c>
      <c r="Q530" s="67">
        <v>376</v>
      </c>
      <c r="R530" s="67">
        <v>274</v>
      </c>
      <c r="S530" s="68">
        <v>274</v>
      </c>
    </row>
    <row r="531" spans="11:19" x14ac:dyDescent="0.25">
      <c r="K531" s="64" t="s">
        <v>50</v>
      </c>
      <c r="L531" s="65" t="s">
        <v>63</v>
      </c>
      <c r="M531" s="65" t="s">
        <v>60</v>
      </c>
      <c r="N531" s="66">
        <v>2012</v>
      </c>
      <c r="O531" s="67">
        <v>181</v>
      </c>
      <c r="P531" s="67">
        <v>109</v>
      </c>
      <c r="Q531" s="67">
        <v>113</v>
      </c>
      <c r="R531" s="67">
        <v>130</v>
      </c>
      <c r="S531" s="68">
        <v>130</v>
      </c>
    </row>
    <row r="532" spans="11:19" x14ac:dyDescent="0.25">
      <c r="K532" s="64" t="s">
        <v>50</v>
      </c>
      <c r="L532" s="65" t="s">
        <v>63</v>
      </c>
      <c r="M532" s="65" t="s">
        <v>61</v>
      </c>
      <c r="N532" s="66">
        <v>2012</v>
      </c>
      <c r="O532" s="67">
        <v>208</v>
      </c>
      <c r="P532" s="67">
        <v>104</v>
      </c>
      <c r="Q532" s="67">
        <v>72</v>
      </c>
      <c r="R532" s="67">
        <v>86</v>
      </c>
      <c r="S532" s="68">
        <v>86</v>
      </c>
    </row>
    <row r="533" spans="11:19" x14ac:dyDescent="0.25">
      <c r="K533" s="64" t="s">
        <v>50</v>
      </c>
      <c r="L533" s="65" t="s">
        <v>63</v>
      </c>
      <c r="M533" s="65" t="s">
        <v>60</v>
      </c>
      <c r="N533" s="66">
        <v>2013</v>
      </c>
      <c r="O533" s="67">
        <v>170</v>
      </c>
      <c r="P533" s="67">
        <v>198</v>
      </c>
      <c r="Q533" s="67">
        <v>200</v>
      </c>
      <c r="R533" s="67">
        <v>127</v>
      </c>
      <c r="S533" s="68">
        <v>127</v>
      </c>
    </row>
    <row r="534" spans="11:19" x14ac:dyDescent="0.25">
      <c r="K534" s="64" t="s">
        <v>50</v>
      </c>
      <c r="L534" s="65" t="s">
        <v>63</v>
      </c>
      <c r="M534" s="65" t="s">
        <v>61</v>
      </c>
      <c r="N534" s="66">
        <v>2013</v>
      </c>
      <c r="O534" s="67">
        <v>239</v>
      </c>
      <c r="P534" s="67">
        <v>140</v>
      </c>
      <c r="Q534" s="67">
        <v>157</v>
      </c>
      <c r="R534" s="67">
        <v>134</v>
      </c>
      <c r="S534" s="68">
        <v>134</v>
      </c>
    </row>
    <row r="535" spans="11:19" x14ac:dyDescent="0.25">
      <c r="K535" s="64" t="s">
        <v>50</v>
      </c>
      <c r="L535" s="65" t="s">
        <v>64</v>
      </c>
      <c r="M535" s="65" t="s">
        <v>60</v>
      </c>
      <c r="N535" s="66">
        <v>2010</v>
      </c>
      <c r="O535" s="67">
        <v>199</v>
      </c>
      <c r="P535" s="67">
        <v>264</v>
      </c>
      <c r="Q535" s="67">
        <v>234</v>
      </c>
      <c r="R535" s="67">
        <v>322</v>
      </c>
      <c r="S535" s="68">
        <v>322</v>
      </c>
    </row>
    <row r="536" spans="11:19" x14ac:dyDescent="0.25">
      <c r="K536" s="64" t="s">
        <v>50</v>
      </c>
      <c r="L536" s="65" t="s">
        <v>64</v>
      </c>
      <c r="M536" s="65" t="s">
        <v>61</v>
      </c>
      <c r="N536" s="66">
        <v>2010</v>
      </c>
      <c r="O536" s="67">
        <v>375</v>
      </c>
      <c r="P536" s="67">
        <v>326</v>
      </c>
      <c r="Q536" s="67">
        <v>475</v>
      </c>
      <c r="R536" s="67">
        <v>578</v>
      </c>
      <c r="S536" s="68">
        <v>578</v>
      </c>
    </row>
    <row r="537" spans="11:19" x14ac:dyDescent="0.25">
      <c r="K537" s="64" t="s">
        <v>50</v>
      </c>
      <c r="L537" s="65" t="s">
        <v>64</v>
      </c>
      <c r="M537" s="65" t="s">
        <v>60</v>
      </c>
      <c r="N537" s="66">
        <v>2011</v>
      </c>
      <c r="O537" s="67">
        <v>342</v>
      </c>
      <c r="P537" s="67">
        <v>279</v>
      </c>
      <c r="Q537" s="67">
        <v>165</v>
      </c>
      <c r="R537" s="67">
        <v>196</v>
      </c>
      <c r="S537" s="68">
        <v>196</v>
      </c>
    </row>
    <row r="538" spans="11:19" x14ac:dyDescent="0.25">
      <c r="K538" s="64" t="s">
        <v>50</v>
      </c>
      <c r="L538" s="65" t="s">
        <v>64</v>
      </c>
      <c r="M538" s="65" t="s">
        <v>61</v>
      </c>
      <c r="N538" s="66">
        <v>2011</v>
      </c>
      <c r="O538" s="67">
        <v>147</v>
      </c>
      <c r="P538" s="67">
        <v>141</v>
      </c>
      <c r="Q538" s="67">
        <v>94</v>
      </c>
      <c r="R538" s="67">
        <v>116</v>
      </c>
      <c r="S538" s="68">
        <v>116</v>
      </c>
    </row>
    <row r="539" spans="11:19" x14ac:dyDescent="0.25">
      <c r="K539" s="64" t="s">
        <v>50</v>
      </c>
      <c r="L539" s="65" t="s">
        <v>64</v>
      </c>
      <c r="M539" s="65" t="s">
        <v>60</v>
      </c>
      <c r="N539" s="66">
        <v>2012</v>
      </c>
      <c r="O539" s="67">
        <v>234</v>
      </c>
      <c r="P539" s="67">
        <v>341</v>
      </c>
      <c r="Q539" s="67">
        <v>244</v>
      </c>
      <c r="R539" s="67">
        <v>324</v>
      </c>
      <c r="S539" s="68">
        <v>324</v>
      </c>
    </row>
    <row r="540" spans="11:19" x14ac:dyDescent="0.25">
      <c r="K540" s="64" t="s">
        <v>50</v>
      </c>
      <c r="L540" s="65" t="s">
        <v>64</v>
      </c>
      <c r="M540" s="65" t="s">
        <v>61</v>
      </c>
      <c r="N540" s="66">
        <v>2012</v>
      </c>
      <c r="O540" s="67">
        <v>149</v>
      </c>
      <c r="P540" s="67">
        <v>200</v>
      </c>
      <c r="Q540" s="67">
        <v>295</v>
      </c>
      <c r="R540" s="67">
        <v>356</v>
      </c>
      <c r="S540" s="68">
        <v>356</v>
      </c>
    </row>
    <row r="541" spans="11:19" x14ac:dyDescent="0.25">
      <c r="K541" s="64" t="s">
        <v>50</v>
      </c>
      <c r="L541" s="65" t="s">
        <v>64</v>
      </c>
      <c r="M541" s="65" t="s">
        <v>60</v>
      </c>
      <c r="N541" s="66">
        <v>2013</v>
      </c>
      <c r="O541" s="67">
        <v>182</v>
      </c>
      <c r="P541" s="67">
        <v>123</v>
      </c>
      <c r="Q541" s="67">
        <v>87</v>
      </c>
      <c r="R541" s="67">
        <v>88</v>
      </c>
      <c r="S541" s="68">
        <v>88</v>
      </c>
    </row>
    <row r="542" spans="11:19" x14ac:dyDescent="0.25">
      <c r="K542" s="64" t="s">
        <v>50</v>
      </c>
      <c r="L542" s="65" t="s">
        <v>64</v>
      </c>
      <c r="M542" s="65" t="s">
        <v>61</v>
      </c>
      <c r="N542" s="66">
        <v>2013</v>
      </c>
      <c r="O542" s="67">
        <v>189</v>
      </c>
      <c r="P542" s="67">
        <v>115</v>
      </c>
      <c r="Q542" s="67">
        <v>67</v>
      </c>
      <c r="R542" s="67">
        <v>96</v>
      </c>
      <c r="S542" s="68">
        <v>96</v>
      </c>
    </row>
    <row r="543" spans="11:19" x14ac:dyDescent="0.25">
      <c r="K543" s="64" t="s">
        <v>50</v>
      </c>
      <c r="L543" s="65" t="s">
        <v>65</v>
      </c>
      <c r="M543" s="65" t="s">
        <v>60</v>
      </c>
      <c r="N543" s="66">
        <v>2010</v>
      </c>
      <c r="O543" s="67">
        <v>204</v>
      </c>
      <c r="P543" s="67">
        <v>173</v>
      </c>
      <c r="Q543" s="67">
        <v>211</v>
      </c>
      <c r="R543" s="67">
        <v>153</v>
      </c>
      <c r="S543" s="68">
        <v>153</v>
      </c>
    </row>
    <row r="544" spans="11:19" x14ac:dyDescent="0.25">
      <c r="K544" s="64" t="s">
        <v>50</v>
      </c>
      <c r="L544" s="65" t="s">
        <v>65</v>
      </c>
      <c r="M544" s="65" t="s">
        <v>61</v>
      </c>
      <c r="N544" s="66">
        <v>2010</v>
      </c>
      <c r="O544" s="67">
        <v>282</v>
      </c>
      <c r="P544" s="67">
        <v>198</v>
      </c>
      <c r="Q544" s="67">
        <v>212</v>
      </c>
      <c r="R544" s="67">
        <v>221</v>
      </c>
      <c r="S544" s="68">
        <v>221</v>
      </c>
    </row>
    <row r="545" spans="11:19" x14ac:dyDescent="0.25">
      <c r="K545" s="64" t="s">
        <v>50</v>
      </c>
      <c r="L545" s="65" t="s">
        <v>65</v>
      </c>
      <c r="M545" s="65" t="s">
        <v>60</v>
      </c>
      <c r="N545" s="66">
        <v>2011</v>
      </c>
      <c r="O545" s="67">
        <v>274</v>
      </c>
      <c r="P545" s="67">
        <v>398</v>
      </c>
      <c r="Q545" s="67">
        <v>440</v>
      </c>
      <c r="R545" s="67">
        <v>282</v>
      </c>
      <c r="S545" s="68">
        <v>282</v>
      </c>
    </row>
    <row r="546" spans="11:19" x14ac:dyDescent="0.25">
      <c r="K546" s="64" t="s">
        <v>50</v>
      </c>
      <c r="L546" s="65" t="s">
        <v>65</v>
      </c>
      <c r="M546" s="65" t="s">
        <v>61</v>
      </c>
      <c r="N546" s="66">
        <v>2011</v>
      </c>
      <c r="O546" s="67">
        <v>360</v>
      </c>
      <c r="P546" s="67">
        <v>434</v>
      </c>
      <c r="Q546" s="67">
        <v>286</v>
      </c>
      <c r="R546" s="67">
        <v>275</v>
      </c>
      <c r="S546" s="68">
        <v>275</v>
      </c>
    </row>
    <row r="547" spans="11:19" x14ac:dyDescent="0.25">
      <c r="K547" s="64" t="s">
        <v>50</v>
      </c>
      <c r="L547" s="65" t="s">
        <v>65</v>
      </c>
      <c r="M547" s="65" t="s">
        <v>60</v>
      </c>
      <c r="N547" s="66">
        <v>2012</v>
      </c>
      <c r="O547" s="67">
        <v>170</v>
      </c>
      <c r="P547" s="67">
        <v>199</v>
      </c>
      <c r="Q547" s="67">
        <v>132</v>
      </c>
      <c r="R547" s="67">
        <v>197</v>
      </c>
      <c r="S547" s="68">
        <v>197</v>
      </c>
    </row>
    <row r="548" spans="11:19" x14ac:dyDescent="0.25">
      <c r="K548" s="64" t="s">
        <v>50</v>
      </c>
      <c r="L548" s="65" t="s">
        <v>65</v>
      </c>
      <c r="M548" s="65" t="s">
        <v>61</v>
      </c>
      <c r="N548" s="66">
        <v>2012</v>
      </c>
      <c r="O548" s="67">
        <v>183</v>
      </c>
      <c r="P548" s="67">
        <v>143</v>
      </c>
      <c r="Q548" s="67">
        <v>205</v>
      </c>
      <c r="R548" s="67">
        <v>212</v>
      </c>
      <c r="S548" s="68">
        <v>212</v>
      </c>
    </row>
    <row r="549" spans="11:19" x14ac:dyDescent="0.25">
      <c r="K549" s="64" t="s">
        <v>50</v>
      </c>
      <c r="L549" s="65" t="s">
        <v>65</v>
      </c>
      <c r="M549" s="65" t="s">
        <v>60</v>
      </c>
      <c r="N549" s="66">
        <v>2013</v>
      </c>
      <c r="O549" s="67">
        <v>155</v>
      </c>
      <c r="P549" s="67">
        <v>204</v>
      </c>
      <c r="Q549" s="67">
        <v>115</v>
      </c>
      <c r="R549" s="67">
        <v>86</v>
      </c>
      <c r="S549" s="68">
        <v>86</v>
      </c>
    </row>
    <row r="550" spans="11:19" x14ac:dyDescent="0.25">
      <c r="K550" s="64" t="s">
        <v>50</v>
      </c>
      <c r="L550" s="65" t="s">
        <v>65</v>
      </c>
      <c r="M550" s="65" t="s">
        <v>61</v>
      </c>
      <c r="N550" s="66">
        <v>2013</v>
      </c>
      <c r="O550" s="67">
        <v>148</v>
      </c>
      <c r="P550" s="67">
        <v>154</v>
      </c>
      <c r="Q550" s="67">
        <v>138</v>
      </c>
      <c r="R550" s="67">
        <v>194</v>
      </c>
      <c r="S550" s="68">
        <v>194</v>
      </c>
    </row>
    <row r="551" spans="11:19" x14ac:dyDescent="0.25">
      <c r="K551" s="64" t="s">
        <v>50</v>
      </c>
      <c r="L551" s="65" t="s">
        <v>66</v>
      </c>
      <c r="M551" s="65" t="s">
        <v>60</v>
      </c>
      <c r="N551" s="66">
        <v>2010</v>
      </c>
      <c r="O551" s="67">
        <v>55</v>
      </c>
      <c r="P551" s="67">
        <v>373</v>
      </c>
      <c r="Q551" s="67">
        <v>410</v>
      </c>
      <c r="R551" s="67">
        <v>948</v>
      </c>
      <c r="S551" s="68">
        <v>1786</v>
      </c>
    </row>
    <row r="552" spans="11:19" x14ac:dyDescent="0.25">
      <c r="K552" s="64" t="s">
        <v>50</v>
      </c>
      <c r="L552" s="65" t="s">
        <v>66</v>
      </c>
      <c r="M552" s="65" t="s">
        <v>61</v>
      </c>
      <c r="N552" s="66">
        <v>2010</v>
      </c>
      <c r="O552" s="67">
        <v>90</v>
      </c>
      <c r="P552" s="67">
        <v>35</v>
      </c>
      <c r="Q552" s="67">
        <v>164</v>
      </c>
      <c r="R552" s="67">
        <v>424</v>
      </c>
      <c r="S552" s="68">
        <v>713</v>
      </c>
    </row>
    <row r="553" spans="11:19" x14ac:dyDescent="0.25">
      <c r="K553" s="64" t="s">
        <v>50</v>
      </c>
      <c r="L553" s="65" t="s">
        <v>66</v>
      </c>
      <c r="M553" s="65" t="s">
        <v>60</v>
      </c>
      <c r="N553" s="66">
        <v>2011</v>
      </c>
      <c r="O553" s="67">
        <v>256</v>
      </c>
      <c r="P553" s="67">
        <v>2254</v>
      </c>
      <c r="Q553" s="67">
        <v>14</v>
      </c>
      <c r="R553" s="67">
        <v>408</v>
      </c>
      <c r="S553" s="68">
        <v>2932</v>
      </c>
    </row>
    <row r="554" spans="11:19" x14ac:dyDescent="0.25">
      <c r="K554" s="64" t="s">
        <v>50</v>
      </c>
      <c r="L554" s="65" t="s">
        <v>66</v>
      </c>
      <c r="M554" s="65" t="s">
        <v>61</v>
      </c>
      <c r="N554" s="66">
        <v>2011</v>
      </c>
      <c r="O554" s="67">
        <v>41</v>
      </c>
      <c r="P554" s="67">
        <v>71</v>
      </c>
      <c r="Q554" s="67">
        <v>71</v>
      </c>
      <c r="R554" s="67">
        <v>1187</v>
      </c>
      <c r="S554" s="68">
        <v>1370</v>
      </c>
    </row>
    <row r="555" spans="11:19" x14ac:dyDescent="0.25">
      <c r="K555" s="64" t="s">
        <v>50</v>
      </c>
      <c r="L555" s="65" t="s">
        <v>66</v>
      </c>
      <c r="M555" s="65" t="s">
        <v>60</v>
      </c>
      <c r="N555" s="66">
        <v>2012</v>
      </c>
      <c r="O555" s="67">
        <v>629</v>
      </c>
      <c r="P555" s="67">
        <v>714</v>
      </c>
      <c r="Q555" s="67">
        <v>889</v>
      </c>
      <c r="R555" s="67">
        <v>187</v>
      </c>
      <c r="S555" s="68">
        <v>2419</v>
      </c>
    </row>
    <row r="556" spans="11:19" x14ac:dyDescent="0.25">
      <c r="K556" s="64" t="s">
        <v>50</v>
      </c>
      <c r="L556" s="65" t="s">
        <v>66</v>
      </c>
      <c r="M556" s="65" t="s">
        <v>61</v>
      </c>
      <c r="N556" s="66">
        <v>2012</v>
      </c>
      <c r="O556" s="67">
        <v>909</v>
      </c>
      <c r="P556" s="67">
        <v>792</v>
      </c>
      <c r="Q556" s="67">
        <v>3167</v>
      </c>
      <c r="R556" s="67">
        <v>1480</v>
      </c>
      <c r="S556" s="68">
        <v>6348</v>
      </c>
    </row>
    <row r="557" spans="11:19" x14ac:dyDescent="0.25">
      <c r="K557" s="64" t="s">
        <v>50</v>
      </c>
      <c r="L557" s="65" t="s">
        <v>66</v>
      </c>
      <c r="M557" s="65" t="s">
        <v>60</v>
      </c>
      <c r="N557" s="66">
        <v>2013</v>
      </c>
      <c r="O557" s="67">
        <v>767</v>
      </c>
      <c r="P557" s="67">
        <v>86</v>
      </c>
      <c r="Q557" s="67">
        <v>389</v>
      </c>
      <c r="R557" s="67">
        <v>2452</v>
      </c>
      <c r="S557" s="68">
        <v>3694</v>
      </c>
    </row>
    <row r="558" spans="11:19" x14ac:dyDescent="0.25">
      <c r="K558" s="64" t="s">
        <v>50</v>
      </c>
      <c r="L558" s="65" t="s">
        <v>66</v>
      </c>
      <c r="M558" s="65" t="s">
        <v>61</v>
      </c>
      <c r="N558" s="66">
        <v>2013</v>
      </c>
      <c r="O558" s="67">
        <v>865</v>
      </c>
      <c r="P558" s="67">
        <v>441</v>
      </c>
      <c r="Q558" s="67">
        <v>1252</v>
      </c>
      <c r="R558" s="67">
        <v>586</v>
      </c>
      <c r="S558" s="68">
        <v>3144</v>
      </c>
    </row>
    <row r="559" spans="11:19" x14ac:dyDescent="0.25">
      <c r="K559" s="64" t="s">
        <v>50</v>
      </c>
      <c r="L559" s="65" t="s">
        <v>67</v>
      </c>
      <c r="M559" s="65" t="s">
        <v>60</v>
      </c>
      <c r="N559" s="66">
        <v>2010</v>
      </c>
      <c r="O559" s="67">
        <v>42</v>
      </c>
      <c r="P559" s="67">
        <v>74</v>
      </c>
      <c r="Q559" s="67">
        <v>234</v>
      </c>
      <c r="R559" s="67">
        <v>429</v>
      </c>
      <c r="S559" s="68">
        <v>779</v>
      </c>
    </row>
    <row r="560" spans="11:19" x14ac:dyDescent="0.25">
      <c r="K560" s="64" t="s">
        <v>50</v>
      </c>
      <c r="L560" s="65" t="s">
        <v>67</v>
      </c>
      <c r="M560" s="65" t="s">
        <v>61</v>
      </c>
      <c r="N560" s="66">
        <v>2010</v>
      </c>
      <c r="O560" s="67">
        <v>36</v>
      </c>
      <c r="P560" s="67">
        <v>17</v>
      </c>
      <c r="Q560" s="67">
        <v>144</v>
      </c>
      <c r="R560" s="67">
        <v>114</v>
      </c>
      <c r="S560" s="68">
        <v>311</v>
      </c>
    </row>
    <row r="561" spans="11:19" x14ac:dyDescent="0.25">
      <c r="K561" s="64" t="s">
        <v>50</v>
      </c>
      <c r="L561" s="65" t="s">
        <v>67</v>
      </c>
      <c r="M561" s="65" t="s">
        <v>60</v>
      </c>
      <c r="N561" s="66">
        <v>2011</v>
      </c>
      <c r="O561" s="67">
        <v>239</v>
      </c>
      <c r="P561" s="67">
        <v>1592</v>
      </c>
      <c r="Q561" s="67">
        <v>4</v>
      </c>
      <c r="R561" s="67">
        <v>70</v>
      </c>
      <c r="S561" s="68">
        <v>1905</v>
      </c>
    </row>
    <row r="562" spans="11:19" x14ac:dyDescent="0.25">
      <c r="K562" s="64" t="s">
        <v>50</v>
      </c>
      <c r="L562" s="65" t="s">
        <v>67</v>
      </c>
      <c r="M562" s="65" t="s">
        <v>61</v>
      </c>
      <c r="N562" s="66">
        <v>2011</v>
      </c>
      <c r="O562" s="67">
        <v>7</v>
      </c>
      <c r="P562" s="67">
        <v>0</v>
      </c>
      <c r="Q562" s="67">
        <v>62</v>
      </c>
      <c r="R562" s="67">
        <v>3</v>
      </c>
      <c r="S562" s="68">
        <v>72</v>
      </c>
    </row>
    <row r="563" spans="11:19" x14ac:dyDescent="0.25">
      <c r="K563" s="64" t="s">
        <v>50</v>
      </c>
      <c r="L563" s="65" t="s">
        <v>67</v>
      </c>
      <c r="M563" s="65" t="s">
        <v>60</v>
      </c>
      <c r="N563" s="66">
        <v>2012</v>
      </c>
      <c r="O563" s="67">
        <v>191</v>
      </c>
      <c r="P563" s="67">
        <v>667</v>
      </c>
      <c r="Q563" s="67">
        <v>612</v>
      </c>
      <c r="R563" s="67">
        <v>3</v>
      </c>
      <c r="S563" s="68">
        <v>1473</v>
      </c>
    </row>
    <row r="564" spans="11:19" x14ac:dyDescent="0.25">
      <c r="K564" s="64" t="s">
        <v>50</v>
      </c>
      <c r="L564" s="65" t="s">
        <v>67</v>
      </c>
      <c r="M564" s="65" t="s">
        <v>61</v>
      </c>
      <c r="N564" s="66">
        <v>2012</v>
      </c>
      <c r="O564" s="67">
        <v>269</v>
      </c>
      <c r="P564" s="67">
        <v>564</v>
      </c>
      <c r="Q564" s="67">
        <v>2322</v>
      </c>
      <c r="R564" s="67">
        <v>1345</v>
      </c>
      <c r="S564" s="68">
        <v>4500</v>
      </c>
    </row>
    <row r="565" spans="11:19" x14ac:dyDescent="0.25">
      <c r="K565" s="64" t="s">
        <v>50</v>
      </c>
      <c r="L565" s="65" t="s">
        <v>67</v>
      </c>
      <c r="M565" s="65" t="s">
        <v>60</v>
      </c>
      <c r="N565" s="66">
        <v>2013</v>
      </c>
      <c r="O565" s="67">
        <v>756</v>
      </c>
      <c r="P565" s="67">
        <v>155</v>
      </c>
      <c r="Q565" s="67">
        <v>738</v>
      </c>
      <c r="R565" s="67">
        <v>567</v>
      </c>
      <c r="S565" s="68">
        <v>2216</v>
      </c>
    </row>
    <row r="566" spans="11:19" x14ac:dyDescent="0.25">
      <c r="K566" s="64" t="s">
        <v>50</v>
      </c>
      <c r="L566" s="65" t="s">
        <v>67</v>
      </c>
      <c r="M566" s="65" t="s">
        <v>61</v>
      </c>
      <c r="N566" s="66">
        <v>2013</v>
      </c>
      <c r="O566" s="67">
        <v>305</v>
      </c>
      <c r="P566" s="67">
        <v>18</v>
      </c>
      <c r="Q566" s="67">
        <v>214</v>
      </c>
      <c r="R566" s="67">
        <v>505</v>
      </c>
      <c r="S566" s="68">
        <v>1042</v>
      </c>
    </row>
    <row r="567" spans="11:19" x14ac:dyDescent="0.25">
      <c r="K567" s="64" t="s">
        <v>50</v>
      </c>
      <c r="L567" s="65" t="s">
        <v>68</v>
      </c>
      <c r="M567" s="65" t="s">
        <v>60</v>
      </c>
      <c r="N567" s="66">
        <v>2010</v>
      </c>
      <c r="O567" s="67">
        <v>143</v>
      </c>
      <c r="P567" s="67">
        <v>40</v>
      </c>
      <c r="Q567" s="67">
        <v>522</v>
      </c>
      <c r="R567" s="67">
        <v>626</v>
      </c>
      <c r="S567" s="68">
        <v>1331</v>
      </c>
    </row>
    <row r="568" spans="11:19" x14ac:dyDescent="0.25">
      <c r="K568" s="64" t="s">
        <v>50</v>
      </c>
      <c r="L568" s="65" t="s">
        <v>68</v>
      </c>
      <c r="M568" s="65" t="s">
        <v>61</v>
      </c>
      <c r="N568" s="66">
        <v>2010</v>
      </c>
      <c r="O568" s="67">
        <v>89</v>
      </c>
      <c r="P568" s="67">
        <v>419</v>
      </c>
      <c r="Q568" s="67">
        <v>526</v>
      </c>
      <c r="R568" s="67">
        <v>1463</v>
      </c>
      <c r="S568" s="68">
        <v>2497</v>
      </c>
    </row>
    <row r="569" spans="11:19" x14ac:dyDescent="0.25">
      <c r="K569" s="64" t="s">
        <v>50</v>
      </c>
      <c r="L569" s="65" t="s">
        <v>68</v>
      </c>
      <c r="M569" s="65" t="s">
        <v>60</v>
      </c>
      <c r="N569" s="66">
        <v>2011</v>
      </c>
      <c r="O569" s="67">
        <v>488</v>
      </c>
      <c r="P569" s="67">
        <v>2413</v>
      </c>
      <c r="Q569" s="67">
        <v>368</v>
      </c>
      <c r="R569" s="67">
        <v>635</v>
      </c>
      <c r="S569" s="68">
        <v>3904</v>
      </c>
    </row>
    <row r="570" spans="11:19" x14ac:dyDescent="0.25">
      <c r="K570" s="64" t="s">
        <v>50</v>
      </c>
      <c r="L570" s="65" t="s">
        <v>68</v>
      </c>
      <c r="M570" s="65" t="s">
        <v>61</v>
      </c>
      <c r="N570" s="66">
        <v>2011</v>
      </c>
      <c r="O570" s="67">
        <v>634</v>
      </c>
      <c r="P570" s="67">
        <v>93</v>
      </c>
      <c r="Q570" s="67">
        <v>1561</v>
      </c>
      <c r="R570" s="67">
        <v>1740</v>
      </c>
      <c r="S570" s="68">
        <v>4028</v>
      </c>
    </row>
    <row r="571" spans="11:19" x14ac:dyDescent="0.25">
      <c r="K571" s="64" t="s">
        <v>50</v>
      </c>
      <c r="L571" s="65" t="s">
        <v>68</v>
      </c>
      <c r="M571" s="65" t="s">
        <v>60</v>
      </c>
      <c r="N571" s="66">
        <v>2012</v>
      </c>
      <c r="O571" s="67">
        <v>1238</v>
      </c>
      <c r="P571" s="67">
        <v>983</v>
      </c>
      <c r="Q571" s="67">
        <v>3656</v>
      </c>
      <c r="R571" s="67">
        <v>1847</v>
      </c>
      <c r="S571" s="68">
        <v>7724</v>
      </c>
    </row>
    <row r="572" spans="11:19" x14ac:dyDescent="0.25">
      <c r="K572" s="64" t="s">
        <v>50</v>
      </c>
      <c r="L572" s="65" t="s">
        <v>68</v>
      </c>
      <c r="M572" s="65" t="s">
        <v>61</v>
      </c>
      <c r="N572" s="66">
        <v>2012</v>
      </c>
      <c r="O572" s="67">
        <v>745</v>
      </c>
      <c r="P572" s="67">
        <v>864</v>
      </c>
      <c r="Q572" s="67">
        <v>1170</v>
      </c>
      <c r="R572" s="67">
        <v>740</v>
      </c>
      <c r="S572" s="68">
        <v>3519</v>
      </c>
    </row>
    <row r="573" spans="11:19" x14ac:dyDescent="0.25">
      <c r="K573" s="64" t="s">
        <v>50</v>
      </c>
      <c r="L573" s="65" t="s">
        <v>68</v>
      </c>
      <c r="M573" s="65" t="s">
        <v>60</v>
      </c>
      <c r="N573" s="66">
        <v>2013</v>
      </c>
      <c r="O573" s="67">
        <v>1894</v>
      </c>
      <c r="P573" s="67">
        <v>811</v>
      </c>
      <c r="Q573" s="67">
        <v>1836</v>
      </c>
      <c r="R573" s="67">
        <v>633</v>
      </c>
      <c r="S573" s="68">
        <v>5174</v>
      </c>
    </row>
    <row r="574" spans="11:19" x14ac:dyDescent="0.25">
      <c r="K574" s="64" t="s">
        <v>50</v>
      </c>
      <c r="L574" s="65" t="s">
        <v>68</v>
      </c>
      <c r="M574" s="65" t="s">
        <v>61</v>
      </c>
      <c r="N574" s="66">
        <v>2013</v>
      </c>
      <c r="O574" s="67">
        <v>965</v>
      </c>
      <c r="P574" s="67">
        <v>1239</v>
      </c>
      <c r="Q574" s="67">
        <v>1905</v>
      </c>
      <c r="R574" s="67">
        <v>3033</v>
      </c>
      <c r="S574" s="68">
        <v>7142</v>
      </c>
    </row>
    <row r="575" spans="11:19" x14ac:dyDescent="0.25">
      <c r="K575" s="64" t="s">
        <v>50</v>
      </c>
      <c r="L575" s="65" t="s">
        <v>69</v>
      </c>
      <c r="M575" s="65" t="s">
        <v>60</v>
      </c>
      <c r="N575" s="66">
        <v>2010</v>
      </c>
      <c r="O575" s="67">
        <v>190</v>
      </c>
      <c r="P575" s="67">
        <v>66</v>
      </c>
      <c r="Q575" s="67">
        <v>462</v>
      </c>
      <c r="R575" s="67">
        <v>406</v>
      </c>
      <c r="S575" s="68">
        <v>406</v>
      </c>
    </row>
    <row r="576" spans="11:19" x14ac:dyDescent="0.25">
      <c r="K576" s="64" t="s">
        <v>50</v>
      </c>
      <c r="L576" s="65" t="s">
        <v>69</v>
      </c>
      <c r="M576" s="65" t="s">
        <v>61</v>
      </c>
      <c r="N576" s="66">
        <v>2010</v>
      </c>
      <c r="O576" s="67">
        <v>241</v>
      </c>
      <c r="P576" s="67">
        <v>167</v>
      </c>
      <c r="Q576" s="67">
        <v>8</v>
      </c>
      <c r="R576" s="67">
        <v>284</v>
      </c>
      <c r="S576" s="68">
        <v>284</v>
      </c>
    </row>
    <row r="577" spans="11:19" x14ac:dyDescent="0.25">
      <c r="K577" s="64" t="s">
        <v>50</v>
      </c>
      <c r="L577" s="65" t="s">
        <v>69</v>
      </c>
      <c r="M577" s="65" t="s">
        <v>60</v>
      </c>
      <c r="N577" s="66">
        <v>2011</v>
      </c>
      <c r="O577" s="67">
        <v>373</v>
      </c>
      <c r="P577" s="67">
        <v>405</v>
      </c>
      <c r="Q577" s="67">
        <v>293</v>
      </c>
      <c r="R577" s="67">
        <v>158</v>
      </c>
      <c r="S577" s="68">
        <v>158</v>
      </c>
    </row>
    <row r="578" spans="11:19" x14ac:dyDescent="0.25">
      <c r="K578" s="64" t="s">
        <v>50</v>
      </c>
      <c r="L578" s="65" t="s">
        <v>69</v>
      </c>
      <c r="M578" s="65" t="s">
        <v>61</v>
      </c>
      <c r="N578" s="66">
        <v>2011</v>
      </c>
      <c r="O578" s="67">
        <v>258</v>
      </c>
      <c r="P578" s="67">
        <v>211</v>
      </c>
      <c r="Q578" s="67">
        <v>4</v>
      </c>
      <c r="R578" s="67">
        <v>117</v>
      </c>
      <c r="S578" s="68">
        <v>117</v>
      </c>
    </row>
    <row r="579" spans="11:19" x14ac:dyDescent="0.25">
      <c r="K579" s="64" t="s">
        <v>50</v>
      </c>
      <c r="L579" s="65" t="s">
        <v>69</v>
      </c>
      <c r="M579" s="65" t="s">
        <v>60</v>
      </c>
      <c r="N579" s="66">
        <v>2012</v>
      </c>
      <c r="O579" s="67">
        <v>209</v>
      </c>
      <c r="P579" s="67">
        <v>380</v>
      </c>
      <c r="Q579" s="67">
        <v>377</v>
      </c>
      <c r="R579" s="67">
        <v>450</v>
      </c>
      <c r="S579" s="68">
        <v>450</v>
      </c>
    </row>
    <row r="580" spans="11:19" x14ac:dyDescent="0.25">
      <c r="K580" s="64" t="s">
        <v>50</v>
      </c>
      <c r="L580" s="65" t="s">
        <v>69</v>
      </c>
      <c r="M580" s="65" t="s">
        <v>61</v>
      </c>
      <c r="N580" s="66">
        <v>2012</v>
      </c>
      <c r="O580" s="67">
        <v>138</v>
      </c>
      <c r="P580" s="67">
        <v>290</v>
      </c>
      <c r="Q580" s="67">
        <v>314</v>
      </c>
      <c r="R580" s="67">
        <v>423</v>
      </c>
      <c r="S580" s="68">
        <v>423</v>
      </c>
    </row>
    <row r="581" spans="11:19" x14ac:dyDescent="0.25">
      <c r="K581" s="64" t="s">
        <v>50</v>
      </c>
      <c r="L581" s="65" t="s">
        <v>69</v>
      </c>
      <c r="M581" s="65" t="s">
        <v>60</v>
      </c>
      <c r="N581" s="66">
        <v>2013</v>
      </c>
      <c r="O581" s="67">
        <v>160</v>
      </c>
      <c r="P581" s="67">
        <v>79</v>
      </c>
      <c r="Q581" s="67">
        <v>25</v>
      </c>
      <c r="R581" s="67">
        <v>155</v>
      </c>
      <c r="S581" s="68">
        <v>155</v>
      </c>
    </row>
    <row r="582" spans="11:19" x14ac:dyDescent="0.25">
      <c r="K582" s="64" t="s">
        <v>50</v>
      </c>
      <c r="L582" s="65" t="s">
        <v>69</v>
      </c>
      <c r="M582" s="65" t="s">
        <v>61</v>
      </c>
      <c r="N582" s="66">
        <v>2013</v>
      </c>
      <c r="O582" s="67">
        <v>105</v>
      </c>
      <c r="P582" s="67">
        <v>179</v>
      </c>
      <c r="Q582" s="67">
        <v>25</v>
      </c>
      <c r="R582" s="67">
        <v>48</v>
      </c>
      <c r="S582" s="68">
        <v>48</v>
      </c>
    </row>
    <row r="583" spans="11:19" x14ac:dyDescent="0.25">
      <c r="K583" s="64" t="s">
        <v>50</v>
      </c>
      <c r="L583" s="65" t="s">
        <v>70</v>
      </c>
      <c r="M583" s="65" t="s">
        <v>60</v>
      </c>
      <c r="N583" s="66">
        <v>2010</v>
      </c>
      <c r="O583" s="67">
        <v>-14</v>
      </c>
      <c r="P583" s="67">
        <v>250</v>
      </c>
      <c r="Q583" s="67">
        <v>24</v>
      </c>
      <c r="R583" s="67">
        <v>423</v>
      </c>
      <c r="S583" s="68">
        <v>683</v>
      </c>
    </row>
    <row r="584" spans="11:19" x14ac:dyDescent="0.25">
      <c r="K584" s="64" t="s">
        <v>50</v>
      </c>
      <c r="L584" s="65" t="s">
        <v>70</v>
      </c>
      <c r="M584" s="65" t="s">
        <v>61</v>
      </c>
      <c r="N584" s="66">
        <v>2010</v>
      </c>
      <c r="O584" s="67">
        <v>36</v>
      </c>
      <c r="P584" s="67">
        <v>5</v>
      </c>
      <c r="Q584" s="67">
        <v>-120</v>
      </c>
      <c r="R584" s="67">
        <v>248</v>
      </c>
      <c r="S584" s="68">
        <v>169</v>
      </c>
    </row>
    <row r="585" spans="11:19" x14ac:dyDescent="0.25">
      <c r="K585" s="64" t="s">
        <v>50</v>
      </c>
      <c r="L585" s="65" t="s">
        <v>70</v>
      </c>
      <c r="M585" s="65" t="s">
        <v>60</v>
      </c>
      <c r="N585" s="66">
        <v>2011</v>
      </c>
      <c r="O585" s="67">
        <v>-36</v>
      </c>
      <c r="P585" s="67">
        <v>-478</v>
      </c>
      <c r="Q585" s="67">
        <v>9</v>
      </c>
      <c r="R585" s="67">
        <v>300</v>
      </c>
      <c r="S585" s="68">
        <v>-205</v>
      </c>
    </row>
    <row r="586" spans="11:19" x14ac:dyDescent="0.25">
      <c r="K586" s="64" t="s">
        <v>50</v>
      </c>
      <c r="L586" s="65" t="s">
        <v>70</v>
      </c>
      <c r="M586" s="65" t="s">
        <v>61</v>
      </c>
      <c r="N586" s="66">
        <v>2011</v>
      </c>
      <c r="O586" s="67">
        <v>31</v>
      </c>
      <c r="P586" s="67">
        <v>71</v>
      </c>
      <c r="Q586" s="67">
        <v>7</v>
      </c>
      <c r="R586" s="67">
        <v>1182</v>
      </c>
      <c r="S586" s="68">
        <v>1291</v>
      </c>
    </row>
    <row r="587" spans="11:19" x14ac:dyDescent="0.25">
      <c r="K587" s="64" t="s">
        <v>50</v>
      </c>
      <c r="L587" s="65" t="s">
        <v>70</v>
      </c>
      <c r="M587" s="65" t="s">
        <v>60</v>
      </c>
      <c r="N587" s="66">
        <v>2012</v>
      </c>
      <c r="O587" s="67">
        <v>510</v>
      </c>
      <c r="P587" s="67">
        <v>102</v>
      </c>
      <c r="Q587" s="67">
        <v>-922</v>
      </c>
      <c r="R587" s="67">
        <v>-781</v>
      </c>
      <c r="S587" s="68">
        <v>-1091</v>
      </c>
    </row>
    <row r="588" spans="11:19" x14ac:dyDescent="0.25">
      <c r="K588" s="64" t="s">
        <v>50</v>
      </c>
      <c r="L588" s="65" t="s">
        <v>70</v>
      </c>
      <c r="M588" s="65" t="s">
        <v>61</v>
      </c>
      <c r="N588" s="66">
        <v>2012</v>
      </c>
      <c r="O588" s="67">
        <v>408</v>
      </c>
      <c r="P588" s="67">
        <v>-149</v>
      </c>
      <c r="Q588" s="67">
        <v>-69</v>
      </c>
      <c r="R588" s="67">
        <v>184</v>
      </c>
      <c r="S588" s="68">
        <v>374</v>
      </c>
    </row>
    <row r="589" spans="11:19" x14ac:dyDescent="0.25">
      <c r="K589" s="64" t="s">
        <v>50</v>
      </c>
      <c r="L589" s="65" t="s">
        <v>70</v>
      </c>
      <c r="M589" s="65" t="s">
        <v>60</v>
      </c>
      <c r="N589" s="66">
        <v>2013</v>
      </c>
      <c r="O589" s="67">
        <v>-583</v>
      </c>
      <c r="P589" s="67">
        <v>239</v>
      </c>
      <c r="Q589" s="67">
        <v>-192</v>
      </c>
      <c r="R589" s="67">
        <v>-241</v>
      </c>
      <c r="S589" s="68">
        <v>-777</v>
      </c>
    </row>
    <row r="590" spans="11:19" x14ac:dyDescent="0.25">
      <c r="K590" s="64" t="s">
        <v>50</v>
      </c>
      <c r="L590" s="65" t="s">
        <v>70</v>
      </c>
      <c r="M590" s="65" t="s">
        <v>61</v>
      </c>
      <c r="N590" s="66">
        <v>2013</v>
      </c>
      <c r="O590" s="67">
        <v>169</v>
      </c>
      <c r="P590" s="67">
        <v>67</v>
      </c>
      <c r="Q590" s="67">
        <v>40</v>
      </c>
      <c r="R590" s="67">
        <v>1527</v>
      </c>
      <c r="S590" s="68">
        <v>1803</v>
      </c>
    </row>
    <row r="591" spans="11:19" x14ac:dyDescent="0.25">
      <c r="K591" s="64" t="s">
        <v>51</v>
      </c>
      <c r="L591" s="65" t="s">
        <v>62</v>
      </c>
      <c r="M591" s="65" t="s">
        <v>60</v>
      </c>
      <c r="N591" s="66">
        <v>2010</v>
      </c>
      <c r="O591" s="67">
        <v>24</v>
      </c>
      <c r="P591" s="67">
        <v>1</v>
      </c>
      <c r="Q591" s="67">
        <v>2</v>
      </c>
      <c r="R591" s="67">
        <v>21</v>
      </c>
      <c r="S591" s="68">
        <v>48</v>
      </c>
    </row>
    <row r="592" spans="11:19" x14ac:dyDescent="0.25">
      <c r="K592" s="64" t="s">
        <v>51</v>
      </c>
      <c r="L592" s="65" t="s">
        <v>62</v>
      </c>
      <c r="M592" s="65" t="s">
        <v>61</v>
      </c>
      <c r="N592" s="66">
        <v>2010</v>
      </c>
      <c r="O592" s="67">
        <v>17</v>
      </c>
      <c r="P592" s="67">
        <v>39</v>
      </c>
      <c r="Q592" s="67">
        <v>142</v>
      </c>
      <c r="R592" s="67">
        <v>610</v>
      </c>
      <c r="S592" s="68">
        <v>808</v>
      </c>
    </row>
    <row r="593" spans="11:19" x14ac:dyDescent="0.25">
      <c r="K593" s="64" t="s">
        <v>51</v>
      </c>
      <c r="L593" s="65" t="s">
        <v>62</v>
      </c>
      <c r="M593" s="65" t="s">
        <v>60</v>
      </c>
      <c r="N593" s="66">
        <v>2011</v>
      </c>
      <c r="O593" s="67">
        <v>4</v>
      </c>
      <c r="P593" s="67">
        <v>23</v>
      </c>
      <c r="Q593" s="67">
        <v>43</v>
      </c>
      <c r="R593" s="67">
        <v>71</v>
      </c>
      <c r="S593" s="68">
        <v>141</v>
      </c>
    </row>
    <row r="594" spans="11:19" x14ac:dyDescent="0.25">
      <c r="K594" s="64" t="s">
        <v>51</v>
      </c>
      <c r="L594" s="65" t="s">
        <v>62</v>
      </c>
      <c r="M594" s="65" t="s">
        <v>61</v>
      </c>
      <c r="N594" s="66">
        <v>2011</v>
      </c>
      <c r="O594" s="67">
        <v>62</v>
      </c>
      <c r="P594" s="67">
        <v>23</v>
      </c>
      <c r="Q594" s="67">
        <v>17</v>
      </c>
      <c r="R594" s="67">
        <v>229</v>
      </c>
      <c r="S594" s="68">
        <v>331</v>
      </c>
    </row>
    <row r="595" spans="11:19" x14ac:dyDescent="0.25">
      <c r="K595" s="64" t="s">
        <v>51</v>
      </c>
      <c r="L595" s="65" t="s">
        <v>62</v>
      </c>
      <c r="M595" s="65" t="s">
        <v>60</v>
      </c>
      <c r="N595" s="66">
        <v>2012</v>
      </c>
      <c r="O595" s="67">
        <v>10</v>
      </c>
      <c r="P595" s="67">
        <v>15</v>
      </c>
      <c r="Q595" s="67">
        <v>175</v>
      </c>
      <c r="R595" s="67">
        <v>102</v>
      </c>
      <c r="S595" s="68">
        <v>302</v>
      </c>
    </row>
    <row r="596" spans="11:19" x14ac:dyDescent="0.25">
      <c r="K596" s="64" t="s">
        <v>51</v>
      </c>
      <c r="L596" s="65" t="s">
        <v>62</v>
      </c>
      <c r="M596" s="65" t="s">
        <v>61</v>
      </c>
      <c r="N596" s="66">
        <v>2012</v>
      </c>
      <c r="O596" s="67">
        <v>340</v>
      </c>
      <c r="P596" s="67">
        <v>120</v>
      </c>
      <c r="Q596" s="67">
        <v>841</v>
      </c>
      <c r="R596" s="67">
        <v>157</v>
      </c>
      <c r="S596" s="68">
        <v>1458</v>
      </c>
    </row>
    <row r="597" spans="11:19" x14ac:dyDescent="0.25">
      <c r="K597" s="64" t="s">
        <v>51</v>
      </c>
      <c r="L597" s="65" t="s">
        <v>62</v>
      </c>
      <c r="M597" s="65" t="s">
        <v>60</v>
      </c>
      <c r="N597" s="66">
        <v>2013</v>
      </c>
      <c r="O597" s="67">
        <v>70</v>
      </c>
      <c r="P597" s="67">
        <v>66</v>
      </c>
      <c r="Q597" s="67">
        <v>232</v>
      </c>
      <c r="R597" s="67">
        <v>420</v>
      </c>
      <c r="S597" s="68">
        <v>788</v>
      </c>
    </row>
    <row r="598" spans="11:19" x14ac:dyDescent="0.25">
      <c r="K598" s="64" t="s">
        <v>51</v>
      </c>
      <c r="L598" s="65" t="s">
        <v>62</v>
      </c>
      <c r="M598" s="65" t="s">
        <v>61</v>
      </c>
      <c r="N598" s="66">
        <v>2013</v>
      </c>
      <c r="O598" s="67">
        <v>141</v>
      </c>
      <c r="P598" s="67">
        <v>288</v>
      </c>
      <c r="Q598" s="67">
        <v>196</v>
      </c>
      <c r="R598" s="67">
        <v>29</v>
      </c>
      <c r="S598" s="68">
        <v>654</v>
      </c>
    </row>
    <row r="599" spans="11:19" x14ac:dyDescent="0.25">
      <c r="K599" s="64" t="s">
        <v>51</v>
      </c>
      <c r="L599" s="65" t="s">
        <v>63</v>
      </c>
      <c r="M599" s="65" t="s">
        <v>60</v>
      </c>
      <c r="N599" s="66">
        <v>2010</v>
      </c>
      <c r="O599" s="67">
        <v>426</v>
      </c>
      <c r="P599" s="67">
        <v>296</v>
      </c>
      <c r="Q599" s="67">
        <v>194</v>
      </c>
      <c r="R599" s="67">
        <v>101</v>
      </c>
      <c r="S599" s="68">
        <v>101</v>
      </c>
    </row>
    <row r="600" spans="11:19" x14ac:dyDescent="0.25">
      <c r="K600" s="64" t="s">
        <v>51</v>
      </c>
      <c r="L600" s="65" t="s">
        <v>63</v>
      </c>
      <c r="M600" s="65" t="s">
        <v>61</v>
      </c>
      <c r="N600" s="66">
        <v>2010</v>
      </c>
      <c r="O600" s="67">
        <v>420</v>
      </c>
      <c r="P600" s="67">
        <v>553</v>
      </c>
      <c r="Q600" s="67">
        <v>415</v>
      </c>
      <c r="R600" s="67">
        <v>269</v>
      </c>
      <c r="S600" s="68">
        <v>269</v>
      </c>
    </row>
    <row r="601" spans="11:19" x14ac:dyDescent="0.25">
      <c r="K601" s="64" t="s">
        <v>51</v>
      </c>
      <c r="L601" s="65" t="s">
        <v>63</v>
      </c>
      <c r="M601" s="65" t="s">
        <v>60</v>
      </c>
      <c r="N601" s="66">
        <v>2011</v>
      </c>
      <c r="O601" s="67">
        <v>181</v>
      </c>
      <c r="P601" s="67">
        <v>110</v>
      </c>
      <c r="Q601" s="67">
        <v>90</v>
      </c>
      <c r="R601" s="67">
        <v>134</v>
      </c>
      <c r="S601" s="68">
        <v>134</v>
      </c>
    </row>
    <row r="602" spans="11:19" x14ac:dyDescent="0.25">
      <c r="K602" s="64" t="s">
        <v>51</v>
      </c>
      <c r="L602" s="65" t="s">
        <v>63</v>
      </c>
      <c r="M602" s="65" t="s">
        <v>61</v>
      </c>
      <c r="N602" s="66">
        <v>2011</v>
      </c>
      <c r="O602" s="67">
        <v>168</v>
      </c>
      <c r="P602" s="67">
        <v>170</v>
      </c>
      <c r="Q602" s="67">
        <v>223</v>
      </c>
      <c r="R602" s="67">
        <v>328</v>
      </c>
      <c r="S602" s="68">
        <v>328</v>
      </c>
    </row>
    <row r="603" spans="11:19" x14ac:dyDescent="0.25">
      <c r="K603" s="64" t="s">
        <v>51</v>
      </c>
      <c r="L603" s="65" t="s">
        <v>63</v>
      </c>
      <c r="M603" s="65" t="s">
        <v>60</v>
      </c>
      <c r="N603" s="66">
        <v>2012</v>
      </c>
      <c r="O603" s="67">
        <v>295</v>
      </c>
      <c r="P603" s="67">
        <v>441</v>
      </c>
      <c r="Q603" s="67">
        <v>542</v>
      </c>
      <c r="R603" s="67">
        <v>673</v>
      </c>
      <c r="S603" s="68">
        <v>673</v>
      </c>
    </row>
    <row r="604" spans="11:19" x14ac:dyDescent="0.25">
      <c r="K604" s="64" t="s">
        <v>51</v>
      </c>
      <c r="L604" s="65" t="s">
        <v>63</v>
      </c>
      <c r="M604" s="65" t="s">
        <v>61</v>
      </c>
      <c r="N604" s="66">
        <v>2012</v>
      </c>
      <c r="O604" s="67">
        <v>304</v>
      </c>
      <c r="P604" s="67">
        <v>392</v>
      </c>
      <c r="Q604" s="67">
        <v>551</v>
      </c>
      <c r="R604" s="67">
        <v>450</v>
      </c>
      <c r="S604" s="68">
        <v>450</v>
      </c>
    </row>
    <row r="605" spans="11:19" x14ac:dyDescent="0.25">
      <c r="K605" s="64" t="s">
        <v>51</v>
      </c>
      <c r="L605" s="65" t="s">
        <v>63</v>
      </c>
      <c r="M605" s="65" t="s">
        <v>60</v>
      </c>
      <c r="N605" s="66">
        <v>2013</v>
      </c>
      <c r="O605" s="67">
        <v>104</v>
      </c>
      <c r="P605" s="67">
        <v>82</v>
      </c>
      <c r="Q605" s="67">
        <v>96</v>
      </c>
      <c r="R605" s="67">
        <v>85</v>
      </c>
      <c r="S605" s="68">
        <v>85</v>
      </c>
    </row>
    <row r="606" spans="11:19" x14ac:dyDescent="0.25">
      <c r="K606" s="64" t="s">
        <v>51</v>
      </c>
      <c r="L606" s="65" t="s">
        <v>63</v>
      </c>
      <c r="M606" s="65" t="s">
        <v>61</v>
      </c>
      <c r="N606" s="66">
        <v>2013</v>
      </c>
      <c r="O606" s="67">
        <v>229</v>
      </c>
      <c r="P606" s="67">
        <v>164</v>
      </c>
      <c r="Q606" s="67">
        <v>95</v>
      </c>
      <c r="R606" s="67">
        <v>137</v>
      </c>
      <c r="S606" s="68">
        <v>137</v>
      </c>
    </row>
    <row r="607" spans="11:19" x14ac:dyDescent="0.25">
      <c r="K607" s="64" t="s">
        <v>51</v>
      </c>
      <c r="L607" s="65" t="s">
        <v>64</v>
      </c>
      <c r="M607" s="65" t="s">
        <v>60</v>
      </c>
      <c r="N607" s="66">
        <v>2010</v>
      </c>
      <c r="O607" s="67">
        <v>301</v>
      </c>
      <c r="P607" s="67">
        <v>329</v>
      </c>
      <c r="Q607" s="67">
        <v>424</v>
      </c>
      <c r="R607" s="67">
        <v>632</v>
      </c>
      <c r="S607" s="68">
        <v>632</v>
      </c>
    </row>
    <row r="608" spans="11:19" x14ac:dyDescent="0.25">
      <c r="K608" s="64" t="s">
        <v>51</v>
      </c>
      <c r="L608" s="65" t="s">
        <v>64</v>
      </c>
      <c r="M608" s="65" t="s">
        <v>61</v>
      </c>
      <c r="N608" s="66">
        <v>2010</v>
      </c>
      <c r="O608" s="67">
        <v>321</v>
      </c>
      <c r="P608" s="67">
        <v>201</v>
      </c>
      <c r="Q608" s="67">
        <v>165</v>
      </c>
      <c r="R608" s="67">
        <v>126</v>
      </c>
      <c r="S608" s="68">
        <v>126</v>
      </c>
    </row>
    <row r="609" spans="11:19" x14ac:dyDescent="0.25">
      <c r="K609" s="64" t="s">
        <v>51</v>
      </c>
      <c r="L609" s="65" t="s">
        <v>64</v>
      </c>
      <c r="M609" s="65" t="s">
        <v>60</v>
      </c>
      <c r="N609" s="66">
        <v>2011</v>
      </c>
      <c r="O609" s="67">
        <v>329</v>
      </c>
      <c r="P609" s="67">
        <v>436</v>
      </c>
      <c r="Q609" s="67">
        <v>330</v>
      </c>
      <c r="R609" s="67">
        <v>267</v>
      </c>
      <c r="S609" s="68">
        <v>267</v>
      </c>
    </row>
    <row r="610" spans="11:19" x14ac:dyDescent="0.25">
      <c r="K610" s="64" t="s">
        <v>51</v>
      </c>
      <c r="L610" s="65" t="s">
        <v>64</v>
      </c>
      <c r="M610" s="65" t="s">
        <v>61</v>
      </c>
      <c r="N610" s="66">
        <v>2011</v>
      </c>
      <c r="O610" s="67">
        <v>149</v>
      </c>
      <c r="P610" s="67">
        <v>143</v>
      </c>
      <c r="Q610" s="67">
        <v>186</v>
      </c>
      <c r="R610" s="67">
        <v>98</v>
      </c>
      <c r="S610" s="68">
        <v>98</v>
      </c>
    </row>
    <row r="611" spans="11:19" x14ac:dyDescent="0.25">
      <c r="K611" s="64" t="s">
        <v>51</v>
      </c>
      <c r="L611" s="65" t="s">
        <v>64</v>
      </c>
      <c r="M611" s="65" t="s">
        <v>60</v>
      </c>
      <c r="N611" s="66">
        <v>2012</v>
      </c>
      <c r="O611" s="67">
        <v>168</v>
      </c>
      <c r="P611" s="67">
        <v>216</v>
      </c>
      <c r="Q611" s="67">
        <v>195</v>
      </c>
      <c r="R611" s="67">
        <v>171</v>
      </c>
      <c r="S611" s="68">
        <v>171</v>
      </c>
    </row>
    <row r="612" spans="11:19" x14ac:dyDescent="0.25">
      <c r="K612" s="64" t="s">
        <v>51</v>
      </c>
      <c r="L612" s="65" t="s">
        <v>64</v>
      </c>
      <c r="M612" s="65" t="s">
        <v>61</v>
      </c>
      <c r="N612" s="66">
        <v>2012</v>
      </c>
      <c r="O612" s="67">
        <v>192</v>
      </c>
      <c r="P612" s="67">
        <v>177</v>
      </c>
      <c r="Q612" s="67">
        <v>230</v>
      </c>
      <c r="R612" s="67">
        <v>133</v>
      </c>
      <c r="S612" s="68">
        <v>133</v>
      </c>
    </row>
    <row r="613" spans="11:19" x14ac:dyDescent="0.25">
      <c r="K613" s="64" t="s">
        <v>51</v>
      </c>
      <c r="L613" s="65" t="s">
        <v>64</v>
      </c>
      <c r="M613" s="65" t="s">
        <v>60</v>
      </c>
      <c r="N613" s="66">
        <v>2013</v>
      </c>
      <c r="O613" s="67">
        <v>126</v>
      </c>
      <c r="P613" s="67">
        <v>117</v>
      </c>
      <c r="Q613" s="67">
        <v>67</v>
      </c>
      <c r="R613" s="67">
        <v>57</v>
      </c>
      <c r="S613" s="68">
        <v>57</v>
      </c>
    </row>
    <row r="614" spans="11:19" x14ac:dyDescent="0.25">
      <c r="K614" s="64" t="s">
        <v>51</v>
      </c>
      <c r="L614" s="65" t="s">
        <v>64</v>
      </c>
      <c r="M614" s="65" t="s">
        <v>61</v>
      </c>
      <c r="N614" s="66">
        <v>2013</v>
      </c>
      <c r="O614" s="67">
        <v>94</v>
      </c>
      <c r="P614" s="67">
        <v>123</v>
      </c>
      <c r="Q614" s="67">
        <v>89</v>
      </c>
      <c r="R614" s="67">
        <v>110</v>
      </c>
      <c r="S614" s="68">
        <v>110</v>
      </c>
    </row>
    <row r="615" spans="11:19" x14ac:dyDescent="0.25">
      <c r="K615" s="64" t="s">
        <v>51</v>
      </c>
      <c r="L615" s="65" t="s">
        <v>65</v>
      </c>
      <c r="M615" s="65" t="s">
        <v>60</v>
      </c>
      <c r="N615" s="66">
        <v>2010</v>
      </c>
      <c r="O615" s="67">
        <v>403</v>
      </c>
      <c r="P615" s="67">
        <v>401</v>
      </c>
      <c r="Q615" s="67">
        <v>366</v>
      </c>
      <c r="R615" s="67">
        <v>477</v>
      </c>
      <c r="S615" s="68">
        <v>477</v>
      </c>
    </row>
    <row r="616" spans="11:19" x14ac:dyDescent="0.25">
      <c r="K616" s="64" t="s">
        <v>51</v>
      </c>
      <c r="L616" s="65" t="s">
        <v>65</v>
      </c>
      <c r="M616" s="65" t="s">
        <v>61</v>
      </c>
      <c r="N616" s="66">
        <v>2010</v>
      </c>
      <c r="O616" s="67">
        <v>404</v>
      </c>
      <c r="P616" s="67">
        <v>367</v>
      </c>
      <c r="Q616" s="67">
        <v>306</v>
      </c>
      <c r="R616" s="67">
        <v>438</v>
      </c>
      <c r="S616" s="68">
        <v>438</v>
      </c>
    </row>
    <row r="617" spans="11:19" x14ac:dyDescent="0.25">
      <c r="K617" s="64" t="s">
        <v>51</v>
      </c>
      <c r="L617" s="65" t="s">
        <v>65</v>
      </c>
      <c r="M617" s="65" t="s">
        <v>60</v>
      </c>
      <c r="N617" s="66">
        <v>2011</v>
      </c>
      <c r="O617" s="67">
        <v>123</v>
      </c>
      <c r="P617" s="67">
        <v>155</v>
      </c>
      <c r="Q617" s="67">
        <v>203</v>
      </c>
      <c r="R617" s="67">
        <v>300</v>
      </c>
      <c r="S617" s="68">
        <v>300</v>
      </c>
    </row>
    <row r="618" spans="11:19" x14ac:dyDescent="0.25">
      <c r="K618" s="64" t="s">
        <v>51</v>
      </c>
      <c r="L618" s="65" t="s">
        <v>65</v>
      </c>
      <c r="M618" s="65" t="s">
        <v>61</v>
      </c>
      <c r="N618" s="66">
        <v>2011</v>
      </c>
      <c r="O618" s="67">
        <v>195</v>
      </c>
      <c r="P618" s="67">
        <v>190</v>
      </c>
      <c r="Q618" s="67">
        <v>107</v>
      </c>
      <c r="R618" s="67">
        <v>93</v>
      </c>
      <c r="S618" s="68">
        <v>93</v>
      </c>
    </row>
    <row r="619" spans="11:19" x14ac:dyDescent="0.25">
      <c r="K619" s="64" t="s">
        <v>51</v>
      </c>
      <c r="L619" s="65" t="s">
        <v>65</v>
      </c>
      <c r="M619" s="65" t="s">
        <v>60</v>
      </c>
      <c r="N619" s="66">
        <v>2012</v>
      </c>
      <c r="O619" s="67">
        <v>262</v>
      </c>
      <c r="P619" s="67">
        <v>271</v>
      </c>
      <c r="Q619" s="67">
        <v>264</v>
      </c>
      <c r="R619" s="67">
        <v>261</v>
      </c>
      <c r="S619" s="68">
        <v>261</v>
      </c>
    </row>
    <row r="620" spans="11:19" x14ac:dyDescent="0.25">
      <c r="K620" s="64" t="s">
        <v>51</v>
      </c>
      <c r="L620" s="65" t="s">
        <v>65</v>
      </c>
      <c r="M620" s="65" t="s">
        <v>61</v>
      </c>
      <c r="N620" s="66">
        <v>2012</v>
      </c>
      <c r="O620" s="67">
        <v>231</v>
      </c>
      <c r="P620" s="67">
        <v>266</v>
      </c>
      <c r="Q620" s="67">
        <v>379</v>
      </c>
      <c r="R620" s="67">
        <v>321</v>
      </c>
      <c r="S620" s="68">
        <v>321</v>
      </c>
    </row>
    <row r="621" spans="11:19" x14ac:dyDescent="0.25">
      <c r="K621" s="64" t="s">
        <v>51</v>
      </c>
      <c r="L621" s="65" t="s">
        <v>65</v>
      </c>
      <c r="M621" s="65" t="s">
        <v>60</v>
      </c>
      <c r="N621" s="66">
        <v>2013</v>
      </c>
      <c r="O621" s="67">
        <v>161</v>
      </c>
      <c r="P621" s="67">
        <v>81</v>
      </c>
      <c r="Q621" s="67">
        <v>119</v>
      </c>
      <c r="R621" s="67">
        <v>176</v>
      </c>
      <c r="S621" s="68">
        <v>176</v>
      </c>
    </row>
    <row r="622" spans="11:19" x14ac:dyDescent="0.25">
      <c r="K622" s="64" t="s">
        <v>51</v>
      </c>
      <c r="L622" s="65" t="s">
        <v>65</v>
      </c>
      <c r="M622" s="65" t="s">
        <v>61</v>
      </c>
      <c r="N622" s="66">
        <v>2013</v>
      </c>
      <c r="O622" s="67">
        <v>85</v>
      </c>
      <c r="P622" s="67">
        <v>82</v>
      </c>
      <c r="Q622" s="67">
        <v>85</v>
      </c>
      <c r="R622" s="67">
        <v>125</v>
      </c>
      <c r="S622" s="68">
        <v>125</v>
      </c>
    </row>
    <row r="623" spans="11:19" x14ac:dyDescent="0.25">
      <c r="K623" s="64" t="s">
        <v>51</v>
      </c>
      <c r="L623" s="65" t="s">
        <v>66</v>
      </c>
      <c r="M623" s="65" t="s">
        <v>60</v>
      </c>
      <c r="N623" s="66">
        <v>2010</v>
      </c>
      <c r="O623" s="67">
        <v>35</v>
      </c>
      <c r="P623" s="67">
        <v>6</v>
      </c>
      <c r="Q623" s="67">
        <v>62</v>
      </c>
      <c r="R623" s="67">
        <v>213</v>
      </c>
      <c r="S623" s="68">
        <v>316</v>
      </c>
    </row>
    <row r="624" spans="11:19" x14ac:dyDescent="0.25">
      <c r="K624" s="64" t="s">
        <v>51</v>
      </c>
      <c r="L624" s="65" t="s">
        <v>66</v>
      </c>
      <c r="M624" s="65" t="s">
        <v>61</v>
      </c>
      <c r="N624" s="66">
        <v>2010</v>
      </c>
      <c r="O624" s="67">
        <v>38</v>
      </c>
      <c r="P624" s="67">
        <v>100</v>
      </c>
      <c r="Q624" s="67">
        <v>284</v>
      </c>
      <c r="R624" s="67">
        <v>1534</v>
      </c>
      <c r="S624" s="68">
        <v>1956</v>
      </c>
    </row>
    <row r="625" spans="11:19" x14ac:dyDescent="0.25">
      <c r="K625" s="64" t="s">
        <v>51</v>
      </c>
      <c r="L625" s="65" t="s">
        <v>66</v>
      </c>
      <c r="M625" s="65" t="s">
        <v>60</v>
      </c>
      <c r="N625" s="66">
        <v>2011</v>
      </c>
      <c r="O625" s="67">
        <v>354</v>
      </c>
      <c r="P625" s="67">
        <v>456</v>
      </c>
      <c r="Q625" s="67">
        <v>236</v>
      </c>
      <c r="R625" s="67">
        <v>245</v>
      </c>
      <c r="S625" s="68">
        <v>1291</v>
      </c>
    </row>
    <row r="626" spans="11:19" x14ac:dyDescent="0.25">
      <c r="K626" s="64" t="s">
        <v>51</v>
      </c>
      <c r="L626" s="65" t="s">
        <v>66</v>
      </c>
      <c r="M626" s="65" t="s">
        <v>61</v>
      </c>
      <c r="N626" s="66">
        <v>2011</v>
      </c>
      <c r="O626" s="67">
        <v>467</v>
      </c>
      <c r="P626" s="67">
        <v>114</v>
      </c>
      <c r="Q626" s="67">
        <v>1277</v>
      </c>
      <c r="R626" s="67">
        <v>627</v>
      </c>
      <c r="S626" s="68">
        <v>2485</v>
      </c>
    </row>
    <row r="627" spans="11:19" x14ac:dyDescent="0.25">
      <c r="K627" s="64" t="s">
        <v>51</v>
      </c>
      <c r="L627" s="65" t="s">
        <v>66</v>
      </c>
      <c r="M627" s="65" t="s">
        <v>60</v>
      </c>
      <c r="N627" s="66">
        <v>2012</v>
      </c>
      <c r="O627" s="67">
        <v>780</v>
      </c>
      <c r="P627" s="67">
        <v>736</v>
      </c>
      <c r="Q627" s="67">
        <v>2201</v>
      </c>
      <c r="R627" s="67">
        <v>313</v>
      </c>
      <c r="S627" s="68">
        <v>4030</v>
      </c>
    </row>
    <row r="628" spans="11:19" x14ac:dyDescent="0.25">
      <c r="K628" s="64" t="s">
        <v>51</v>
      </c>
      <c r="L628" s="65" t="s">
        <v>66</v>
      </c>
      <c r="M628" s="65" t="s">
        <v>61</v>
      </c>
      <c r="N628" s="66">
        <v>2012</v>
      </c>
      <c r="O628" s="67">
        <v>143</v>
      </c>
      <c r="P628" s="67">
        <v>150</v>
      </c>
      <c r="Q628" s="67">
        <v>1502</v>
      </c>
      <c r="R628" s="67">
        <v>212</v>
      </c>
      <c r="S628" s="68">
        <v>2007</v>
      </c>
    </row>
    <row r="629" spans="11:19" x14ac:dyDescent="0.25">
      <c r="K629" s="64" t="s">
        <v>51</v>
      </c>
      <c r="L629" s="65" t="s">
        <v>66</v>
      </c>
      <c r="M629" s="65" t="s">
        <v>60</v>
      </c>
      <c r="N629" s="66">
        <v>2013</v>
      </c>
      <c r="O629" s="67">
        <v>1062</v>
      </c>
      <c r="P629" s="67">
        <v>517</v>
      </c>
      <c r="Q629" s="67">
        <v>1233</v>
      </c>
      <c r="R629" s="67">
        <v>124</v>
      </c>
      <c r="S629" s="68">
        <v>2936</v>
      </c>
    </row>
    <row r="630" spans="11:19" x14ac:dyDescent="0.25">
      <c r="K630" s="64" t="s">
        <v>51</v>
      </c>
      <c r="L630" s="65" t="s">
        <v>66</v>
      </c>
      <c r="M630" s="65" t="s">
        <v>61</v>
      </c>
      <c r="N630" s="66">
        <v>2013</v>
      </c>
      <c r="O630" s="67">
        <v>484</v>
      </c>
      <c r="P630" s="67">
        <v>732</v>
      </c>
      <c r="Q630" s="67">
        <v>740</v>
      </c>
      <c r="R630" s="67">
        <v>1463</v>
      </c>
      <c r="S630" s="68">
        <v>3419</v>
      </c>
    </row>
    <row r="631" spans="11:19" x14ac:dyDescent="0.25">
      <c r="K631" s="64" t="s">
        <v>51</v>
      </c>
      <c r="L631" s="65" t="s">
        <v>67</v>
      </c>
      <c r="M631" s="65" t="s">
        <v>60</v>
      </c>
      <c r="N631" s="66">
        <v>2010</v>
      </c>
      <c r="O631" s="67">
        <v>18</v>
      </c>
      <c r="P631" s="67">
        <v>47</v>
      </c>
      <c r="Q631" s="67">
        <v>150</v>
      </c>
      <c r="R631" s="67">
        <v>1173</v>
      </c>
      <c r="S631" s="68">
        <v>1388</v>
      </c>
    </row>
    <row r="632" spans="11:19" x14ac:dyDescent="0.25">
      <c r="K632" s="64" t="s">
        <v>51</v>
      </c>
      <c r="L632" s="65" t="s">
        <v>67</v>
      </c>
      <c r="M632" s="65" t="s">
        <v>61</v>
      </c>
      <c r="N632" s="66">
        <v>2010</v>
      </c>
      <c r="O632" s="67">
        <v>24</v>
      </c>
      <c r="P632" s="67">
        <v>4</v>
      </c>
      <c r="Q632" s="67">
        <v>10</v>
      </c>
      <c r="R632" s="67">
        <v>41</v>
      </c>
      <c r="S632" s="68">
        <v>79</v>
      </c>
    </row>
    <row r="633" spans="11:19" x14ac:dyDescent="0.25">
      <c r="K633" s="64" t="s">
        <v>51</v>
      </c>
      <c r="L633" s="65" t="s">
        <v>67</v>
      </c>
      <c r="M633" s="65" t="s">
        <v>60</v>
      </c>
      <c r="N633" s="66">
        <v>2011</v>
      </c>
      <c r="O633" s="67">
        <v>20</v>
      </c>
      <c r="P633" s="67">
        <v>26</v>
      </c>
      <c r="Q633" s="67">
        <v>175</v>
      </c>
      <c r="R633" s="67">
        <v>112</v>
      </c>
      <c r="S633" s="68">
        <v>333</v>
      </c>
    </row>
    <row r="634" spans="11:19" x14ac:dyDescent="0.25">
      <c r="K634" s="64" t="s">
        <v>51</v>
      </c>
      <c r="L634" s="65" t="s">
        <v>67</v>
      </c>
      <c r="M634" s="65" t="s">
        <v>61</v>
      </c>
      <c r="N634" s="66">
        <v>2011</v>
      </c>
      <c r="O634" s="67">
        <v>336</v>
      </c>
      <c r="P634" s="67">
        <v>34</v>
      </c>
      <c r="Q634" s="67">
        <v>809</v>
      </c>
      <c r="R634" s="67">
        <v>491</v>
      </c>
      <c r="S634" s="68">
        <v>1670</v>
      </c>
    </row>
    <row r="635" spans="11:19" x14ac:dyDescent="0.25">
      <c r="K635" s="64" t="s">
        <v>51</v>
      </c>
      <c r="L635" s="65" t="s">
        <v>67</v>
      </c>
      <c r="M635" s="65" t="s">
        <v>60</v>
      </c>
      <c r="N635" s="66">
        <v>2012</v>
      </c>
      <c r="O635" s="67">
        <v>744</v>
      </c>
      <c r="P635" s="67">
        <v>354</v>
      </c>
      <c r="Q635" s="67">
        <v>2131</v>
      </c>
      <c r="R635" s="67">
        <v>175</v>
      </c>
      <c r="S635" s="68">
        <v>3404</v>
      </c>
    </row>
    <row r="636" spans="11:19" x14ac:dyDescent="0.25">
      <c r="K636" s="64" t="s">
        <v>51</v>
      </c>
      <c r="L636" s="65" t="s">
        <v>67</v>
      </c>
      <c r="M636" s="65" t="s">
        <v>61</v>
      </c>
      <c r="N636" s="66">
        <v>2012</v>
      </c>
      <c r="O636" s="67">
        <v>57</v>
      </c>
      <c r="P636" s="67">
        <v>59</v>
      </c>
      <c r="Q636" s="67">
        <v>226</v>
      </c>
      <c r="R636" s="67">
        <v>203</v>
      </c>
      <c r="S636" s="68">
        <v>545</v>
      </c>
    </row>
    <row r="637" spans="11:19" x14ac:dyDescent="0.25">
      <c r="K637" s="64" t="s">
        <v>51</v>
      </c>
      <c r="L637" s="65" t="s">
        <v>67</v>
      </c>
      <c r="M637" s="65" t="s">
        <v>60</v>
      </c>
      <c r="N637" s="66">
        <v>2013</v>
      </c>
      <c r="O637" s="67">
        <v>267</v>
      </c>
      <c r="P637" s="67">
        <v>92</v>
      </c>
      <c r="Q637" s="67">
        <v>657</v>
      </c>
      <c r="R637" s="67">
        <v>809</v>
      </c>
      <c r="S637" s="68">
        <v>1825</v>
      </c>
    </row>
    <row r="638" spans="11:19" x14ac:dyDescent="0.25">
      <c r="K638" s="64" t="s">
        <v>51</v>
      </c>
      <c r="L638" s="65" t="s">
        <v>67</v>
      </c>
      <c r="M638" s="65" t="s">
        <v>61</v>
      </c>
      <c r="N638" s="66">
        <v>2013</v>
      </c>
      <c r="O638" s="67">
        <v>180</v>
      </c>
      <c r="P638" s="67">
        <v>396</v>
      </c>
      <c r="Q638" s="67">
        <v>1165</v>
      </c>
      <c r="R638" s="67">
        <v>42</v>
      </c>
      <c r="S638" s="68">
        <v>1783</v>
      </c>
    </row>
    <row r="639" spans="11:19" x14ac:dyDescent="0.25">
      <c r="K639" s="64" t="s">
        <v>51</v>
      </c>
      <c r="L639" s="65" t="s">
        <v>68</v>
      </c>
      <c r="M639" s="65" t="s">
        <v>60</v>
      </c>
      <c r="N639" s="66">
        <v>2010</v>
      </c>
      <c r="O639" s="67">
        <v>241</v>
      </c>
      <c r="P639" s="67">
        <v>44</v>
      </c>
      <c r="Q639" s="67">
        <v>640</v>
      </c>
      <c r="R639" s="67">
        <v>452</v>
      </c>
      <c r="S639" s="68">
        <v>1377</v>
      </c>
    </row>
    <row r="640" spans="11:19" x14ac:dyDescent="0.25">
      <c r="K640" s="64" t="s">
        <v>51</v>
      </c>
      <c r="L640" s="65" t="s">
        <v>68</v>
      </c>
      <c r="M640" s="65" t="s">
        <v>61</v>
      </c>
      <c r="N640" s="66">
        <v>2010</v>
      </c>
      <c r="O640" s="67">
        <v>90</v>
      </c>
      <c r="P640" s="67">
        <v>835</v>
      </c>
      <c r="Q640" s="67">
        <v>679</v>
      </c>
      <c r="R640" s="67">
        <v>2587</v>
      </c>
      <c r="S640" s="68">
        <v>4191</v>
      </c>
    </row>
    <row r="641" spans="11:19" x14ac:dyDescent="0.25">
      <c r="K641" s="64" t="s">
        <v>51</v>
      </c>
      <c r="L641" s="65" t="s">
        <v>68</v>
      </c>
      <c r="M641" s="65" t="s">
        <v>60</v>
      </c>
      <c r="N641" s="66">
        <v>2011</v>
      </c>
      <c r="O641" s="67">
        <v>440</v>
      </c>
      <c r="P641" s="67">
        <v>2469</v>
      </c>
      <c r="Q641" s="67">
        <v>470</v>
      </c>
      <c r="R641" s="67">
        <v>484</v>
      </c>
      <c r="S641" s="68">
        <v>3863</v>
      </c>
    </row>
    <row r="642" spans="11:19" x14ac:dyDescent="0.25">
      <c r="K642" s="64" t="s">
        <v>51</v>
      </c>
      <c r="L642" s="65" t="s">
        <v>68</v>
      </c>
      <c r="M642" s="65" t="s">
        <v>61</v>
      </c>
      <c r="N642" s="66">
        <v>2011</v>
      </c>
      <c r="O642" s="67">
        <v>690</v>
      </c>
      <c r="P642" s="67">
        <v>115</v>
      </c>
      <c r="Q642" s="67">
        <v>1623</v>
      </c>
      <c r="R642" s="67">
        <v>1721</v>
      </c>
      <c r="S642" s="68">
        <v>4149</v>
      </c>
    </row>
    <row r="643" spans="11:19" x14ac:dyDescent="0.25">
      <c r="K643" s="64" t="s">
        <v>51</v>
      </c>
      <c r="L643" s="65" t="s">
        <v>68</v>
      </c>
      <c r="M643" s="65" t="s">
        <v>60</v>
      </c>
      <c r="N643" s="66">
        <v>2012</v>
      </c>
      <c r="O643" s="67">
        <v>1044</v>
      </c>
      <c r="P643" s="67">
        <v>438</v>
      </c>
      <c r="Q643" s="67">
        <v>1523</v>
      </c>
      <c r="R643" s="67">
        <v>597</v>
      </c>
      <c r="S643" s="68">
        <v>3602</v>
      </c>
    </row>
    <row r="644" spans="11:19" x14ac:dyDescent="0.25">
      <c r="K644" s="64" t="s">
        <v>51</v>
      </c>
      <c r="L644" s="65" t="s">
        <v>68</v>
      </c>
      <c r="M644" s="65" t="s">
        <v>61</v>
      </c>
      <c r="N644" s="66">
        <v>2012</v>
      </c>
      <c r="O644" s="67">
        <v>1260</v>
      </c>
      <c r="P644" s="67">
        <v>1192</v>
      </c>
      <c r="Q644" s="67">
        <v>4152</v>
      </c>
      <c r="R644" s="67">
        <v>2632</v>
      </c>
      <c r="S644" s="68">
        <v>9236</v>
      </c>
    </row>
    <row r="645" spans="11:19" x14ac:dyDescent="0.25">
      <c r="K645" s="64" t="s">
        <v>51</v>
      </c>
      <c r="L645" s="65" t="s">
        <v>68</v>
      </c>
      <c r="M645" s="65" t="s">
        <v>60</v>
      </c>
      <c r="N645" s="66">
        <v>2013</v>
      </c>
      <c r="O645" s="67">
        <v>2217</v>
      </c>
      <c r="P645" s="67">
        <v>956</v>
      </c>
      <c r="Q645" s="67">
        <v>1346</v>
      </c>
      <c r="R645" s="67">
        <v>528</v>
      </c>
      <c r="S645" s="68">
        <v>5047</v>
      </c>
    </row>
    <row r="646" spans="11:19" x14ac:dyDescent="0.25">
      <c r="K646" s="64" t="s">
        <v>51</v>
      </c>
      <c r="L646" s="65" t="s">
        <v>68</v>
      </c>
      <c r="M646" s="65" t="s">
        <v>61</v>
      </c>
      <c r="N646" s="66">
        <v>2013</v>
      </c>
      <c r="O646" s="67">
        <v>687</v>
      </c>
      <c r="P646" s="67">
        <v>1016</v>
      </c>
      <c r="Q646" s="67">
        <v>2207</v>
      </c>
      <c r="R646" s="67">
        <v>2199</v>
      </c>
      <c r="S646" s="68">
        <v>6109</v>
      </c>
    </row>
    <row r="647" spans="11:19" x14ac:dyDescent="0.25">
      <c r="K647" s="64" t="s">
        <v>51</v>
      </c>
      <c r="L647" s="65" t="s">
        <v>69</v>
      </c>
      <c r="M647" s="65" t="s">
        <v>60</v>
      </c>
      <c r="N647" s="66">
        <v>2010</v>
      </c>
      <c r="O647" s="67">
        <v>279</v>
      </c>
      <c r="P647" s="67">
        <v>400</v>
      </c>
      <c r="Q647" s="67">
        <v>536</v>
      </c>
      <c r="R647" s="67">
        <v>969</v>
      </c>
      <c r="S647" s="68">
        <v>969</v>
      </c>
    </row>
    <row r="648" spans="11:19" x14ac:dyDescent="0.25">
      <c r="K648" s="64" t="s">
        <v>51</v>
      </c>
      <c r="L648" s="65" t="s">
        <v>69</v>
      </c>
      <c r="M648" s="65" t="s">
        <v>61</v>
      </c>
      <c r="N648" s="66">
        <v>2010</v>
      </c>
      <c r="O648" s="67">
        <v>304</v>
      </c>
      <c r="P648" s="67">
        <v>49</v>
      </c>
      <c r="Q648" s="67">
        <v>116</v>
      </c>
      <c r="R648" s="67">
        <v>334</v>
      </c>
      <c r="S648" s="68">
        <v>334</v>
      </c>
    </row>
    <row r="649" spans="11:19" x14ac:dyDescent="0.25">
      <c r="K649" s="64" t="s">
        <v>51</v>
      </c>
      <c r="L649" s="65" t="s">
        <v>69</v>
      </c>
      <c r="M649" s="65" t="s">
        <v>60</v>
      </c>
      <c r="N649" s="66">
        <v>2011</v>
      </c>
      <c r="O649" s="67">
        <v>356</v>
      </c>
      <c r="P649" s="67">
        <v>456</v>
      </c>
      <c r="Q649" s="67">
        <v>214</v>
      </c>
      <c r="R649" s="67">
        <v>32</v>
      </c>
      <c r="S649" s="68">
        <v>32</v>
      </c>
    </row>
    <row r="650" spans="11:19" x14ac:dyDescent="0.25">
      <c r="K650" s="64" t="s">
        <v>51</v>
      </c>
      <c r="L650" s="65" t="s">
        <v>69</v>
      </c>
      <c r="M650" s="65" t="s">
        <v>61</v>
      </c>
      <c r="N650" s="66">
        <v>2011</v>
      </c>
      <c r="O650" s="67">
        <v>91</v>
      </c>
      <c r="P650" s="67">
        <v>188</v>
      </c>
      <c r="Q650" s="67">
        <v>299</v>
      </c>
      <c r="R650" s="67">
        <v>264</v>
      </c>
      <c r="S650" s="68">
        <v>264</v>
      </c>
    </row>
    <row r="651" spans="11:19" x14ac:dyDescent="0.25">
      <c r="K651" s="64" t="s">
        <v>51</v>
      </c>
      <c r="L651" s="65" t="s">
        <v>69</v>
      </c>
      <c r="M651" s="65" t="s">
        <v>60</v>
      </c>
      <c r="N651" s="66">
        <v>2012</v>
      </c>
      <c r="O651" s="67">
        <v>135</v>
      </c>
      <c r="P651" s="67">
        <v>46</v>
      </c>
      <c r="Q651" s="67">
        <v>-83</v>
      </c>
      <c r="R651" s="67">
        <v>-241</v>
      </c>
      <c r="S651" s="68">
        <v>-241</v>
      </c>
    </row>
    <row r="652" spans="11:19" x14ac:dyDescent="0.25">
      <c r="K652" s="64" t="s">
        <v>51</v>
      </c>
      <c r="L652" s="65" t="s">
        <v>69</v>
      </c>
      <c r="M652" s="65" t="s">
        <v>61</v>
      </c>
      <c r="N652" s="66">
        <v>2012</v>
      </c>
      <c r="O652" s="67">
        <v>119</v>
      </c>
      <c r="P652" s="67">
        <v>51</v>
      </c>
      <c r="Q652" s="67">
        <v>58</v>
      </c>
      <c r="R652" s="67">
        <v>4</v>
      </c>
      <c r="S652" s="68">
        <v>4</v>
      </c>
    </row>
    <row r="653" spans="11:19" x14ac:dyDescent="0.25">
      <c r="K653" s="64" t="s">
        <v>51</v>
      </c>
      <c r="L653" s="65" t="s">
        <v>69</v>
      </c>
      <c r="M653" s="65" t="s">
        <v>60</v>
      </c>
      <c r="N653" s="66">
        <v>2013</v>
      </c>
      <c r="O653" s="67">
        <v>-50</v>
      </c>
      <c r="P653" s="67">
        <v>41</v>
      </c>
      <c r="Q653" s="67">
        <v>79</v>
      </c>
      <c r="R653" s="67">
        <v>98</v>
      </c>
      <c r="S653" s="68">
        <v>98</v>
      </c>
    </row>
    <row r="654" spans="11:19" x14ac:dyDescent="0.25">
      <c r="K654" s="64" t="s">
        <v>51</v>
      </c>
      <c r="L654" s="65" t="s">
        <v>69</v>
      </c>
      <c r="M654" s="65" t="s">
        <v>61</v>
      </c>
      <c r="N654" s="66">
        <v>2013</v>
      </c>
      <c r="O654" s="67">
        <v>183</v>
      </c>
      <c r="P654" s="67">
        <v>116</v>
      </c>
      <c r="Q654" s="67">
        <v>90</v>
      </c>
      <c r="R654" s="67">
        <v>148</v>
      </c>
      <c r="S654" s="68">
        <v>148</v>
      </c>
    </row>
    <row r="655" spans="11:19" x14ac:dyDescent="0.25">
      <c r="K655" s="64" t="s">
        <v>51</v>
      </c>
      <c r="L655" s="65" t="s">
        <v>70</v>
      </c>
      <c r="M655" s="65" t="s">
        <v>60</v>
      </c>
      <c r="N655" s="66">
        <v>2010</v>
      </c>
      <c r="O655" s="67">
        <v>3</v>
      </c>
      <c r="P655" s="67">
        <v>14</v>
      </c>
      <c r="Q655" s="67">
        <v>-8</v>
      </c>
      <c r="R655" s="67">
        <v>-249</v>
      </c>
      <c r="S655" s="68">
        <v>-240</v>
      </c>
    </row>
    <row r="656" spans="11:19" x14ac:dyDescent="0.25">
      <c r="K656" s="64" t="s">
        <v>51</v>
      </c>
      <c r="L656" s="65" t="s">
        <v>70</v>
      </c>
      <c r="M656" s="65" t="s">
        <v>61</v>
      </c>
      <c r="N656" s="66">
        <v>2010</v>
      </c>
      <c r="O656" s="67">
        <v>-13</v>
      </c>
      <c r="P656" s="67">
        <v>1</v>
      </c>
      <c r="Q656" s="67">
        <v>50</v>
      </c>
      <c r="R656" s="67">
        <v>151</v>
      </c>
      <c r="S656" s="68">
        <v>189</v>
      </c>
    </row>
    <row r="657" spans="11:19" x14ac:dyDescent="0.25">
      <c r="K657" s="64" t="s">
        <v>51</v>
      </c>
      <c r="L657" s="65" t="s">
        <v>70</v>
      </c>
      <c r="M657" s="65" t="s">
        <v>60</v>
      </c>
      <c r="N657" s="66">
        <v>2011</v>
      </c>
      <c r="O657" s="67">
        <v>69</v>
      </c>
      <c r="P657" s="67">
        <v>57</v>
      </c>
      <c r="Q657" s="67">
        <v>451</v>
      </c>
      <c r="R657" s="67">
        <v>-93</v>
      </c>
      <c r="S657" s="68">
        <v>484</v>
      </c>
    </row>
    <row r="658" spans="11:19" x14ac:dyDescent="0.25">
      <c r="K658" s="64" t="s">
        <v>51</v>
      </c>
      <c r="L658" s="65" t="s">
        <v>70</v>
      </c>
      <c r="M658" s="65" t="s">
        <v>61</v>
      </c>
      <c r="N658" s="66">
        <v>2011</v>
      </c>
      <c r="O658" s="67">
        <v>330</v>
      </c>
      <c r="P658" s="67">
        <v>407</v>
      </c>
      <c r="Q658" s="67">
        <v>18</v>
      </c>
      <c r="R658" s="67">
        <v>62</v>
      </c>
      <c r="S658" s="68">
        <v>817</v>
      </c>
    </row>
    <row r="659" spans="11:19" x14ac:dyDescent="0.25">
      <c r="K659" s="64" t="s">
        <v>51</v>
      </c>
      <c r="L659" s="65" t="s">
        <v>70</v>
      </c>
      <c r="M659" s="65" t="s">
        <v>60</v>
      </c>
      <c r="N659" s="66">
        <v>2012</v>
      </c>
      <c r="O659" s="67">
        <v>76</v>
      </c>
      <c r="P659" s="67">
        <v>76</v>
      </c>
      <c r="Q659" s="67">
        <v>1101</v>
      </c>
      <c r="R659" s="67">
        <v>-93</v>
      </c>
      <c r="S659" s="68">
        <v>1160</v>
      </c>
    </row>
    <row r="660" spans="11:19" x14ac:dyDescent="0.25">
      <c r="K660" s="64" t="s">
        <v>51</v>
      </c>
      <c r="L660" s="65" t="s">
        <v>70</v>
      </c>
      <c r="M660" s="65" t="s">
        <v>61</v>
      </c>
      <c r="N660" s="66">
        <v>2012</v>
      </c>
      <c r="O660" s="67">
        <v>-304</v>
      </c>
      <c r="P660" s="67">
        <v>262</v>
      </c>
      <c r="Q660" s="67">
        <v>-771</v>
      </c>
      <c r="R660" s="67">
        <v>-19</v>
      </c>
      <c r="S660" s="68">
        <v>-832</v>
      </c>
    </row>
    <row r="661" spans="11:19" x14ac:dyDescent="0.25">
      <c r="K661" s="64" t="s">
        <v>51</v>
      </c>
      <c r="L661" s="65" t="s">
        <v>70</v>
      </c>
      <c r="M661" s="65" t="s">
        <v>60</v>
      </c>
      <c r="N661" s="66">
        <v>2013</v>
      </c>
      <c r="O661" s="67">
        <v>147</v>
      </c>
      <c r="P661" s="67">
        <v>574</v>
      </c>
      <c r="Q661" s="67">
        <v>-149</v>
      </c>
      <c r="R661" s="67">
        <v>234</v>
      </c>
      <c r="S661" s="68">
        <v>806</v>
      </c>
    </row>
    <row r="662" spans="11:19" x14ac:dyDescent="0.25">
      <c r="K662" s="64" t="s">
        <v>51</v>
      </c>
      <c r="L662" s="65" t="s">
        <v>70</v>
      </c>
      <c r="M662" s="65" t="s">
        <v>61</v>
      </c>
      <c r="N662" s="66">
        <v>2013</v>
      </c>
      <c r="O662" s="67">
        <v>741</v>
      </c>
      <c r="P662" s="67">
        <v>-167</v>
      </c>
      <c r="Q662" s="67">
        <v>-128</v>
      </c>
      <c r="R662" s="67">
        <v>53</v>
      </c>
      <c r="S662" s="68">
        <v>499</v>
      </c>
    </row>
    <row r="663" spans="11:19" x14ac:dyDescent="0.25">
      <c r="K663" s="64" t="s">
        <v>52</v>
      </c>
      <c r="L663" s="65" t="s">
        <v>62</v>
      </c>
      <c r="M663" s="65" t="s">
        <v>60</v>
      </c>
      <c r="N663" s="66">
        <v>2010</v>
      </c>
      <c r="O663" s="67">
        <v>30</v>
      </c>
      <c r="P663" s="67">
        <v>59</v>
      </c>
      <c r="Q663" s="67">
        <v>18</v>
      </c>
      <c r="R663" s="67">
        <v>87</v>
      </c>
      <c r="S663" s="68">
        <v>198</v>
      </c>
    </row>
    <row r="664" spans="11:19" x14ac:dyDescent="0.25">
      <c r="K664" s="64" t="s">
        <v>52</v>
      </c>
      <c r="L664" s="65" t="s">
        <v>62</v>
      </c>
      <c r="M664" s="65" t="s">
        <v>61</v>
      </c>
      <c r="N664" s="66">
        <v>2010</v>
      </c>
      <c r="O664" s="67">
        <v>23</v>
      </c>
      <c r="P664" s="67">
        <v>26</v>
      </c>
      <c r="Q664" s="67">
        <v>65</v>
      </c>
      <c r="R664" s="67">
        <v>149</v>
      </c>
      <c r="S664" s="68">
        <v>144</v>
      </c>
    </row>
    <row r="665" spans="11:19" x14ac:dyDescent="0.25">
      <c r="K665" s="64" t="s">
        <v>52</v>
      </c>
      <c r="L665" s="65" t="s">
        <v>62</v>
      </c>
      <c r="M665" s="65" t="s">
        <v>60</v>
      </c>
      <c r="N665" s="66">
        <v>2011</v>
      </c>
      <c r="O665" s="67">
        <v>10</v>
      </c>
      <c r="P665" s="67">
        <v>-10</v>
      </c>
      <c r="Q665" s="67">
        <v>80</v>
      </c>
      <c r="R665" s="67">
        <v>109</v>
      </c>
      <c r="S665" s="68">
        <v>189</v>
      </c>
    </row>
    <row r="666" spans="11:19" x14ac:dyDescent="0.25">
      <c r="K666" s="64" t="s">
        <v>52</v>
      </c>
      <c r="L666" s="65" t="s">
        <v>62</v>
      </c>
      <c r="M666" s="65" t="s">
        <v>61</v>
      </c>
      <c r="N666" s="66">
        <v>2011</v>
      </c>
      <c r="O666" s="67">
        <v>50</v>
      </c>
      <c r="P666" s="67">
        <v>70</v>
      </c>
      <c r="Q666" s="67">
        <v>16</v>
      </c>
      <c r="R666" s="67">
        <v>108</v>
      </c>
      <c r="S666" s="68">
        <v>180</v>
      </c>
    </row>
    <row r="667" spans="11:19" x14ac:dyDescent="0.25">
      <c r="K667" s="64" t="s">
        <v>52</v>
      </c>
      <c r="L667" s="65" t="s">
        <v>62</v>
      </c>
      <c r="M667" s="65" t="s">
        <v>60</v>
      </c>
      <c r="N667" s="66">
        <v>2012</v>
      </c>
      <c r="O667" s="67">
        <v>57</v>
      </c>
      <c r="P667" s="67">
        <v>3</v>
      </c>
      <c r="Q667" s="67">
        <v>76</v>
      </c>
      <c r="R667" s="67">
        <v>192</v>
      </c>
      <c r="S667" s="68">
        <v>191</v>
      </c>
    </row>
    <row r="668" spans="11:19" x14ac:dyDescent="0.25">
      <c r="K668" s="64" t="s">
        <v>52</v>
      </c>
      <c r="L668" s="65" t="s">
        <v>62</v>
      </c>
      <c r="M668" s="65" t="s">
        <v>61</v>
      </c>
      <c r="N668" s="66">
        <v>2012</v>
      </c>
      <c r="O668" s="67">
        <v>49</v>
      </c>
      <c r="P668" s="67">
        <v>57</v>
      </c>
      <c r="Q668" s="67">
        <v>14</v>
      </c>
      <c r="R668" s="67">
        <v>121</v>
      </c>
      <c r="S668" s="68">
        <v>219</v>
      </c>
    </row>
    <row r="669" spans="11:19" x14ac:dyDescent="0.25">
      <c r="K669" s="64" t="s">
        <v>52</v>
      </c>
      <c r="L669" s="65" t="s">
        <v>62</v>
      </c>
      <c r="M669" s="65" t="s">
        <v>60</v>
      </c>
      <c r="N669" s="66">
        <v>2013</v>
      </c>
      <c r="O669" s="67">
        <v>28</v>
      </c>
      <c r="P669" s="67">
        <v>74</v>
      </c>
      <c r="Q669" s="67">
        <v>-20</v>
      </c>
      <c r="R669" s="67">
        <v>107</v>
      </c>
      <c r="S669" s="68">
        <v>224</v>
      </c>
    </row>
    <row r="670" spans="11:19" x14ac:dyDescent="0.25">
      <c r="K670" s="64" t="s">
        <v>52</v>
      </c>
      <c r="L670" s="65" t="s">
        <v>62</v>
      </c>
      <c r="M670" s="65" t="s">
        <v>61</v>
      </c>
      <c r="N670" s="66">
        <v>2013</v>
      </c>
      <c r="O670" s="67">
        <v>37</v>
      </c>
      <c r="P670" s="67">
        <v>22</v>
      </c>
      <c r="Q670" s="67">
        <v>87</v>
      </c>
      <c r="R670" s="67">
        <v>183</v>
      </c>
      <c r="S670" s="68">
        <v>97</v>
      </c>
    </row>
    <row r="671" spans="11:19" x14ac:dyDescent="0.25">
      <c r="K671" s="64" t="s">
        <v>52</v>
      </c>
      <c r="L671" s="65" t="s">
        <v>63</v>
      </c>
      <c r="M671" s="65" t="s">
        <v>60</v>
      </c>
      <c r="N671" s="66">
        <v>2010</v>
      </c>
      <c r="O671" s="67">
        <v>218</v>
      </c>
      <c r="P671" s="67">
        <v>139</v>
      </c>
      <c r="Q671" s="67">
        <v>39</v>
      </c>
      <c r="R671" s="67">
        <v>161</v>
      </c>
      <c r="S671" s="68">
        <v>142</v>
      </c>
    </row>
    <row r="672" spans="11:19" x14ac:dyDescent="0.25">
      <c r="K672" s="64" t="s">
        <v>52</v>
      </c>
      <c r="L672" s="65" t="s">
        <v>63</v>
      </c>
      <c r="M672" s="65" t="s">
        <v>61</v>
      </c>
      <c r="N672" s="66">
        <v>2010</v>
      </c>
      <c r="O672" s="67">
        <v>273</v>
      </c>
      <c r="P672" s="67">
        <v>205</v>
      </c>
      <c r="Q672" s="67">
        <v>134</v>
      </c>
      <c r="R672" s="67">
        <v>133</v>
      </c>
      <c r="S672" s="68">
        <v>205</v>
      </c>
    </row>
    <row r="673" spans="11:19" x14ac:dyDescent="0.25">
      <c r="K673" s="64" t="s">
        <v>52</v>
      </c>
      <c r="L673" s="65" t="s">
        <v>63</v>
      </c>
      <c r="M673" s="65" t="s">
        <v>60</v>
      </c>
      <c r="N673" s="66">
        <v>2011</v>
      </c>
      <c r="O673" s="67">
        <v>244</v>
      </c>
      <c r="P673" s="67">
        <v>172</v>
      </c>
      <c r="Q673" s="67">
        <v>39</v>
      </c>
      <c r="R673" s="67">
        <v>117</v>
      </c>
      <c r="S673" s="68">
        <v>96</v>
      </c>
    </row>
    <row r="674" spans="11:19" x14ac:dyDescent="0.25">
      <c r="K674" s="64" t="s">
        <v>52</v>
      </c>
      <c r="L674" s="65" t="s">
        <v>63</v>
      </c>
      <c r="M674" s="65" t="s">
        <v>61</v>
      </c>
      <c r="N674" s="66">
        <v>2011</v>
      </c>
      <c r="O674" s="67">
        <v>302</v>
      </c>
      <c r="P674" s="67">
        <v>170</v>
      </c>
      <c r="Q674" s="67">
        <v>123</v>
      </c>
      <c r="R674" s="67">
        <v>143</v>
      </c>
      <c r="S674" s="68">
        <v>174</v>
      </c>
    </row>
    <row r="675" spans="11:19" x14ac:dyDescent="0.25">
      <c r="K675" s="64" t="s">
        <v>52</v>
      </c>
      <c r="L675" s="65" t="s">
        <v>63</v>
      </c>
      <c r="M675" s="65" t="s">
        <v>60</v>
      </c>
      <c r="N675" s="66">
        <v>2012</v>
      </c>
      <c r="O675" s="67">
        <v>197</v>
      </c>
      <c r="P675" s="67">
        <v>99</v>
      </c>
      <c r="Q675" s="67">
        <v>83</v>
      </c>
      <c r="R675" s="67">
        <v>169</v>
      </c>
      <c r="S675" s="68">
        <v>104</v>
      </c>
    </row>
    <row r="676" spans="11:19" x14ac:dyDescent="0.25">
      <c r="K676" s="64" t="s">
        <v>52</v>
      </c>
      <c r="L676" s="65" t="s">
        <v>63</v>
      </c>
      <c r="M676" s="65" t="s">
        <v>61</v>
      </c>
      <c r="N676" s="66">
        <v>2012</v>
      </c>
      <c r="O676" s="67">
        <v>287</v>
      </c>
      <c r="P676" s="67">
        <v>211</v>
      </c>
      <c r="Q676" s="67">
        <v>156</v>
      </c>
      <c r="R676" s="67">
        <v>141</v>
      </c>
      <c r="S676" s="68">
        <v>211</v>
      </c>
    </row>
    <row r="677" spans="11:19" x14ac:dyDescent="0.25">
      <c r="K677" s="64" t="s">
        <v>52</v>
      </c>
      <c r="L677" s="65" t="s">
        <v>63</v>
      </c>
      <c r="M677" s="65" t="s">
        <v>60</v>
      </c>
      <c r="N677" s="66">
        <v>2013</v>
      </c>
      <c r="O677" s="67">
        <v>260</v>
      </c>
      <c r="P677" s="67">
        <v>253</v>
      </c>
      <c r="Q677" s="67">
        <v>179</v>
      </c>
      <c r="R677" s="67">
        <v>85</v>
      </c>
      <c r="S677" s="68">
        <v>180</v>
      </c>
    </row>
    <row r="678" spans="11:19" x14ac:dyDescent="0.25">
      <c r="K678" s="64" t="s">
        <v>52</v>
      </c>
      <c r="L678" s="65" t="s">
        <v>63</v>
      </c>
      <c r="M678" s="65" t="s">
        <v>61</v>
      </c>
      <c r="N678" s="66">
        <v>2013</v>
      </c>
      <c r="O678" s="67">
        <v>183</v>
      </c>
      <c r="P678" s="67">
        <v>96</v>
      </c>
      <c r="Q678" s="67">
        <v>79</v>
      </c>
      <c r="R678" s="67">
        <v>205</v>
      </c>
      <c r="S678" s="68">
        <v>107</v>
      </c>
    </row>
    <row r="679" spans="11:19" x14ac:dyDescent="0.25">
      <c r="K679" s="64" t="s">
        <v>52</v>
      </c>
      <c r="L679" s="65" t="s">
        <v>64</v>
      </c>
      <c r="M679" s="65" t="s">
        <v>60</v>
      </c>
      <c r="N679" s="66">
        <v>2010</v>
      </c>
      <c r="O679" s="67">
        <v>234</v>
      </c>
      <c r="P679" s="67">
        <v>244</v>
      </c>
      <c r="Q679" s="67">
        <v>253</v>
      </c>
      <c r="R679" s="67">
        <v>340</v>
      </c>
      <c r="S679" s="68">
        <v>409</v>
      </c>
    </row>
    <row r="680" spans="11:19" x14ac:dyDescent="0.25">
      <c r="K680" s="64" t="s">
        <v>52</v>
      </c>
      <c r="L680" s="65" t="s">
        <v>64</v>
      </c>
      <c r="M680" s="65" t="s">
        <v>61</v>
      </c>
      <c r="N680" s="66">
        <v>2010</v>
      </c>
      <c r="O680" s="67">
        <v>221</v>
      </c>
      <c r="P680" s="67">
        <v>223</v>
      </c>
      <c r="Q680" s="67">
        <v>260</v>
      </c>
      <c r="R680" s="67">
        <v>107</v>
      </c>
      <c r="S680" s="68">
        <v>108</v>
      </c>
    </row>
    <row r="681" spans="11:19" x14ac:dyDescent="0.25">
      <c r="K681" s="64" t="s">
        <v>52</v>
      </c>
      <c r="L681" s="65" t="s">
        <v>64</v>
      </c>
      <c r="M681" s="65" t="s">
        <v>60</v>
      </c>
      <c r="N681" s="66">
        <v>2011</v>
      </c>
      <c r="O681" s="67">
        <v>198</v>
      </c>
      <c r="P681" s="67">
        <v>179</v>
      </c>
      <c r="Q681" s="67">
        <v>229</v>
      </c>
      <c r="R681" s="67">
        <v>107</v>
      </c>
      <c r="S681" s="68">
        <v>102</v>
      </c>
    </row>
    <row r="682" spans="11:19" x14ac:dyDescent="0.25">
      <c r="K682" s="64" t="s">
        <v>52</v>
      </c>
      <c r="L682" s="65" t="s">
        <v>64</v>
      </c>
      <c r="M682" s="65" t="s">
        <v>61</v>
      </c>
      <c r="N682" s="66">
        <v>2011</v>
      </c>
      <c r="O682" s="67">
        <v>255</v>
      </c>
      <c r="P682" s="67">
        <v>289</v>
      </c>
      <c r="Q682" s="67">
        <v>243</v>
      </c>
      <c r="R682" s="67">
        <v>365</v>
      </c>
      <c r="S682" s="68">
        <v>366</v>
      </c>
    </row>
    <row r="683" spans="11:19" x14ac:dyDescent="0.25">
      <c r="K683" s="64" t="s">
        <v>52</v>
      </c>
      <c r="L683" s="65" t="s">
        <v>64</v>
      </c>
      <c r="M683" s="65" t="s">
        <v>60</v>
      </c>
      <c r="N683" s="66">
        <v>2012</v>
      </c>
      <c r="O683" s="67">
        <v>189</v>
      </c>
      <c r="P683" s="67">
        <v>216</v>
      </c>
      <c r="Q683" s="67">
        <v>261</v>
      </c>
      <c r="R683" s="67">
        <v>76</v>
      </c>
      <c r="S683" s="68">
        <v>158</v>
      </c>
    </row>
    <row r="684" spans="11:19" x14ac:dyDescent="0.25">
      <c r="K684" s="64" t="s">
        <v>52</v>
      </c>
      <c r="L684" s="65" t="s">
        <v>64</v>
      </c>
      <c r="M684" s="65" t="s">
        <v>61</v>
      </c>
      <c r="N684" s="66">
        <v>2012</v>
      </c>
      <c r="O684" s="67">
        <v>191</v>
      </c>
      <c r="P684" s="67">
        <v>201</v>
      </c>
      <c r="Q684" s="67">
        <v>210</v>
      </c>
      <c r="R684" s="67">
        <v>335</v>
      </c>
      <c r="S684" s="68">
        <v>371</v>
      </c>
    </row>
    <row r="685" spans="11:19" x14ac:dyDescent="0.25">
      <c r="K685" s="64" t="s">
        <v>52</v>
      </c>
      <c r="L685" s="65" t="s">
        <v>64</v>
      </c>
      <c r="M685" s="65" t="s">
        <v>60</v>
      </c>
      <c r="N685" s="66">
        <v>2013</v>
      </c>
      <c r="O685" s="67">
        <v>190</v>
      </c>
      <c r="P685" s="67">
        <v>230</v>
      </c>
      <c r="Q685" s="67">
        <v>238</v>
      </c>
      <c r="R685" s="67">
        <v>293</v>
      </c>
      <c r="S685" s="68">
        <v>380</v>
      </c>
    </row>
    <row r="686" spans="11:19" x14ac:dyDescent="0.25">
      <c r="K686" s="64" t="s">
        <v>52</v>
      </c>
      <c r="L686" s="65" t="s">
        <v>64</v>
      </c>
      <c r="M686" s="65" t="s">
        <v>61</v>
      </c>
      <c r="N686" s="66">
        <v>2013</v>
      </c>
      <c r="O686" s="67">
        <v>172</v>
      </c>
      <c r="P686" s="67">
        <v>214</v>
      </c>
      <c r="Q686" s="67">
        <v>251</v>
      </c>
      <c r="R686" s="67">
        <v>117</v>
      </c>
      <c r="S686" s="68">
        <v>91</v>
      </c>
    </row>
    <row r="687" spans="11:19" x14ac:dyDescent="0.25">
      <c r="K687" s="64" t="s">
        <v>52</v>
      </c>
      <c r="L687" s="65" t="s">
        <v>65</v>
      </c>
      <c r="M687" s="65" t="s">
        <v>60</v>
      </c>
      <c r="N687" s="66">
        <v>2010</v>
      </c>
      <c r="O687" s="67">
        <v>211</v>
      </c>
      <c r="P687" s="67">
        <v>332</v>
      </c>
      <c r="Q687" s="67">
        <v>268</v>
      </c>
      <c r="R687" s="67">
        <v>373</v>
      </c>
      <c r="S687" s="68">
        <v>334</v>
      </c>
    </row>
    <row r="688" spans="11:19" x14ac:dyDescent="0.25">
      <c r="K688" s="64" t="s">
        <v>52</v>
      </c>
      <c r="L688" s="65" t="s">
        <v>65</v>
      </c>
      <c r="M688" s="65" t="s">
        <v>61</v>
      </c>
      <c r="N688" s="66">
        <v>2010</v>
      </c>
      <c r="O688" s="67">
        <v>212</v>
      </c>
      <c r="P688" s="67">
        <v>144</v>
      </c>
      <c r="Q688" s="67">
        <v>241</v>
      </c>
      <c r="R688" s="67">
        <v>141</v>
      </c>
      <c r="S688" s="68">
        <v>122</v>
      </c>
    </row>
    <row r="689" spans="11:19" x14ac:dyDescent="0.25">
      <c r="K689" s="64" t="s">
        <v>52</v>
      </c>
      <c r="L689" s="65" t="s">
        <v>65</v>
      </c>
      <c r="M689" s="65" t="s">
        <v>60</v>
      </c>
      <c r="N689" s="66">
        <v>2011</v>
      </c>
      <c r="O689" s="67">
        <v>225</v>
      </c>
      <c r="P689" s="67">
        <v>101</v>
      </c>
      <c r="Q689" s="67">
        <v>234</v>
      </c>
      <c r="R689" s="67">
        <v>175</v>
      </c>
      <c r="S689" s="68">
        <v>105</v>
      </c>
    </row>
    <row r="690" spans="11:19" x14ac:dyDescent="0.25">
      <c r="K690" s="64" t="s">
        <v>52</v>
      </c>
      <c r="L690" s="65" t="s">
        <v>65</v>
      </c>
      <c r="M690" s="65" t="s">
        <v>61</v>
      </c>
      <c r="N690" s="66">
        <v>2011</v>
      </c>
      <c r="O690" s="67">
        <v>261</v>
      </c>
      <c r="P690" s="67">
        <v>289</v>
      </c>
      <c r="Q690" s="67">
        <v>256</v>
      </c>
      <c r="R690" s="67">
        <v>342</v>
      </c>
      <c r="S690" s="68">
        <v>350</v>
      </c>
    </row>
    <row r="691" spans="11:19" x14ac:dyDescent="0.25">
      <c r="K691" s="64" t="s">
        <v>52</v>
      </c>
      <c r="L691" s="65" t="s">
        <v>65</v>
      </c>
      <c r="M691" s="65" t="s">
        <v>60</v>
      </c>
      <c r="N691" s="66">
        <v>2012</v>
      </c>
      <c r="O691" s="67">
        <v>217</v>
      </c>
      <c r="P691" s="67">
        <v>103</v>
      </c>
      <c r="Q691" s="67">
        <v>216</v>
      </c>
      <c r="R691" s="67">
        <v>123</v>
      </c>
      <c r="S691" s="68">
        <v>92</v>
      </c>
    </row>
    <row r="692" spans="11:19" x14ac:dyDescent="0.25">
      <c r="K692" s="64" t="s">
        <v>52</v>
      </c>
      <c r="L692" s="65" t="s">
        <v>65</v>
      </c>
      <c r="M692" s="65" t="s">
        <v>61</v>
      </c>
      <c r="N692" s="66">
        <v>2012</v>
      </c>
      <c r="O692" s="67">
        <v>242</v>
      </c>
      <c r="P692" s="67">
        <v>380</v>
      </c>
      <c r="Q692" s="67">
        <v>264</v>
      </c>
      <c r="R692" s="67">
        <v>330</v>
      </c>
      <c r="S692" s="68">
        <v>310</v>
      </c>
    </row>
    <row r="693" spans="11:19" x14ac:dyDescent="0.25">
      <c r="K693" s="64" t="s">
        <v>52</v>
      </c>
      <c r="L693" s="65" t="s">
        <v>65</v>
      </c>
      <c r="M693" s="65" t="s">
        <v>60</v>
      </c>
      <c r="N693" s="66">
        <v>2013</v>
      </c>
      <c r="O693" s="67">
        <v>249</v>
      </c>
      <c r="P693" s="67">
        <v>370</v>
      </c>
      <c r="Q693" s="67">
        <v>259</v>
      </c>
      <c r="R693" s="67">
        <v>357</v>
      </c>
      <c r="S693" s="68">
        <v>297</v>
      </c>
    </row>
    <row r="694" spans="11:19" x14ac:dyDescent="0.25">
      <c r="K694" s="64" t="s">
        <v>52</v>
      </c>
      <c r="L694" s="65" t="s">
        <v>65</v>
      </c>
      <c r="M694" s="65" t="s">
        <v>61</v>
      </c>
      <c r="N694" s="66">
        <v>2013</v>
      </c>
      <c r="O694" s="67">
        <v>235</v>
      </c>
      <c r="P694" s="67">
        <v>124</v>
      </c>
      <c r="Q694" s="67">
        <v>270</v>
      </c>
      <c r="R694" s="67">
        <v>101</v>
      </c>
      <c r="S694" s="68">
        <v>147</v>
      </c>
    </row>
    <row r="695" spans="11:19" x14ac:dyDescent="0.25">
      <c r="K695" s="64" t="s">
        <v>52</v>
      </c>
      <c r="L695" s="65" t="s">
        <v>66</v>
      </c>
      <c r="M695" s="65" t="s">
        <v>60</v>
      </c>
      <c r="N695" s="66">
        <v>2010</v>
      </c>
      <c r="O695" s="67">
        <v>70</v>
      </c>
      <c r="P695" s="67">
        <v>155</v>
      </c>
      <c r="Q695" s="67">
        <v>191</v>
      </c>
      <c r="R695" s="67">
        <v>452</v>
      </c>
      <c r="S695" s="68">
        <v>896</v>
      </c>
    </row>
    <row r="696" spans="11:19" x14ac:dyDescent="0.25">
      <c r="K696" s="64" t="s">
        <v>52</v>
      </c>
      <c r="L696" s="65" t="s">
        <v>66</v>
      </c>
      <c r="M696" s="65" t="s">
        <v>61</v>
      </c>
      <c r="N696" s="66">
        <v>2010</v>
      </c>
      <c r="O696" s="67">
        <v>123</v>
      </c>
      <c r="P696" s="67">
        <v>49</v>
      </c>
      <c r="Q696" s="67">
        <v>51</v>
      </c>
      <c r="R696" s="67">
        <v>463</v>
      </c>
      <c r="S696" s="68">
        <v>718</v>
      </c>
    </row>
    <row r="697" spans="11:19" x14ac:dyDescent="0.25">
      <c r="K697" s="64" t="s">
        <v>52</v>
      </c>
      <c r="L697" s="65" t="s">
        <v>66</v>
      </c>
      <c r="M697" s="65" t="s">
        <v>60</v>
      </c>
      <c r="N697" s="66">
        <v>2011</v>
      </c>
      <c r="O697" s="67">
        <v>131</v>
      </c>
      <c r="P697" s="67">
        <v>20</v>
      </c>
      <c r="Q697" s="67">
        <v>50</v>
      </c>
      <c r="R697" s="67">
        <v>416</v>
      </c>
      <c r="S697" s="68">
        <v>724</v>
      </c>
    </row>
    <row r="698" spans="11:19" x14ac:dyDescent="0.25">
      <c r="K698" s="64" t="s">
        <v>52</v>
      </c>
      <c r="L698" s="65" t="s">
        <v>66</v>
      </c>
      <c r="M698" s="65" t="s">
        <v>61</v>
      </c>
      <c r="N698" s="66">
        <v>2011</v>
      </c>
      <c r="O698" s="67">
        <v>74</v>
      </c>
      <c r="P698" s="67">
        <v>162</v>
      </c>
      <c r="Q698" s="67">
        <v>200</v>
      </c>
      <c r="R698" s="67">
        <v>463</v>
      </c>
      <c r="S698" s="68">
        <v>927</v>
      </c>
    </row>
    <row r="699" spans="11:19" x14ac:dyDescent="0.25">
      <c r="K699" s="64" t="s">
        <v>52</v>
      </c>
      <c r="L699" s="65" t="s">
        <v>66</v>
      </c>
      <c r="M699" s="65" t="s">
        <v>60</v>
      </c>
      <c r="N699" s="66">
        <v>2012</v>
      </c>
      <c r="O699" s="67">
        <v>60</v>
      </c>
      <c r="P699" s="67">
        <v>134</v>
      </c>
      <c r="Q699" s="67">
        <v>144</v>
      </c>
      <c r="R699" s="67">
        <v>480</v>
      </c>
      <c r="S699" s="68">
        <v>860</v>
      </c>
    </row>
    <row r="700" spans="11:19" x14ac:dyDescent="0.25">
      <c r="K700" s="64" t="s">
        <v>52</v>
      </c>
      <c r="L700" s="65" t="s">
        <v>66</v>
      </c>
      <c r="M700" s="65" t="s">
        <v>61</v>
      </c>
      <c r="N700" s="66">
        <v>2012</v>
      </c>
      <c r="O700" s="67">
        <v>157</v>
      </c>
      <c r="P700" s="67">
        <v>74</v>
      </c>
      <c r="Q700" s="67">
        <v>40</v>
      </c>
      <c r="R700" s="67">
        <v>448</v>
      </c>
      <c r="S700" s="68">
        <v>764</v>
      </c>
    </row>
    <row r="701" spans="11:19" x14ac:dyDescent="0.25">
      <c r="K701" s="64" t="s">
        <v>52</v>
      </c>
      <c r="L701" s="65" t="s">
        <v>66</v>
      </c>
      <c r="M701" s="65" t="s">
        <v>60</v>
      </c>
      <c r="N701" s="66">
        <v>2013</v>
      </c>
      <c r="O701" s="67">
        <v>89</v>
      </c>
      <c r="P701" s="67">
        <v>145</v>
      </c>
      <c r="Q701" s="67">
        <v>239</v>
      </c>
      <c r="R701" s="67">
        <v>449</v>
      </c>
      <c r="S701" s="68">
        <v>935</v>
      </c>
    </row>
    <row r="702" spans="11:19" x14ac:dyDescent="0.25">
      <c r="K702" s="64" t="s">
        <v>52</v>
      </c>
      <c r="L702" s="65" t="s">
        <v>66</v>
      </c>
      <c r="M702" s="65" t="s">
        <v>61</v>
      </c>
      <c r="N702" s="66">
        <v>2013</v>
      </c>
      <c r="O702" s="67">
        <v>151</v>
      </c>
      <c r="P702" s="67">
        <v>28</v>
      </c>
      <c r="Q702" s="67">
        <v>51</v>
      </c>
      <c r="R702" s="67">
        <v>494</v>
      </c>
      <c r="S702" s="68">
        <v>705</v>
      </c>
    </row>
    <row r="703" spans="11:19" x14ac:dyDescent="0.25">
      <c r="K703" s="64" t="s">
        <v>52</v>
      </c>
      <c r="L703" s="65" t="s">
        <v>67</v>
      </c>
      <c r="M703" s="65" t="s">
        <v>60</v>
      </c>
      <c r="N703" s="66">
        <v>2010</v>
      </c>
      <c r="O703" s="67">
        <v>22</v>
      </c>
      <c r="P703" s="67">
        <v>-48</v>
      </c>
      <c r="Q703" s="67">
        <v>51</v>
      </c>
      <c r="R703" s="67">
        <v>310</v>
      </c>
      <c r="S703" s="68">
        <v>469</v>
      </c>
    </row>
    <row r="704" spans="11:19" x14ac:dyDescent="0.25">
      <c r="K704" s="64" t="s">
        <v>52</v>
      </c>
      <c r="L704" s="65" t="s">
        <v>67</v>
      </c>
      <c r="M704" s="65" t="s">
        <v>61</v>
      </c>
      <c r="N704" s="66">
        <v>2010</v>
      </c>
      <c r="O704" s="67">
        <v>2</v>
      </c>
      <c r="P704" s="67">
        <v>105</v>
      </c>
      <c r="Q704" s="67">
        <v>45</v>
      </c>
      <c r="R704" s="67">
        <v>90</v>
      </c>
      <c r="S704" s="68">
        <v>269</v>
      </c>
    </row>
    <row r="705" spans="11:19" x14ac:dyDescent="0.25">
      <c r="K705" s="64" t="s">
        <v>52</v>
      </c>
      <c r="L705" s="65" t="s">
        <v>67</v>
      </c>
      <c r="M705" s="65" t="s">
        <v>60</v>
      </c>
      <c r="N705" s="66">
        <v>2011</v>
      </c>
      <c r="O705" s="67">
        <v>15</v>
      </c>
      <c r="P705" s="67">
        <v>61</v>
      </c>
      <c r="Q705" s="67">
        <v>90</v>
      </c>
      <c r="R705" s="67">
        <v>79</v>
      </c>
      <c r="S705" s="68">
        <v>263</v>
      </c>
    </row>
    <row r="706" spans="11:19" x14ac:dyDescent="0.25">
      <c r="K706" s="64" t="s">
        <v>52</v>
      </c>
      <c r="L706" s="65" t="s">
        <v>67</v>
      </c>
      <c r="M706" s="65" t="s">
        <v>61</v>
      </c>
      <c r="N706" s="66">
        <v>2011</v>
      </c>
      <c r="O706" s="67">
        <v>-25</v>
      </c>
      <c r="P706" s="67">
        <v>-84</v>
      </c>
      <c r="Q706" s="67">
        <v>2</v>
      </c>
      <c r="R706" s="67">
        <v>340</v>
      </c>
      <c r="S706" s="68">
        <v>472</v>
      </c>
    </row>
    <row r="707" spans="11:19" x14ac:dyDescent="0.25">
      <c r="K707" s="64" t="s">
        <v>52</v>
      </c>
      <c r="L707" s="65" t="s">
        <v>67</v>
      </c>
      <c r="M707" s="65" t="s">
        <v>60</v>
      </c>
      <c r="N707" s="66">
        <v>2012</v>
      </c>
      <c r="O707" s="67">
        <v>-41</v>
      </c>
      <c r="P707" s="67">
        <v>97</v>
      </c>
      <c r="Q707" s="67">
        <v>26</v>
      </c>
      <c r="R707" s="67">
        <v>106</v>
      </c>
      <c r="S707" s="68">
        <v>316</v>
      </c>
    </row>
    <row r="708" spans="11:19" x14ac:dyDescent="0.25">
      <c r="K708" s="64" t="s">
        <v>52</v>
      </c>
      <c r="L708" s="65" t="s">
        <v>67</v>
      </c>
      <c r="M708" s="65" t="s">
        <v>61</v>
      </c>
      <c r="N708" s="66">
        <v>2012</v>
      </c>
      <c r="O708" s="67">
        <v>23</v>
      </c>
      <c r="P708" s="67">
        <v>-22</v>
      </c>
      <c r="Q708" s="67">
        <v>54</v>
      </c>
      <c r="R708" s="67">
        <v>294</v>
      </c>
      <c r="S708" s="68">
        <v>464</v>
      </c>
    </row>
    <row r="709" spans="11:19" x14ac:dyDescent="0.25">
      <c r="K709" s="64" t="s">
        <v>52</v>
      </c>
      <c r="L709" s="65" t="s">
        <v>67</v>
      </c>
      <c r="M709" s="65" t="s">
        <v>60</v>
      </c>
      <c r="N709" s="66">
        <v>2013</v>
      </c>
      <c r="O709" s="67">
        <v>-26</v>
      </c>
      <c r="P709" s="67">
        <v>106</v>
      </c>
      <c r="Q709" s="67">
        <v>85</v>
      </c>
      <c r="R709" s="67">
        <v>125</v>
      </c>
      <c r="S709" s="68">
        <v>313</v>
      </c>
    </row>
    <row r="710" spans="11:19" x14ac:dyDescent="0.25">
      <c r="K710" s="64" t="s">
        <v>52</v>
      </c>
      <c r="L710" s="65" t="s">
        <v>67</v>
      </c>
      <c r="M710" s="65" t="s">
        <v>61</v>
      </c>
      <c r="N710" s="66">
        <v>2013</v>
      </c>
      <c r="O710" s="67">
        <v>-25</v>
      </c>
      <c r="P710" s="67">
        <v>-31</v>
      </c>
      <c r="Q710" s="67">
        <v>32</v>
      </c>
      <c r="R710" s="67">
        <v>353</v>
      </c>
      <c r="S710" s="68">
        <v>492</v>
      </c>
    </row>
    <row r="711" spans="11:19" x14ac:dyDescent="0.25">
      <c r="K711" s="64" t="s">
        <v>52</v>
      </c>
      <c r="L711" s="65" t="s">
        <v>68</v>
      </c>
      <c r="M711" s="65" t="s">
        <v>60</v>
      </c>
      <c r="N711" s="66">
        <v>2010</v>
      </c>
      <c r="O711" s="67">
        <v>56</v>
      </c>
      <c r="P711" s="67">
        <v>552</v>
      </c>
      <c r="Q711" s="67">
        <v>390</v>
      </c>
      <c r="R711" s="67">
        <v>1582</v>
      </c>
      <c r="S711" s="68">
        <v>2576</v>
      </c>
    </row>
    <row r="712" spans="11:19" x14ac:dyDescent="0.25">
      <c r="K712" s="64" t="s">
        <v>52</v>
      </c>
      <c r="L712" s="65" t="s">
        <v>68</v>
      </c>
      <c r="M712" s="65" t="s">
        <v>61</v>
      </c>
      <c r="N712" s="66">
        <v>2010</v>
      </c>
      <c r="O712" s="67">
        <v>139</v>
      </c>
      <c r="P712" s="67">
        <v>78</v>
      </c>
      <c r="Q712" s="67">
        <v>363</v>
      </c>
      <c r="R712" s="67">
        <v>581</v>
      </c>
      <c r="S712" s="68">
        <v>1148</v>
      </c>
    </row>
    <row r="713" spans="11:19" x14ac:dyDescent="0.25">
      <c r="K713" s="64" t="s">
        <v>52</v>
      </c>
      <c r="L713" s="65" t="s">
        <v>68</v>
      </c>
      <c r="M713" s="65" t="s">
        <v>60</v>
      </c>
      <c r="N713" s="66">
        <v>2011</v>
      </c>
      <c r="O713" s="67">
        <v>99</v>
      </c>
      <c r="P713" s="67">
        <v>51</v>
      </c>
      <c r="Q713" s="67">
        <v>342</v>
      </c>
      <c r="R713" s="67">
        <v>613</v>
      </c>
      <c r="S713" s="68">
        <v>1145</v>
      </c>
    </row>
    <row r="714" spans="11:19" x14ac:dyDescent="0.25">
      <c r="K714" s="64" t="s">
        <v>52</v>
      </c>
      <c r="L714" s="65" t="s">
        <v>68</v>
      </c>
      <c r="M714" s="65" t="s">
        <v>61</v>
      </c>
      <c r="N714" s="66">
        <v>2011</v>
      </c>
      <c r="O714" s="67">
        <v>68</v>
      </c>
      <c r="P714" s="67">
        <v>516</v>
      </c>
      <c r="Q714" s="67">
        <v>435</v>
      </c>
      <c r="R714" s="67">
        <v>1582</v>
      </c>
      <c r="S714" s="68">
        <v>2613</v>
      </c>
    </row>
    <row r="715" spans="11:19" x14ac:dyDescent="0.25">
      <c r="K715" s="64" t="s">
        <v>52</v>
      </c>
      <c r="L715" s="65" t="s">
        <v>68</v>
      </c>
      <c r="M715" s="65" t="s">
        <v>60</v>
      </c>
      <c r="N715" s="66">
        <v>2012</v>
      </c>
      <c r="O715" s="67">
        <v>109</v>
      </c>
      <c r="P715" s="67">
        <v>119</v>
      </c>
      <c r="Q715" s="67">
        <v>402</v>
      </c>
      <c r="R715" s="67">
        <v>565</v>
      </c>
      <c r="S715" s="68">
        <v>1174</v>
      </c>
    </row>
    <row r="716" spans="11:19" x14ac:dyDescent="0.25">
      <c r="K716" s="64" t="s">
        <v>52</v>
      </c>
      <c r="L716" s="65" t="s">
        <v>68</v>
      </c>
      <c r="M716" s="65" t="s">
        <v>61</v>
      </c>
      <c r="N716" s="66">
        <v>2012</v>
      </c>
      <c r="O716" s="67">
        <v>30</v>
      </c>
      <c r="P716" s="67">
        <v>539</v>
      </c>
      <c r="Q716" s="67">
        <v>424</v>
      </c>
      <c r="R716" s="67">
        <v>1631</v>
      </c>
      <c r="S716" s="68">
        <v>2566</v>
      </c>
    </row>
    <row r="717" spans="11:19" x14ac:dyDescent="0.25">
      <c r="K717" s="64" t="s">
        <v>52</v>
      </c>
      <c r="L717" s="65" t="s">
        <v>68</v>
      </c>
      <c r="M717" s="65" t="s">
        <v>60</v>
      </c>
      <c r="N717" s="66">
        <v>2013</v>
      </c>
      <c r="O717" s="67">
        <v>104</v>
      </c>
      <c r="P717" s="67">
        <v>597</v>
      </c>
      <c r="Q717" s="67">
        <v>421</v>
      </c>
      <c r="R717" s="67">
        <v>1591</v>
      </c>
      <c r="S717" s="68">
        <v>2615</v>
      </c>
    </row>
    <row r="718" spans="11:19" x14ac:dyDescent="0.25">
      <c r="K718" s="64" t="s">
        <v>52</v>
      </c>
      <c r="L718" s="65" t="s">
        <v>68</v>
      </c>
      <c r="M718" s="65" t="s">
        <v>61</v>
      </c>
      <c r="N718" s="66">
        <v>2013</v>
      </c>
      <c r="O718" s="67">
        <v>186</v>
      </c>
      <c r="P718" s="67">
        <v>117</v>
      </c>
      <c r="Q718" s="67">
        <v>407</v>
      </c>
      <c r="R718" s="67">
        <v>591</v>
      </c>
      <c r="S718" s="68">
        <v>1128</v>
      </c>
    </row>
    <row r="719" spans="11:19" x14ac:dyDescent="0.25">
      <c r="K719" s="64" t="s">
        <v>52</v>
      </c>
      <c r="L719" s="65" t="s">
        <v>69</v>
      </c>
      <c r="M719" s="65" t="s">
        <v>60</v>
      </c>
      <c r="N719" s="66">
        <v>2010</v>
      </c>
      <c r="O719" s="67">
        <v>364</v>
      </c>
      <c r="P719" s="67">
        <v>311</v>
      </c>
      <c r="Q719" s="67">
        <v>437</v>
      </c>
      <c r="R719" s="67">
        <v>419</v>
      </c>
      <c r="S719" s="68">
        <v>446</v>
      </c>
    </row>
    <row r="720" spans="11:19" x14ac:dyDescent="0.25">
      <c r="K720" s="64" t="s">
        <v>52</v>
      </c>
      <c r="L720" s="65" t="s">
        <v>69</v>
      </c>
      <c r="M720" s="65" t="s">
        <v>61</v>
      </c>
      <c r="N720" s="66">
        <v>2010</v>
      </c>
      <c r="O720" s="67">
        <v>124</v>
      </c>
      <c r="P720" s="67">
        <v>385</v>
      </c>
      <c r="Q720" s="67">
        <v>306</v>
      </c>
      <c r="R720" s="67">
        <v>352</v>
      </c>
      <c r="S720" s="68">
        <v>355</v>
      </c>
    </row>
    <row r="721" spans="11:19" x14ac:dyDescent="0.25">
      <c r="K721" s="64" t="s">
        <v>52</v>
      </c>
      <c r="L721" s="65" t="s">
        <v>69</v>
      </c>
      <c r="M721" s="65" t="s">
        <v>60</v>
      </c>
      <c r="N721" s="66">
        <v>2011</v>
      </c>
      <c r="O721" s="67">
        <v>163</v>
      </c>
      <c r="P721" s="67">
        <v>357</v>
      </c>
      <c r="Q721" s="67">
        <v>272</v>
      </c>
      <c r="R721" s="67">
        <v>392</v>
      </c>
      <c r="S721" s="68">
        <v>389</v>
      </c>
    </row>
    <row r="722" spans="11:19" x14ac:dyDescent="0.25">
      <c r="K722" s="64" t="s">
        <v>52</v>
      </c>
      <c r="L722" s="65" t="s">
        <v>69</v>
      </c>
      <c r="M722" s="65" t="s">
        <v>61</v>
      </c>
      <c r="N722" s="66">
        <v>2011</v>
      </c>
      <c r="O722" s="67">
        <v>319</v>
      </c>
      <c r="P722" s="67">
        <v>337</v>
      </c>
      <c r="Q722" s="67">
        <v>434</v>
      </c>
      <c r="R722" s="67">
        <v>468</v>
      </c>
      <c r="S722" s="68">
        <v>426</v>
      </c>
    </row>
    <row r="723" spans="11:19" x14ac:dyDescent="0.25">
      <c r="K723" s="64" t="s">
        <v>52</v>
      </c>
      <c r="L723" s="65" t="s">
        <v>69</v>
      </c>
      <c r="M723" s="65" t="s">
        <v>60</v>
      </c>
      <c r="N723" s="66">
        <v>2012</v>
      </c>
      <c r="O723" s="67">
        <v>122</v>
      </c>
      <c r="P723" s="67">
        <v>407</v>
      </c>
      <c r="Q723" s="67">
        <v>333</v>
      </c>
      <c r="R723" s="67">
        <v>304</v>
      </c>
      <c r="S723" s="68">
        <v>326</v>
      </c>
    </row>
    <row r="724" spans="11:19" x14ac:dyDescent="0.25">
      <c r="K724" s="64" t="s">
        <v>52</v>
      </c>
      <c r="L724" s="65" t="s">
        <v>69</v>
      </c>
      <c r="M724" s="65" t="s">
        <v>61</v>
      </c>
      <c r="N724" s="66">
        <v>2012</v>
      </c>
      <c r="O724" s="67">
        <v>370</v>
      </c>
      <c r="P724" s="67">
        <v>351</v>
      </c>
      <c r="Q724" s="67">
        <v>472</v>
      </c>
      <c r="R724" s="67">
        <v>380</v>
      </c>
      <c r="S724" s="68">
        <v>456</v>
      </c>
    </row>
    <row r="725" spans="11:19" x14ac:dyDescent="0.25">
      <c r="K725" s="64" t="s">
        <v>52</v>
      </c>
      <c r="L725" s="65" t="s">
        <v>69</v>
      </c>
      <c r="M725" s="65" t="s">
        <v>60</v>
      </c>
      <c r="N725" s="66">
        <v>2013</v>
      </c>
      <c r="O725" s="67">
        <v>78</v>
      </c>
      <c r="P725" s="67">
        <v>354</v>
      </c>
      <c r="Q725" s="67">
        <v>271</v>
      </c>
      <c r="R725" s="67">
        <v>324</v>
      </c>
      <c r="S725" s="68">
        <v>344</v>
      </c>
    </row>
    <row r="726" spans="11:19" x14ac:dyDescent="0.25">
      <c r="K726" s="64" t="s">
        <v>52</v>
      </c>
      <c r="L726" s="65" t="s">
        <v>69</v>
      </c>
      <c r="M726" s="65" t="s">
        <v>61</v>
      </c>
      <c r="N726" s="66">
        <v>2013</v>
      </c>
      <c r="O726" s="67">
        <v>409</v>
      </c>
      <c r="P726" s="67">
        <v>329</v>
      </c>
      <c r="Q726" s="67">
        <v>469</v>
      </c>
      <c r="R726" s="67">
        <v>440</v>
      </c>
      <c r="S726" s="68">
        <v>455</v>
      </c>
    </row>
    <row r="727" spans="11:19" x14ac:dyDescent="0.25">
      <c r="K727" s="64" t="s">
        <v>52</v>
      </c>
      <c r="L727" s="65" t="s">
        <v>70</v>
      </c>
      <c r="M727" s="65" t="s">
        <v>60</v>
      </c>
      <c r="N727" s="66">
        <v>2010</v>
      </c>
      <c r="O727" s="67">
        <v>129</v>
      </c>
      <c r="P727" s="67">
        <v>50</v>
      </c>
      <c r="Q727" s="67">
        <v>17</v>
      </c>
      <c r="R727" s="67">
        <v>13</v>
      </c>
      <c r="S727" s="68">
        <v>72</v>
      </c>
    </row>
    <row r="728" spans="11:19" x14ac:dyDescent="0.25">
      <c r="K728" s="64" t="s">
        <v>52</v>
      </c>
      <c r="L728" s="65" t="s">
        <v>70</v>
      </c>
      <c r="M728" s="65" t="s">
        <v>61</v>
      </c>
      <c r="N728" s="66">
        <v>2010</v>
      </c>
      <c r="O728" s="67">
        <v>-10</v>
      </c>
      <c r="P728" s="67">
        <v>-29</v>
      </c>
      <c r="Q728" s="67">
        <v>188</v>
      </c>
      <c r="R728" s="67">
        <v>182</v>
      </c>
      <c r="S728" s="68">
        <v>417</v>
      </c>
    </row>
    <row r="729" spans="11:19" x14ac:dyDescent="0.25">
      <c r="K729" s="64" t="s">
        <v>52</v>
      </c>
      <c r="L729" s="65" t="s">
        <v>70</v>
      </c>
      <c r="M729" s="65" t="s">
        <v>60</v>
      </c>
      <c r="N729" s="66">
        <v>2011</v>
      </c>
      <c r="O729" s="67">
        <v>33</v>
      </c>
      <c r="P729" s="67">
        <v>18</v>
      </c>
      <c r="Q729" s="67">
        <v>214</v>
      </c>
      <c r="R729" s="67">
        <v>225</v>
      </c>
      <c r="S729" s="68">
        <v>459</v>
      </c>
    </row>
    <row r="730" spans="11:19" x14ac:dyDescent="0.25">
      <c r="K730" s="64" t="s">
        <v>52</v>
      </c>
      <c r="L730" s="65" t="s">
        <v>70</v>
      </c>
      <c r="M730" s="65" t="s">
        <v>61</v>
      </c>
      <c r="N730" s="66">
        <v>2011</v>
      </c>
      <c r="O730" s="67">
        <v>168</v>
      </c>
      <c r="P730" s="67">
        <v>16</v>
      </c>
      <c r="Q730" s="67">
        <v>47</v>
      </c>
      <c r="R730" s="67">
        <v>-16</v>
      </c>
      <c r="S730" s="68">
        <v>51</v>
      </c>
    </row>
    <row r="731" spans="11:19" x14ac:dyDescent="0.25">
      <c r="K731" s="64" t="s">
        <v>52</v>
      </c>
      <c r="L731" s="65" t="s">
        <v>70</v>
      </c>
      <c r="M731" s="65" t="s">
        <v>60</v>
      </c>
      <c r="N731" s="66">
        <v>2012</v>
      </c>
      <c r="O731" s="67">
        <v>125</v>
      </c>
      <c r="P731" s="67">
        <v>90</v>
      </c>
      <c r="Q731" s="67">
        <v>2</v>
      </c>
      <c r="R731" s="67">
        <v>53</v>
      </c>
      <c r="S731" s="68">
        <v>71</v>
      </c>
    </row>
    <row r="732" spans="11:19" x14ac:dyDescent="0.25">
      <c r="K732" s="64" t="s">
        <v>52</v>
      </c>
      <c r="L732" s="65" t="s">
        <v>70</v>
      </c>
      <c r="M732" s="65" t="s">
        <v>61</v>
      </c>
      <c r="N732" s="66">
        <v>2012</v>
      </c>
      <c r="O732" s="67">
        <v>23</v>
      </c>
      <c r="P732" s="67">
        <v>-46</v>
      </c>
      <c r="Q732" s="67">
        <v>234</v>
      </c>
      <c r="R732" s="67">
        <v>148</v>
      </c>
      <c r="S732" s="68">
        <v>370</v>
      </c>
    </row>
    <row r="733" spans="11:19" x14ac:dyDescent="0.25">
      <c r="K733" s="64" t="s">
        <v>52</v>
      </c>
      <c r="L733" s="65" t="s">
        <v>70</v>
      </c>
      <c r="M733" s="65" t="s">
        <v>60</v>
      </c>
      <c r="N733" s="66">
        <v>2013</v>
      </c>
      <c r="O733" s="67">
        <v>-17</v>
      </c>
      <c r="P733" s="67">
        <v>-62</v>
      </c>
      <c r="Q733" s="67">
        <v>191</v>
      </c>
      <c r="R733" s="67">
        <v>135</v>
      </c>
      <c r="S733" s="68">
        <v>393</v>
      </c>
    </row>
    <row r="734" spans="11:19" x14ac:dyDescent="0.25">
      <c r="K734" s="64" t="s">
        <v>52</v>
      </c>
      <c r="L734" s="65" t="s">
        <v>70</v>
      </c>
      <c r="M734" s="65" t="s">
        <v>61</v>
      </c>
      <c r="N734" s="66">
        <v>2013</v>
      </c>
      <c r="O734" s="67">
        <v>100</v>
      </c>
      <c r="P734" s="67">
        <v>73</v>
      </c>
      <c r="Q734" s="67">
        <v>54</v>
      </c>
      <c r="R734" s="67">
        <v>-8</v>
      </c>
      <c r="S734" s="68">
        <v>49</v>
      </c>
    </row>
    <row r="735" spans="11:19" x14ac:dyDescent="0.25">
      <c r="K735" s="64" t="s">
        <v>53</v>
      </c>
      <c r="L735" s="65" t="s">
        <v>62</v>
      </c>
      <c r="M735" s="65" t="s">
        <v>60</v>
      </c>
      <c r="N735" s="66">
        <v>2010</v>
      </c>
      <c r="O735" s="67">
        <v>2</v>
      </c>
      <c r="P735" s="67">
        <v>55</v>
      </c>
      <c r="Q735" s="67">
        <v>15</v>
      </c>
      <c r="R735" s="67">
        <v>553</v>
      </c>
      <c r="S735" s="68">
        <v>625</v>
      </c>
    </row>
    <row r="736" spans="11:19" x14ac:dyDescent="0.25">
      <c r="K736" s="64" t="s">
        <v>53</v>
      </c>
      <c r="L736" s="65" t="s">
        <v>62</v>
      </c>
      <c r="M736" s="65" t="s">
        <v>61</v>
      </c>
      <c r="N736" s="66">
        <v>2010</v>
      </c>
      <c r="O736" s="67">
        <v>11</v>
      </c>
      <c r="P736" s="67">
        <v>1</v>
      </c>
      <c r="Q736" s="67">
        <v>3</v>
      </c>
      <c r="R736" s="67">
        <v>21</v>
      </c>
      <c r="S736" s="68">
        <v>36</v>
      </c>
    </row>
    <row r="737" spans="11:19" x14ac:dyDescent="0.25">
      <c r="K737" s="64" t="s">
        <v>53</v>
      </c>
      <c r="L737" s="65" t="s">
        <v>62</v>
      </c>
      <c r="M737" s="65" t="s">
        <v>60</v>
      </c>
      <c r="N737" s="66">
        <v>2011</v>
      </c>
      <c r="O737" s="67">
        <v>278</v>
      </c>
      <c r="P737" s="67">
        <v>153</v>
      </c>
      <c r="Q737" s="67">
        <v>7</v>
      </c>
      <c r="R737" s="67">
        <v>0</v>
      </c>
      <c r="S737" s="68">
        <v>438</v>
      </c>
    </row>
    <row r="738" spans="11:19" x14ac:dyDescent="0.25">
      <c r="K738" s="64" t="s">
        <v>53</v>
      </c>
      <c r="L738" s="65" t="s">
        <v>62</v>
      </c>
      <c r="M738" s="65" t="s">
        <v>61</v>
      </c>
      <c r="N738" s="66">
        <v>2011</v>
      </c>
      <c r="O738" s="67">
        <v>70</v>
      </c>
      <c r="P738" s="67">
        <v>21</v>
      </c>
      <c r="Q738" s="67">
        <v>145</v>
      </c>
      <c r="R738" s="67">
        <v>156</v>
      </c>
      <c r="S738" s="68">
        <v>392</v>
      </c>
    </row>
    <row r="739" spans="11:19" x14ac:dyDescent="0.25">
      <c r="K739" s="64" t="s">
        <v>53</v>
      </c>
      <c r="L739" s="65" t="s">
        <v>62</v>
      </c>
      <c r="M739" s="65" t="s">
        <v>60</v>
      </c>
      <c r="N739" s="66">
        <v>2012</v>
      </c>
      <c r="O739" s="67">
        <v>44</v>
      </c>
      <c r="P739" s="67">
        <v>95</v>
      </c>
      <c r="Q739" s="67">
        <v>35</v>
      </c>
      <c r="R739" s="67">
        <v>4</v>
      </c>
      <c r="S739" s="68">
        <v>178</v>
      </c>
    </row>
    <row r="740" spans="11:19" x14ac:dyDescent="0.25">
      <c r="K740" s="64" t="s">
        <v>53</v>
      </c>
      <c r="L740" s="65" t="s">
        <v>62</v>
      </c>
      <c r="M740" s="65" t="s">
        <v>61</v>
      </c>
      <c r="N740" s="66">
        <v>2012</v>
      </c>
      <c r="O740" s="67">
        <v>180</v>
      </c>
      <c r="P740" s="67">
        <v>283</v>
      </c>
      <c r="Q740" s="67">
        <v>466</v>
      </c>
      <c r="R740" s="67">
        <v>39</v>
      </c>
      <c r="S740" s="68">
        <v>968</v>
      </c>
    </row>
    <row r="741" spans="11:19" x14ac:dyDescent="0.25">
      <c r="K741" s="64" t="s">
        <v>53</v>
      </c>
      <c r="L741" s="65" t="s">
        <v>62</v>
      </c>
      <c r="M741" s="65" t="s">
        <v>60</v>
      </c>
      <c r="N741" s="66">
        <v>2013</v>
      </c>
      <c r="O741" s="67">
        <v>480</v>
      </c>
      <c r="P741" s="67">
        <v>459</v>
      </c>
      <c r="Q741" s="67">
        <v>1163</v>
      </c>
      <c r="R741" s="67">
        <v>73</v>
      </c>
      <c r="S741" s="68">
        <v>2175</v>
      </c>
    </row>
    <row r="742" spans="11:19" x14ac:dyDescent="0.25">
      <c r="K742" s="64" t="s">
        <v>53</v>
      </c>
      <c r="L742" s="65" t="s">
        <v>62</v>
      </c>
      <c r="M742" s="65" t="s">
        <v>61</v>
      </c>
      <c r="N742" s="66">
        <v>2013</v>
      </c>
      <c r="O742" s="67">
        <v>69</v>
      </c>
      <c r="P742" s="67">
        <v>13</v>
      </c>
      <c r="Q742" s="67">
        <v>1</v>
      </c>
      <c r="R742" s="67">
        <v>100</v>
      </c>
      <c r="S742" s="68">
        <v>183</v>
      </c>
    </row>
    <row r="743" spans="11:19" x14ac:dyDescent="0.25">
      <c r="K743" s="64" t="s">
        <v>53</v>
      </c>
      <c r="L743" s="65" t="s">
        <v>63</v>
      </c>
      <c r="M743" s="65" t="s">
        <v>60</v>
      </c>
      <c r="N743" s="66">
        <v>2010</v>
      </c>
      <c r="O743" s="67">
        <v>442</v>
      </c>
      <c r="P743" s="67">
        <v>336</v>
      </c>
      <c r="Q743" s="67">
        <v>224</v>
      </c>
      <c r="R743" s="67">
        <v>296</v>
      </c>
      <c r="S743" s="68">
        <v>296</v>
      </c>
    </row>
    <row r="744" spans="11:19" x14ac:dyDescent="0.25">
      <c r="K744" s="64" t="s">
        <v>53</v>
      </c>
      <c r="L744" s="65" t="s">
        <v>63</v>
      </c>
      <c r="M744" s="65" t="s">
        <v>61</v>
      </c>
      <c r="N744" s="66">
        <v>2010</v>
      </c>
      <c r="O744" s="67">
        <v>324</v>
      </c>
      <c r="P744" s="67">
        <v>455</v>
      </c>
      <c r="Q744" s="67">
        <v>577</v>
      </c>
      <c r="R744" s="67">
        <v>313</v>
      </c>
      <c r="S744" s="68">
        <v>313</v>
      </c>
    </row>
    <row r="745" spans="11:19" x14ac:dyDescent="0.25">
      <c r="K745" s="64" t="s">
        <v>53</v>
      </c>
      <c r="L745" s="65" t="s">
        <v>63</v>
      </c>
      <c r="M745" s="65" t="s">
        <v>60</v>
      </c>
      <c r="N745" s="66">
        <v>2011</v>
      </c>
      <c r="O745" s="67">
        <v>351</v>
      </c>
      <c r="P745" s="67">
        <v>352</v>
      </c>
      <c r="Q745" s="67">
        <v>302</v>
      </c>
      <c r="R745" s="67">
        <v>413</v>
      </c>
      <c r="S745" s="68">
        <v>413</v>
      </c>
    </row>
    <row r="746" spans="11:19" x14ac:dyDescent="0.25">
      <c r="K746" s="64" t="s">
        <v>53</v>
      </c>
      <c r="L746" s="65" t="s">
        <v>63</v>
      </c>
      <c r="M746" s="65" t="s">
        <v>61</v>
      </c>
      <c r="N746" s="66">
        <v>2011</v>
      </c>
      <c r="O746" s="67">
        <v>271</v>
      </c>
      <c r="P746" s="67">
        <v>219</v>
      </c>
      <c r="Q746" s="67">
        <v>160</v>
      </c>
      <c r="R746" s="67">
        <v>236</v>
      </c>
      <c r="S746" s="68">
        <v>236</v>
      </c>
    </row>
    <row r="747" spans="11:19" x14ac:dyDescent="0.25">
      <c r="K747" s="64" t="s">
        <v>53</v>
      </c>
      <c r="L747" s="65" t="s">
        <v>63</v>
      </c>
      <c r="M747" s="65" t="s">
        <v>60</v>
      </c>
      <c r="N747" s="66">
        <v>2012</v>
      </c>
      <c r="O747" s="67">
        <v>187</v>
      </c>
      <c r="P747" s="67">
        <v>112</v>
      </c>
      <c r="Q747" s="67">
        <v>61</v>
      </c>
      <c r="R747" s="67">
        <v>53</v>
      </c>
      <c r="S747" s="68">
        <v>53</v>
      </c>
    </row>
    <row r="748" spans="11:19" x14ac:dyDescent="0.25">
      <c r="K748" s="64" t="s">
        <v>53</v>
      </c>
      <c r="L748" s="65" t="s">
        <v>63</v>
      </c>
      <c r="M748" s="65" t="s">
        <v>61</v>
      </c>
      <c r="N748" s="66">
        <v>2012</v>
      </c>
      <c r="O748" s="67">
        <v>141</v>
      </c>
      <c r="P748" s="67">
        <v>103</v>
      </c>
      <c r="Q748" s="67">
        <v>142</v>
      </c>
      <c r="R748" s="67">
        <v>108</v>
      </c>
      <c r="S748" s="68">
        <v>108</v>
      </c>
    </row>
    <row r="749" spans="11:19" x14ac:dyDescent="0.25">
      <c r="K749" s="64" t="s">
        <v>53</v>
      </c>
      <c r="L749" s="65" t="s">
        <v>63</v>
      </c>
      <c r="M749" s="65" t="s">
        <v>60</v>
      </c>
      <c r="N749" s="66">
        <v>2013</v>
      </c>
      <c r="O749" s="67">
        <v>104</v>
      </c>
      <c r="P749" s="67">
        <v>142</v>
      </c>
      <c r="Q749" s="67">
        <v>179</v>
      </c>
      <c r="R749" s="67">
        <v>144</v>
      </c>
      <c r="S749" s="68">
        <v>144</v>
      </c>
    </row>
    <row r="750" spans="11:19" x14ac:dyDescent="0.25">
      <c r="K750" s="64" t="s">
        <v>53</v>
      </c>
      <c r="L750" s="65" t="s">
        <v>63</v>
      </c>
      <c r="M750" s="65" t="s">
        <v>61</v>
      </c>
      <c r="N750" s="66">
        <v>2013</v>
      </c>
      <c r="O750" s="67">
        <v>213</v>
      </c>
      <c r="P750" s="67">
        <v>120</v>
      </c>
      <c r="Q750" s="67">
        <v>79</v>
      </c>
      <c r="R750" s="67">
        <v>114</v>
      </c>
      <c r="S750" s="68">
        <v>114</v>
      </c>
    </row>
    <row r="751" spans="11:19" x14ac:dyDescent="0.25">
      <c r="K751" s="64" t="s">
        <v>53</v>
      </c>
      <c r="L751" s="65" t="s">
        <v>64</v>
      </c>
      <c r="M751" s="65" t="s">
        <v>60</v>
      </c>
      <c r="N751" s="66">
        <v>2010</v>
      </c>
      <c r="O751" s="67">
        <v>372</v>
      </c>
      <c r="P751" s="67">
        <v>331</v>
      </c>
      <c r="Q751" s="67">
        <v>468</v>
      </c>
      <c r="R751" s="67">
        <v>575</v>
      </c>
      <c r="S751" s="68">
        <v>575</v>
      </c>
    </row>
    <row r="752" spans="11:19" x14ac:dyDescent="0.25">
      <c r="K752" s="64" t="s">
        <v>53</v>
      </c>
      <c r="L752" s="65" t="s">
        <v>64</v>
      </c>
      <c r="M752" s="65" t="s">
        <v>61</v>
      </c>
      <c r="N752" s="66">
        <v>2010</v>
      </c>
      <c r="O752" s="67">
        <v>288</v>
      </c>
      <c r="P752" s="67">
        <v>201</v>
      </c>
      <c r="Q752" s="67">
        <v>229</v>
      </c>
      <c r="R752" s="67">
        <v>299</v>
      </c>
      <c r="S752" s="68">
        <v>299</v>
      </c>
    </row>
    <row r="753" spans="11:19" x14ac:dyDescent="0.25">
      <c r="K753" s="64" t="s">
        <v>53</v>
      </c>
      <c r="L753" s="65" t="s">
        <v>64</v>
      </c>
      <c r="M753" s="65" t="s">
        <v>60</v>
      </c>
      <c r="N753" s="66">
        <v>2011</v>
      </c>
      <c r="O753" s="67">
        <v>223</v>
      </c>
      <c r="P753" s="67">
        <v>333</v>
      </c>
      <c r="Q753" s="67">
        <v>444</v>
      </c>
      <c r="R753" s="67">
        <v>507</v>
      </c>
      <c r="S753" s="68">
        <v>507</v>
      </c>
    </row>
    <row r="754" spans="11:19" x14ac:dyDescent="0.25">
      <c r="K754" s="64" t="s">
        <v>53</v>
      </c>
      <c r="L754" s="65" t="s">
        <v>64</v>
      </c>
      <c r="M754" s="65" t="s">
        <v>61</v>
      </c>
      <c r="N754" s="66">
        <v>2011</v>
      </c>
      <c r="O754" s="67">
        <v>371</v>
      </c>
      <c r="P754" s="67">
        <v>543</v>
      </c>
      <c r="Q754" s="67">
        <v>650</v>
      </c>
      <c r="R754" s="67">
        <v>471</v>
      </c>
      <c r="S754" s="68">
        <v>471</v>
      </c>
    </row>
    <row r="755" spans="11:19" x14ac:dyDescent="0.25">
      <c r="K755" s="64" t="s">
        <v>53</v>
      </c>
      <c r="L755" s="65" t="s">
        <v>64</v>
      </c>
      <c r="M755" s="65" t="s">
        <v>60</v>
      </c>
      <c r="N755" s="66">
        <v>2012</v>
      </c>
      <c r="O755" s="67">
        <v>278</v>
      </c>
      <c r="P755" s="67">
        <v>294</v>
      </c>
      <c r="Q755" s="67">
        <v>212</v>
      </c>
      <c r="R755" s="67">
        <v>234</v>
      </c>
      <c r="S755" s="68">
        <v>234</v>
      </c>
    </row>
    <row r="756" spans="11:19" x14ac:dyDescent="0.25">
      <c r="K756" s="64" t="s">
        <v>53</v>
      </c>
      <c r="L756" s="65" t="s">
        <v>64</v>
      </c>
      <c r="M756" s="65" t="s">
        <v>61</v>
      </c>
      <c r="N756" s="66">
        <v>2012</v>
      </c>
      <c r="O756" s="67">
        <v>134</v>
      </c>
      <c r="P756" s="67">
        <v>159</v>
      </c>
      <c r="Q756" s="67">
        <v>116</v>
      </c>
      <c r="R756" s="67">
        <v>114</v>
      </c>
      <c r="S756" s="68">
        <v>114</v>
      </c>
    </row>
    <row r="757" spans="11:19" x14ac:dyDescent="0.25">
      <c r="K757" s="64" t="s">
        <v>53</v>
      </c>
      <c r="L757" s="65" t="s">
        <v>64</v>
      </c>
      <c r="M757" s="65" t="s">
        <v>60</v>
      </c>
      <c r="N757" s="66">
        <v>2013</v>
      </c>
      <c r="O757" s="67">
        <v>72</v>
      </c>
      <c r="P757" s="67">
        <v>74</v>
      </c>
      <c r="Q757" s="67">
        <v>107</v>
      </c>
      <c r="R757" s="67">
        <v>128</v>
      </c>
      <c r="S757" s="68">
        <v>128</v>
      </c>
    </row>
    <row r="758" spans="11:19" x14ac:dyDescent="0.25">
      <c r="K758" s="64" t="s">
        <v>53</v>
      </c>
      <c r="L758" s="65" t="s">
        <v>64</v>
      </c>
      <c r="M758" s="65" t="s">
        <v>61</v>
      </c>
      <c r="N758" s="66">
        <v>2013</v>
      </c>
      <c r="O758" s="67">
        <v>106</v>
      </c>
      <c r="P758" s="67">
        <v>86</v>
      </c>
      <c r="Q758" s="67">
        <v>115</v>
      </c>
      <c r="R758" s="67">
        <v>141</v>
      </c>
      <c r="S758" s="68">
        <v>141</v>
      </c>
    </row>
    <row r="759" spans="11:19" x14ac:dyDescent="0.25">
      <c r="K759" s="64" t="s">
        <v>53</v>
      </c>
      <c r="L759" s="65" t="s">
        <v>65</v>
      </c>
      <c r="M759" s="65" t="s">
        <v>60</v>
      </c>
      <c r="N759" s="66">
        <v>2010</v>
      </c>
      <c r="O759" s="67">
        <v>229</v>
      </c>
      <c r="P759" s="67">
        <v>151</v>
      </c>
      <c r="Q759" s="67">
        <v>80</v>
      </c>
      <c r="R759" s="67">
        <v>113</v>
      </c>
      <c r="S759" s="68">
        <v>113</v>
      </c>
    </row>
    <row r="760" spans="11:19" x14ac:dyDescent="0.25">
      <c r="K760" s="64" t="s">
        <v>53</v>
      </c>
      <c r="L760" s="65" t="s">
        <v>65</v>
      </c>
      <c r="M760" s="65" t="s">
        <v>61</v>
      </c>
      <c r="N760" s="66">
        <v>2010</v>
      </c>
      <c r="O760" s="67">
        <v>261</v>
      </c>
      <c r="P760" s="67">
        <v>188</v>
      </c>
      <c r="Q760" s="67">
        <v>167</v>
      </c>
      <c r="R760" s="67">
        <v>130</v>
      </c>
      <c r="S760" s="68">
        <v>130</v>
      </c>
    </row>
    <row r="761" spans="11:19" x14ac:dyDescent="0.25">
      <c r="K761" s="64" t="s">
        <v>53</v>
      </c>
      <c r="L761" s="65" t="s">
        <v>65</v>
      </c>
      <c r="M761" s="65" t="s">
        <v>60</v>
      </c>
      <c r="N761" s="66">
        <v>2011</v>
      </c>
      <c r="O761" s="67">
        <v>171</v>
      </c>
      <c r="P761" s="67">
        <v>180</v>
      </c>
      <c r="Q761" s="67">
        <v>193</v>
      </c>
      <c r="R761" s="67">
        <v>100</v>
      </c>
      <c r="S761" s="68">
        <v>100</v>
      </c>
    </row>
    <row r="762" spans="11:19" x14ac:dyDescent="0.25">
      <c r="K762" s="64" t="s">
        <v>53</v>
      </c>
      <c r="L762" s="65" t="s">
        <v>65</v>
      </c>
      <c r="M762" s="65" t="s">
        <v>61</v>
      </c>
      <c r="N762" s="66">
        <v>2011</v>
      </c>
      <c r="O762" s="67">
        <v>278</v>
      </c>
      <c r="P762" s="67">
        <v>290</v>
      </c>
      <c r="Q762" s="67">
        <v>357</v>
      </c>
      <c r="R762" s="67">
        <v>336</v>
      </c>
      <c r="S762" s="68">
        <v>336</v>
      </c>
    </row>
    <row r="763" spans="11:19" x14ac:dyDescent="0.25">
      <c r="K763" s="64" t="s">
        <v>53</v>
      </c>
      <c r="L763" s="65" t="s">
        <v>65</v>
      </c>
      <c r="M763" s="65" t="s">
        <v>60</v>
      </c>
      <c r="N763" s="66">
        <v>2012</v>
      </c>
      <c r="O763" s="67">
        <v>132</v>
      </c>
      <c r="P763" s="67">
        <v>85</v>
      </c>
      <c r="Q763" s="67">
        <v>89</v>
      </c>
      <c r="R763" s="67">
        <v>103</v>
      </c>
      <c r="S763" s="68">
        <v>103</v>
      </c>
    </row>
    <row r="764" spans="11:19" x14ac:dyDescent="0.25">
      <c r="K764" s="64" t="s">
        <v>53</v>
      </c>
      <c r="L764" s="65" t="s">
        <v>65</v>
      </c>
      <c r="M764" s="65" t="s">
        <v>61</v>
      </c>
      <c r="N764" s="66">
        <v>2012</v>
      </c>
      <c r="O764" s="67">
        <v>190</v>
      </c>
      <c r="P764" s="67">
        <v>171</v>
      </c>
      <c r="Q764" s="67">
        <v>89</v>
      </c>
      <c r="R764" s="67">
        <v>101</v>
      </c>
      <c r="S764" s="68">
        <v>101</v>
      </c>
    </row>
    <row r="765" spans="11:19" x14ac:dyDescent="0.25">
      <c r="K765" s="64" t="s">
        <v>53</v>
      </c>
      <c r="L765" s="65" t="s">
        <v>65</v>
      </c>
      <c r="M765" s="65" t="s">
        <v>60</v>
      </c>
      <c r="N765" s="66">
        <v>2013</v>
      </c>
      <c r="O765" s="67">
        <v>183</v>
      </c>
      <c r="P765" s="67">
        <v>125</v>
      </c>
      <c r="Q765" s="67">
        <v>75</v>
      </c>
      <c r="R765" s="67">
        <v>86</v>
      </c>
      <c r="S765" s="68">
        <v>86</v>
      </c>
    </row>
    <row r="766" spans="11:19" x14ac:dyDescent="0.25">
      <c r="K766" s="64" t="s">
        <v>53</v>
      </c>
      <c r="L766" s="65" t="s">
        <v>65</v>
      </c>
      <c r="M766" s="65" t="s">
        <v>61</v>
      </c>
      <c r="N766" s="66">
        <v>2013</v>
      </c>
      <c r="O766" s="67">
        <v>180</v>
      </c>
      <c r="P766" s="67">
        <v>145</v>
      </c>
      <c r="Q766" s="67">
        <v>142</v>
      </c>
      <c r="R766" s="67">
        <v>103</v>
      </c>
      <c r="S766" s="68">
        <v>103</v>
      </c>
    </row>
    <row r="767" spans="11:19" x14ac:dyDescent="0.25">
      <c r="K767" s="64" t="s">
        <v>53</v>
      </c>
      <c r="L767" s="65" t="s">
        <v>66</v>
      </c>
      <c r="M767" s="65" t="s">
        <v>60</v>
      </c>
      <c r="N767" s="66">
        <v>2010</v>
      </c>
      <c r="O767" s="67">
        <v>27</v>
      </c>
      <c r="P767" s="67">
        <v>293</v>
      </c>
      <c r="Q767" s="67">
        <v>359</v>
      </c>
      <c r="R767" s="67">
        <v>1369</v>
      </c>
      <c r="S767" s="68">
        <v>2048</v>
      </c>
    </row>
    <row r="768" spans="11:19" x14ac:dyDescent="0.25">
      <c r="K768" s="64" t="s">
        <v>53</v>
      </c>
      <c r="L768" s="65" t="s">
        <v>66</v>
      </c>
      <c r="M768" s="65" t="s">
        <v>61</v>
      </c>
      <c r="N768" s="66">
        <v>2010</v>
      </c>
      <c r="O768" s="67">
        <v>27</v>
      </c>
      <c r="P768" s="67">
        <v>4</v>
      </c>
      <c r="Q768" s="67">
        <v>410</v>
      </c>
      <c r="R768" s="67">
        <v>79</v>
      </c>
      <c r="S768" s="68">
        <v>520</v>
      </c>
    </row>
    <row r="769" spans="11:19" x14ac:dyDescent="0.25">
      <c r="K769" s="64" t="s">
        <v>53</v>
      </c>
      <c r="L769" s="65" t="s">
        <v>66</v>
      </c>
      <c r="M769" s="65" t="s">
        <v>60</v>
      </c>
      <c r="N769" s="66">
        <v>2011</v>
      </c>
      <c r="O769" s="67">
        <v>489</v>
      </c>
      <c r="P769" s="67">
        <v>102</v>
      </c>
      <c r="Q769" s="67">
        <v>433</v>
      </c>
      <c r="R769" s="67">
        <v>1208</v>
      </c>
      <c r="S769" s="68">
        <v>2232</v>
      </c>
    </row>
    <row r="770" spans="11:19" x14ac:dyDescent="0.25">
      <c r="K770" s="64" t="s">
        <v>53</v>
      </c>
      <c r="L770" s="65" t="s">
        <v>66</v>
      </c>
      <c r="M770" s="65" t="s">
        <v>61</v>
      </c>
      <c r="N770" s="66">
        <v>2011</v>
      </c>
      <c r="O770" s="67">
        <v>319</v>
      </c>
      <c r="P770" s="67">
        <v>595</v>
      </c>
      <c r="Q770" s="67">
        <v>23</v>
      </c>
      <c r="R770" s="67">
        <v>30</v>
      </c>
      <c r="S770" s="68">
        <v>967</v>
      </c>
    </row>
    <row r="771" spans="11:19" x14ac:dyDescent="0.25">
      <c r="K771" s="64" t="s">
        <v>53</v>
      </c>
      <c r="L771" s="65" t="s">
        <v>66</v>
      </c>
      <c r="M771" s="65" t="s">
        <v>60</v>
      </c>
      <c r="N771" s="66">
        <v>2012</v>
      </c>
      <c r="O771" s="67">
        <v>985</v>
      </c>
      <c r="P771" s="67">
        <v>472</v>
      </c>
      <c r="Q771" s="67">
        <v>1393</v>
      </c>
      <c r="R771" s="67">
        <v>565</v>
      </c>
      <c r="S771" s="68">
        <v>3415</v>
      </c>
    </row>
    <row r="772" spans="11:19" x14ac:dyDescent="0.25">
      <c r="K772" s="64" t="s">
        <v>53</v>
      </c>
      <c r="L772" s="65" t="s">
        <v>66</v>
      </c>
      <c r="M772" s="65" t="s">
        <v>61</v>
      </c>
      <c r="N772" s="66">
        <v>2012</v>
      </c>
      <c r="O772" s="67">
        <v>422</v>
      </c>
      <c r="P772" s="67">
        <v>874</v>
      </c>
      <c r="Q772" s="67">
        <v>769</v>
      </c>
      <c r="R772" s="67">
        <v>164</v>
      </c>
      <c r="S772" s="68">
        <v>2229</v>
      </c>
    </row>
    <row r="773" spans="11:19" x14ac:dyDescent="0.25">
      <c r="K773" s="64" t="s">
        <v>53</v>
      </c>
      <c r="L773" s="65" t="s">
        <v>66</v>
      </c>
      <c r="M773" s="65" t="s">
        <v>60</v>
      </c>
      <c r="N773" s="66">
        <v>2013</v>
      </c>
      <c r="O773" s="67">
        <v>721</v>
      </c>
      <c r="P773" s="67">
        <v>666</v>
      </c>
      <c r="Q773" s="67">
        <v>1591</v>
      </c>
      <c r="R773" s="67">
        <v>174</v>
      </c>
      <c r="S773" s="68">
        <v>3152</v>
      </c>
    </row>
    <row r="774" spans="11:19" x14ac:dyDescent="0.25">
      <c r="K774" s="64" t="s">
        <v>53</v>
      </c>
      <c r="L774" s="65" t="s">
        <v>66</v>
      </c>
      <c r="M774" s="65" t="s">
        <v>61</v>
      </c>
      <c r="N774" s="66">
        <v>2013</v>
      </c>
      <c r="O774" s="67">
        <v>637</v>
      </c>
      <c r="P774" s="67">
        <v>473</v>
      </c>
      <c r="Q774" s="67">
        <v>802</v>
      </c>
      <c r="R774" s="67">
        <v>953</v>
      </c>
      <c r="S774" s="68">
        <v>2865</v>
      </c>
    </row>
    <row r="775" spans="11:19" x14ac:dyDescent="0.25">
      <c r="K775" s="64" t="s">
        <v>53</v>
      </c>
      <c r="L775" s="65" t="s">
        <v>67</v>
      </c>
      <c r="M775" s="65" t="s">
        <v>60</v>
      </c>
      <c r="N775" s="66">
        <v>2010</v>
      </c>
      <c r="O775" s="67">
        <v>20</v>
      </c>
      <c r="P775" s="67">
        <v>1</v>
      </c>
      <c r="Q775" s="67">
        <v>25</v>
      </c>
      <c r="R775" s="67">
        <v>26</v>
      </c>
      <c r="S775" s="68">
        <v>72</v>
      </c>
    </row>
    <row r="776" spans="11:19" x14ac:dyDescent="0.25">
      <c r="K776" s="64" t="s">
        <v>53</v>
      </c>
      <c r="L776" s="65" t="s">
        <v>67</v>
      </c>
      <c r="M776" s="65" t="s">
        <v>61</v>
      </c>
      <c r="N776" s="66">
        <v>2010</v>
      </c>
      <c r="O776" s="67">
        <v>4</v>
      </c>
      <c r="P776" s="67">
        <v>142</v>
      </c>
      <c r="Q776" s="67">
        <v>117</v>
      </c>
      <c r="R776" s="67">
        <v>1134</v>
      </c>
      <c r="S776" s="68">
        <v>1397</v>
      </c>
    </row>
    <row r="777" spans="11:19" x14ac:dyDescent="0.25">
      <c r="K777" s="64" t="s">
        <v>53</v>
      </c>
      <c r="L777" s="65" t="s">
        <v>67</v>
      </c>
      <c r="M777" s="65" t="s">
        <v>60</v>
      </c>
      <c r="N777" s="66">
        <v>2011</v>
      </c>
      <c r="O777" s="67">
        <v>301</v>
      </c>
      <c r="P777" s="67">
        <v>306</v>
      </c>
      <c r="Q777" s="67">
        <v>8</v>
      </c>
      <c r="R777" s="67">
        <v>1</v>
      </c>
      <c r="S777" s="68">
        <v>616</v>
      </c>
    </row>
    <row r="778" spans="11:19" x14ac:dyDescent="0.25">
      <c r="K778" s="64" t="s">
        <v>53</v>
      </c>
      <c r="L778" s="65" t="s">
        <v>67</v>
      </c>
      <c r="M778" s="65" t="s">
        <v>61</v>
      </c>
      <c r="N778" s="66">
        <v>2011</v>
      </c>
      <c r="O778" s="67">
        <v>134</v>
      </c>
      <c r="P778" s="67">
        <v>22</v>
      </c>
      <c r="Q778" s="67">
        <v>373</v>
      </c>
      <c r="R778" s="67">
        <v>299</v>
      </c>
      <c r="S778" s="68">
        <v>828</v>
      </c>
    </row>
    <row r="779" spans="11:19" x14ac:dyDescent="0.25">
      <c r="K779" s="64" t="s">
        <v>53</v>
      </c>
      <c r="L779" s="65" t="s">
        <v>67</v>
      </c>
      <c r="M779" s="65" t="s">
        <v>60</v>
      </c>
      <c r="N779" s="66">
        <v>2012</v>
      </c>
      <c r="O779" s="67">
        <v>315</v>
      </c>
      <c r="P779" s="67">
        <v>415</v>
      </c>
      <c r="Q779" s="67">
        <v>729</v>
      </c>
      <c r="R779" s="67">
        <v>150</v>
      </c>
      <c r="S779" s="68">
        <v>1609</v>
      </c>
    </row>
    <row r="780" spans="11:19" x14ac:dyDescent="0.25">
      <c r="K780" s="64" t="s">
        <v>53</v>
      </c>
      <c r="L780" s="65" t="s">
        <v>67</v>
      </c>
      <c r="M780" s="65" t="s">
        <v>61</v>
      </c>
      <c r="N780" s="66">
        <v>2012</v>
      </c>
      <c r="O780" s="67">
        <v>100</v>
      </c>
      <c r="P780" s="67">
        <v>446</v>
      </c>
      <c r="Q780" s="67">
        <v>442</v>
      </c>
      <c r="R780" s="67">
        <v>24</v>
      </c>
      <c r="S780" s="68">
        <v>1012</v>
      </c>
    </row>
    <row r="781" spans="11:19" x14ac:dyDescent="0.25">
      <c r="K781" s="64" t="s">
        <v>53</v>
      </c>
      <c r="L781" s="65" t="s">
        <v>67</v>
      </c>
      <c r="M781" s="65" t="s">
        <v>60</v>
      </c>
      <c r="N781" s="66">
        <v>2013</v>
      </c>
      <c r="O781" s="67">
        <v>593</v>
      </c>
      <c r="P781" s="67">
        <v>547</v>
      </c>
      <c r="Q781" s="67">
        <v>1549</v>
      </c>
      <c r="R781" s="67">
        <v>138</v>
      </c>
      <c r="S781" s="68">
        <v>2827</v>
      </c>
    </row>
    <row r="782" spans="11:19" x14ac:dyDescent="0.25">
      <c r="K782" s="64" t="s">
        <v>53</v>
      </c>
      <c r="L782" s="65" t="s">
        <v>67</v>
      </c>
      <c r="M782" s="65" t="s">
        <v>61</v>
      </c>
      <c r="N782" s="66">
        <v>2013</v>
      </c>
      <c r="O782" s="67">
        <v>378</v>
      </c>
      <c r="P782" s="67">
        <v>37</v>
      </c>
      <c r="Q782" s="67">
        <v>99</v>
      </c>
      <c r="R782" s="67">
        <v>468</v>
      </c>
      <c r="S782" s="68">
        <v>982</v>
      </c>
    </row>
    <row r="783" spans="11:19" x14ac:dyDescent="0.25">
      <c r="K783" s="64" t="s">
        <v>53</v>
      </c>
      <c r="L783" s="65" t="s">
        <v>68</v>
      </c>
      <c r="M783" s="65" t="s">
        <v>60</v>
      </c>
      <c r="N783" s="66">
        <v>2010</v>
      </c>
      <c r="O783" s="67">
        <v>95</v>
      </c>
      <c r="P783" s="67">
        <v>465</v>
      </c>
      <c r="Q783" s="67">
        <v>469</v>
      </c>
      <c r="R783" s="67">
        <v>1632</v>
      </c>
      <c r="S783" s="68">
        <v>2661</v>
      </c>
    </row>
    <row r="784" spans="11:19" x14ac:dyDescent="0.25">
      <c r="K784" s="64" t="s">
        <v>53</v>
      </c>
      <c r="L784" s="65" t="s">
        <v>68</v>
      </c>
      <c r="M784" s="65" t="s">
        <v>61</v>
      </c>
      <c r="N784" s="66">
        <v>2010</v>
      </c>
      <c r="O784" s="67">
        <v>150</v>
      </c>
      <c r="P784" s="67">
        <v>49</v>
      </c>
      <c r="Q784" s="67">
        <v>465</v>
      </c>
      <c r="R784" s="67">
        <v>654</v>
      </c>
      <c r="S784" s="68">
        <v>1318</v>
      </c>
    </row>
    <row r="785" spans="11:19" x14ac:dyDescent="0.25">
      <c r="K785" s="64" t="s">
        <v>53</v>
      </c>
      <c r="L785" s="65" t="s">
        <v>68</v>
      </c>
      <c r="M785" s="65" t="s">
        <v>60</v>
      </c>
      <c r="N785" s="66">
        <v>2011</v>
      </c>
      <c r="O785" s="67">
        <v>582</v>
      </c>
      <c r="P785" s="67">
        <v>108</v>
      </c>
      <c r="Q785" s="67">
        <v>1540</v>
      </c>
      <c r="R785" s="67">
        <v>2061</v>
      </c>
      <c r="S785" s="68">
        <v>4291</v>
      </c>
    </row>
    <row r="786" spans="11:19" x14ac:dyDescent="0.25">
      <c r="K786" s="64" t="s">
        <v>53</v>
      </c>
      <c r="L786" s="65" t="s">
        <v>68</v>
      </c>
      <c r="M786" s="65" t="s">
        <v>61</v>
      </c>
      <c r="N786" s="66">
        <v>2011</v>
      </c>
      <c r="O786" s="67">
        <v>402</v>
      </c>
      <c r="P786" s="67">
        <v>2244</v>
      </c>
      <c r="Q786" s="67">
        <v>427</v>
      </c>
      <c r="R786" s="67">
        <v>500</v>
      </c>
      <c r="S786" s="68">
        <v>3573</v>
      </c>
    </row>
    <row r="787" spans="11:19" x14ac:dyDescent="0.25">
      <c r="K787" s="64" t="s">
        <v>53</v>
      </c>
      <c r="L787" s="65" t="s">
        <v>68</v>
      </c>
      <c r="M787" s="65" t="s">
        <v>60</v>
      </c>
      <c r="N787" s="66">
        <v>2012</v>
      </c>
      <c r="O787" s="67">
        <v>702</v>
      </c>
      <c r="P787" s="67">
        <v>887</v>
      </c>
      <c r="Q787" s="67">
        <v>1084</v>
      </c>
      <c r="R787" s="67">
        <v>626</v>
      </c>
      <c r="S787" s="68">
        <v>3299</v>
      </c>
    </row>
    <row r="788" spans="11:19" x14ac:dyDescent="0.25">
      <c r="K788" s="64" t="s">
        <v>53</v>
      </c>
      <c r="L788" s="65" t="s">
        <v>68</v>
      </c>
      <c r="M788" s="65" t="s">
        <v>61</v>
      </c>
      <c r="N788" s="66">
        <v>2012</v>
      </c>
      <c r="O788" s="67">
        <v>1460</v>
      </c>
      <c r="P788" s="67">
        <v>785</v>
      </c>
      <c r="Q788" s="67">
        <v>3054</v>
      </c>
      <c r="R788" s="67">
        <v>1409</v>
      </c>
      <c r="S788" s="68">
        <v>6708</v>
      </c>
    </row>
    <row r="789" spans="11:19" x14ac:dyDescent="0.25">
      <c r="K789" s="64" t="s">
        <v>53</v>
      </c>
      <c r="L789" s="65" t="s">
        <v>68</v>
      </c>
      <c r="M789" s="65" t="s">
        <v>60</v>
      </c>
      <c r="N789" s="66">
        <v>2013</v>
      </c>
      <c r="O789" s="67">
        <v>2325</v>
      </c>
      <c r="P789" s="67">
        <v>762</v>
      </c>
      <c r="Q789" s="67">
        <v>1748</v>
      </c>
      <c r="R789" s="67">
        <v>656</v>
      </c>
      <c r="S789" s="68">
        <v>5491</v>
      </c>
    </row>
    <row r="790" spans="11:19" x14ac:dyDescent="0.25">
      <c r="K790" s="64" t="s">
        <v>53</v>
      </c>
      <c r="L790" s="65" t="s">
        <v>68</v>
      </c>
      <c r="M790" s="65" t="s">
        <v>61</v>
      </c>
      <c r="N790" s="66">
        <v>2013</v>
      </c>
      <c r="O790" s="67">
        <v>751</v>
      </c>
      <c r="P790" s="67">
        <v>1063</v>
      </c>
      <c r="Q790" s="67">
        <v>2355</v>
      </c>
      <c r="R790" s="67">
        <v>2614</v>
      </c>
      <c r="S790" s="68">
        <v>6783</v>
      </c>
    </row>
    <row r="791" spans="11:19" x14ac:dyDescent="0.25">
      <c r="K791" s="64" t="s">
        <v>53</v>
      </c>
      <c r="L791" s="65" t="s">
        <v>69</v>
      </c>
      <c r="M791" s="65" t="s">
        <v>60</v>
      </c>
      <c r="N791" s="66">
        <v>2010</v>
      </c>
      <c r="O791" s="67">
        <v>191</v>
      </c>
      <c r="P791" s="67">
        <v>183</v>
      </c>
      <c r="Q791" s="67">
        <v>411</v>
      </c>
      <c r="R791" s="67">
        <v>409</v>
      </c>
      <c r="S791" s="68">
        <v>409</v>
      </c>
    </row>
    <row r="792" spans="11:19" x14ac:dyDescent="0.25">
      <c r="K792" s="64" t="s">
        <v>53</v>
      </c>
      <c r="L792" s="65" t="s">
        <v>69</v>
      </c>
      <c r="M792" s="65" t="s">
        <v>61</v>
      </c>
      <c r="N792" s="66">
        <v>2010</v>
      </c>
      <c r="O792" s="67">
        <v>193</v>
      </c>
      <c r="P792" s="67">
        <v>-103</v>
      </c>
      <c r="Q792" s="67">
        <v>-268</v>
      </c>
      <c r="R792" s="67">
        <v>99</v>
      </c>
      <c r="S792" s="68">
        <v>99</v>
      </c>
    </row>
    <row r="793" spans="11:19" x14ac:dyDescent="0.25">
      <c r="K793" s="64" t="s">
        <v>53</v>
      </c>
      <c r="L793" s="65" t="s">
        <v>69</v>
      </c>
      <c r="M793" s="65" t="s">
        <v>60</v>
      </c>
      <c r="N793" s="66">
        <v>2011</v>
      </c>
      <c r="O793" s="67">
        <v>271</v>
      </c>
      <c r="P793" s="67">
        <v>504</v>
      </c>
      <c r="Q793" s="67">
        <v>683</v>
      </c>
      <c r="R793" s="67">
        <v>335</v>
      </c>
      <c r="S793" s="68">
        <v>335</v>
      </c>
    </row>
    <row r="794" spans="11:19" x14ac:dyDescent="0.25">
      <c r="K794" s="64" t="s">
        <v>53</v>
      </c>
      <c r="L794" s="65" t="s">
        <v>69</v>
      </c>
      <c r="M794" s="65" t="s">
        <v>61</v>
      </c>
      <c r="N794" s="66">
        <v>2011</v>
      </c>
      <c r="O794" s="67">
        <v>150</v>
      </c>
      <c r="P794" s="67">
        <v>271</v>
      </c>
      <c r="Q794" s="67">
        <v>499</v>
      </c>
      <c r="R794" s="67">
        <v>430</v>
      </c>
      <c r="S794" s="68">
        <v>430</v>
      </c>
    </row>
    <row r="795" spans="11:19" x14ac:dyDescent="0.25">
      <c r="K795" s="64" t="s">
        <v>53</v>
      </c>
      <c r="L795" s="65" t="s">
        <v>69</v>
      </c>
      <c r="M795" s="65" t="s">
        <v>60</v>
      </c>
      <c r="N795" s="66">
        <v>2012</v>
      </c>
      <c r="O795" s="67">
        <v>79</v>
      </c>
      <c r="P795" s="67">
        <v>132</v>
      </c>
      <c r="Q795" s="67">
        <v>144</v>
      </c>
      <c r="R795" s="67">
        <v>164</v>
      </c>
      <c r="S795" s="68">
        <v>164</v>
      </c>
    </row>
    <row r="796" spans="11:19" x14ac:dyDescent="0.25">
      <c r="K796" s="64" t="s">
        <v>53</v>
      </c>
      <c r="L796" s="65" t="s">
        <v>69</v>
      </c>
      <c r="M796" s="65" t="s">
        <v>61</v>
      </c>
      <c r="N796" s="66">
        <v>2012</v>
      </c>
      <c r="O796" s="67">
        <v>327</v>
      </c>
      <c r="P796" s="67">
        <v>362</v>
      </c>
      <c r="Q796" s="67">
        <v>159</v>
      </c>
      <c r="R796" s="67">
        <v>227</v>
      </c>
      <c r="S796" s="68">
        <v>227</v>
      </c>
    </row>
    <row r="797" spans="11:19" x14ac:dyDescent="0.25">
      <c r="K797" s="64" t="s">
        <v>53</v>
      </c>
      <c r="L797" s="65" t="s">
        <v>69</v>
      </c>
      <c r="M797" s="65" t="s">
        <v>60</v>
      </c>
      <c r="N797" s="66">
        <v>2013</v>
      </c>
      <c r="O797" s="67">
        <v>73</v>
      </c>
      <c r="P797" s="67">
        <v>111</v>
      </c>
      <c r="Q797" s="67">
        <v>178</v>
      </c>
      <c r="R797" s="67">
        <v>130</v>
      </c>
      <c r="S797" s="68">
        <v>130</v>
      </c>
    </row>
    <row r="798" spans="11:19" x14ac:dyDescent="0.25">
      <c r="K798" s="64" t="s">
        <v>53</v>
      </c>
      <c r="L798" s="65" t="s">
        <v>69</v>
      </c>
      <c r="M798" s="65" t="s">
        <v>61</v>
      </c>
      <c r="N798" s="66">
        <v>2013</v>
      </c>
      <c r="O798" s="67">
        <v>151</v>
      </c>
      <c r="P798" s="67">
        <v>57</v>
      </c>
      <c r="Q798" s="67">
        <v>3</v>
      </c>
      <c r="R798" s="67">
        <v>70</v>
      </c>
      <c r="S798" s="68">
        <v>70</v>
      </c>
    </row>
    <row r="799" spans="11:19" x14ac:dyDescent="0.25">
      <c r="K799" s="64" t="s">
        <v>53</v>
      </c>
      <c r="L799" s="65" t="s">
        <v>70</v>
      </c>
      <c r="M799" s="65" t="s">
        <v>60</v>
      </c>
      <c r="N799" s="66">
        <v>2010</v>
      </c>
      <c r="O799" s="67">
        <v>-4</v>
      </c>
      <c r="P799" s="67">
        <v>2</v>
      </c>
      <c r="Q799" s="67">
        <v>382</v>
      </c>
      <c r="R799" s="67">
        <v>32</v>
      </c>
      <c r="S799" s="68">
        <v>412</v>
      </c>
    </row>
    <row r="800" spans="11:19" x14ac:dyDescent="0.25">
      <c r="K800" s="64" t="s">
        <v>53</v>
      </c>
      <c r="L800" s="65" t="s">
        <v>70</v>
      </c>
      <c r="M800" s="65" t="s">
        <v>61</v>
      </c>
      <c r="N800" s="66">
        <v>2010</v>
      </c>
      <c r="O800" s="67">
        <v>21</v>
      </c>
      <c r="P800" s="67">
        <v>96</v>
      </c>
      <c r="Q800" s="67">
        <v>227</v>
      </c>
      <c r="R800" s="67">
        <v>-318</v>
      </c>
      <c r="S800" s="68">
        <v>26</v>
      </c>
    </row>
    <row r="801" spans="11:19" x14ac:dyDescent="0.25">
      <c r="K801" s="64" t="s">
        <v>53</v>
      </c>
      <c r="L801" s="65" t="s">
        <v>70</v>
      </c>
      <c r="M801" s="65" t="s">
        <v>60</v>
      </c>
      <c r="N801" s="66">
        <v>2011</v>
      </c>
      <c r="O801" s="67">
        <v>285</v>
      </c>
      <c r="P801" s="67">
        <v>59</v>
      </c>
      <c r="Q801" s="67">
        <v>-85</v>
      </c>
      <c r="R801" s="67">
        <v>753</v>
      </c>
      <c r="S801" s="68">
        <v>1012</v>
      </c>
    </row>
    <row r="802" spans="11:19" x14ac:dyDescent="0.25">
      <c r="K802" s="64" t="s">
        <v>53</v>
      </c>
      <c r="L802" s="65" t="s">
        <v>70</v>
      </c>
      <c r="M802" s="65" t="s">
        <v>61</v>
      </c>
      <c r="N802" s="66">
        <v>2011</v>
      </c>
      <c r="O802" s="67">
        <v>-260</v>
      </c>
      <c r="P802" s="67">
        <v>136</v>
      </c>
      <c r="Q802" s="67">
        <v>8</v>
      </c>
      <c r="R802" s="67">
        <v>29</v>
      </c>
      <c r="S802" s="68">
        <v>-87</v>
      </c>
    </row>
    <row r="803" spans="11:19" x14ac:dyDescent="0.25">
      <c r="K803" s="64" t="s">
        <v>53</v>
      </c>
      <c r="L803" s="65" t="s">
        <v>70</v>
      </c>
      <c r="M803" s="65" t="s">
        <v>60</v>
      </c>
      <c r="N803" s="66">
        <v>2012</v>
      </c>
      <c r="O803" s="67">
        <v>278</v>
      </c>
      <c r="P803" s="67">
        <v>333</v>
      </c>
      <c r="Q803" s="67">
        <v>292</v>
      </c>
      <c r="R803" s="67">
        <v>136</v>
      </c>
      <c r="S803" s="68">
        <v>1039</v>
      </c>
    </row>
    <row r="804" spans="11:19" x14ac:dyDescent="0.25">
      <c r="K804" s="64" t="s">
        <v>53</v>
      </c>
      <c r="L804" s="65" t="s">
        <v>70</v>
      </c>
      <c r="M804" s="65" t="s">
        <v>61</v>
      </c>
      <c r="N804" s="66">
        <v>2012</v>
      </c>
      <c r="O804" s="67">
        <v>490</v>
      </c>
      <c r="P804" s="67">
        <v>-226</v>
      </c>
      <c r="Q804" s="67">
        <v>198</v>
      </c>
      <c r="R804" s="67">
        <v>376</v>
      </c>
      <c r="S804" s="68">
        <v>838</v>
      </c>
    </row>
    <row r="805" spans="11:19" x14ac:dyDescent="0.25">
      <c r="K805" s="64" t="s">
        <v>53</v>
      </c>
      <c r="L805" s="65" t="s">
        <v>70</v>
      </c>
      <c r="M805" s="65" t="s">
        <v>60</v>
      </c>
      <c r="N805" s="66">
        <v>2013</v>
      </c>
      <c r="O805" s="67">
        <v>190</v>
      </c>
      <c r="P805" s="67">
        <v>423</v>
      </c>
      <c r="Q805" s="67">
        <v>702</v>
      </c>
      <c r="R805" s="67">
        <v>385</v>
      </c>
      <c r="S805" s="68">
        <v>1700</v>
      </c>
    </row>
    <row r="806" spans="11:19" x14ac:dyDescent="0.25">
      <c r="K806" s="64" t="s">
        <v>53</v>
      </c>
      <c r="L806" s="65" t="s">
        <v>70</v>
      </c>
      <c r="M806" s="65" t="s">
        <v>61</v>
      </c>
      <c r="N806" s="66">
        <v>2013</v>
      </c>
      <c r="O806" s="67">
        <v>-352</v>
      </c>
      <c r="P806" s="67">
        <v>-340</v>
      </c>
      <c r="Q806" s="67">
        <v>-1121</v>
      </c>
      <c r="R806" s="67">
        <v>-37</v>
      </c>
      <c r="S806" s="68">
        <v>-1850</v>
      </c>
    </row>
    <row r="807" spans="11:19" x14ac:dyDescent="0.25">
      <c r="K807" s="64" t="s">
        <v>54</v>
      </c>
      <c r="L807" s="65" t="s">
        <v>62</v>
      </c>
      <c r="M807" s="65" t="s">
        <v>60</v>
      </c>
      <c r="N807" s="66">
        <v>2010</v>
      </c>
      <c r="O807" s="67">
        <v>0</v>
      </c>
      <c r="P807" s="67">
        <v>68</v>
      </c>
      <c r="Q807" s="67">
        <v>187</v>
      </c>
      <c r="R807" s="67">
        <v>2</v>
      </c>
      <c r="S807" s="68">
        <v>257</v>
      </c>
    </row>
    <row r="808" spans="11:19" x14ac:dyDescent="0.25">
      <c r="K808" s="64" t="s">
        <v>54</v>
      </c>
      <c r="L808" s="65" t="s">
        <v>62</v>
      </c>
      <c r="M808" s="65" t="s">
        <v>61</v>
      </c>
      <c r="N808" s="66">
        <v>2010</v>
      </c>
      <c r="O808" s="67">
        <v>45</v>
      </c>
      <c r="P808" s="67">
        <v>14</v>
      </c>
      <c r="Q808" s="67">
        <v>227</v>
      </c>
      <c r="R808" s="67">
        <v>3</v>
      </c>
      <c r="S808" s="68">
        <v>289</v>
      </c>
    </row>
    <row r="809" spans="11:19" x14ac:dyDescent="0.25">
      <c r="K809" s="64" t="s">
        <v>54</v>
      </c>
      <c r="L809" s="65" t="s">
        <v>62</v>
      </c>
      <c r="M809" s="65" t="s">
        <v>60</v>
      </c>
      <c r="N809" s="66">
        <v>2011</v>
      </c>
      <c r="O809" s="67">
        <v>49</v>
      </c>
      <c r="P809" s="67">
        <v>10</v>
      </c>
      <c r="Q809" s="67">
        <v>70</v>
      </c>
      <c r="R809" s="67">
        <v>11</v>
      </c>
      <c r="S809" s="68">
        <v>140</v>
      </c>
    </row>
    <row r="810" spans="11:19" x14ac:dyDescent="0.25">
      <c r="K810" s="64" t="s">
        <v>54</v>
      </c>
      <c r="L810" s="65" t="s">
        <v>62</v>
      </c>
      <c r="M810" s="65" t="s">
        <v>61</v>
      </c>
      <c r="N810" s="66">
        <v>2011</v>
      </c>
      <c r="O810" s="67">
        <v>57</v>
      </c>
      <c r="P810" s="67">
        <v>176</v>
      </c>
      <c r="Q810" s="67">
        <v>190</v>
      </c>
      <c r="R810" s="67">
        <v>2</v>
      </c>
      <c r="S810" s="68">
        <v>425</v>
      </c>
    </row>
    <row r="811" spans="11:19" x14ac:dyDescent="0.25">
      <c r="K811" s="64" t="s">
        <v>54</v>
      </c>
      <c r="L811" s="65" t="s">
        <v>62</v>
      </c>
      <c r="M811" s="65" t="s">
        <v>60</v>
      </c>
      <c r="N811" s="66">
        <v>2012</v>
      </c>
      <c r="O811" s="67">
        <v>439</v>
      </c>
      <c r="P811" s="67">
        <v>591</v>
      </c>
      <c r="Q811" s="67">
        <v>406</v>
      </c>
      <c r="R811" s="67">
        <v>6</v>
      </c>
      <c r="S811" s="68">
        <v>1442</v>
      </c>
    </row>
    <row r="812" spans="11:19" x14ac:dyDescent="0.25">
      <c r="K812" s="64" t="s">
        <v>54</v>
      </c>
      <c r="L812" s="65" t="s">
        <v>62</v>
      </c>
      <c r="M812" s="65" t="s">
        <v>61</v>
      </c>
      <c r="N812" s="66">
        <v>2012</v>
      </c>
      <c r="O812" s="67">
        <v>70</v>
      </c>
      <c r="P812" s="67">
        <v>14</v>
      </c>
      <c r="Q812" s="67">
        <v>64</v>
      </c>
      <c r="R812" s="67">
        <v>5</v>
      </c>
      <c r="S812" s="68">
        <v>153</v>
      </c>
    </row>
    <row r="813" spans="11:19" x14ac:dyDescent="0.25">
      <c r="K813" s="64" t="s">
        <v>54</v>
      </c>
      <c r="L813" s="65" t="s">
        <v>62</v>
      </c>
      <c r="M813" s="65" t="s">
        <v>60</v>
      </c>
      <c r="N813" s="66">
        <v>2013</v>
      </c>
      <c r="O813" s="67">
        <v>71</v>
      </c>
      <c r="P813" s="67">
        <v>179</v>
      </c>
      <c r="Q813" s="67">
        <v>28</v>
      </c>
      <c r="R813" s="67">
        <v>30</v>
      </c>
      <c r="S813" s="68">
        <v>308</v>
      </c>
    </row>
    <row r="814" spans="11:19" x14ac:dyDescent="0.25">
      <c r="K814" s="64" t="s">
        <v>54</v>
      </c>
      <c r="L814" s="65" t="s">
        <v>62</v>
      </c>
      <c r="M814" s="65" t="s">
        <v>61</v>
      </c>
      <c r="N814" s="66">
        <v>2013</v>
      </c>
      <c r="O814" s="67">
        <v>370</v>
      </c>
      <c r="P814" s="67">
        <v>5</v>
      </c>
      <c r="Q814" s="67">
        <v>659</v>
      </c>
      <c r="R814" s="67">
        <v>445</v>
      </c>
      <c r="S814" s="68">
        <v>1479</v>
      </c>
    </row>
    <row r="815" spans="11:19" x14ac:dyDescent="0.25">
      <c r="K815" s="64" t="s">
        <v>54</v>
      </c>
      <c r="L815" s="65" t="s">
        <v>63</v>
      </c>
      <c r="M815" s="65" t="s">
        <v>60</v>
      </c>
      <c r="N815" s="66">
        <v>2010</v>
      </c>
      <c r="O815" s="67">
        <v>192</v>
      </c>
      <c r="P815" s="67">
        <v>180</v>
      </c>
      <c r="Q815" s="67">
        <v>188</v>
      </c>
      <c r="R815" s="67">
        <v>151</v>
      </c>
      <c r="S815" s="68">
        <v>151</v>
      </c>
    </row>
    <row r="816" spans="11:19" x14ac:dyDescent="0.25">
      <c r="K816" s="64" t="s">
        <v>54</v>
      </c>
      <c r="L816" s="65" t="s">
        <v>63</v>
      </c>
      <c r="M816" s="65" t="s">
        <v>61</v>
      </c>
      <c r="N816" s="66">
        <v>2010</v>
      </c>
      <c r="O816" s="67">
        <v>319</v>
      </c>
      <c r="P816" s="67">
        <v>405</v>
      </c>
      <c r="Q816" s="67">
        <v>316</v>
      </c>
      <c r="R816" s="67">
        <v>214</v>
      </c>
      <c r="S816" s="68">
        <v>214</v>
      </c>
    </row>
    <row r="817" spans="11:19" x14ac:dyDescent="0.25">
      <c r="K817" s="64" t="s">
        <v>54</v>
      </c>
      <c r="L817" s="65" t="s">
        <v>63</v>
      </c>
      <c r="M817" s="65" t="s">
        <v>60</v>
      </c>
      <c r="N817" s="66">
        <v>2011</v>
      </c>
      <c r="O817" s="67">
        <v>340</v>
      </c>
      <c r="P817" s="67">
        <v>279</v>
      </c>
      <c r="Q817" s="67">
        <v>281</v>
      </c>
      <c r="R817" s="67">
        <v>165</v>
      </c>
      <c r="S817" s="68">
        <v>165</v>
      </c>
    </row>
    <row r="818" spans="11:19" x14ac:dyDescent="0.25">
      <c r="K818" s="64" t="s">
        <v>54</v>
      </c>
      <c r="L818" s="65" t="s">
        <v>63</v>
      </c>
      <c r="M818" s="65" t="s">
        <v>61</v>
      </c>
      <c r="N818" s="66">
        <v>2011</v>
      </c>
      <c r="O818" s="67">
        <v>177</v>
      </c>
      <c r="P818" s="67">
        <v>207</v>
      </c>
      <c r="Q818" s="67">
        <v>180</v>
      </c>
      <c r="R818" s="67">
        <v>164</v>
      </c>
      <c r="S818" s="68">
        <v>164</v>
      </c>
    </row>
    <row r="819" spans="11:19" x14ac:dyDescent="0.25">
      <c r="K819" s="64" t="s">
        <v>54</v>
      </c>
      <c r="L819" s="65" t="s">
        <v>63</v>
      </c>
      <c r="M819" s="65" t="s">
        <v>60</v>
      </c>
      <c r="N819" s="66">
        <v>2012</v>
      </c>
      <c r="O819" s="67">
        <v>131</v>
      </c>
      <c r="P819" s="67">
        <v>135</v>
      </c>
      <c r="Q819" s="67">
        <v>146</v>
      </c>
      <c r="R819" s="67">
        <v>74</v>
      </c>
      <c r="S819" s="68">
        <v>74</v>
      </c>
    </row>
    <row r="820" spans="11:19" x14ac:dyDescent="0.25">
      <c r="K820" s="64" t="s">
        <v>54</v>
      </c>
      <c r="L820" s="65" t="s">
        <v>63</v>
      </c>
      <c r="M820" s="65" t="s">
        <v>61</v>
      </c>
      <c r="N820" s="66">
        <v>2012</v>
      </c>
      <c r="O820" s="67">
        <v>152</v>
      </c>
      <c r="P820" s="67">
        <v>223</v>
      </c>
      <c r="Q820" s="67">
        <v>319</v>
      </c>
      <c r="R820" s="67">
        <v>397</v>
      </c>
      <c r="S820" s="68">
        <v>397</v>
      </c>
    </row>
    <row r="821" spans="11:19" x14ac:dyDescent="0.25">
      <c r="K821" s="64" t="s">
        <v>54</v>
      </c>
      <c r="L821" s="65" t="s">
        <v>63</v>
      </c>
      <c r="M821" s="65" t="s">
        <v>60</v>
      </c>
      <c r="N821" s="66">
        <v>2013</v>
      </c>
      <c r="O821" s="67">
        <v>128</v>
      </c>
      <c r="P821" s="67">
        <v>125</v>
      </c>
      <c r="Q821" s="67">
        <v>80</v>
      </c>
      <c r="R821" s="67">
        <v>94</v>
      </c>
      <c r="S821" s="68">
        <v>94</v>
      </c>
    </row>
    <row r="822" spans="11:19" x14ac:dyDescent="0.25">
      <c r="K822" s="64" t="s">
        <v>54</v>
      </c>
      <c r="L822" s="65" t="s">
        <v>63</v>
      </c>
      <c r="M822" s="65" t="s">
        <v>61</v>
      </c>
      <c r="N822" s="66">
        <v>2013</v>
      </c>
      <c r="O822" s="67">
        <v>226</v>
      </c>
      <c r="P822" s="67">
        <v>209</v>
      </c>
      <c r="Q822" s="67">
        <v>160</v>
      </c>
      <c r="R822" s="67">
        <v>131</v>
      </c>
      <c r="S822" s="68">
        <v>131</v>
      </c>
    </row>
    <row r="823" spans="11:19" x14ac:dyDescent="0.25">
      <c r="K823" s="64" t="s">
        <v>54</v>
      </c>
      <c r="L823" s="65" t="s">
        <v>64</v>
      </c>
      <c r="M823" s="65" t="s">
        <v>60</v>
      </c>
      <c r="N823" s="66">
        <v>2010</v>
      </c>
      <c r="O823" s="67">
        <v>358</v>
      </c>
      <c r="P823" s="67">
        <v>380</v>
      </c>
      <c r="Q823" s="67">
        <v>418</v>
      </c>
      <c r="R823" s="67">
        <v>517</v>
      </c>
      <c r="S823" s="68">
        <v>517</v>
      </c>
    </row>
    <row r="824" spans="11:19" x14ac:dyDescent="0.25">
      <c r="K824" s="64" t="s">
        <v>54</v>
      </c>
      <c r="L824" s="65" t="s">
        <v>64</v>
      </c>
      <c r="M824" s="65" t="s">
        <v>61</v>
      </c>
      <c r="N824" s="66">
        <v>2010</v>
      </c>
      <c r="O824" s="67">
        <v>263</v>
      </c>
      <c r="P824" s="67">
        <v>391</v>
      </c>
      <c r="Q824" s="67">
        <v>553</v>
      </c>
      <c r="R824" s="67">
        <v>503</v>
      </c>
      <c r="S824" s="68">
        <v>503</v>
      </c>
    </row>
    <row r="825" spans="11:19" x14ac:dyDescent="0.25">
      <c r="K825" s="64" t="s">
        <v>54</v>
      </c>
      <c r="L825" s="65" t="s">
        <v>64</v>
      </c>
      <c r="M825" s="65" t="s">
        <v>60</v>
      </c>
      <c r="N825" s="66">
        <v>2011</v>
      </c>
      <c r="O825" s="67">
        <v>289</v>
      </c>
      <c r="P825" s="67">
        <v>152</v>
      </c>
      <c r="Q825" s="67">
        <v>155</v>
      </c>
      <c r="R825" s="67">
        <v>93</v>
      </c>
      <c r="S825" s="68">
        <v>93</v>
      </c>
    </row>
    <row r="826" spans="11:19" x14ac:dyDescent="0.25">
      <c r="K826" s="64" t="s">
        <v>54</v>
      </c>
      <c r="L826" s="65" t="s">
        <v>64</v>
      </c>
      <c r="M826" s="65" t="s">
        <v>61</v>
      </c>
      <c r="N826" s="66">
        <v>2011</v>
      </c>
      <c r="O826" s="67">
        <v>291</v>
      </c>
      <c r="P826" s="67">
        <v>401</v>
      </c>
      <c r="Q826" s="67">
        <v>474</v>
      </c>
      <c r="R826" s="67">
        <v>340</v>
      </c>
      <c r="S826" s="68">
        <v>340</v>
      </c>
    </row>
    <row r="827" spans="11:19" x14ac:dyDescent="0.25">
      <c r="K827" s="64" t="s">
        <v>54</v>
      </c>
      <c r="L827" s="65" t="s">
        <v>64</v>
      </c>
      <c r="M827" s="65" t="s">
        <v>60</v>
      </c>
      <c r="N827" s="66">
        <v>2012</v>
      </c>
      <c r="O827" s="67">
        <v>206</v>
      </c>
      <c r="P827" s="67">
        <v>213</v>
      </c>
      <c r="Q827" s="67">
        <v>292</v>
      </c>
      <c r="R827" s="67">
        <v>275</v>
      </c>
      <c r="S827" s="68">
        <v>275</v>
      </c>
    </row>
    <row r="828" spans="11:19" x14ac:dyDescent="0.25">
      <c r="K828" s="64" t="s">
        <v>54</v>
      </c>
      <c r="L828" s="65" t="s">
        <v>64</v>
      </c>
      <c r="M828" s="65" t="s">
        <v>61</v>
      </c>
      <c r="N828" s="66">
        <v>2012</v>
      </c>
      <c r="O828" s="67">
        <v>235</v>
      </c>
      <c r="P828" s="67">
        <v>215</v>
      </c>
      <c r="Q828" s="67">
        <v>136</v>
      </c>
      <c r="R828" s="67">
        <v>166</v>
      </c>
      <c r="S828" s="68">
        <v>166</v>
      </c>
    </row>
    <row r="829" spans="11:19" x14ac:dyDescent="0.25">
      <c r="K829" s="64" t="s">
        <v>54</v>
      </c>
      <c r="L829" s="65" t="s">
        <v>64</v>
      </c>
      <c r="M829" s="65" t="s">
        <v>60</v>
      </c>
      <c r="N829" s="66">
        <v>2013</v>
      </c>
      <c r="O829" s="67">
        <v>153</v>
      </c>
      <c r="P829" s="67">
        <v>154</v>
      </c>
      <c r="Q829" s="67">
        <v>117</v>
      </c>
      <c r="R829" s="67">
        <v>156</v>
      </c>
      <c r="S829" s="68">
        <v>156</v>
      </c>
    </row>
    <row r="830" spans="11:19" x14ac:dyDescent="0.25">
      <c r="K830" s="64" t="s">
        <v>54</v>
      </c>
      <c r="L830" s="65" t="s">
        <v>64</v>
      </c>
      <c r="M830" s="65" t="s">
        <v>61</v>
      </c>
      <c r="N830" s="66">
        <v>2013</v>
      </c>
      <c r="O830" s="67">
        <v>147</v>
      </c>
      <c r="P830" s="67">
        <v>151</v>
      </c>
      <c r="Q830" s="67">
        <v>109</v>
      </c>
      <c r="R830" s="67">
        <v>139</v>
      </c>
      <c r="S830" s="68">
        <v>139</v>
      </c>
    </row>
    <row r="831" spans="11:19" x14ac:dyDescent="0.25">
      <c r="K831" s="64" t="s">
        <v>54</v>
      </c>
      <c r="L831" s="65" t="s">
        <v>65</v>
      </c>
      <c r="M831" s="65" t="s">
        <v>60</v>
      </c>
      <c r="N831" s="66">
        <v>2010</v>
      </c>
      <c r="O831" s="67">
        <v>352</v>
      </c>
      <c r="P831" s="67">
        <v>438</v>
      </c>
      <c r="Q831" s="67">
        <v>578</v>
      </c>
      <c r="R831" s="67">
        <v>324</v>
      </c>
      <c r="S831" s="68">
        <v>324</v>
      </c>
    </row>
    <row r="832" spans="11:19" x14ac:dyDescent="0.25">
      <c r="K832" s="64" t="s">
        <v>54</v>
      </c>
      <c r="L832" s="65" t="s">
        <v>65</v>
      </c>
      <c r="M832" s="65" t="s">
        <v>61</v>
      </c>
      <c r="N832" s="66">
        <v>2010</v>
      </c>
      <c r="O832" s="67">
        <v>250</v>
      </c>
      <c r="P832" s="67">
        <v>146</v>
      </c>
      <c r="Q832" s="67">
        <v>125</v>
      </c>
      <c r="R832" s="67">
        <v>150</v>
      </c>
      <c r="S832" s="68">
        <v>150</v>
      </c>
    </row>
    <row r="833" spans="11:19" x14ac:dyDescent="0.25">
      <c r="K833" s="64" t="s">
        <v>54</v>
      </c>
      <c r="L833" s="65" t="s">
        <v>65</v>
      </c>
      <c r="M833" s="65" t="s">
        <v>60</v>
      </c>
      <c r="N833" s="66">
        <v>2011</v>
      </c>
      <c r="O833" s="67">
        <v>331</v>
      </c>
      <c r="P833" s="67">
        <v>195</v>
      </c>
      <c r="Q833" s="67">
        <v>163</v>
      </c>
      <c r="R833" s="67">
        <v>210</v>
      </c>
      <c r="S833" s="68">
        <v>210</v>
      </c>
    </row>
    <row r="834" spans="11:19" x14ac:dyDescent="0.25">
      <c r="K834" s="64" t="s">
        <v>54</v>
      </c>
      <c r="L834" s="65" t="s">
        <v>65</v>
      </c>
      <c r="M834" s="65" t="s">
        <v>61</v>
      </c>
      <c r="N834" s="66">
        <v>2011</v>
      </c>
      <c r="O834" s="67">
        <v>281</v>
      </c>
      <c r="P834" s="67">
        <v>378</v>
      </c>
      <c r="Q834" s="67">
        <v>250</v>
      </c>
      <c r="R834" s="67">
        <v>284</v>
      </c>
      <c r="S834" s="68">
        <v>284</v>
      </c>
    </row>
    <row r="835" spans="11:19" x14ac:dyDescent="0.25">
      <c r="K835" s="64" t="s">
        <v>54</v>
      </c>
      <c r="L835" s="65" t="s">
        <v>65</v>
      </c>
      <c r="M835" s="65" t="s">
        <v>60</v>
      </c>
      <c r="N835" s="66">
        <v>2012</v>
      </c>
      <c r="O835" s="67">
        <v>152</v>
      </c>
      <c r="P835" s="67">
        <v>227</v>
      </c>
      <c r="Q835" s="67">
        <v>243</v>
      </c>
      <c r="R835" s="67">
        <v>353</v>
      </c>
      <c r="S835" s="68">
        <v>353</v>
      </c>
    </row>
    <row r="836" spans="11:19" x14ac:dyDescent="0.25">
      <c r="K836" s="64" t="s">
        <v>54</v>
      </c>
      <c r="L836" s="65" t="s">
        <v>65</v>
      </c>
      <c r="M836" s="65" t="s">
        <v>61</v>
      </c>
      <c r="N836" s="66">
        <v>2012</v>
      </c>
      <c r="O836" s="67">
        <v>124</v>
      </c>
      <c r="P836" s="67">
        <v>129</v>
      </c>
      <c r="Q836" s="67">
        <v>113</v>
      </c>
      <c r="R836" s="67">
        <v>104</v>
      </c>
      <c r="S836" s="68">
        <v>104</v>
      </c>
    </row>
    <row r="837" spans="11:19" x14ac:dyDescent="0.25">
      <c r="K837" s="64" t="s">
        <v>54</v>
      </c>
      <c r="L837" s="65" t="s">
        <v>65</v>
      </c>
      <c r="M837" s="65" t="s">
        <v>60</v>
      </c>
      <c r="N837" s="66">
        <v>2013</v>
      </c>
      <c r="O837" s="67">
        <v>61</v>
      </c>
      <c r="P837" s="67">
        <v>76</v>
      </c>
      <c r="Q837" s="67">
        <v>99</v>
      </c>
      <c r="R837" s="67">
        <v>83</v>
      </c>
      <c r="S837" s="68">
        <v>83</v>
      </c>
    </row>
    <row r="838" spans="11:19" x14ac:dyDescent="0.25">
      <c r="K838" s="64" t="s">
        <v>54</v>
      </c>
      <c r="L838" s="65" t="s">
        <v>65</v>
      </c>
      <c r="M838" s="65" t="s">
        <v>61</v>
      </c>
      <c r="N838" s="66">
        <v>2013</v>
      </c>
      <c r="O838" s="67">
        <v>129</v>
      </c>
      <c r="P838" s="67">
        <v>95</v>
      </c>
      <c r="Q838" s="67">
        <v>58</v>
      </c>
      <c r="R838" s="67">
        <v>72</v>
      </c>
      <c r="S838" s="68">
        <v>72</v>
      </c>
    </row>
    <row r="839" spans="11:19" x14ac:dyDescent="0.25">
      <c r="K839" s="64" t="s">
        <v>54</v>
      </c>
      <c r="L839" s="65" t="s">
        <v>66</v>
      </c>
      <c r="M839" s="65" t="s">
        <v>60</v>
      </c>
      <c r="N839" s="66">
        <v>2010</v>
      </c>
      <c r="O839" s="67">
        <v>21</v>
      </c>
      <c r="P839" s="67">
        <v>327</v>
      </c>
      <c r="Q839" s="67">
        <v>391</v>
      </c>
      <c r="R839" s="67">
        <v>143</v>
      </c>
      <c r="S839" s="68">
        <v>882</v>
      </c>
    </row>
    <row r="840" spans="11:19" x14ac:dyDescent="0.25">
      <c r="K840" s="64" t="s">
        <v>54</v>
      </c>
      <c r="L840" s="65" t="s">
        <v>66</v>
      </c>
      <c r="M840" s="65" t="s">
        <v>61</v>
      </c>
      <c r="N840" s="66">
        <v>2010</v>
      </c>
      <c r="O840" s="67">
        <v>284</v>
      </c>
      <c r="P840" s="67">
        <v>44</v>
      </c>
      <c r="Q840" s="67">
        <v>351</v>
      </c>
      <c r="R840" s="67">
        <v>13</v>
      </c>
      <c r="S840" s="68">
        <v>692</v>
      </c>
    </row>
    <row r="841" spans="11:19" x14ac:dyDescent="0.25">
      <c r="K841" s="64" t="s">
        <v>54</v>
      </c>
      <c r="L841" s="65" t="s">
        <v>66</v>
      </c>
      <c r="M841" s="65" t="s">
        <v>60</v>
      </c>
      <c r="N841" s="66">
        <v>2011</v>
      </c>
      <c r="O841" s="67">
        <v>277</v>
      </c>
      <c r="P841" s="67">
        <v>39</v>
      </c>
      <c r="Q841" s="67">
        <v>1625</v>
      </c>
      <c r="R841" s="67">
        <v>51</v>
      </c>
      <c r="S841" s="68">
        <v>1992</v>
      </c>
    </row>
    <row r="842" spans="11:19" x14ac:dyDescent="0.25">
      <c r="K842" s="64" t="s">
        <v>54</v>
      </c>
      <c r="L842" s="65" t="s">
        <v>66</v>
      </c>
      <c r="M842" s="65" t="s">
        <v>61</v>
      </c>
      <c r="N842" s="66">
        <v>2011</v>
      </c>
      <c r="O842" s="67">
        <v>75</v>
      </c>
      <c r="P842" s="67">
        <v>2702</v>
      </c>
      <c r="Q842" s="67">
        <v>358</v>
      </c>
      <c r="R842" s="67">
        <v>7</v>
      </c>
      <c r="S842" s="68">
        <v>3142</v>
      </c>
    </row>
    <row r="843" spans="11:19" x14ac:dyDescent="0.25">
      <c r="K843" s="64" t="s">
        <v>54</v>
      </c>
      <c r="L843" s="65" t="s">
        <v>66</v>
      </c>
      <c r="M843" s="65" t="s">
        <v>60</v>
      </c>
      <c r="N843" s="66">
        <v>2012</v>
      </c>
      <c r="O843" s="67">
        <v>936</v>
      </c>
      <c r="P843" s="67">
        <v>1246</v>
      </c>
      <c r="Q843" s="67">
        <v>1041</v>
      </c>
      <c r="R843" s="67">
        <v>1549</v>
      </c>
      <c r="S843" s="68">
        <v>4772</v>
      </c>
    </row>
    <row r="844" spans="11:19" x14ac:dyDescent="0.25">
      <c r="K844" s="64" t="s">
        <v>54</v>
      </c>
      <c r="L844" s="65" t="s">
        <v>66</v>
      </c>
      <c r="M844" s="65" t="s">
        <v>61</v>
      </c>
      <c r="N844" s="66">
        <v>2012</v>
      </c>
      <c r="O844" s="67">
        <v>271</v>
      </c>
      <c r="P844" s="67">
        <v>352</v>
      </c>
      <c r="Q844" s="67">
        <v>160</v>
      </c>
      <c r="R844" s="67">
        <v>287</v>
      </c>
      <c r="S844" s="68">
        <v>1070</v>
      </c>
    </row>
    <row r="845" spans="11:19" x14ac:dyDescent="0.25">
      <c r="K845" s="64" t="s">
        <v>54</v>
      </c>
      <c r="L845" s="65" t="s">
        <v>66</v>
      </c>
      <c r="M845" s="65" t="s">
        <v>60</v>
      </c>
      <c r="N845" s="66">
        <v>2013</v>
      </c>
      <c r="O845" s="67">
        <v>546</v>
      </c>
      <c r="P845" s="67">
        <v>1149</v>
      </c>
      <c r="Q845" s="67">
        <v>1845</v>
      </c>
      <c r="R845" s="67">
        <v>1207</v>
      </c>
      <c r="S845" s="68">
        <v>4747</v>
      </c>
    </row>
    <row r="846" spans="11:19" x14ac:dyDescent="0.25">
      <c r="K846" s="64" t="s">
        <v>54</v>
      </c>
      <c r="L846" s="65" t="s">
        <v>66</v>
      </c>
      <c r="M846" s="65" t="s">
        <v>61</v>
      </c>
      <c r="N846" s="66">
        <v>2013</v>
      </c>
      <c r="O846" s="67">
        <v>313</v>
      </c>
      <c r="P846" s="67">
        <v>212</v>
      </c>
      <c r="Q846" s="67">
        <v>202</v>
      </c>
      <c r="R846" s="67">
        <v>482</v>
      </c>
      <c r="S846" s="68">
        <v>1209</v>
      </c>
    </row>
    <row r="847" spans="11:19" x14ac:dyDescent="0.25">
      <c r="K847" s="64" t="s">
        <v>54</v>
      </c>
      <c r="L847" s="65" t="s">
        <v>67</v>
      </c>
      <c r="M847" s="65" t="s">
        <v>60</v>
      </c>
      <c r="N847" s="66">
        <v>2010</v>
      </c>
      <c r="O847" s="67">
        <v>175</v>
      </c>
      <c r="P847" s="67">
        <v>33</v>
      </c>
      <c r="Q847" s="67">
        <v>313</v>
      </c>
      <c r="R847" s="67">
        <v>3</v>
      </c>
      <c r="S847" s="68">
        <v>524</v>
      </c>
    </row>
    <row r="848" spans="11:19" x14ac:dyDescent="0.25">
      <c r="K848" s="64" t="s">
        <v>54</v>
      </c>
      <c r="L848" s="65" t="s">
        <v>67</v>
      </c>
      <c r="M848" s="65" t="s">
        <v>61</v>
      </c>
      <c r="N848" s="66">
        <v>2010</v>
      </c>
      <c r="O848" s="67">
        <v>1</v>
      </c>
      <c r="P848" s="67">
        <v>143</v>
      </c>
      <c r="Q848" s="67">
        <v>385</v>
      </c>
      <c r="R848" s="67">
        <v>109</v>
      </c>
      <c r="S848" s="68">
        <v>638</v>
      </c>
    </row>
    <row r="849" spans="11:19" x14ac:dyDescent="0.25">
      <c r="K849" s="64" t="s">
        <v>54</v>
      </c>
      <c r="L849" s="65" t="s">
        <v>67</v>
      </c>
      <c r="M849" s="65" t="s">
        <v>60</v>
      </c>
      <c r="N849" s="66">
        <v>2011</v>
      </c>
      <c r="O849" s="67">
        <v>70</v>
      </c>
      <c r="P849" s="67">
        <v>1278</v>
      </c>
      <c r="Q849" s="67">
        <v>336</v>
      </c>
      <c r="R849" s="67">
        <v>6</v>
      </c>
      <c r="S849" s="68">
        <v>1690</v>
      </c>
    </row>
    <row r="850" spans="11:19" x14ac:dyDescent="0.25">
      <c r="K850" s="64" t="s">
        <v>54</v>
      </c>
      <c r="L850" s="65" t="s">
        <v>67</v>
      </c>
      <c r="M850" s="65" t="s">
        <v>61</v>
      </c>
      <c r="N850" s="66">
        <v>2011</v>
      </c>
      <c r="O850" s="67">
        <v>245</v>
      </c>
      <c r="P850" s="67">
        <v>14</v>
      </c>
      <c r="Q850" s="67">
        <v>302</v>
      </c>
      <c r="R850" s="67">
        <v>37</v>
      </c>
      <c r="S850" s="68">
        <v>598</v>
      </c>
    </row>
    <row r="851" spans="11:19" x14ac:dyDescent="0.25">
      <c r="K851" s="64" t="s">
        <v>54</v>
      </c>
      <c r="L851" s="65" t="s">
        <v>67</v>
      </c>
      <c r="M851" s="65" t="s">
        <v>60</v>
      </c>
      <c r="N851" s="66">
        <v>2012</v>
      </c>
      <c r="O851" s="67">
        <v>127</v>
      </c>
      <c r="P851" s="67">
        <v>169</v>
      </c>
      <c r="Q851" s="67">
        <v>139</v>
      </c>
      <c r="R851" s="67">
        <v>18</v>
      </c>
      <c r="S851" s="68">
        <v>453</v>
      </c>
    </row>
    <row r="852" spans="11:19" x14ac:dyDescent="0.25">
      <c r="K852" s="64" t="s">
        <v>54</v>
      </c>
      <c r="L852" s="65" t="s">
        <v>67</v>
      </c>
      <c r="M852" s="65" t="s">
        <v>61</v>
      </c>
      <c r="N852" s="66">
        <v>2012</v>
      </c>
      <c r="O852" s="67">
        <v>455</v>
      </c>
      <c r="P852" s="67">
        <v>633</v>
      </c>
      <c r="Q852" s="67">
        <v>968</v>
      </c>
      <c r="R852" s="67">
        <v>27</v>
      </c>
      <c r="S852" s="68">
        <v>2083</v>
      </c>
    </row>
    <row r="853" spans="11:19" x14ac:dyDescent="0.25">
      <c r="K853" s="64" t="s">
        <v>54</v>
      </c>
      <c r="L853" s="65" t="s">
        <v>67</v>
      </c>
      <c r="M853" s="65" t="s">
        <v>60</v>
      </c>
      <c r="N853" s="66">
        <v>2013</v>
      </c>
      <c r="O853" s="67">
        <v>102</v>
      </c>
      <c r="P853" s="67">
        <v>181</v>
      </c>
      <c r="Q853" s="67">
        <v>78</v>
      </c>
      <c r="R853" s="67">
        <v>36</v>
      </c>
      <c r="S853" s="68">
        <v>397</v>
      </c>
    </row>
    <row r="854" spans="11:19" x14ac:dyDescent="0.25">
      <c r="K854" s="64" t="s">
        <v>54</v>
      </c>
      <c r="L854" s="65" t="s">
        <v>67</v>
      </c>
      <c r="M854" s="65" t="s">
        <v>61</v>
      </c>
      <c r="N854" s="66">
        <v>2013</v>
      </c>
      <c r="O854" s="67">
        <v>511</v>
      </c>
      <c r="P854" s="67">
        <v>7</v>
      </c>
      <c r="Q854" s="67">
        <v>949</v>
      </c>
      <c r="R854" s="67">
        <v>747</v>
      </c>
      <c r="S854" s="68">
        <v>2214</v>
      </c>
    </row>
    <row r="855" spans="11:19" x14ac:dyDescent="0.25">
      <c r="K855" s="64" t="s">
        <v>54</v>
      </c>
      <c r="L855" s="65" t="s">
        <v>68</v>
      </c>
      <c r="M855" s="65" t="s">
        <v>60</v>
      </c>
      <c r="N855" s="66">
        <v>2010</v>
      </c>
      <c r="O855" s="67">
        <v>290</v>
      </c>
      <c r="P855" s="67">
        <v>46</v>
      </c>
      <c r="Q855" s="67">
        <v>839</v>
      </c>
      <c r="R855" s="67">
        <v>569</v>
      </c>
      <c r="S855" s="68">
        <v>1744</v>
      </c>
    </row>
    <row r="856" spans="11:19" x14ac:dyDescent="0.25">
      <c r="K856" s="64" t="s">
        <v>54</v>
      </c>
      <c r="L856" s="65" t="s">
        <v>68</v>
      </c>
      <c r="M856" s="65" t="s">
        <v>61</v>
      </c>
      <c r="N856" s="66">
        <v>2010</v>
      </c>
      <c r="O856" s="67">
        <v>92</v>
      </c>
      <c r="P856" s="67">
        <v>808</v>
      </c>
      <c r="Q856" s="67">
        <v>711</v>
      </c>
      <c r="R856" s="67">
        <v>2246</v>
      </c>
      <c r="S856" s="68">
        <v>3857</v>
      </c>
    </row>
    <row r="857" spans="11:19" x14ac:dyDescent="0.25">
      <c r="K857" s="64" t="s">
        <v>54</v>
      </c>
      <c r="L857" s="65" t="s">
        <v>68</v>
      </c>
      <c r="M857" s="65" t="s">
        <v>60</v>
      </c>
      <c r="N857" s="66">
        <v>2011</v>
      </c>
      <c r="O857" s="67">
        <v>406</v>
      </c>
      <c r="P857" s="67">
        <v>2837</v>
      </c>
      <c r="Q857" s="67">
        <v>487</v>
      </c>
      <c r="R857" s="67">
        <v>520</v>
      </c>
      <c r="S857" s="68">
        <v>4250</v>
      </c>
    </row>
    <row r="858" spans="11:19" x14ac:dyDescent="0.25">
      <c r="K858" s="64" t="s">
        <v>54</v>
      </c>
      <c r="L858" s="65" t="s">
        <v>68</v>
      </c>
      <c r="M858" s="65" t="s">
        <v>61</v>
      </c>
      <c r="N858" s="66">
        <v>2011</v>
      </c>
      <c r="O858" s="67">
        <v>718</v>
      </c>
      <c r="P858" s="67">
        <v>129</v>
      </c>
      <c r="Q858" s="67">
        <v>2043</v>
      </c>
      <c r="R858" s="67">
        <v>1922</v>
      </c>
      <c r="S858" s="68">
        <v>4812</v>
      </c>
    </row>
    <row r="859" spans="11:19" x14ac:dyDescent="0.25">
      <c r="K859" s="64" t="s">
        <v>54</v>
      </c>
      <c r="L859" s="65" t="s">
        <v>68</v>
      </c>
      <c r="M859" s="65" t="s">
        <v>60</v>
      </c>
      <c r="N859" s="66">
        <v>2012</v>
      </c>
      <c r="O859" s="67">
        <v>929</v>
      </c>
      <c r="P859" s="67">
        <v>560</v>
      </c>
      <c r="Q859" s="67">
        <v>1696</v>
      </c>
      <c r="R859" s="67">
        <v>623</v>
      </c>
      <c r="S859" s="68">
        <v>3808</v>
      </c>
    </row>
    <row r="860" spans="11:19" x14ac:dyDescent="0.25">
      <c r="K860" s="64" t="s">
        <v>54</v>
      </c>
      <c r="L860" s="65" t="s">
        <v>68</v>
      </c>
      <c r="M860" s="65" t="s">
        <v>61</v>
      </c>
      <c r="N860" s="66">
        <v>2012</v>
      </c>
      <c r="O860" s="67">
        <v>1184</v>
      </c>
      <c r="P860" s="67">
        <v>1428</v>
      </c>
      <c r="Q860" s="67">
        <v>4565</v>
      </c>
      <c r="R860" s="67">
        <v>2304</v>
      </c>
      <c r="S860" s="68">
        <v>9481</v>
      </c>
    </row>
    <row r="861" spans="11:19" x14ac:dyDescent="0.25">
      <c r="K861" s="64" t="s">
        <v>54</v>
      </c>
      <c r="L861" s="65" t="s">
        <v>68</v>
      </c>
      <c r="M861" s="65" t="s">
        <v>60</v>
      </c>
      <c r="N861" s="66">
        <v>2013</v>
      </c>
      <c r="O861" s="67">
        <v>885</v>
      </c>
      <c r="P861" s="67">
        <v>1299</v>
      </c>
      <c r="Q861" s="67">
        <v>1922</v>
      </c>
      <c r="R861" s="67">
        <v>1820</v>
      </c>
      <c r="S861" s="68">
        <v>5926</v>
      </c>
    </row>
    <row r="862" spans="11:19" x14ac:dyDescent="0.25">
      <c r="K862" s="64" t="s">
        <v>54</v>
      </c>
      <c r="L862" s="65" t="s">
        <v>68</v>
      </c>
      <c r="M862" s="65" t="s">
        <v>61</v>
      </c>
      <c r="N862" s="66">
        <v>2013</v>
      </c>
      <c r="O862" s="67">
        <v>2350</v>
      </c>
      <c r="P862" s="67">
        <v>865</v>
      </c>
      <c r="Q862" s="67">
        <v>1178</v>
      </c>
      <c r="R862" s="67">
        <v>569</v>
      </c>
      <c r="S862" s="68">
        <v>4962</v>
      </c>
    </row>
    <row r="863" spans="11:19" x14ac:dyDescent="0.25">
      <c r="K863" s="64" t="s">
        <v>54</v>
      </c>
      <c r="L863" s="65" t="s">
        <v>69</v>
      </c>
      <c r="M863" s="65" t="s">
        <v>60</v>
      </c>
      <c r="N863" s="66">
        <v>2010</v>
      </c>
      <c r="O863" s="67">
        <v>423</v>
      </c>
      <c r="P863" s="67">
        <v>649</v>
      </c>
      <c r="Q863" s="67">
        <v>943</v>
      </c>
      <c r="R863" s="67">
        <v>676</v>
      </c>
      <c r="S863" s="68">
        <v>676</v>
      </c>
    </row>
    <row r="864" spans="11:19" x14ac:dyDescent="0.25">
      <c r="K864" s="64" t="s">
        <v>54</v>
      </c>
      <c r="L864" s="65" t="s">
        <v>69</v>
      </c>
      <c r="M864" s="65" t="s">
        <v>61</v>
      </c>
      <c r="N864" s="66">
        <v>2010</v>
      </c>
      <c r="O864" s="67">
        <v>289</v>
      </c>
      <c r="P864" s="67">
        <v>121</v>
      </c>
      <c r="Q864" s="67">
        <v>227</v>
      </c>
      <c r="R864" s="67">
        <v>453</v>
      </c>
      <c r="S864" s="68">
        <v>453</v>
      </c>
    </row>
    <row r="865" spans="11:19" x14ac:dyDescent="0.25">
      <c r="K865" s="64" t="s">
        <v>54</v>
      </c>
      <c r="L865" s="65" t="s">
        <v>69</v>
      </c>
      <c r="M865" s="65" t="s">
        <v>60</v>
      </c>
      <c r="N865" s="66">
        <v>2011</v>
      </c>
      <c r="O865" s="67">
        <v>443</v>
      </c>
      <c r="P865" s="67">
        <v>140</v>
      </c>
      <c r="Q865" s="67">
        <v>138</v>
      </c>
      <c r="R865" s="67">
        <v>139</v>
      </c>
      <c r="S865" s="68">
        <v>139</v>
      </c>
    </row>
    <row r="866" spans="11:19" x14ac:dyDescent="0.25">
      <c r="K866" s="64" t="s">
        <v>54</v>
      </c>
      <c r="L866" s="65" t="s">
        <v>69</v>
      </c>
      <c r="M866" s="65" t="s">
        <v>61</v>
      </c>
      <c r="N866" s="66">
        <v>2011</v>
      </c>
      <c r="O866" s="67">
        <v>232</v>
      </c>
      <c r="P866" s="67">
        <v>500</v>
      </c>
      <c r="Q866" s="67">
        <v>443</v>
      </c>
      <c r="R866" s="67">
        <v>459</v>
      </c>
      <c r="S866" s="68">
        <v>459</v>
      </c>
    </row>
    <row r="867" spans="11:19" x14ac:dyDescent="0.25">
      <c r="K867" s="64" t="s">
        <v>54</v>
      </c>
      <c r="L867" s="65" t="s">
        <v>69</v>
      </c>
      <c r="M867" s="65" t="s">
        <v>60</v>
      </c>
      <c r="N867" s="66">
        <v>2012</v>
      </c>
      <c r="O867" s="67">
        <v>228</v>
      </c>
      <c r="P867" s="67">
        <v>209</v>
      </c>
      <c r="Q867" s="67">
        <v>103</v>
      </c>
      <c r="R867" s="67">
        <v>196</v>
      </c>
      <c r="S867" s="68">
        <v>196</v>
      </c>
    </row>
    <row r="868" spans="11:19" x14ac:dyDescent="0.25">
      <c r="K868" s="64" t="s">
        <v>54</v>
      </c>
      <c r="L868" s="65" t="s">
        <v>69</v>
      </c>
      <c r="M868" s="65" t="s">
        <v>61</v>
      </c>
      <c r="N868" s="66">
        <v>2012</v>
      </c>
      <c r="O868" s="67">
        <v>206</v>
      </c>
      <c r="P868" s="67">
        <v>217</v>
      </c>
      <c r="Q868" s="67">
        <v>216</v>
      </c>
      <c r="R868" s="67">
        <v>231</v>
      </c>
      <c r="S868" s="68">
        <v>231</v>
      </c>
    </row>
    <row r="869" spans="11:19" x14ac:dyDescent="0.25">
      <c r="K869" s="64" t="s">
        <v>54</v>
      </c>
      <c r="L869" s="65" t="s">
        <v>69</v>
      </c>
      <c r="M869" s="65" t="s">
        <v>60</v>
      </c>
      <c r="N869" s="66">
        <v>2013</v>
      </c>
      <c r="O869" s="67">
        <v>154</v>
      </c>
      <c r="P869" s="67">
        <v>124</v>
      </c>
      <c r="Q869" s="67">
        <v>95</v>
      </c>
      <c r="R869" s="67">
        <v>134</v>
      </c>
      <c r="S869" s="68">
        <v>134</v>
      </c>
    </row>
    <row r="870" spans="11:19" x14ac:dyDescent="0.25">
      <c r="K870" s="64" t="s">
        <v>54</v>
      </c>
      <c r="L870" s="65" t="s">
        <v>69</v>
      </c>
      <c r="M870" s="65" t="s">
        <v>61</v>
      </c>
      <c r="N870" s="66">
        <v>2013</v>
      </c>
      <c r="O870" s="67">
        <v>-18</v>
      </c>
      <c r="P870" s="67">
        <v>18</v>
      </c>
      <c r="Q870" s="67">
        <v>48</v>
      </c>
      <c r="R870" s="67">
        <v>91</v>
      </c>
      <c r="S870" s="68">
        <v>91</v>
      </c>
    </row>
    <row r="871" spans="11:19" x14ac:dyDescent="0.25">
      <c r="K871" s="64" t="s">
        <v>54</v>
      </c>
      <c r="L871" s="65" t="s">
        <v>70</v>
      </c>
      <c r="M871" s="65" t="s">
        <v>60</v>
      </c>
      <c r="N871" s="66">
        <v>2010</v>
      </c>
      <c r="O871" s="67">
        <v>20</v>
      </c>
      <c r="P871" s="67">
        <v>116</v>
      </c>
      <c r="Q871" s="67">
        <v>-181</v>
      </c>
      <c r="R871" s="67">
        <v>32</v>
      </c>
      <c r="S871" s="68">
        <v>-13</v>
      </c>
    </row>
    <row r="872" spans="11:19" x14ac:dyDescent="0.25">
      <c r="K872" s="64" t="s">
        <v>54</v>
      </c>
      <c r="L872" s="65" t="s">
        <v>70</v>
      </c>
      <c r="M872" s="65" t="s">
        <v>61</v>
      </c>
      <c r="N872" s="66">
        <v>2010</v>
      </c>
      <c r="O872" s="67">
        <v>64</v>
      </c>
      <c r="P872" s="67">
        <v>-3</v>
      </c>
      <c r="Q872" s="67">
        <v>-189</v>
      </c>
      <c r="R872" s="67">
        <v>7</v>
      </c>
      <c r="S872" s="68">
        <v>-121</v>
      </c>
    </row>
    <row r="873" spans="11:19" x14ac:dyDescent="0.25">
      <c r="K873" s="64" t="s">
        <v>54</v>
      </c>
      <c r="L873" s="65" t="s">
        <v>70</v>
      </c>
      <c r="M873" s="65" t="s">
        <v>60</v>
      </c>
      <c r="N873" s="66">
        <v>2011</v>
      </c>
      <c r="O873" s="67">
        <v>-52</v>
      </c>
      <c r="P873" s="67">
        <v>1248</v>
      </c>
      <c r="Q873" s="67">
        <v>-168</v>
      </c>
      <c r="R873" s="67">
        <v>-1</v>
      </c>
      <c r="S873" s="68">
        <v>1027</v>
      </c>
    </row>
    <row r="874" spans="11:19" x14ac:dyDescent="0.25">
      <c r="K874" s="64" t="s">
        <v>54</v>
      </c>
      <c r="L874" s="65" t="s">
        <v>70</v>
      </c>
      <c r="M874" s="65" t="s">
        <v>61</v>
      </c>
      <c r="N874" s="66">
        <v>2011</v>
      </c>
      <c r="O874" s="67">
        <v>-17</v>
      </c>
      <c r="P874" s="67">
        <v>15</v>
      </c>
      <c r="Q874" s="67">
        <v>1253</v>
      </c>
      <c r="R874" s="67">
        <v>3</v>
      </c>
      <c r="S874" s="68">
        <v>1254</v>
      </c>
    </row>
    <row r="875" spans="11:19" x14ac:dyDescent="0.25">
      <c r="K875" s="64" t="s">
        <v>54</v>
      </c>
      <c r="L875" s="65" t="s">
        <v>70</v>
      </c>
      <c r="M875" s="65" t="s">
        <v>60</v>
      </c>
      <c r="N875" s="66">
        <v>2012</v>
      </c>
      <c r="O875" s="67">
        <v>42</v>
      </c>
      <c r="P875" s="67">
        <v>22</v>
      </c>
      <c r="Q875" s="67">
        <v>-333</v>
      </c>
      <c r="R875" s="67">
        <v>1516</v>
      </c>
      <c r="S875" s="68">
        <v>1247</v>
      </c>
    </row>
    <row r="876" spans="11:19" x14ac:dyDescent="0.25">
      <c r="K876" s="64" t="s">
        <v>54</v>
      </c>
      <c r="L876" s="65" t="s">
        <v>70</v>
      </c>
      <c r="M876" s="65" t="s">
        <v>61</v>
      </c>
      <c r="N876" s="66">
        <v>2012</v>
      </c>
      <c r="O876" s="67">
        <v>74</v>
      </c>
      <c r="P876" s="67">
        <v>169</v>
      </c>
      <c r="Q876" s="67">
        <v>-43</v>
      </c>
      <c r="R876" s="67">
        <v>264</v>
      </c>
      <c r="S876" s="68">
        <v>464</v>
      </c>
    </row>
    <row r="877" spans="11:19" x14ac:dyDescent="0.25">
      <c r="K877" s="64" t="s">
        <v>54</v>
      </c>
      <c r="L877" s="65" t="s">
        <v>70</v>
      </c>
      <c r="M877" s="65" t="s">
        <v>60</v>
      </c>
      <c r="N877" s="66">
        <v>2013</v>
      </c>
      <c r="O877" s="67">
        <v>-335</v>
      </c>
      <c r="P877" s="67">
        <v>1137</v>
      </c>
      <c r="Q877" s="67">
        <v>237</v>
      </c>
      <c r="R877" s="67">
        <v>15</v>
      </c>
      <c r="S877" s="68">
        <v>1054</v>
      </c>
    </row>
    <row r="878" spans="11:19" x14ac:dyDescent="0.25">
      <c r="K878" s="64" t="s">
        <v>54</v>
      </c>
      <c r="L878" s="65" t="s">
        <v>70</v>
      </c>
      <c r="M878" s="65" t="s">
        <v>61</v>
      </c>
      <c r="N878" s="66">
        <v>2013</v>
      </c>
      <c r="O878" s="67">
        <v>140</v>
      </c>
      <c r="P878" s="67">
        <v>-148</v>
      </c>
      <c r="Q878" s="67">
        <v>96</v>
      </c>
      <c r="R878" s="67">
        <v>416</v>
      </c>
      <c r="S878" s="68">
        <v>504</v>
      </c>
    </row>
    <row r="879" spans="11:19" x14ac:dyDescent="0.25">
      <c r="K879" s="64" t="s">
        <v>55</v>
      </c>
      <c r="L879" s="65" t="s">
        <v>62</v>
      </c>
      <c r="M879" s="65" t="s">
        <v>60</v>
      </c>
      <c r="N879" s="66">
        <v>2010</v>
      </c>
      <c r="O879" s="67">
        <v>11</v>
      </c>
      <c r="P879" s="67">
        <v>1</v>
      </c>
      <c r="Q879" s="67">
        <v>41</v>
      </c>
      <c r="R879" s="67">
        <v>9</v>
      </c>
      <c r="S879" s="68">
        <v>62</v>
      </c>
    </row>
    <row r="880" spans="11:19" x14ac:dyDescent="0.25">
      <c r="K880" s="64" t="s">
        <v>55</v>
      </c>
      <c r="L880" s="65" t="s">
        <v>62</v>
      </c>
      <c r="M880" s="65" t="s">
        <v>61</v>
      </c>
      <c r="N880" s="66">
        <v>2010</v>
      </c>
      <c r="O880" s="67">
        <v>68</v>
      </c>
      <c r="P880" s="67">
        <v>271</v>
      </c>
      <c r="Q880" s="67">
        <v>43</v>
      </c>
      <c r="R880" s="67">
        <v>678</v>
      </c>
      <c r="S880" s="68">
        <v>1060</v>
      </c>
    </row>
    <row r="881" spans="11:19" x14ac:dyDescent="0.25">
      <c r="K881" s="64" t="s">
        <v>55</v>
      </c>
      <c r="L881" s="65" t="s">
        <v>62</v>
      </c>
      <c r="M881" s="65" t="s">
        <v>60</v>
      </c>
      <c r="N881" s="66">
        <v>2011</v>
      </c>
      <c r="O881" s="67">
        <v>88</v>
      </c>
      <c r="P881" s="67">
        <v>21</v>
      </c>
      <c r="Q881" s="67">
        <v>43</v>
      </c>
      <c r="R881" s="67">
        <v>78</v>
      </c>
      <c r="S881" s="68">
        <v>230</v>
      </c>
    </row>
    <row r="882" spans="11:19" x14ac:dyDescent="0.25">
      <c r="K882" s="64" t="s">
        <v>55</v>
      </c>
      <c r="L882" s="65" t="s">
        <v>62</v>
      </c>
      <c r="M882" s="65" t="s">
        <v>61</v>
      </c>
      <c r="N882" s="66">
        <v>2011</v>
      </c>
      <c r="O882" s="67">
        <v>1</v>
      </c>
      <c r="P882" s="67">
        <v>123</v>
      </c>
      <c r="Q882" s="67">
        <v>41</v>
      </c>
      <c r="R882" s="67">
        <v>1</v>
      </c>
      <c r="S882" s="68">
        <v>166</v>
      </c>
    </row>
    <row r="883" spans="11:19" x14ac:dyDescent="0.25">
      <c r="K883" s="64" t="s">
        <v>55</v>
      </c>
      <c r="L883" s="65" t="s">
        <v>62</v>
      </c>
      <c r="M883" s="65" t="s">
        <v>60</v>
      </c>
      <c r="N883" s="66">
        <v>2012</v>
      </c>
      <c r="O883" s="67">
        <v>46</v>
      </c>
      <c r="P883" s="67">
        <v>114</v>
      </c>
      <c r="Q883" s="67">
        <v>102</v>
      </c>
      <c r="R883" s="67">
        <v>144</v>
      </c>
      <c r="S883" s="68">
        <v>406</v>
      </c>
    </row>
    <row r="884" spans="11:19" x14ac:dyDescent="0.25">
      <c r="K884" s="64" t="s">
        <v>55</v>
      </c>
      <c r="L884" s="65" t="s">
        <v>62</v>
      </c>
      <c r="M884" s="65" t="s">
        <v>61</v>
      </c>
      <c r="N884" s="66">
        <v>2012</v>
      </c>
      <c r="O884" s="67">
        <v>371</v>
      </c>
      <c r="P884" s="67">
        <v>16</v>
      </c>
      <c r="Q884" s="67">
        <v>415</v>
      </c>
      <c r="R884" s="67">
        <v>397</v>
      </c>
      <c r="S884" s="68">
        <v>1199</v>
      </c>
    </row>
    <row r="885" spans="11:19" x14ac:dyDescent="0.25">
      <c r="K885" s="64" t="s">
        <v>55</v>
      </c>
      <c r="L885" s="65" t="s">
        <v>62</v>
      </c>
      <c r="M885" s="65" t="s">
        <v>60</v>
      </c>
      <c r="N885" s="66">
        <v>2013</v>
      </c>
      <c r="O885" s="67">
        <v>2</v>
      </c>
      <c r="P885" s="67">
        <v>74</v>
      </c>
      <c r="Q885" s="67">
        <v>194</v>
      </c>
      <c r="R885" s="67">
        <v>40</v>
      </c>
      <c r="S885" s="68">
        <v>310</v>
      </c>
    </row>
    <row r="886" spans="11:19" x14ac:dyDescent="0.25">
      <c r="K886" s="64" t="s">
        <v>55</v>
      </c>
      <c r="L886" s="65" t="s">
        <v>62</v>
      </c>
      <c r="M886" s="65" t="s">
        <v>61</v>
      </c>
      <c r="N886" s="66">
        <v>2013</v>
      </c>
      <c r="O886" s="67">
        <v>656</v>
      </c>
      <c r="P886" s="67">
        <v>255</v>
      </c>
      <c r="Q886" s="67">
        <v>367</v>
      </c>
      <c r="R886" s="67">
        <v>8</v>
      </c>
      <c r="S886" s="68">
        <v>1286</v>
      </c>
    </row>
    <row r="887" spans="11:19" x14ac:dyDescent="0.25">
      <c r="K887" s="64" t="s">
        <v>55</v>
      </c>
      <c r="L887" s="65" t="s">
        <v>63</v>
      </c>
      <c r="M887" s="65" t="s">
        <v>60</v>
      </c>
      <c r="N887" s="66">
        <v>2010</v>
      </c>
      <c r="O887" s="67">
        <v>225</v>
      </c>
      <c r="P887" s="67">
        <v>116</v>
      </c>
      <c r="Q887" s="67">
        <v>68</v>
      </c>
      <c r="R887" s="67">
        <v>81</v>
      </c>
      <c r="S887" s="68">
        <v>81</v>
      </c>
    </row>
    <row r="888" spans="11:19" x14ac:dyDescent="0.25">
      <c r="K888" s="64" t="s">
        <v>55</v>
      </c>
      <c r="L888" s="65" t="s">
        <v>63</v>
      </c>
      <c r="M888" s="65" t="s">
        <v>61</v>
      </c>
      <c r="N888" s="66">
        <v>2010</v>
      </c>
      <c r="O888" s="67">
        <v>447</v>
      </c>
      <c r="P888" s="67">
        <v>357</v>
      </c>
      <c r="Q888" s="67">
        <v>316</v>
      </c>
      <c r="R888" s="67">
        <v>353</v>
      </c>
      <c r="S888" s="68">
        <v>353</v>
      </c>
    </row>
    <row r="889" spans="11:19" x14ac:dyDescent="0.25">
      <c r="K889" s="64" t="s">
        <v>55</v>
      </c>
      <c r="L889" s="65" t="s">
        <v>63</v>
      </c>
      <c r="M889" s="65" t="s">
        <v>60</v>
      </c>
      <c r="N889" s="66">
        <v>2011</v>
      </c>
      <c r="O889" s="67">
        <v>319</v>
      </c>
      <c r="P889" s="67">
        <v>170</v>
      </c>
      <c r="Q889" s="67">
        <v>87</v>
      </c>
      <c r="R889" s="67">
        <v>114</v>
      </c>
      <c r="S889" s="68">
        <v>114</v>
      </c>
    </row>
    <row r="890" spans="11:19" x14ac:dyDescent="0.25">
      <c r="K890" s="64" t="s">
        <v>55</v>
      </c>
      <c r="L890" s="65" t="s">
        <v>63</v>
      </c>
      <c r="M890" s="65" t="s">
        <v>61</v>
      </c>
      <c r="N890" s="66">
        <v>2011</v>
      </c>
      <c r="O890" s="67">
        <v>386</v>
      </c>
      <c r="P890" s="67">
        <v>266</v>
      </c>
      <c r="Q890" s="67">
        <v>230</v>
      </c>
      <c r="R890" s="67">
        <v>137</v>
      </c>
      <c r="S890" s="68">
        <v>137</v>
      </c>
    </row>
    <row r="891" spans="11:19" x14ac:dyDescent="0.25">
      <c r="K891" s="64" t="s">
        <v>55</v>
      </c>
      <c r="L891" s="65" t="s">
        <v>63</v>
      </c>
      <c r="M891" s="65" t="s">
        <v>60</v>
      </c>
      <c r="N891" s="66">
        <v>2012</v>
      </c>
      <c r="O891" s="67">
        <v>285</v>
      </c>
      <c r="P891" s="67">
        <v>171</v>
      </c>
      <c r="Q891" s="67">
        <v>212</v>
      </c>
      <c r="R891" s="67">
        <v>258</v>
      </c>
      <c r="S891" s="68">
        <v>258</v>
      </c>
    </row>
    <row r="892" spans="11:19" x14ac:dyDescent="0.25">
      <c r="K892" s="64" t="s">
        <v>55</v>
      </c>
      <c r="L892" s="65" t="s">
        <v>63</v>
      </c>
      <c r="M892" s="65" t="s">
        <v>61</v>
      </c>
      <c r="N892" s="66">
        <v>2012</v>
      </c>
      <c r="O892" s="67">
        <v>130</v>
      </c>
      <c r="P892" s="67">
        <v>129</v>
      </c>
      <c r="Q892" s="67">
        <v>178</v>
      </c>
      <c r="R892" s="67">
        <v>92</v>
      </c>
      <c r="S892" s="68">
        <v>92</v>
      </c>
    </row>
    <row r="893" spans="11:19" x14ac:dyDescent="0.25">
      <c r="K893" s="64" t="s">
        <v>55</v>
      </c>
      <c r="L893" s="65" t="s">
        <v>63</v>
      </c>
      <c r="M893" s="65" t="s">
        <v>60</v>
      </c>
      <c r="N893" s="66">
        <v>2013</v>
      </c>
      <c r="O893" s="67">
        <v>199</v>
      </c>
      <c r="P893" s="67">
        <v>242</v>
      </c>
      <c r="Q893" s="67">
        <v>131</v>
      </c>
      <c r="R893" s="67">
        <v>119</v>
      </c>
      <c r="S893" s="68">
        <v>119</v>
      </c>
    </row>
    <row r="894" spans="11:19" x14ac:dyDescent="0.25">
      <c r="K894" s="64" t="s">
        <v>55</v>
      </c>
      <c r="L894" s="65" t="s">
        <v>63</v>
      </c>
      <c r="M894" s="65" t="s">
        <v>61</v>
      </c>
      <c r="N894" s="66">
        <v>2013</v>
      </c>
      <c r="O894" s="67">
        <v>161</v>
      </c>
      <c r="P894" s="67">
        <v>103</v>
      </c>
      <c r="Q894" s="67">
        <v>57</v>
      </c>
      <c r="R894" s="67">
        <v>46</v>
      </c>
      <c r="S894" s="68">
        <v>46</v>
      </c>
    </row>
    <row r="895" spans="11:19" x14ac:dyDescent="0.25">
      <c r="K895" s="64" t="s">
        <v>55</v>
      </c>
      <c r="L895" s="65" t="s">
        <v>64</v>
      </c>
      <c r="M895" s="65" t="s">
        <v>60</v>
      </c>
      <c r="N895" s="66">
        <v>2010</v>
      </c>
      <c r="O895" s="67">
        <v>239</v>
      </c>
      <c r="P895" s="67">
        <v>308</v>
      </c>
      <c r="Q895" s="67">
        <v>304</v>
      </c>
      <c r="R895" s="67">
        <v>384</v>
      </c>
      <c r="S895" s="68">
        <v>384</v>
      </c>
    </row>
    <row r="896" spans="11:19" x14ac:dyDescent="0.25">
      <c r="K896" s="64" t="s">
        <v>55</v>
      </c>
      <c r="L896" s="65" t="s">
        <v>64</v>
      </c>
      <c r="M896" s="65" t="s">
        <v>61</v>
      </c>
      <c r="N896" s="66">
        <v>2010</v>
      </c>
      <c r="O896" s="67">
        <v>163</v>
      </c>
      <c r="P896" s="67">
        <v>220</v>
      </c>
      <c r="Q896" s="67">
        <v>273</v>
      </c>
      <c r="R896" s="67">
        <v>345</v>
      </c>
      <c r="S896" s="68">
        <v>345</v>
      </c>
    </row>
    <row r="897" spans="11:19" x14ac:dyDescent="0.25">
      <c r="K897" s="64" t="s">
        <v>55</v>
      </c>
      <c r="L897" s="65" t="s">
        <v>64</v>
      </c>
      <c r="M897" s="65" t="s">
        <v>60</v>
      </c>
      <c r="N897" s="66">
        <v>2011</v>
      </c>
      <c r="O897" s="67">
        <v>331</v>
      </c>
      <c r="P897" s="67">
        <v>167</v>
      </c>
      <c r="Q897" s="67">
        <v>139</v>
      </c>
      <c r="R897" s="67">
        <v>89</v>
      </c>
      <c r="S897" s="68">
        <v>89</v>
      </c>
    </row>
    <row r="898" spans="11:19" x14ac:dyDescent="0.25">
      <c r="K898" s="64" t="s">
        <v>55</v>
      </c>
      <c r="L898" s="65" t="s">
        <v>64</v>
      </c>
      <c r="M898" s="65" t="s">
        <v>61</v>
      </c>
      <c r="N898" s="66">
        <v>2011</v>
      </c>
      <c r="O898" s="67">
        <v>253</v>
      </c>
      <c r="P898" s="67">
        <v>220</v>
      </c>
      <c r="Q898" s="67">
        <v>169</v>
      </c>
      <c r="R898" s="67">
        <v>163</v>
      </c>
      <c r="S898" s="68">
        <v>163</v>
      </c>
    </row>
    <row r="899" spans="11:19" x14ac:dyDescent="0.25">
      <c r="K899" s="64" t="s">
        <v>55</v>
      </c>
      <c r="L899" s="65" t="s">
        <v>64</v>
      </c>
      <c r="M899" s="65" t="s">
        <v>60</v>
      </c>
      <c r="N899" s="66">
        <v>2012</v>
      </c>
      <c r="O899" s="67">
        <v>107</v>
      </c>
      <c r="P899" s="67">
        <v>54</v>
      </c>
      <c r="Q899" s="67">
        <v>48</v>
      </c>
      <c r="R899" s="67">
        <v>50</v>
      </c>
      <c r="S899" s="68">
        <v>50</v>
      </c>
    </row>
    <row r="900" spans="11:19" x14ac:dyDescent="0.25">
      <c r="K900" s="64" t="s">
        <v>55</v>
      </c>
      <c r="L900" s="65" t="s">
        <v>64</v>
      </c>
      <c r="M900" s="65" t="s">
        <v>61</v>
      </c>
      <c r="N900" s="66">
        <v>2012</v>
      </c>
      <c r="O900" s="67">
        <v>95</v>
      </c>
      <c r="P900" s="67">
        <v>61</v>
      </c>
      <c r="Q900" s="67">
        <v>38</v>
      </c>
      <c r="R900" s="67">
        <v>45</v>
      </c>
      <c r="S900" s="68">
        <v>45</v>
      </c>
    </row>
    <row r="901" spans="11:19" x14ac:dyDescent="0.25">
      <c r="K901" s="64" t="s">
        <v>55</v>
      </c>
      <c r="L901" s="65" t="s">
        <v>64</v>
      </c>
      <c r="M901" s="65" t="s">
        <v>60</v>
      </c>
      <c r="N901" s="66">
        <v>2013</v>
      </c>
      <c r="O901" s="67">
        <v>140</v>
      </c>
      <c r="P901" s="67">
        <v>161</v>
      </c>
      <c r="Q901" s="67">
        <v>132</v>
      </c>
      <c r="R901" s="67">
        <v>93</v>
      </c>
      <c r="S901" s="68">
        <v>93</v>
      </c>
    </row>
    <row r="902" spans="11:19" x14ac:dyDescent="0.25">
      <c r="K902" s="64" t="s">
        <v>55</v>
      </c>
      <c r="L902" s="65" t="s">
        <v>64</v>
      </c>
      <c r="M902" s="65" t="s">
        <v>61</v>
      </c>
      <c r="N902" s="66">
        <v>2013</v>
      </c>
      <c r="O902" s="67">
        <v>168</v>
      </c>
      <c r="P902" s="67">
        <v>113</v>
      </c>
      <c r="Q902" s="67">
        <v>101</v>
      </c>
      <c r="R902" s="67">
        <v>51</v>
      </c>
      <c r="S902" s="68">
        <v>51</v>
      </c>
    </row>
    <row r="903" spans="11:19" x14ac:dyDescent="0.25">
      <c r="K903" s="64" t="s">
        <v>55</v>
      </c>
      <c r="L903" s="65" t="s">
        <v>65</v>
      </c>
      <c r="M903" s="65" t="s">
        <v>60</v>
      </c>
      <c r="N903" s="66">
        <v>2010</v>
      </c>
      <c r="O903" s="67">
        <v>142</v>
      </c>
      <c r="P903" s="67">
        <v>122</v>
      </c>
      <c r="Q903" s="67">
        <v>153</v>
      </c>
      <c r="R903" s="67">
        <v>174</v>
      </c>
      <c r="S903" s="68">
        <v>174</v>
      </c>
    </row>
    <row r="904" spans="11:19" x14ac:dyDescent="0.25">
      <c r="K904" s="64" t="s">
        <v>55</v>
      </c>
      <c r="L904" s="65" t="s">
        <v>65</v>
      </c>
      <c r="M904" s="65" t="s">
        <v>61</v>
      </c>
      <c r="N904" s="66">
        <v>2010</v>
      </c>
      <c r="O904" s="67">
        <v>424</v>
      </c>
      <c r="P904" s="67">
        <v>474</v>
      </c>
      <c r="Q904" s="67">
        <v>277</v>
      </c>
      <c r="R904" s="67">
        <v>363</v>
      </c>
      <c r="S904" s="68">
        <v>363</v>
      </c>
    </row>
    <row r="905" spans="11:19" x14ac:dyDescent="0.25">
      <c r="K905" s="64" t="s">
        <v>55</v>
      </c>
      <c r="L905" s="65" t="s">
        <v>65</v>
      </c>
      <c r="M905" s="65" t="s">
        <v>60</v>
      </c>
      <c r="N905" s="66">
        <v>2011</v>
      </c>
      <c r="O905" s="67">
        <v>247</v>
      </c>
      <c r="P905" s="67">
        <v>209</v>
      </c>
      <c r="Q905" s="67">
        <v>165</v>
      </c>
      <c r="R905" s="67">
        <v>98</v>
      </c>
      <c r="S905" s="68">
        <v>98</v>
      </c>
    </row>
    <row r="906" spans="11:19" x14ac:dyDescent="0.25">
      <c r="K906" s="64" t="s">
        <v>55</v>
      </c>
      <c r="L906" s="65" t="s">
        <v>65</v>
      </c>
      <c r="M906" s="65" t="s">
        <v>61</v>
      </c>
      <c r="N906" s="66">
        <v>2011</v>
      </c>
      <c r="O906" s="67">
        <v>333</v>
      </c>
      <c r="P906" s="67">
        <v>231</v>
      </c>
      <c r="Q906" s="67">
        <v>333</v>
      </c>
      <c r="R906" s="67">
        <v>471</v>
      </c>
      <c r="S906" s="68">
        <v>471</v>
      </c>
    </row>
    <row r="907" spans="11:19" x14ac:dyDescent="0.25">
      <c r="K907" s="64" t="s">
        <v>55</v>
      </c>
      <c r="L907" s="65" t="s">
        <v>65</v>
      </c>
      <c r="M907" s="65" t="s">
        <v>60</v>
      </c>
      <c r="N907" s="66">
        <v>2012</v>
      </c>
      <c r="O907" s="67">
        <v>89</v>
      </c>
      <c r="P907" s="67">
        <v>81</v>
      </c>
      <c r="Q907" s="67">
        <v>78</v>
      </c>
      <c r="R907" s="67">
        <v>99</v>
      </c>
      <c r="S907" s="68">
        <v>99</v>
      </c>
    </row>
    <row r="908" spans="11:19" x14ac:dyDescent="0.25">
      <c r="K908" s="64" t="s">
        <v>55</v>
      </c>
      <c r="L908" s="65" t="s">
        <v>65</v>
      </c>
      <c r="M908" s="65" t="s">
        <v>61</v>
      </c>
      <c r="N908" s="66">
        <v>2012</v>
      </c>
      <c r="O908" s="67">
        <v>93</v>
      </c>
      <c r="P908" s="67">
        <v>107</v>
      </c>
      <c r="Q908" s="67">
        <v>151</v>
      </c>
      <c r="R908" s="67">
        <v>105</v>
      </c>
      <c r="S908" s="68">
        <v>105</v>
      </c>
    </row>
    <row r="909" spans="11:19" x14ac:dyDescent="0.25">
      <c r="K909" s="64" t="s">
        <v>55</v>
      </c>
      <c r="L909" s="65" t="s">
        <v>65</v>
      </c>
      <c r="M909" s="65" t="s">
        <v>60</v>
      </c>
      <c r="N909" s="66">
        <v>2013</v>
      </c>
      <c r="O909" s="67">
        <v>75</v>
      </c>
      <c r="P909" s="67">
        <v>41</v>
      </c>
      <c r="Q909" s="67">
        <v>33</v>
      </c>
      <c r="R909" s="67">
        <v>34</v>
      </c>
      <c r="S909" s="68">
        <v>34</v>
      </c>
    </row>
    <row r="910" spans="11:19" x14ac:dyDescent="0.25">
      <c r="K910" s="64" t="s">
        <v>55</v>
      </c>
      <c r="L910" s="65" t="s">
        <v>65</v>
      </c>
      <c r="M910" s="65" t="s">
        <v>61</v>
      </c>
      <c r="N910" s="66">
        <v>2013</v>
      </c>
      <c r="O910" s="67">
        <v>115</v>
      </c>
      <c r="P910" s="67">
        <v>115</v>
      </c>
      <c r="Q910" s="67">
        <v>119</v>
      </c>
      <c r="R910" s="67">
        <v>161</v>
      </c>
      <c r="S910" s="68">
        <v>161</v>
      </c>
    </row>
    <row r="911" spans="11:19" x14ac:dyDescent="0.25">
      <c r="K911" s="64" t="s">
        <v>55</v>
      </c>
      <c r="L911" s="65" t="s">
        <v>66</v>
      </c>
      <c r="M911" s="65" t="s">
        <v>60</v>
      </c>
      <c r="N911" s="66">
        <v>2010</v>
      </c>
      <c r="O911" s="67">
        <v>16</v>
      </c>
      <c r="P911" s="67">
        <v>53</v>
      </c>
      <c r="Q911" s="67">
        <v>968</v>
      </c>
      <c r="R911" s="67">
        <v>136</v>
      </c>
      <c r="S911" s="68">
        <v>1173</v>
      </c>
    </row>
    <row r="912" spans="11:19" x14ac:dyDescent="0.25">
      <c r="K912" s="64" t="s">
        <v>55</v>
      </c>
      <c r="L912" s="65" t="s">
        <v>66</v>
      </c>
      <c r="M912" s="65" t="s">
        <v>61</v>
      </c>
      <c r="N912" s="66">
        <v>2010</v>
      </c>
      <c r="O912" s="67">
        <v>110</v>
      </c>
      <c r="P912" s="67">
        <v>879</v>
      </c>
      <c r="Q912" s="67">
        <v>130</v>
      </c>
      <c r="R912" s="67">
        <v>763</v>
      </c>
      <c r="S912" s="68">
        <v>1882</v>
      </c>
    </row>
    <row r="913" spans="11:19" x14ac:dyDescent="0.25">
      <c r="K913" s="64" t="s">
        <v>55</v>
      </c>
      <c r="L913" s="65" t="s">
        <v>66</v>
      </c>
      <c r="M913" s="65" t="s">
        <v>60</v>
      </c>
      <c r="N913" s="66">
        <v>2011</v>
      </c>
      <c r="O913" s="67">
        <v>121</v>
      </c>
      <c r="P913" s="67">
        <v>1429</v>
      </c>
      <c r="Q913" s="67">
        <v>194</v>
      </c>
      <c r="R913" s="67">
        <v>3</v>
      </c>
      <c r="S913" s="68">
        <v>1747</v>
      </c>
    </row>
    <row r="914" spans="11:19" x14ac:dyDescent="0.25">
      <c r="K914" s="64" t="s">
        <v>55</v>
      </c>
      <c r="L914" s="65" t="s">
        <v>66</v>
      </c>
      <c r="M914" s="65" t="s">
        <v>61</v>
      </c>
      <c r="N914" s="66">
        <v>2011</v>
      </c>
      <c r="O914" s="67">
        <v>415</v>
      </c>
      <c r="P914" s="67">
        <v>39</v>
      </c>
      <c r="Q914" s="67">
        <v>3197</v>
      </c>
      <c r="R914" s="67">
        <v>637</v>
      </c>
      <c r="S914" s="68">
        <v>4288</v>
      </c>
    </row>
    <row r="915" spans="11:19" x14ac:dyDescent="0.25">
      <c r="K915" s="64" t="s">
        <v>55</v>
      </c>
      <c r="L915" s="65" t="s">
        <v>66</v>
      </c>
      <c r="M915" s="65" t="s">
        <v>60</v>
      </c>
      <c r="N915" s="66">
        <v>2012</v>
      </c>
      <c r="O915" s="67">
        <v>572</v>
      </c>
      <c r="P915" s="67">
        <v>515</v>
      </c>
      <c r="Q915" s="67">
        <v>2961</v>
      </c>
      <c r="R915" s="67">
        <v>2224</v>
      </c>
      <c r="S915" s="68">
        <v>6272</v>
      </c>
    </row>
    <row r="916" spans="11:19" x14ac:dyDescent="0.25">
      <c r="K916" s="64" t="s">
        <v>55</v>
      </c>
      <c r="L916" s="65" t="s">
        <v>66</v>
      </c>
      <c r="M916" s="65" t="s">
        <v>61</v>
      </c>
      <c r="N916" s="66">
        <v>2012</v>
      </c>
      <c r="O916" s="67">
        <v>554</v>
      </c>
      <c r="P916" s="67">
        <v>322</v>
      </c>
      <c r="Q916" s="67">
        <v>1678</v>
      </c>
      <c r="R916" s="67">
        <v>472</v>
      </c>
      <c r="S916" s="68">
        <v>3026</v>
      </c>
    </row>
    <row r="917" spans="11:19" x14ac:dyDescent="0.25">
      <c r="K917" s="64" t="s">
        <v>55</v>
      </c>
      <c r="L917" s="65" t="s">
        <v>66</v>
      </c>
      <c r="M917" s="65" t="s">
        <v>60</v>
      </c>
      <c r="N917" s="66">
        <v>2013</v>
      </c>
      <c r="O917" s="67">
        <v>41</v>
      </c>
      <c r="P917" s="67">
        <v>638</v>
      </c>
      <c r="Q917" s="67">
        <v>615</v>
      </c>
      <c r="R917" s="67">
        <v>331</v>
      </c>
      <c r="S917" s="68">
        <v>1625</v>
      </c>
    </row>
    <row r="918" spans="11:19" x14ac:dyDescent="0.25">
      <c r="K918" s="64" t="s">
        <v>55</v>
      </c>
      <c r="L918" s="65" t="s">
        <v>66</v>
      </c>
      <c r="M918" s="65" t="s">
        <v>61</v>
      </c>
      <c r="N918" s="66">
        <v>2013</v>
      </c>
      <c r="O918" s="67">
        <v>1013</v>
      </c>
      <c r="P918" s="67">
        <v>420</v>
      </c>
      <c r="Q918" s="67">
        <v>1289</v>
      </c>
      <c r="R918" s="67">
        <v>22</v>
      </c>
      <c r="S918" s="68">
        <v>2744</v>
      </c>
    </row>
    <row r="919" spans="11:19" x14ac:dyDescent="0.25">
      <c r="K919" s="64" t="s">
        <v>55</v>
      </c>
      <c r="L919" s="65" t="s">
        <v>67</v>
      </c>
      <c r="M919" s="65" t="s">
        <v>60</v>
      </c>
      <c r="N919" s="66">
        <v>2010</v>
      </c>
      <c r="O919" s="67">
        <v>16</v>
      </c>
      <c r="P919" s="67">
        <v>1</v>
      </c>
      <c r="Q919" s="67">
        <v>759</v>
      </c>
      <c r="R919" s="67">
        <v>46</v>
      </c>
      <c r="S919" s="68">
        <v>822</v>
      </c>
    </row>
    <row r="920" spans="11:19" x14ac:dyDescent="0.25">
      <c r="K920" s="64" t="s">
        <v>55</v>
      </c>
      <c r="L920" s="65" t="s">
        <v>67</v>
      </c>
      <c r="M920" s="65" t="s">
        <v>61</v>
      </c>
      <c r="N920" s="66">
        <v>2010</v>
      </c>
      <c r="O920" s="67">
        <v>76</v>
      </c>
      <c r="P920" s="67">
        <v>277</v>
      </c>
      <c r="Q920" s="67">
        <v>103</v>
      </c>
      <c r="R920" s="67">
        <v>752</v>
      </c>
      <c r="S920" s="68">
        <v>1208</v>
      </c>
    </row>
    <row r="921" spans="11:19" x14ac:dyDescent="0.25">
      <c r="K921" s="64" t="s">
        <v>55</v>
      </c>
      <c r="L921" s="65" t="s">
        <v>67</v>
      </c>
      <c r="M921" s="65" t="s">
        <v>60</v>
      </c>
      <c r="N921" s="66">
        <v>2011</v>
      </c>
      <c r="O921" s="67">
        <v>5</v>
      </c>
      <c r="P921" s="67">
        <v>247</v>
      </c>
      <c r="Q921" s="67">
        <v>187</v>
      </c>
      <c r="R921" s="67">
        <v>2</v>
      </c>
      <c r="S921" s="68">
        <v>441</v>
      </c>
    </row>
    <row r="922" spans="11:19" x14ac:dyDescent="0.25">
      <c r="K922" s="64" t="s">
        <v>55</v>
      </c>
      <c r="L922" s="65" t="s">
        <v>67</v>
      </c>
      <c r="M922" s="65" t="s">
        <v>61</v>
      </c>
      <c r="N922" s="66">
        <v>2011</v>
      </c>
      <c r="O922" s="67">
        <v>89</v>
      </c>
      <c r="P922" s="67">
        <v>39</v>
      </c>
      <c r="Q922" s="67">
        <v>2171</v>
      </c>
      <c r="R922" s="67">
        <v>488</v>
      </c>
      <c r="S922" s="68">
        <v>2787</v>
      </c>
    </row>
    <row r="923" spans="11:19" x14ac:dyDescent="0.25">
      <c r="K923" s="64" t="s">
        <v>55</v>
      </c>
      <c r="L923" s="65" t="s">
        <v>67</v>
      </c>
      <c r="M923" s="65" t="s">
        <v>60</v>
      </c>
      <c r="N923" s="66">
        <v>2012</v>
      </c>
      <c r="O923" s="67">
        <v>391</v>
      </c>
      <c r="P923" s="67">
        <v>22</v>
      </c>
      <c r="Q923" s="67">
        <v>1126</v>
      </c>
      <c r="R923" s="67">
        <v>1700</v>
      </c>
      <c r="S923" s="68">
        <v>3239</v>
      </c>
    </row>
    <row r="924" spans="11:19" x14ac:dyDescent="0.25">
      <c r="K924" s="64" t="s">
        <v>55</v>
      </c>
      <c r="L924" s="65" t="s">
        <v>67</v>
      </c>
      <c r="M924" s="65" t="s">
        <v>61</v>
      </c>
      <c r="N924" s="66">
        <v>2012</v>
      </c>
      <c r="O924" s="67">
        <v>410</v>
      </c>
      <c r="P924" s="67">
        <v>115</v>
      </c>
      <c r="Q924" s="67">
        <v>304</v>
      </c>
      <c r="R924" s="67">
        <v>261</v>
      </c>
      <c r="S924" s="68">
        <v>1090</v>
      </c>
    </row>
    <row r="925" spans="11:19" x14ac:dyDescent="0.25">
      <c r="K925" s="64" t="s">
        <v>55</v>
      </c>
      <c r="L925" s="65" t="s">
        <v>67</v>
      </c>
      <c r="M925" s="65" t="s">
        <v>60</v>
      </c>
      <c r="N925" s="66">
        <v>2013</v>
      </c>
      <c r="O925" s="67">
        <v>3</v>
      </c>
      <c r="P925" s="67">
        <v>273</v>
      </c>
      <c r="Q925" s="67">
        <v>486</v>
      </c>
      <c r="R925" s="67">
        <v>49</v>
      </c>
      <c r="S925" s="68">
        <v>811</v>
      </c>
    </row>
    <row r="926" spans="11:19" x14ac:dyDescent="0.25">
      <c r="K926" s="64" t="s">
        <v>55</v>
      </c>
      <c r="L926" s="65" t="s">
        <v>67</v>
      </c>
      <c r="M926" s="65" t="s">
        <v>61</v>
      </c>
      <c r="N926" s="66">
        <v>2013</v>
      </c>
      <c r="O926" s="67">
        <v>703</v>
      </c>
      <c r="P926" s="67">
        <v>266</v>
      </c>
      <c r="Q926" s="67">
        <v>943</v>
      </c>
      <c r="R926" s="67">
        <v>14</v>
      </c>
      <c r="S926" s="68">
        <v>1926</v>
      </c>
    </row>
    <row r="927" spans="11:19" x14ac:dyDescent="0.25">
      <c r="K927" s="64" t="s">
        <v>55</v>
      </c>
      <c r="L927" s="65" t="s">
        <v>68</v>
      </c>
      <c r="M927" s="65" t="s">
        <v>60</v>
      </c>
      <c r="N927" s="66">
        <v>2010</v>
      </c>
      <c r="O927" s="67">
        <v>111</v>
      </c>
      <c r="P927" s="67">
        <v>903</v>
      </c>
      <c r="Q927" s="67">
        <v>848</v>
      </c>
      <c r="R927" s="67">
        <v>1301</v>
      </c>
      <c r="S927" s="68">
        <v>3163</v>
      </c>
    </row>
    <row r="928" spans="11:19" x14ac:dyDescent="0.25">
      <c r="K928" s="64" t="s">
        <v>55</v>
      </c>
      <c r="L928" s="65" t="s">
        <v>68</v>
      </c>
      <c r="M928" s="65" t="s">
        <v>61</v>
      </c>
      <c r="N928" s="66">
        <v>2010</v>
      </c>
      <c r="O928" s="67">
        <v>298</v>
      </c>
      <c r="P928" s="67">
        <v>68</v>
      </c>
      <c r="Q928" s="67">
        <v>1016</v>
      </c>
      <c r="R928" s="67">
        <v>419</v>
      </c>
      <c r="S928" s="68">
        <v>1801</v>
      </c>
    </row>
    <row r="929" spans="11:19" x14ac:dyDescent="0.25">
      <c r="K929" s="64" t="s">
        <v>55</v>
      </c>
      <c r="L929" s="65" t="s">
        <v>68</v>
      </c>
      <c r="M929" s="65" t="s">
        <v>60</v>
      </c>
      <c r="N929" s="66">
        <v>2011</v>
      </c>
      <c r="O929" s="67">
        <v>1202</v>
      </c>
      <c r="P929" s="67">
        <v>174</v>
      </c>
      <c r="Q929" s="67">
        <v>5021</v>
      </c>
      <c r="R929" s="67">
        <v>1944</v>
      </c>
      <c r="S929" s="68">
        <v>8341</v>
      </c>
    </row>
    <row r="930" spans="11:19" x14ac:dyDescent="0.25">
      <c r="K930" s="64" t="s">
        <v>55</v>
      </c>
      <c r="L930" s="65" t="s">
        <v>68</v>
      </c>
      <c r="M930" s="65" t="s">
        <v>61</v>
      </c>
      <c r="N930" s="66">
        <v>2011</v>
      </c>
      <c r="O930" s="67">
        <v>401</v>
      </c>
      <c r="P930" s="67">
        <v>2297</v>
      </c>
      <c r="Q930" s="67">
        <v>339</v>
      </c>
      <c r="R930" s="67">
        <v>378</v>
      </c>
      <c r="S930" s="68">
        <v>3415</v>
      </c>
    </row>
    <row r="931" spans="11:19" x14ac:dyDescent="0.25">
      <c r="K931" s="64" t="s">
        <v>55</v>
      </c>
      <c r="L931" s="65" t="s">
        <v>68</v>
      </c>
      <c r="M931" s="65" t="s">
        <v>60</v>
      </c>
      <c r="N931" s="66">
        <v>2012</v>
      </c>
      <c r="O931" s="67">
        <v>1515</v>
      </c>
      <c r="P931" s="67">
        <v>645</v>
      </c>
      <c r="Q931" s="67">
        <v>2627</v>
      </c>
      <c r="R931" s="67">
        <v>954</v>
      </c>
      <c r="S931" s="68">
        <v>5741</v>
      </c>
    </row>
    <row r="932" spans="11:19" x14ac:dyDescent="0.25">
      <c r="K932" s="64" t="s">
        <v>55</v>
      </c>
      <c r="L932" s="65" t="s">
        <v>68</v>
      </c>
      <c r="M932" s="65" t="s">
        <v>61</v>
      </c>
      <c r="N932" s="66">
        <v>2012</v>
      </c>
      <c r="O932" s="67">
        <v>820</v>
      </c>
      <c r="P932" s="67">
        <v>1294</v>
      </c>
      <c r="Q932" s="67">
        <v>6178</v>
      </c>
      <c r="R932" s="67">
        <v>2378</v>
      </c>
      <c r="S932" s="68">
        <v>10670</v>
      </c>
    </row>
    <row r="933" spans="11:19" x14ac:dyDescent="0.25">
      <c r="K933" s="64" t="s">
        <v>55</v>
      </c>
      <c r="L933" s="65" t="s">
        <v>68</v>
      </c>
      <c r="M933" s="65" t="s">
        <v>60</v>
      </c>
      <c r="N933" s="66">
        <v>2013</v>
      </c>
      <c r="O933" s="67">
        <v>1046</v>
      </c>
      <c r="P933" s="67">
        <v>1010</v>
      </c>
      <c r="Q933" s="67">
        <v>1427</v>
      </c>
      <c r="R933" s="67">
        <v>1332</v>
      </c>
      <c r="S933" s="68">
        <v>4815</v>
      </c>
    </row>
    <row r="934" spans="11:19" x14ac:dyDescent="0.25">
      <c r="K934" s="64" t="s">
        <v>55</v>
      </c>
      <c r="L934" s="65" t="s">
        <v>68</v>
      </c>
      <c r="M934" s="65" t="s">
        <v>61</v>
      </c>
      <c r="N934" s="66">
        <v>2013</v>
      </c>
      <c r="O934" s="67">
        <v>1587</v>
      </c>
      <c r="P934" s="67">
        <v>1402</v>
      </c>
      <c r="Q934" s="67">
        <v>1193</v>
      </c>
      <c r="R934" s="67">
        <v>1023</v>
      </c>
      <c r="S934" s="68">
        <v>5205</v>
      </c>
    </row>
    <row r="935" spans="11:19" x14ac:dyDescent="0.25">
      <c r="K935" s="64" t="s">
        <v>55</v>
      </c>
      <c r="L935" s="65" t="s">
        <v>69</v>
      </c>
      <c r="M935" s="65" t="s">
        <v>60</v>
      </c>
      <c r="N935" s="66">
        <v>2010</v>
      </c>
      <c r="O935" s="67">
        <v>80</v>
      </c>
      <c r="P935" s="67">
        <v>226</v>
      </c>
      <c r="Q935" s="67">
        <v>358</v>
      </c>
      <c r="R935" s="67">
        <v>438</v>
      </c>
      <c r="S935" s="68">
        <v>438</v>
      </c>
    </row>
    <row r="936" spans="11:19" x14ac:dyDescent="0.25">
      <c r="K936" s="64" t="s">
        <v>55</v>
      </c>
      <c r="L936" s="65" t="s">
        <v>69</v>
      </c>
      <c r="M936" s="65" t="s">
        <v>61</v>
      </c>
      <c r="N936" s="66">
        <v>2010</v>
      </c>
      <c r="O936" s="67">
        <v>216</v>
      </c>
      <c r="P936" s="67">
        <v>425</v>
      </c>
      <c r="Q936" s="67">
        <v>265</v>
      </c>
      <c r="R936" s="67">
        <v>394</v>
      </c>
      <c r="S936" s="68">
        <v>394</v>
      </c>
    </row>
    <row r="937" spans="11:19" x14ac:dyDescent="0.25">
      <c r="K937" s="64" t="s">
        <v>55</v>
      </c>
      <c r="L937" s="65" t="s">
        <v>69</v>
      </c>
      <c r="M937" s="65" t="s">
        <v>60</v>
      </c>
      <c r="N937" s="66">
        <v>2011</v>
      </c>
      <c r="O937" s="67">
        <v>267</v>
      </c>
      <c r="P937" s="67">
        <v>281</v>
      </c>
      <c r="Q937" s="67">
        <v>415</v>
      </c>
      <c r="R937" s="67">
        <v>520</v>
      </c>
      <c r="S937" s="68">
        <v>520</v>
      </c>
    </row>
    <row r="938" spans="11:19" x14ac:dyDescent="0.25">
      <c r="K938" s="64" t="s">
        <v>55</v>
      </c>
      <c r="L938" s="65" t="s">
        <v>69</v>
      </c>
      <c r="M938" s="65" t="s">
        <v>61</v>
      </c>
      <c r="N938" s="66">
        <v>2011</v>
      </c>
      <c r="O938" s="67">
        <v>192</v>
      </c>
      <c r="P938" s="67">
        <v>110</v>
      </c>
      <c r="Q938" s="67">
        <v>74</v>
      </c>
      <c r="R938" s="67">
        <v>50</v>
      </c>
      <c r="S938" s="68">
        <v>50</v>
      </c>
    </row>
    <row r="939" spans="11:19" x14ac:dyDescent="0.25">
      <c r="K939" s="64" t="s">
        <v>55</v>
      </c>
      <c r="L939" s="65" t="s">
        <v>69</v>
      </c>
      <c r="M939" s="65" t="s">
        <v>60</v>
      </c>
      <c r="N939" s="66">
        <v>2012</v>
      </c>
      <c r="O939" s="67">
        <v>-101</v>
      </c>
      <c r="P939" s="67">
        <v>-29</v>
      </c>
      <c r="Q939" s="67">
        <v>-96</v>
      </c>
      <c r="R939" s="67">
        <v>-114</v>
      </c>
      <c r="S939" s="68">
        <v>-114</v>
      </c>
    </row>
    <row r="940" spans="11:19" x14ac:dyDescent="0.25">
      <c r="K940" s="64" t="s">
        <v>55</v>
      </c>
      <c r="L940" s="65" t="s">
        <v>69</v>
      </c>
      <c r="M940" s="65" t="s">
        <v>61</v>
      </c>
      <c r="N940" s="66">
        <v>2012</v>
      </c>
      <c r="O940" s="67">
        <v>70</v>
      </c>
      <c r="P940" s="67">
        <v>32</v>
      </c>
      <c r="Q940" s="67">
        <v>21</v>
      </c>
      <c r="R940" s="67">
        <v>63</v>
      </c>
      <c r="S940" s="68">
        <v>63</v>
      </c>
    </row>
    <row r="941" spans="11:19" x14ac:dyDescent="0.25">
      <c r="K941" s="64" t="s">
        <v>55</v>
      </c>
      <c r="L941" s="65" t="s">
        <v>69</v>
      </c>
      <c r="M941" s="65" t="s">
        <v>60</v>
      </c>
      <c r="N941" s="66">
        <v>2013</v>
      </c>
      <c r="O941" s="67">
        <v>122</v>
      </c>
      <c r="P941" s="67">
        <v>125</v>
      </c>
      <c r="Q941" s="67">
        <v>163</v>
      </c>
      <c r="R941" s="67">
        <v>166</v>
      </c>
      <c r="S941" s="68">
        <v>166</v>
      </c>
    </row>
    <row r="942" spans="11:19" x14ac:dyDescent="0.25">
      <c r="K942" s="64" t="s">
        <v>55</v>
      </c>
      <c r="L942" s="65" t="s">
        <v>69</v>
      </c>
      <c r="M942" s="65" t="s">
        <v>61</v>
      </c>
      <c r="N942" s="66">
        <v>2013</v>
      </c>
      <c r="O942" s="67">
        <v>16</v>
      </c>
      <c r="P942" s="67">
        <v>-40</v>
      </c>
      <c r="Q942" s="67">
        <v>34</v>
      </c>
      <c r="R942" s="67">
        <v>8</v>
      </c>
      <c r="S942" s="68">
        <v>8</v>
      </c>
    </row>
    <row r="943" spans="11:19" x14ac:dyDescent="0.25">
      <c r="K943" s="64" t="s">
        <v>55</v>
      </c>
      <c r="L943" s="65" t="s">
        <v>70</v>
      </c>
      <c r="M943" s="65" t="s">
        <v>60</v>
      </c>
      <c r="N943" s="66">
        <v>2010</v>
      </c>
      <c r="O943" s="67">
        <v>-34</v>
      </c>
      <c r="P943" s="67">
        <v>331</v>
      </c>
      <c r="Q943" s="67">
        <v>-16</v>
      </c>
      <c r="R943" s="67">
        <v>-667</v>
      </c>
      <c r="S943" s="68">
        <v>-386</v>
      </c>
    </row>
    <row r="944" spans="11:19" x14ac:dyDescent="0.25">
      <c r="K944" s="64" t="s">
        <v>55</v>
      </c>
      <c r="L944" s="65" t="s">
        <v>70</v>
      </c>
      <c r="M944" s="65" t="s">
        <v>61</v>
      </c>
      <c r="N944" s="66">
        <v>2010</v>
      </c>
      <c r="O944" s="67">
        <v>-11</v>
      </c>
      <c r="P944" s="67">
        <v>51</v>
      </c>
      <c r="Q944" s="67">
        <v>168</v>
      </c>
      <c r="R944" s="67">
        <v>81</v>
      </c>
      <c r="S944" s="68">
        <v>289</v>
      </c>
    </row>
    <row r="945" spans="11:19" x14ac:dyDescent="0.25">
      <c r="K945" s="64" t="s">
        <v>55</v>
      </c>
      <c r="L945" s="65" t="s">
        <v>70</v>
      </c>
      <c r="M945" s="65" t="s">
        <v>60</v>
      </c>
      <c r="N945" s="66">
        <v>2011</v>
      </c>
      <c r="O945" s="67">
        <v>115</v>
      </c>
      <c r="P945" s="67">
        <v>1059</v>
      </c>
      <c r="Q945" s="67">
        <v>-34</v>
      </c>
      <c r="R945" s="67">
        <v>0</v>
      </c>
      <c r="S945" s="68">
        <v>1140</v>
      </c>
    </row>
    <row r="946" spans="11:19" x14ac:dyDescent="0.25">
      <c r="K946" s="64" t="s">
        <v>55</v>
      </c>
      <c r="L946" s="65" t="s">
        <v>70</v>
      </c>
      <c r="M946" s="65" t="s">
        <v>61</v>
      </c>
      <c r="N946" s="66">
        <v>2011</v>
      </c>
      <c r="O946" s="67">
        <v>238</v>
      </c>
      <c r="P946" s="67">
        <v>-21</v>
      </c>
      <c r="Q946" s="67">
        <v>983</v>
      </c>
      <c r="R946" s="67">
        <v>71</v>
      </c>
      <c r="S946" s="68">
        <v>1271</v>
      </c>
    </row>
    <row r="947" spans="11:19" x14ac:dyDescent="0.25">
      <c r="K947" s="64" t="s">
        <v>55</v>
      </c>
      <c r="L947" s="65" t="s">
        <v>70</v>
      </c>
      <c r="M947" s="65" t="s">
        <v>60</v>
      </c>
      <c r="N947" s="66">
        <v>2012</v>
      </c>
      <c r="O947" s="67">
        <v>98</v>
      </c>
      <c r="P947" s="67">
        <v>93</v>
      </c>
      <c r="Q947" s="67">
        <v>1272</v>
      </c>
      <c r="R947" s="67">
        <v>67</v>
      </c>
      <c r="S947" s="68">
        <v>1530</v>
      </c>
    </row>
    <row r="948" spans="11:19" x14ac:dyDescent="0.25">
      <c r="K948" s="64" t="s">
        <v>55</v>
      </c>
      <c r="L948" s="65" t="s">
        <v>70</v>
      </c>
      <c r="M948" s="65" t="s">
        <v>61</v>
      </c>
      <c r="N948" s="66">
        <v>2012</v>
      </c>
      <c r="O948" s="67">
        <v>-190</v>
      </c>
      <c r="P948" s="67">
        <v>477</v>
      </c>
      <c r="Q948" s="67">
        <v>1420</v>
      </c>
      <c r="R948" s="67">
        <v>127</v>
      </c>
      <c r="S948" s="68">
        <v>1834</v>
      </c>
    </row>
    <row r="949" spans="11:19" x14ac:dyDescent="0.25">
      <c r="K949" s="64" t="s">
        <v>55</v>
      </c>
      <c r="L949" s="65" t="s">
        <v>70</v>
      </c>
      <c r="M949" s="65" t="s">
        <v>60</v>
      </c>
      <c r="N949" s="66">
        <v>2013</v>
      </c>
      <c r="O949" s="67">
        <v>36</v>
      </c>
      <c r="P949" s="67">
        <v>291</v>
      </c>
      <c r="Q949" s="67">
        <v>-65</v>
      </c>
      <c r="R949" s="67">
        <v>242</v>
      </c>
      <c r="S949" s="68">
        <v>504</v>
      </c>
    </row>
    <row r="950" spans="11:19" x14ac:dyDescent="0.25">
      <c r="K950" s="64" t="s">
        <v>55</v>
      </c>
      <c r="L950" s="65" t="s">
        <v>70</v>
      </c>
      <c r="M950" s="65" t="s">
        <v>61</v>
      </c>
      <c r="N950" s="66">
        <v>2013</v>
      </c>
      <c r="O950" s="67">
        <v>-346</v>
      </c>
      <c r="P950" s="67">
        <v>-101</v>
      </c>
      <c r="Q950" s="67">
        <v>-21</v>
      </c>
      <c r="R950" s="67">
        <v>0</v>
      </c>
      <c r="S950" s="68">
        <v>-468</v>
      </c>
    </row>
    <row r="951" spans="11:19" x14ac:dyDescent="0.25">
      <c r="K951" s="64" t="s">
        <v>56</v>
      </c>
      <c r="L951" s="65" t="s">
        <v>62</v>
      </c>
      <c r="M951" s="65" t="s">
        <v>60</v>
      </c>
      <c r="N951" s="66">
        <v>2010</v>
      </c>
      <c r="O951" s="67">
        <v>30</v>
      </c>
      <c r="P951" s="67">
        <v>7</v>
      </c>
      <c r="Q951" s="67">
        <v>33</v>
      </c>
      <c r="R951" s="67">
        <v>12</v>
      </c>
      <c r="S951" s="68">
        <v>82</v>
      </c>
    </row>
    <row r="952" spans="11:19" x14ac:dyDescent="0.25">
      <c r="K952" s="64" t="s">
        <v>56</v>
      </c>
      <c r="L952" s="65" t="s">
        <v>62</v>
      </c>
      <c r="M952" s="65" t="s">
        <v>61</v>
      </c>
      <c r="N952" s="66">
        <v>2010</v>
      </c>
      <c r="O952" s="67">
        <v>30</v>
      </c>
      <c r="P952" s="67">
        <v>27</v>
      </c>
      <c r="Q952" s="67">
        <v>4</v>
      </c>
      <c r="R952" s="67">
        <v>34</v>
      </c>
      <c r="S952" s="68">
        <v>95</v>
      </c>
    </row>
    <row r="953" spans="11:19" x14ac:dyDescent="0.25">
      <c r="K953" s="64" t="s">
        <v>56</v>
      </c>
      <c r="L953" s="65" t="s">
        <v>62</v>
      </c>
      <c r="M953" s="65" t="s">
        <v>60</v>
      </c>
      <c r="N953" s="66">
        <v>2011</v>
      </c>
      <c r="O953" s="67">
        <v>509</v>
      </c>
      <c r="P953" s="67">
        <v>0</v>
      </c>
      <c r="Q953" s="67">
        <v>54</v>
      </c>
      <c r="R953" s="67">
        <v>54</v>
      </c>
      <c r="S953" s="68">
        <v>617</v>
      </c>
    </row>
    <row r="954" spans="11:19" x14ac:dyDescent="0.25">
      <c r="K954" s="64" t="s">
        <v>56</v>
      </c>
      <c r="L954" s="65" t="s">
        <v>62</v>
      </c>
      <c r="M954" s="65" t="s">
        <v>61</v>
      </c>
      <c r="N954" s="66">
        <v>2011</v>
      </c>
      <c r="O954" s="67">
        <v>210</v>
      </c>
      <c r="P954" s="67">
        <v>33</v>
      </c>
      <c r="Q954" s="67">
        <v>22</v>
      </c>
      <c r="R954" s="67">
        <v>41</v>
      </c>
      <c r="S954" s="68">
        <v>306</v>
      </c>
    </row>
    <row r="955" spans="11:19" x14ac:dyDescent="0.25">
      <c r="K955" s="64" t="s">
        <v>56</v>
      </c>
      <c r="L955" s="65" t="s">
        <v>62</v>
      </c>
      <c r="M955" s="65" t="s">
        <v>60</v>
      </c>
      <c r="N955" s="66">
        <v>2012</v>
      </c>
      <c r="O955" s="67">
        <v>20</v>
      </c>
      <c r="P955" s="67">
        <v>616</v>
      </c>
      <c r="Q955" s="67">
        <v>1042</v>
      </c>
      <c r="R955" s="67">
        <v>16</v>
      </c>
      <c r="S955" s="68">
        <v>1694</v>
      </c>
    </row>
    <row r="956" spans="11:19" x14ac:dyDescent="0.25">
      <c r="K956" s="64" t="s">
        <v>56</v>
      </c>
      <c r="L956" s="65" t="s">
        <v>62</v>
      </c>
      <c r="M956" s="65" t="s">
        <v>61</v>
      </c>
      <c r="N956" s="66">
        <v>2012</v>
      </c>
      <c r="O956" s="67">
        <v>45</v>
      </c>
      <c r="P956" s="67">
        <v>2</v>
      </c>
      <c r="Q956" s="67">
        <v>98</v>
      </c>
      <c r="R956" s="67">
        <v>31</v>
      </c>
      <c r="S956" s="68">
        <v>176</v>
      </c>
    </row>
    <row r="957" spans="11:19" x14ac:dyDescent="0.25">
      <c r="K957" s="64" t="s">
        <v>56</v>
      </c>
      <c r="L957" s="65" t="s">
        <v>62</v>
      </c>
      <c r="M957" s="65" t="s">
        <v>60</v>
      </c>
      <c r="N957" s="66">
        <v>2013</v>
      </c>
      <c r="O957" s="67">
        <v>476</v>
      </c>
      <c r="P957" s="67">
        <v>12</v>
      </c>
      <c r="Q957" s="67">
        <v>1</v>
      </c>
      <c r="R957" s="67">
        <v>351</v>
      </c>
      <c r="S957" s="68">
        <v>840</v>
      </c>
    </row>
    <row r="958" spans="11:19" x14ac:dyDescent="0.25">
      <c r="K958" s="64" t="s">
        <v>56</v>
      </c>
      <c r="L958" s="65" t="s">
        <v>62</v>
      </c>
      <c r="M958" s="65" t="s">
        <v>61</v>
      </c>
      <c r="N958" s="66">
        <v>2013</v>
      </c>
      <c r="O958" s="67">
        <v>85</v>
      </c>
      <c r="P958" s="67">
        <v>82</v>
      </c>
      <c r="Q958" s="67">
        <v>141</v>
      </c>
      <c r="R958" s="67">
        <v>87</v>
      </c>
      <c r="S958" s="68">
        <v>395</v>
      </c>
    </row>
    <row r="959" spans="11:19" x14ac:dyDescent="0.25">
      <c r="K959" s="64" t="s">
        <v>56</v>
      </c>
      <c r="L959" s="65" t="s">
        <v>63</v>
      </c>
      <c r="M959" s="65" t="s">
        <v>60</v>
      </c>
      <c r="N959" s="66">
        <v>2010</v>
      </c>
      <c r="O959" s="67">
        <v>303</v>
      </c>
      <c r="P959" s="67">
        <v>393</v>
      </c>
      <c r="Q959" s="67">
        <v>282</v>
      </c>
      <c r="R959" s="67">
        <v>346</v>
      </c>
      <c r="S959" s="68">
        <v>346</v>
      </c>
    </row>
    <row r="960" spans="11:19" x14ac:dyDescent="0.25">
      <c r="K960" s="64" t="s">
        <v>56</v>
      </c>
      <c r="L960" s="65" t="s">
        <v>63</v>
      </c>
      <c r="M960" s="65" t="s">
        <v>61</v>
      </c>
      <c r="N960" s="66">
        <v>2010</v>
      </c>
      <c r="O960" s="67">
        <v>352</v>
      </c>
      <c r="P960" s="67">
        <v>288</v>
      </c>
      <c r="Q960" s="67">
        <v>227</v>
      </c>
      <c r="R960" s="67">
        <v>178</v>
      </c>
      <c r="S960" s="68">
        <v>178</v>
      </c>
    </row>
    <row r="961" spans="11:19" x14ac:dyDescent="0.25">
      <c r="K961" s="64" t="s">
        <v>56</v>
      </c>
      <c r="L961" s="65" t="s">
        <v>63</v>
      </c>
      <c r="M961" s="65" t="s">
        <v>60</v>
      </c>
      <c r="N961" s="66">
        <v>2011</v>
      </c>
      <c r="O961" s="67">
        <v>254</v>
      </c>
      <c r="P961" s="67">
        <v>285</v>
      </c>
      <c r="Q961" s="67">
        <v>242</v>
      </c>
      <c r="R961" s="67">
        <v>247</v>
      </c>
      <c r="S961" s="68">
        <v>247</v>
      </c>
    </row>
    <row r="962" spans="11:19" x14ac:dyDescent="0.25">
      <c r="K962" s="64" t="s">
        <v>56</v>
      </c>
      <c r="L962" s="65" t="s">
        <v>63</v>
      </c>
      <c r="M962" s="65" t="s">
        <v>61</v>
      </c>
      <c r="N962" s="66">
        <v>2011</v>
      </c>
      <c r="O962" s="67">
        <v>277</v>
      </c>
      <c r="P962" s="67">
        <v>317</v>
      </c>
      <c r="Q962" s="67">
        <v>420</v>
      </c>
      <c r="R962" s="67">
        <v>260</v>
      </c>
      <c r="S962" s="68">
        <v>260</v>
      </c>
    </row>
    <row r="963" spans="11:19" x14ac:dyDescent="0.25">
      <c r="K963" s="64" t="s">
        <v>56</v>
      </c>
      <c r="L963" s="65" t="s">
        <v>63</v>
      </c>
      <c r="M963" s="65" t="s">
        <v>60</v>
      </c>
      <c r="N963" s="66">
        <v>2012</v>
      </c>
      <c r="O963" s="67">
        <v>220</v>
      </c>
      <c r="P963" s="67">
        <v>265</v>
      </c>
      <c r="Q963" s="67">
        <v>220</v>
      </c>
      <c r="R963" s="67">
        <v>249</v>
      </c>
      <c r="S963" s="68">
        <v>249</v>
      </c>
    </row>
    <row r="964" spans="11:19" x14ac:dyDescent="0.25">
      <c r="K964" s="64" t="s">
        <v>56</v>
      </c>
      <c r="L964" s="65" t="s">
        <v>63</v>
      </c>
      <c r="M964" s="65" t="s">
        <v>61</v>
      </c>
      <c r="N964" s="66">
        <v>2012</v>
      </c>
      <c r="O964" s="67">
        <v>214</v>
      </c>
      <c r="P964" s="67">
        <v>199</v>
      </c>
      <c r="Q964" s="67">
        <v>252</v>
      </c>
      <c r="R964" s="67">
        <v>260</v>
      </c>
      <c r="S964" s="68">
        <v>260</v>
      </c>
    </row>
    <row r="965" spans="11:19" x14ac:dyDescent="0.25">
      <c r="K965" s="64" t="s">
        <v>56</v>
      </c>
      <c r="L965" s="65" t="s">
        <v>63</v>
      </c>
      <c r="M965" s="65" t="s">
        <v>60</v>
      </c>
      <c r="N965" s="66">
        <v>2013</v>
      </c>
      <c r="O965" s="67">
        <v>129</v>
      </c>
      <c r="P965" s="67">
        <v>141</v>
      </c>
      <c r="Q965" s="67">
        <v>131</v>
      </c>
      <c r="R965" s="67">
        <v>148</v>
      </c>
      <c r="S965" s="68">
        <v>148</v>
      </c>
    </row>
    <row r="966" spans="11:19" x14ac:dyDescent="0.25">
      <c r="K966" s="64" t="s">
        <v>56</v>
      </c>
      <c r="L966" s="65" t="s">
        <v>63</v>
      </c>
      <c r="M966" s="65" t="s">
        <v>61</v>
      </c>
      <c r="N966" s="66">
        <v>2013</v>
      </c>
      <c r="O966" s="67">
        <v>121</v>
      </c>
      <c r="P966" s="67">
        <v>162</v>
      </c>
      <c r="Q966" s="67">
        <v>232</v>
      </c>
      <c r="R966" s="67">
        <v>316</v>
      </c>
      <c r="S966" s="68">
        <v>316</v>
      </c>
    </row>
    <row r="967" spans="11:19" x14ac:dyDescent="0.25">
      <c r="K967" s="64" t="s">
        <v>56</v>
      </c>
      <c r="L967" s="65" t="s">
        <v>64</v>
      </c>
      <c r="M967" s="65" t="s">
        <v>60</v>
      </c>
      <c r="N967" s="66">
        <v>2010</v>
      </c>
      <c r="O967" s="67">
        <v>348</v>
      </c>
      <c r="P967" s="67">
        <v>349</v>
      </c>
      <c r="Q967" s="67">
        <v>206</v>
      </c>
      <c r="R967" s="67">
        <v>235</v>
      </c>
      <c r="S967" s="68">
        <v>235</v>
      </c>
    </row>
    <row r="968" spans="11:19" x14ac:dyDescent="0.25">
      <c r="K968" s="64" t="s">
        <v>56</v>
      </c>
      <c r="L968" s="65" t="s">
        <v>64</v>
      </c>
      <c r="M968" s="65" t="s">
        <v>61</v>
      </c>
      <c r="N968" s="66">
        <v>2010</v>
      </c>
      <c r="O968" s="67">
        <v>225</v>
      </c>
      <c r="P968" s="67">
        <v>176</v>
      </c>
      <c r="Q968" s="67">
        <v>220</v>
      </c>
      <c r="R968" s="67">
        <v>252</v>
      </c>
      <c r="S968" s="68">
        <v>252</v>
      </c>
    </row>
    <row r="969" spans="11:19" x14ac:dyDescent="0.25">
      <c r="K969" s="64" t="s">
        <v>56</v>
      </c>
      <c r="L969" s="65" t="s">
        <v>64</v>
      </c>
      <c r="M969" s="65" t="s">
        <v>60</v>
      </c>
      <c r="N969" s="66">
        <v>2011</v>
      </c>
      <c r="O969" s="67">
        <v>219</v>
      </c>
      <c r="P969" s="67">
        <v>112</v>
      </c>
      <c r="Q969" s="67">
        <v>111</v>
      </c>
      <c r="R969" s="67">
        <v>120</v>
      </c>
      <c r="S969" s="68">
        <v>120</v>
      </c>
    </row>
    <row r="970" spans="11:19" x14ac:dyDescent="0.25">
      <c r="K970" s="64" t="s">
        <v>56</v>
      </c>
      <c r="L970" s="65" t="s">
        <v>64</v>
      </c>
      <c r="M970" s="65" t="s">
        <v>61</v>
      </c>
      <c r="N970" s="66">
        <v>2011</v>
      </c>
      <c r="O970" s="67">
        <v>274</v>
      </c>
      <c r="P970" s="67">
        <v>347</v>
      </c>
      <c r="Q970" s="67">
        <v>386</v>
      </c>
      <c r="R970" s="67">
        <v>330</v>
      </c>
      <c r="S970" s="68">
        <v>330</v>
      </c>
    </row>
    <row r="971" spans="11:19" x14ac:dyDescent="0.25">
      <c r="K971" s="64" t="s">
        <v>56</v>
      </c>
      <c r="L971" s="65" t="s">
        <v>64</v>
      </c>
      <c r="M971" s="65" t="s">
        <v>60</v>
      </c>
      <c r="N971" s="66">
        <v>2012</v>
      </c>
      <c r="O971" s="67">
        <v>241</v>
      </c>
      <c r="P971" s="67">
        <v>277</v>
      </c>
      <c r="Q971" s="67">
        <v>284</v>
      </c>
      <c r="R971" s="67">
        <v>206</v>
      </c>
      <c r="S971" s="68">
        <v>206</v>
      </c>
    </row>
    <row r="972" spans="11:19" x14ac:dyDescent="0.25">
      <c r="K972" s="64" t="s">
        <v>56</v>
      </c>
      <c r="L972" s="65" t="s">
        <v>64</v>
      </c>
      <c r="M972" s="65" t="s">
        <v>61</v>
      </c>
      <c r="N972" s="66">
        <v>2012</v>
      </c>
      <c r="O972" s="67">
        <v>124</v>
      </c>
      <c r="P972" s="67">
        <v>121</v>
      </c>
      <c r="Q972" s="67">
        <v>118</v>
      </c>
      <c r="R972" s="67">
        <v>69</v>
      </c>
      <c r="S972" s="68">
        <v>69</v>
      </c>
    </row>
    <row r="973" spans="11:19" x14ac:dyDescent="0.25">
      <c r="K973" s="64" t="s">
        <v>56</v>
      </c>
      <c r="L973" s="65" t="s">
        <v>64</v>
      </c>
      <c r="M973" s="65" t="s">
        <v>60</v>
      </c>
      <c r="N973" s="66">
        <v>2013</v>
      </c>
      <c r="O973" s="67">
        <v>167</v>
      </c>
      <c r="P973" s="67">
        <v>101</v>
      </c>
      <c r="Q973" s="67">
        <v>112</v>
      </c>
      <c r="R973" s="67">
        <v>70</v>
      </c>
      <c r="S973" s="68">
        <v>70</v>
      </c>
    </row>
    <row r="974" spans="11:19" x14ac:dyDescent="0.25">
      <c r="K974" s="64" t="s">
        <v>56</v>
      </c>
      <c r="L974" s="65" t="s">
        <v>64</v>
      </c>
      <c r="M974" s="65" t="s">
        <v>61</v>
      </c>
      <c r="N974" s="66">
        <v>2013</v>
      </c>
      <c r="O974" s="67">
        <v>120</v>
      </c>
      <c r="P974" s="67">
        <v>101</v>
      </c>
      <c r="Q974" s="67">
        <v>92</v>
      </c>
      <c r="R974" s="67">
        <v>109</v>
      </c>
      <c r="S974" s="68">
        <v>109</v>
      </c>
    </row>
    <row r="975" spans="11:19" x14ac:dyDescent="0.25">
      <c r="K975" s="64" t="s">
        <v>56</v>
      </c>
      <c r="L975" s="65" t="s">
        <v>65</v>
      </c>
      <c r="M975" s="65" t="s">
        <v>60</v>
      </c>
      <c r="N975" s="66">
        <v>2010</v>
      </c>
      <c r="O975" s="67">
        <v>250</v>
      </c>
      <c r="P975" s="67">
        <v>254</v>
      </c>
      <c r="Q975" s="67">
        <v>321</v>
      </c>
      <c r="R975" s="67">
        <v>329</v>
      </c>
      <c r="S975" s="68">
        <v>329</v>
      </c>
    </row>
    <row r="976" spans="11:19" x14ac:dyDescent="0.25">
      <c r="K976" s="64" t="s">
        <v>56</v>
      </c>
      <c r="L976" s="65" t="s">
        <v>65</v>
      </c>
      <c r="M976" s="65" t="s">
        <v>61</v>
      </c>
      <c r="N976" s="66">
        <v>2010</v>
      </c>
      <c r="O976" s="67">
        <v>297</v>
      </c>
      <c r="P976" s="67">
        <v>173</v>
      </c>
      <c r="Q976" s="67">
        <v>176</v>
      </c>
      <c r="R976" s="67">
        <v>221</v>
      </c>
      <c r="S976" s="68">
        <v>221</v>
      </c>
    </row>
    <row r="977" spans="11:19" x14ac:dyDescent="0.25">
      <c r="K977" s="64" t="s">
        <v>56</v>
      </c>
      <c r="L977" s="65" t="s">
        <v>65</v>
      </c>
      <c r="M977" s="65" t="s">
        <v>60</v>
      </c>
      <c r="N977" s="66">
        <v>2011</v>
      </c>
      <c r="O977" s="67">
        <v>288</v>
      </c>
      <c r="P977" s="67">
        <v>188</v>
      </c>
      <c r="Q977" s="67">
        <v>163</v>
      </c>
      <c r="R977" s="67">
        <v>89</v>
      </c>
      <c r="S977" s="68">
        <v>89</v>
      </c>
    </row>
    <row r="978" spans="11:19" x14ac:dyDescent="0.25">
      <c r="K978" s="64" t="s">
        <v>56</v>
      </c>
      <c r="L978" s="65" t="s">
        <v>65</v>
      </c>
      <c r="M978" s="65" t="s">
        <v>61</v>
      </c>
      <c r="N978" s="66">
        <v>2011</v>
      </c>
      <c r="O978" s="67">
        <v>128</v>
      </c>
      <c r="P978" s="67">
        <v>177</v>
      </c>
      <c r="Q978" s="67">
        <v>238</v>
      </c>
      <c r="R978" s="67">
        <v>172</v>
      </c>
      <c r="S978" s="68">
        <v>172</v>
      </c>
    </row>
    <row r="979" spans="11:19" x14ac:dyDescent="0.25">
      <c r="K979" s="64" t="s">
        <v>56</v>
      </c>
      <c r="L979" s="65" t="s">
        <v>65</v>
      </c>
      <c r="M979" s="65" t="s">
        <v>60</v>
      </c>
      <c r="N979" s="66">
        <v>2012</v>
      </c>
      <c r="O979" s="67">
        <v>235</v>
      </c>
      <c r="P979" s="67">
        <v>184</v>
      </c>
      <c r="Q979" s="67">
        <v>218</v>
      </c>
      <c r="R979" s="67">
        <v>267</v>
      </c>
      <c r="S979" s="68">
        <v>267</v>
      </c>
    </row>
    <row r="980" spans="11:19" x14ac:dyDescent="0.25">
      <c r="K980" s="64" t="s">
        <v>56</v>
      </c>
      <c r="L980" s="65" t="s">
        <v>65</v>
      </c>
      <c r="M980" s="65" t="s">
        <v>61</v>
      </c>
      <c r="N980" s="66">
        <v>2012</v>
      </c>
      <c r="O980" s="67">
        <v>107</v>
      </c>
      <c r="P980" s="67">
        <v>147</v>
      </c>
      <c r="Q980" s="67">
        <v>145</v>
      </c>
      <c r="R980" s="67">
        <v>104</v>
      </c>
      <c r="S980" s="68">
        <v>104</v>
      </c>
    </row>
    <row r="981" spans="11:19" x14ac:dyDescent="0.25">
      <c r="K981" s="64" t="s">
        <v>56</v>
      </c>
      <c r="L981" s="65" t="s">
        <v>65</v>
      </c>
      <c r="M981" s="65" t="s">
        <v>60</v>
      </c>
      <c r="N981" s="66">
        <v>2013</v>
      </c>
      <c r="O981" s="67">
        <v>124</v>
      </c>
      <c r="P981" s="67">
        <v>113</v>
      </c>
      <c r="Q981" s="67">
        <v>154</v>
      </c>
      <c r="R981" s="67">
        <v>101</v>
      </c>
      <c r="S981" s="68">
        <v>101</v>
      </c>
    </row>
    <row r="982" spans="11:19" x14ac:dyDescent="0.25">
      <c r="K982" s="64" t="s">
        <v>56</v>
      </c>
      <c r="L982" s="65" t="s">
        <v>65</v>
      </c>
      <c r="M982" s="65" t="s">
        <v>61</v>
      </c>
      <c r="N982" s="66">
        <v>2013</v>
      </c>
      <c r="O982" s="67">
        <v>89</v>
      </c>
      <c r="P982" s="67">
        <v>83</v>
      </c>
      <c r="Q982" s="67">
        <v>80</v>
      </c>
      <c r="R982" s="67">
        <v>75</v>
      </c>
      <c r="S982" s="68">
        <v>75</v>
      </c>
    </row>
    <row r="983" spans="11:19" x14ac:dyDescent="0.25">
      <c r="K983" s="64" t="s">
        <v>56</v>
      </c>
      <c r="L983" s="65" t="s">
        <v>66</v>
      </c>
      <c r="M983" s="65" t="s">
        <v>60</v>
      </c>
      <c r="N983" s="66">
        <v>2010</v>
      </c>
      <c r="O983" s="67">
        <v>200</v>
      </c>
      <c r="P983" s="67">
        <v>31</v>
      </c>
      <c r="Q983" s="67">
        <v>345</v>
      </c>
      <c r="R983" s="67">
        <v>93</v>
      </c>
      <c r="S983" s="68">
        <v>669</v>
      </c>
    </row>
    <row r="984" spans="11:19" x14ac:dyDescent="0.25">
      <c r="K984" s="64" t="s">
        <v>56</v>
      </c>
      <c r="L984" s="65" t="s">
        <v>66</v>
      </c>
      <c r="M984" s="65" t="s">
        <v>61</v>
      </c>
      <c r="N984" s="66">
        <v>2010</v>
      </c>
      <c r="O984" s="67">
        <v>123</v>
      </c>
      <c r="P984" s="67">
        <v>628</v>
      </c>
      <c r="Q984" s="67">
        <v>892</v>
      </c>
      <c r="R984" s="67">
        <v>578</v>
      </c>
      <c r="S984" s="68">
        <v>2221</v>
      </c>
    </row>
    <row r="985" spans="11:19" x14ac:dyDescent="0.25">
      <c r="K985" s="64" t="s">
        <v>56</v>
      </c>
      <c r="L985" s="65" t="s">
        <v>66</v>
      </c>
      <c r="M985" s="65" t="s">
        <v>60</v>
      </c>
      <c r="N985" s="66">
        <v>2011</v>
      </c>
      <c r="O985" s="67">
        <v>391</v>
      </c>
      <c r="P985" s="67">
        <v>2466</v>
      </c>
      <c r="Q985" s="67">
        <v>53</v>
      </c>
      <c r="R985" s="67">
        <v>185</v>
      </c>
      <c r="S985" s="68">
        <v>3095</v>
      </c>
    </row>
    <row r="986" spans="11:19" x14ac:dyDescent="0.25">
      <c r="K986" s="64" t="s">
        <v>56</v>
      </c>
      <c r="L986" s="65" t="s">
        <v>66</v>
      </c>
      <c r="M986" s="65" t="s">
        <v>61</v>
      </c>
      <c r="N986" s="66">
        <v>2011</v>
      </c>
      <c r="O986" s="67">
        <v>808</v>
      </c>
      <c r="P986" s="67">
        <v>4</v>
      </c>
      <c r="Q986" s="67">
        <v>886</v>
      </c>
      <c r="R986" s="67">
        <v>1158</v>
      </c>
      <c r="S986" s="68">
        <v>2856</v>
      </c>
    </row>
    <row r="987" spans="11:19" x14ac:dyDescent="0.25">
      <c r="K987" s="64" t="s">
        <v>56</v>
      </c>
      <c r="L987" s="65" t="s">
        <v>66</v>
      </c>
      <c r="M987" s="65" t="s">
        <v>60</v>
      </c>
      <c r="N987" s="66">
        <v>2012</v>
      </c>
      <c r="O987" s="67">
        <v>492</v>
      </c>
      <c r="P987" s="67">
        <v>966</v>
      </c>
      <c r="Q987" s="67">
        <v>4478</v>
      </c>
      <c r="R987" s="67">
        <v>798</v>
      </c>
      <c r="S987" s="68">
        <v>6734</v>
      </c>
    </row>
    <row r="988" spans="11:19" x14ac:dyDescent="0.25">
      <c r="K988" s="64" t="s">
        <v>56</v>
      </c>
      <c r="L988" s="65" t="s">
        <v>66</v>
      </c>
      <c r="M988" s="65" t="s">
        <v>61</v>
      </c>
      <c r="N988" s="66">
        <v>2012</v>
      </c>
      <c r="O988" s="67">
        <v>993</v>
      </c>
      <c r="P988" s="67">
        <v>482</v>
      </c>
      <c r="Q988" s="67">
        <v>534</v>
      </c>
      <c r="R988" s="67">
        <v>241</v>
      </c>
      <c r="S988" s="68">
        <v>2250</v>
      </c>
    </row>
    <row r="989" spans="11:19" x14ac:dyDescent="0.25">
      <c r="K989" s="64" t="s">
        <v>56</v>
      </c>
      <c r="L989" s="65" t="s">
        <v>66</v>
      </c>
      <c r="M989" s="65" t="s">
        <v>60</v>
      </c>
      <c r="N989" s="66">
        <v>2013</v>
      </c>
      <c r="O989" s="67">
        <v>1019</v>
      </c>
      <c r="P989" s="67">
        <v>870</v>
      </c>
      <c r="Q989" s="67">
        <v>976</v>
      </c>
      <c r="R989" s="67">
        <v>670</v>
      </c>
      <c r="S989" s="68">
        <v>3535</v>
      </c>
    </row>
    <row r="990" spans="11:19" x14ac:dyDescent="0.25">
      <c r="K990" s="64" t="s">
        <v>56</v>
      </c>
      <c r="L990" s="65" t="s">
        <v>66</v>
      </c>
      <c r="M990" s="65" t="s">
        <v>61</v>
      </c>
      <c r="N990" s="66">
        <v>2013</v>
      </c>
      <c r="O990" s="67">
        <v>879</v>
      </c>
      <c r="P990" s="67">
        <v>62</v>
      </c>
      <c r="Q990" s="67">
        <v>1428</v>
      </c>
      <c r="R990" s="67">
        <v>1207</v>
      </c>
      <c r="S990" s="68">
        <v>3576</v>
      </c>
    </row>
    <row r="991" spans="11:19" x14ac:dyDescent="0.25">
      <c r="K991" s="64" t="s">
        <v>56</v>
      </c>
      <c r="L991" s="65" t="s">
        <v>67</v>
      </c>
      <c r="M991" s="65" t="s">
        <v>60</v>
      </c>
      <c r="N991" s="66">
        <v>2010</v>
      </c>
      <c r="O991" s="67">
        <v>42</v>
      </c>
      <c r="P991" s="67">
        <v>30</v>
      </c>
      <c r="Q991" s="67">
        <v>516</v>
      </c>
      <c r="R991" s="67">
        <v>198</v>
      </c>
      <c r="S991" s="68">
        <v>786</v>
      </c>
    </row>
    <row r="992" spans="11:19" x14ac:dyDescent="0.25">
      <c r="K992" s="64" t="s">
        <v>56</v>
      </c>
      <c r="L992" s="65" t="s">
        <v>67</v>
      </c>
      <c r="M992" s="65" t="s">
        <v>61</v>
      </c>
      <c r="N992" s="66">
        <v>2010</v>
      </c>
      <c r="O992" s="67">
        <v>32</v>
      </c>
      <c r="P992" s="67">
        <v>22</v>
      </c>
      <c r="Q992" s="67">
        <v>81</v>
      </c>
      <c r="R992" s="67">
        <v>23</v>
      </c>
      <c r="S992" s="68">
        <v>158</v>
      </c>
    </row>
    <row r="993" spans="11:19" x14ac:dyDescent="0.25">
      <c r="K993" s="64" t="s">
        <v>56</v>
      </c>
      <c r="L993" s="65" t="s">
        <v>67</v>
      </c>
      <c r="M993" s="65" t="s">
        <v>60</v>
      </c>
      <c r="N993" s="66">
        <v>2011</v>
      </c>
      <c r="O993" s="67">
        <v>631</v>
      </c>
      <c r="P993" s="67">
        <v>2</v>
      </c>
      <c r="Q993" s="67">
        <v>149</v>
      </c>
      <c r="R993" s="67">
        <v>309</v>
      </c>
      <c r="S993" s="68">
        <v>1091</v>
      </c>
    </row>
    <row r="994" spans="11:19" x14ac:dyDescent="0.25">
      <c r="K994" s="64" t="s">
        <v>56</v>
      </c>
      <c r="L994" s="65" t="s">
        <v>67</v>
      </c>
      <c r="M994" s="65" t="s">
        <v>61</v>
      </c>
      <c r="N994" s="66">
        <v>2011</v>
      </c>
      <c r="O994" s="67">
        <v>341</v>
      </c>
      <c r="P994" s="67">
        <v>351</v>
      </c>
      <c r="Q994" s="67">
        <v>36</v>
      </c>
      <c r="R994" s="67">
        <v>160</v>
      </c>
      <c r="S994" s="68">
        <v>888</v>
      </c>
    </row>
    <row r="995" spans="11:19" x14ac:dyDescent="0.25">
      <c r="K995" s="64" t="s">
        <v>56</v>
      </c>
      <c r="L995" s="65" t="s">
        <v>67</v>
      </c>
      <c r="M995" s="65" t="s">
        <v>60</v>
      </c>
      <c r="N995" s="66">
        <v>2012</v>
      </c>
      <c r="O995" s="67">
        <v>41</v>
      </c>
      <c r="P995" s="67">
        <v>703</v>
      </c>
      <c r="Q995" s="67">
        <v>2488</v>
      </c>
      <c r="R995" s="67">
        <v>19</v>
      </c>
      <c r="S995" s="68">
        <v>3251</v>
      </c>
    </row>
    <row r="996" spans="11:19" x14ac:dyDescent="0.25">
      <c r="K996" s="64" t="s">
        <v>56</v>
      </c>
      <c r="L996" s="65" t="s">
        <v>67</v>
      </c>
      <c r="M996" s="65" t="s">
        <v>61</v>
      </c>
      <c r="N996" s="66">
        <v>2012</v>
      </c>
      <c r="O996" s="67">
        <v>83</v>
      </c>
      <c r="P996" s="67">
        <v>5</v>
      </c>
      <c r="Q996" s="67">
        <v>280</v>
      </c>
      <c r="R996" s="67">
        <v>138</v>
      </c>
      <c r="S996" s="68">
        <v>506</v>
      </c>
    </row>
    <row r="997" spans="11:19" x14ac:dyDescent="0.25">
      <c r="K997" s="64" t="s">
        <v>56</v>
      </c>
      <c r="L997" s="65" t="s">
        <v>67</v>
      </c>
      <c r="M997" s="65" t="s">
        <v>60</v>
      </c>
      <c r="N997" s="66">
        <v>2013</v>
      </c>
      <c r="O997" s="67">
        <v>645</v>
      </c>
      <c r="P997" s="67">
        <v>23</v>
      </c>
      <c r="Q997" s="67">
        <v>280</v>
      </c>
      <c r="R997" s="67">
        <v>635</v>
      </c>
      <c r="S997" s="68">
        <v>1583</v>
      </c>
    </row>
    <row r="998" spans="11:19" x14ac:dyDescent="0.25">
      <c r="K998" s="64" t="s">
        <v>56</v>
      </c>
      <c r="L998" s="65" t="s">
        <v>67</v>
      </c>
      <c r="M998" s="65" t="s">
        <v>61</v>
      </c>
      <c r="N998" s="66">
        <v>2013</v>
      </c>
      <c r="O998" s="67">
        <v>844</v>
      </c>
      <c r="P998" s="67">
        <v>517</v>
      </c>
      <c r="Q998" s="67">
        <v>298</v>
      </c>
      <c r="R998" s="67">
        <v>258</v>
      </c>
      <c r="S998" s="68">
        <v>1917</v>
      </c>
    </row>
    <row r="999" spans="11:19" x14ac:dyDescent="0.25">
      <c r="K999" s="64" t="s">
        <v>56</v>
      </c>
      <c r="L999" s="65" t="s">
        <v>68</v>
      </c>
      <c r="M999" s="65" t="s">
        <v>60</v>
      </c>
      <c r="N999" s="66">
        <v>2010</v>
      </c>
      <c r="O999" s="67">
        <v>292</v>
      </c>
      <c r="P999" s="67">
        <v>60</v>
      </c>
      <c r="Q999" s="67">
        <v>1132</v>
      </c>
      <c r="R999" s="67">
        <v>463</v>
      </c>
      <c r="S999" s="68">
        <v>1947</v>
      </c>
    </row>
    <row r="1000" spans="11:19" x14ac:dyDescent="0.25">
      <c r="K1000" s="64" t="s">
        <v>56</v>
      </c>
      <c r="L1000" s="65" t="s">
        <v>68</v>
      </c>
      <c r="M1000" s="65" t="s">
        <v>61</v>
      </c>
      <c r="N1000" s="66">
        <v>2010</v>
      </c>
      <c r="O1000" s="67">
        <v>127</v>
      </c>
      <c r="P1000" s="67">
        <v>725</v>
      </c>
      <c r="Q1000" s="67">
        <v>938</v>
      </c>
      <c r="R1000" s="67">
        <v>1177</v>
      </c>
      <c r="S1000" s="68">
        <v>2967</v>
      </c>
    </row>
    <row r="1001" spans="11:19" x14ac:dyDescent="0.25">
      <c r="K1001" s="64" t="s">
        <v>56</v>
      </c>
      <c r="L1001" s="65" t="s">
        <v>68</v>
      </c>
      <c r="M1001" s="65" t="s">
        <v>60</v>
      </c>
      <c r="N1001" s="66">
        <v>2011</v>
      </c>
      <c r="O1001" s="67">
        <v>1211</v>
      </c>
      <c r="P1001" s="67">
        <v>178</v>
      </c>
      <c r="Q1001" s="67">
        <v>3963</v>
      </c>
      <c r="R1001" s="67">
        <v>2244</v>
      </c>
      <c r="S1001" s="68">
        <v>7596</v>
      </c>
    </row>
    <row r="1002" spans="11:19" x14ac:dyDescent="0.25">
      <c r="K1002" s="64" t="s">
        <v>56</v>
      </c>
      <c r="L1002" s="65" t="s">
        <v>68</v>
      </c>
      <c r="M1002" s="65" t="s">
        <v>61</v>
      </c>
      <c r="N1002" s="66">
        <v>2011</v>
      </c>
      <c r="O1002" s="67">
        <v>479</v>
      </c>
      <c r="P1002" s="67">
        <v>2654</v>
      </c>
      <c r="Q1002" s="67">
        <v>334</v>
      </c>
      <c r="R1002" s="67">
        <v>400</v>
      </c>
      <c r="S1002" s="68">
        <v>3867</v>
      </c>
    </row>
    <row r="1003" spans="11:19" x14ac:dyDescent="0.25">
      <c r="K1003" s="64" t="s">
        <v>56</v>
      </c>
      <c r="L1003" s="65" t="s">
        <v>68</v>
      </c>
      <c r="M1003" s="65" t="s">
        <v>60</v>
      </c>
      <c r="N1003" s="66">
        <v>2012</v>
      </c>
      <c r="O1003" s="67">
        <v>1613</v>
      </c>
      <c r="P1003" s="67">
        <v>748</v>
      </c>
      <c r="Q1003" s="67">
        <v>2022</v>
      </c>
      <c r="R1003" s="67">
        <v>1145</v>
      </c>
      <c r="S1003" s="68">
        <v>5528</v>
      </c>
    </row>
    <row r="1004" spans="11:19" x14ac:dyDescent="0.25">
      <c r="K1004" s="64" t="s">
        <v>56</v>
      </c>
      <c r="L1004" s="65" t="s">
        <v>68</v>
      </c>
      <c r="M1004" s="65" t="s">
        <v>61</v>
      </c>
      <c r="N1004" s="66">
        <v>2012</v>
      </c>
      <c r="O1004" s="67">
        <v>640</v>
      </c>
      <c r="P1004" s="67">
        <v>1059</v>
      </c>
      <c r="Q1004" s="67">
        <v>7298</v>
      </c>
      <c r="R1004" s="67">
        <v>2371</v>
      </c>
      <c r="S1004" s="68">
        <v>11368</v>
      </c>
    </row>
    <row r="1005" spans="11:19" x14ac:dyDescent="0.25">
      <c r="K1005" s="64" t="s">
        <v>56</v>
      </c>
      <c r="L1005" s="65" t="s">
        <v>68</v>
      </c>
      <c r="M1005" s="65" t="s">
        <v>60</v>
      </c>
      <c r="N1005" s="66">
        <v>2013</v>
      </c>
      <c r="O1005" s="67">
        <v>1971</v>
      </c>
      <c r="P1005" s="67">
        <v>1542</v>
      </c>
      <c r="Q1005" s="67">
        <v>1008</v>
      </c>
      <c r="R1005" s="67">
        <v>1235</v>
      </c>
      <c r="S1005" s="68">
        <v>5756</v>
      </c>
    </row>
    <row r="1006" spans="11:19" x14ac:dyDescent="0.25">
      <c r="K1006" s="64" t="s">
        <v>56</v>
      </c>
      <c r="L1006" s="65" t="s">
        <v>68</v>
      </c>
      <c r="M1006" s="65" t="s">
        <v>61</v>
      </c>
      <c r="N1006" s="66">
        <v>2013</v>
      </c>
      <c r="O1006" s="67">
        <v>972</v>
      </c>
      <c r="P1006" s="67">
        <v>939</v>
      </c>
      <c r="Q1006" s="67">
        <v>1555</v>
      </c>
      <c r="R1006" s="67">
        <v>1588</v>
      </c>
      <c r="S1006" s="68">
        <v>5054</v>
      </c>
    </row>
    <row r="1007" spans="11:19" x14ac:dyDescent="0.25">
      <c r="K1007" s="64" t="s">
        <v>56</v>
      </c>
      <c r="L1007" s="65" t="s">
        <v>69</v>
      </c>
      <c r="M1007" s="65" t="s">
        <v>60</v>
      </c>
      <c r="N1007" s="66">
        <v>2010</v>
      </c>
      <c r="O1007" s="67">
        <v>293</v>
      </c>
      <c r="P1007" s="67">
        <v>234</v>
      </c>
      <c r="Q1007" s="67">
        <v>155</v>
      </c>
      <c r="R1007" s="67">
        <v>278</v>
      </c>
      <c r="S1007" s="68">
        <v>278</v>
      </c>
    </row>
    <row r="1008" spans="11:19" x14ac:dyDescent="0.25">
      <c r="K1008" s="64" t="s">
        <v>56</v>
      </c>
      <c r="L1008" s="65" t="s">
        <v>69</v>
      </c>
      <c r="M1008" s="65" t="s">
        <v>61</v>
      </c>
      <c r="N1008" s="66">
        <v>2010</v>
      </c>
      <c r="O1008" s="67">
        <v>172</v>
      </c>
      <c r="P1008" s="67">
        <v>37</v>
      </c>
      <c r="Q1008" s="67">
        <v>259</v>
      </c>
      <c r="R1008" s="67">
        <v>235</v>
      </c>
      <c r="S1008" s="68">
        <v>235</v>
      </c>
    </row>
    <row r="1009" spans="11:19" x14ac:dyDescent="0.25">
      <c r="K1009" s="64" t="s">
        <v>56</v>
      </c>
      <c r="L1009" s="65" t="s">
        <v>69</v>
      </c>
      <c r="M1009" s="65" t="s">
        <v>60</v>
      </c>
      <c r="N1009" s="66">
        <v>2011</v>
      </c>
      <c r="O1009" s="67">
        <v>230</v>
      </c>
      <c r="P1009" s="67">
        <v>-17</v>
      </c>
      <c r="Q1009" s="67">
        <v>-146</v>
      </c>
      <c r="R1009" s="67">
        <v>-51</v>
      </c>
      <c r="S1009" s="68">
        <v>-51</v>
      </c>
    </row>
    <row r="1010" spans="11:19" x14ac:dyDescent="0.25">
      <c r="K1010" s="64" t="s">
        <v>56</v>
      </c>
      <c r="L1010" s="65" t="s">
        <v>69</v>
      </c>
      <c r="M1010" s="65" t="s">
        <v>61</v>
      </c>
      <c r="N1010" s="66">
        <v>2011</v>
      </c>
      <c r="O1010" s="67">
        <v>148</v>
      </c>
      <c r="P1010" s="67">
        <v>239</v>
      </c>
      <c r="Q1010" s="67">
        <v>382</v>
      </c>
      <c r="R1010" s="67">
        <v>255</v>
      </c>
      <c r="S1010" s="68">
        <v>255</v>
      </c>
    </row>
    <row r="1011" spans="11:19" x14ac:dyDescent="0.25">
      <c r="K1011" s="64" t="s">
        <v>56</v>
      </c>
      <c r="L1011" s="65" t="s">
        <v>69</v>
      </c>
      <c r="M1011" s="65" t="s">
        <v>60</v>
      </c>
      <c r="N1011" s="66">
        <v>2012</v>
      </c>
      <c r="O1011" s="67">
        <v>11</v>
      </c>
      <c r="P1011" s="67">
        <v>3</v>
      </c>
      <c r="Q1011" s="67">
        <v>43</v>
      </c>
      <c r="R1011" s="67">
        <v>-76</v>
      </c>
      <c r="S1011" s="68">
        <v>-76</v>
      </c>
    </row>
    <row r="1012" spans="11:19" x14ac:dyDescent="0.25">
      <c r="K1012" s="64" t="s">
        <v>56</v>
      </c>
      <c r="L1012" s="65" t="s">
        <v>69</v>
      </c>
      <c r="M1012" s="65" t="s">
        <v>61</v>
      </c>
      <c r="N1012" s="66">
        <v>2012</v>
      </c>
      <c r="O1012" s="67">
        <v>262</v>
      </c>
      <c r="P1012" s="67">
        <v>262</v>
      </c>
      <c r="Q1012" s="67">
        <v>250</v>
      </c>
      <c r="R1012" s="67">
        <v>213</v>
      </c>
      <c r="S1012" s="68">
        <v>213</v>
      </c>
    </row>
    <row r="1013" spans="11:19" x14ac:dyDescent="0.25">
      <c r="K1013" s="64" t="s">
        <v>56</v>
      </c>
      <c r="L1013" s="65" t="s">
        <v>69</v>
      </c>
      <c r="M1013" s="65" t="s">
        <v>60</v>
      </c>
      <c r="N1013" s="66">
        <v>2013</v>
      </c>
      <c r="O1013" s="67">
        <v>170</v>
      </c>
      <c r="P1013" s="67">
        <v>52</v>
      </c>
      <c r="Q1013" s="67">
        <v>34</v>
      </c>
      <c r="R1013" s="67">
        <v>-145</v>
      </c>
      <c r="S1013" s="68">
        <v>-145</v>
      </c>
    </row>
    <row r="1014" spans="11:19" x14ac:dyDescent="0.25">
      <c r="K1014" s="64" t="s">
        <v>56</v>
      </c>
      <c r="L1014" s="65" t="s">
        <v>69</v>
      </c>
      <c r="M1014" s="65" t="s">
        <v>61</v>
      </c>
      <c r="N1014" s="66">
        <v>2013</v>
      </c>
      <c r="O1014" s="67">
        <v>80</v>
      </c>
      <c r="P1014" s="67">
        <v>43</v>
      </c>
      <c r="Q1014" s="67">
        <v>41</v>
      </c>
      <c r="R1014" s="67">
        <v>36</v>
      </c>
      <c r="S1014" s="68">
        <v>36</v>
      </c>
    </row>
    <row r="1015" spans="11:19" x14ac:dyDescent="0.25">
      <c r="K1015" s="64" t="s">
        <v>56</v>
      </c>
      <c r="L1015" s="65" t="s">
        <v>70</v>
      </c>
      <c r="M1015" s="65" t="s">
        <v>60</v>
      </c>
      <c r="N1015" s="66">
        <v>2010</v>
      </c>
      <c r="O1015" s="67">
        <v>138</v>
      </c>
      <c r="P1015" s="67">
        <v>2</v>
      </c>
      <c r="Q1015" s="67">
        <v>231</v>
      </c>
      <c r="R1015" s="67">
        <v>58</v>
      </c>
      <c r="S1015" s="68">
        <v>429</v>
      </c>
    </row>
    <row r="1016" spans="11:19" x14ac:dyDescent="0.25">
      <c r="K1016" s="64" t="s">
        <v>56</v>
      </c>
      <c r="L1016" s="65" t="s">
        <v>70</v>
      </c>
      <c r="M1016" s="65" t="s">
        <v>61</v>
      </c>
      <c r="N1016" s="66">
        <v>2010</v>
      </c>
      <c r="O1016" s="67">
        <v>51</v>
      </c>
      <c r="P1016" s="67">
        <v>571</v>
      </c>
      <c r="Q1016" s="67">
        <v>372</v>
      </c>
      <c r="R1016" s="67">
        <v>346</v>
      </c>
      <c r="S1016" s="68">
        <v>1340</v>
      </c>
    </row>
    <row r="1017" spans="11:19" x14ac:dyDescent="0.25">
      <c r="K1017" s="64" t="s">
        <v>56</v>
      </c>
      <c r="L1017" s="65" t="s">
        <v>70</v>
      </c>
      <c r="M1017" s="65" t="s">
        <v>60</v>
      </c>
      <c r="N1017" s="66">
        <v>2011</v>
      </c>
      <c r="O1017" s="67">
        <v>-160</v>
      </c>
      <c r="P1017" s="67">
        <v>2082</v>
      </c>
      <c r="Q1017" s="67">
        <v>-5</v>
      </c>
      <c r="R1017" s="67">
        <v>-16</v>
      </c>
      <c r="S1017" s="68">
        <v>1901</v>
      </c>
    </row>
    <row r="1018" spans="11:19" x14ac:dyDescent="0.25">
      <c r="K1018" s="64" t="s">
        <v>56</v>
      </c>
      <c r="L1018" s="65" t="s">
        <v>70</v>
      </c>
      <c r="M1018" s="65" t="s">
        <v>61</v>
      </c>
      <c r="N1018" s="66">
        <v>2011</v>
      </c>
      <c r="O1018" s="67">
        <v>-332</v>
      </c>
      <c r="P1018" s="67">
        <v>2</v>
      </c>
      <c r="Q1018" s="67">
        <v>683</v>
      </c>
      <c r="R1018" s="67">
        <v>795</v>
      </c>
      <c r="S1018" s="68">
        <v>1148</v>
      </c>
    </row>
    <row r="1019" spans="11:19" x14ac:dyDescent="0.25">
      <c r="K1019" s="64" t="s">
        <v>56</v>
      </c>
      <c r="L1019" s="65" t="s">
        <v>70</v>
      </c>
      <c r="M1019" s="65" t="s">
        <v>60</v>
      </c>
      <c r="N1019" s="66">
        <v>2012</v>
      </c>
      <c r="O1019" s="67">
        <v>865</v>
      </c>
      <c r="P1019" s="67">
        <v>475</v>
      </c>
      <c r="Q1019" s="67">
        <v>156</v>
      </c>
      <c r="R1019" s="67">
        <v>72</v>
      </c>
      <c r="S1019" s="68">
        <v>1568</v>
      </c>
    </row>
    <row r="1020" spans="11:19" x14ac:dyDescent="0.25">
      <c r="K1020" s="64" t="s">
        <v>56</v>
      </c>
      <c r="L1020" s="65" t="s">
        <v>70</v>
      </c>
      <c r="M1020" s="65" t="s">
        <v>61</v>
      </c>
      <c r="N1020" s="66">
        <v>2012</v>
      </c>
      <c r="O1020" s="67">
        <v>431</v>
      </c>
      <c r="P1020" s="67">
        <v>-353</v>
      </c>
      <c r="Q1020" s="67">
        <v>948</v>
      </c>
      <c r="R1020" s="67">
        <v>763</v>
      </c>
      <c r="S1020" s="68">
        <v>1789</v>
      </c>
    </row>
    <row r="1021" spans="11:19" x14ac:dyDescent="0.25">
      <c r="K1021" s="64" t="s">
        <v>56</v>
      </c>
      <c r="L1021" s="65" t="s">
        <v>70</v>
      </c>
      <c r="M1021" s="65" t="s">
        <v>60</v>
      </c>
      <c r="N1021" s="66">
        <v>2013</v>
      </c>
      <c r="O1021" s="67">
        <v>90</v>
      </c>
      <c r="P1021" s="67">
        <v>271</v>
      </c>
      <c r="Q1021" s="67">
        <v>537</v>
      </c>
      <c r="R1021" s="67">
        <v>325</v>
      </c>
      <c r="S1021" s="68">
        <v>1223</v>
      </c>
    </row>
    <row r="1022" spans="11:19" x14ac:dyDescent="0.25">
      <c r="K1022" s="64" t="s">
        <v>56</v>
      </c>
      <c r="L1022" s="65" t="s">
        <v>70</v>
      </c>
      <c r="M1022" s="65" t="s">
        <v>61</v>
      </c>
      <c r="N1022" s="66">
        <v>2013</v>
      </c>
      <c r="O1022" s="67">
        <v>-242</v>
      </c>
      <c r="P1022" s="67">
        <v>27</v>
      </c>
      <c r="Q1022" s="67">
        <v>1147</v>
      </c>
      <c r="R1022" s="67">
        <v>221</v>
      </c>
      <c r="S1022" s="68">
        <v>1153</v>
      </c>
    </row>
    <row r="1023" spans="11:19" x14ac:dyDescent="0.25">
      <c r="K1023" s="64" t="s">
        <v>89</v>
      </c>
      <c r="L1023" s="65" t="s">
        <v>62</v>
      </c>
      <c r="M1023" s="65" t="s">
        <v>60</v>
      </c>
      <c r="N1023" s="66">
        <v>2011</v>
      </c>
      <c r="O1023" s="67">
        <v>1938</v>
      </c>
      <c r="P1023" s="67">
        <v>1675</v>
      </c>
      <c r="Q1023" s="67">
        <v>1593</v>
      </c>
      <c r="R1023" s="67">
        <v>348</v>
      </c>
      <c r="S1023" s="68">
        <v>5554</v>
      </c>
    </row>
    <row r="1024" spans="11:19" x14ac:dyDescent="0.25">
      <c r="K1024" s="64" t="s">
        <v>89</v>
      </c>
      <c r="L1024" s="65" t="s">
        <v>62</v>
      </c>
      <c r="M1024" s="65" t="s">
        <v>61</v>
      </c>
      <c r="N1024" s="66">
        <v>2011</v>
      </c>
      <c r="O1024" s="67">
        <v>593</v>
      </c>
      <c r="P1024" s="67">
        <v>837</v>
      </c>
      <c r="Q1024" s="67">
        <v>1717</v>
      </c>
      <c r="R1024" s="67">
        <v>1482</v>
      </c>
      <c r="S1024" s="68">
        <v>4629</v>
      </c>
    </row>
    <row r="1025" spans="11:19" x14ac:dyDescent="0.25">
      <c r="K1025" s="64" t="s">
        <v>89</v>
      </c>
      <c r="L1025" s="65" t="s">
        <v>62</v>
      </c>
      <c r="M1025" s="65" t="s">
        <v>60</v>
      </c>
      <c r="N1025" s="66">
        <v>2012</v>
      </c>
      <c r="O1025" s="67">
        <v>235</v>
      </c>
      <c r="P1025" s="67">
        <v>1741</v>
      </c>
      <c r="Q1025" s="67">
        <v>1818</v>
      </c>
      <c r="R1025" s="67">
        <v>644</v>
      </c>
      <c r="S1025" s="68">
        <v>4438</v>
      </c>
    </row>
    <row r="1026" spans="11:19" x14ac:dyDescent="0.25">
      <c r="K1026" s="64" t="s">
        <v>89</v>
      </c>
      <c r="L1026" s="65" t="s">
        <v>62</v>
      </c>
      <c r="M1026" s="65" t="s">
        <v>61</v>
      </c>
      <c r="N1026" s="66">
        <v>2012</v>
      </c>
      <c r="O1026" s="67">
        <v>1608</v>
      </c>
      <c r="P1026" s="67">
        <v>1055</v>
      </c>
      <c r="Q1026" s="67">
        <v>1594</v>
      </c>
      <c r="R1026" s="67">
        <v>120</v>
      </c>
      <c r="S1026" s="68">
        <v>4377</v>
      </c>
    </row>
    <row r="1027" spans="11:19" x14ac:dyDescent="0.25">
      <c r="K1027" s="64" t="s">
        <v>89</v>
      </c>
      <c r="L1027" s="65" t="s">
        <v>62</v>
      </c>
      <c r="M1027" s="65" t="s">
        <v>60</v>
      </c>
      <c r="N1027" s="66">
        <v>2013</v>
      </c>
      <c r="O1027" s="67">
        <v>1620</v>
      </c>
      <c r="P1027" s="67">
        <v>1049</v>
      </c>
      <c r="Q1027" s="67">
        <v>660</v>
      </c>
      <c r="R1027" s="67">
        <v>1103</v>
      </c>
      <c r="S1027" s="68">
        <v>4432</v>
      </c>
    </row>
    <row r="1028" spans="11:19" x14ac:dyDescent="0.25">
      <c r="K1028" s="64" t="s">
        <v>89</v>
      </c>
      <c r="L1028" s="65" t="s">
        <v>62</v>
      </c>
      <c r="M1028" s="65" t="s">
        <v>61</v>
      </c>
      <c r="N1028" s="66">
        <v>2013</v>
      </c>
      <c r="O1028" s="67">
        <v>1226</v>
      </c>
      <c r="P1028" s="67">
        <v>1683</v>
      </c>
      <c r="Q1028" s="67">
        <v>1261</v>
      </c>
      <c r="R1028" s="67">
        <v>1215</v>
      </c>
      <c r="S1028" s="68">
        <v>5385</v>
      </c>
    </row>
    <row r="1029" spans="11:19" x14ac:dyDescent="0.25">
      <c r="K1029" s="64" t="s">
        <v>89</v>
      </c>
      <c r="L1029" s="65" t="s">
        <v>62</v>
      </c>
      <c r="M1029" s="65" t="s">
        <v>60</v>
      </c>
      <c r="N1029" s="66">
        <v>2014</v>
      </c>
      <c r="O1029" s="67">
        <v>234</v>
      </c>
      <c r="P1029" s="67">
        <v>1909</v>
      </c>
      <c r="Q1029" s="67">
        <v>1021</v>
      </c>
      <c r="R1029" s="67">
        <v>1549</v>
      </c>
      <c r="S1029" s="68">
        <v>4713</v>
      </c>
    </row>
    <row r="1030" spans="11:19" x14ac:dyDescent="0.25">
      <c r="K1030" s="64" t="s">
        <v>89</v>
      </c>
      <c r="L1030" s="65" t="s">
        <v>62</v>
      </c>
      <c r="M1030" s="65" t="s">
        <v>61</v>
      </c>
      <c r="N1030" s="66">
        <v>2014</v>
      </c>
      <c r="O1030" s="67">
        <v>165</v>
      </c>
      <c r="P1030" s="67">
        <v>708</v>
      </c>
      <c r="Q1030" s="67">
        <v>167</v>
      </c>
      <c r="R1030" s="67">
        <v>307</v>
      </c>
      <c r="S1030" s="68">
        <v>1347</v>
      </c>
    </row>
    <row r="1031" spans="11:19" x14ac:dyDescent="0.25">
      <c r="K1031" s="64" t="s">
        <v>89</v>
      </c>
      <c r="L1031" s="65" t="s">
        <v>63</v>
      </c>
      <c r="M1031" s="65" t="s">
        <v>60</v>
      </c>
      <c r="N1031" s="66">
        <v>2011</v>
      </c>
      <c r="O1031" s="67">
        <v>1727</v>
      </c>
      <c r="P1031" s="67">
        <v>341</v>
      </c>
      <c r="Q1031" s="67">
        <v>56</v>
      </c>
      <c r="R1031" s="67">
        <v>587</v>
      </c>
      <c r="S1031" s="68">
        <v>2711</v>
      </c>
    </row>
    <row r="1032" spans="11:19" x14ac:dyDescent="0.25">
      <c r="K1032" s="64" t="s">
        <v>89</v>
      </c>
      <c r="L1032" s="65" t="s">
        <v>63</v>
      </c>
      <c r="M1032" s="65" t="s">
        <v>61</v>
      </c>
      <c r="N1032" s="66">
        <v>2011</v>
      </c>
      <c r="O1032" s="67">
        <v>1652</v>
      </c>
      <c r="P1032" s="67">
        <v>1374</v>
      </c>
      <c r="Q1032" s="67">
        <v>1009</v>
      </c>
      <c r="R1032" s="67">
        <v>1616</v>
      </c>
      <c r="S1032" s="68">
        <v>5651</v>
      </c>
    </row>
    <row r="1033" spans="11:19" x14ac:dyDescent="0.25">
      <c r="K1033" s="64" t="s">
        <v>89</v>
      </c>
      <c r="L1033" s="65" t="s">
        <v>63</v>
      </c>
      <c r="M1033" s="65" t="s">
        <v>60</v>
      </c>
      <c r="N1033" s="66">
        <v>2012</v>
      </c>
      <c r="O1033" s="67">
        <v>1812</v>
      </c>
      <c r="P1033" s="67">
        <v>-26</v>
      </c>
      <c r="Q1033" s="67">
        <v>1503</v>
      </c>
      <c r="R1033" s="67">
        <v>548</v>
      </c>
      <c r="S1033" s="68">
        <v>3837</v>
      </c>
    </row>
    <row r="1034" spans="11:19" x14ac:dyDescent="0.25">
      <c r="K1034" s="64" t="s">
        <v>89</v>
      </c>
      <c r="L1034" s="65" t="s">
        <v>63</v>
      </c>
      <c r="M1034" s="65" t="s">
        <v>61</v>
      </c>
      <c r="N1034" s="66">
        <v>2012</v>
      </c>
      <c r="O1034" s="67">
        <v>723</v>
      </c>
      <c r="P1034" s="67">
        <v>840</v>
      </c>
      <c r="Q1034" s="67">
        <v>1604</v>
      </c>
      <c r="R1034" s="67">
        <v>1894</v>
      </c>
      <c r="S1034" s="68">
        <v>5061</v>
      </c>
    </row>
    <row r="1035" spans="11:19" x14ac:dyDescent="0.25">
      <c r="K1035" s="64" t="s">
        <v>89</v>
      </c>
      <c r="L1035" s="65" t="s">
        <v>63</v>
      </c>
      <c r="M1035" s="65" t="s">
        <v>60</v>
      </c>
      <c r="N1035" s="66">
        <v>2013</v>
      </c>
      <c r="O1035" s="67">
        <v>1023</v>
      </c>
      <c r="P1035" s="67">
        <v>520</v>
      </c>
      <c r="Q1035" s="67">
        <v>1903</v>
      </c>
      <c r="R1035" s="67">
        <v>340</v>
      </c>
      <c r="S1035" s="68">
        <v>3786</v>
      </c>
    </row>
    <row r="1036" spans="11:19" x14ac:dyDescent="0.25">
      <c r="K1036" s="64" t="s">
        <v>89</v>
      </c>
      <c r="L1036" s="65" t="s">
        <v>63</v>
      </c>
      <c r="M1036" s="65" t="s">
        <v>61</v>
      </c>
      <c r="N1036" s="66">
        <v>2013</v>
      </c>
      <c r="O1036" s="67">
        <v>441</v>
      </c>
      <c r="P1036" s="67">
        <v>593</v>
      </c>
      <c r="Q1036" s="67">
        <v>1464</v>
      </c>
      <c r="R1036" s="67">
        <v>1929</v>
      </c>
      <c r="S1036" s="68">
        <v>4427</v>
      </c>
    </row>
    <row r="1037" spans="11:19" x14ac:dyDescent="0.25">
      <c r="K1037" s="64" t="s">
        <v>89</v>
      </c>
      <c r="L1037" s="65" t="s">
        <v>63</v>
      </c>
      <c r="M1037" s="65" t="s">
        <v>60</v>
      </c>
      <c r="N1037" s="66">
        <v>2014</v>
      </c>
      <c r="O1037" s="67">
        <v>538</v>
      </c>
      <c r="P1037" s="67">
        <v>1420</v>
      </c>
      <c r="Q1037" s="67">
        <v>1853</v>
      </c>
      <c r="R1037" s="67">
        <v>1009</v>
      </c>
      <c r="S1037" s="68">
        <v>4820</v>
      </c>
    </row>
    <row r="1038" spans="11:19" x14ac:dyDescent="0.25">
      <c r="K1038" s="64" t="s">
        <v>89</v>
      </c>
      <c r="L1038" s="65" t="s">
        <v>63</v>
      </c>
      <c r="M1038" s="65" t="s">
        <v>61</v>
      </c>
      <c r="N1038" s="66">
        <v>2014</v>
      </c>
      <c r="O1038" s="67">
        <v>986</v>
      </c>
      <c r="P1038" s="67">
        <v>1726</v>
      </c>
      <c r="Q1038" s="67">
        <v>607</v>
      </c>
      <c r="R1038" s="67">
        <v>496</v>
      </c>
      <c r="S1038" s="68">
        <v>3815</v>
      </c>
    </row>
    <row r="1039" spans="11:19" x14ac:dyDescent="0.25">
      <c r="K1039" s="64" t="s">
        <v>89</v>
      </c>
      <c r="L1039" s="65" t="s">
        <v>64</v>
      </c>
      <c r="M1039" s="65" t="s">
        <v>60</v>
      </c>
      <c r="N1039" s="66">
        <v>2011</v>
      </c>
      <c r="O1039" s="67">
        <v>121</v>
      </c>
      <c r="P1039" s="67">
        <v>1842</v>
      </c>
      <c r="Q1039" s="67">
        <v>1754</v>
      </c>
      <c r="R1039" s="67">
        <v>-14</v>
      </c>
      <c r="S1039" s="68">
        <v>3703</v>
      </c>
    </row>
    <row r="1040" spans="11:19" x14ac:dyDescent="0.25">
      <c r="K1040" s="64" t="s">
        <v>89</v>
      </c>
      <c r="L1040" s="65" t="s">
        <v>64</v>
      </c>
      <c r="M1040" s="65" t="s">
        <v>61</v>
      </c>
      <c r="N1040" s="66">
        <v>2011</v>
      </c>
      <c r="O1040" s="67">
        <v>695</v>
      </c>
      <c r="P1040" s="67">
        <v>830</v>
      </c>
      <c r="Q1040" s="67">
        <v>1726</v>
      </c>
      <c r="R1040" s="67">
        <v>199</v>
      </c>
      <c r="S1040" s="68">
        <v>3450</v>
      </c>
    </row>
    <row r="1041" spans="11:19" x14ac:dyDescent="0.25">
      <c r="K1041" s="64" t="s">
        <v>89</v>
      </c>
      <c r="L1041" s="65" t="s">
        <v>64</v>
      </c>
      <c r="M1041" s="65" t="s">
        <v>60</v>
      </c>
      <c r="N1041" s="66">
        <v>2012</v>
      </c>
      <c r="O1041" s="67">
        <v>328</v>
      </c>
      <c r="P1041" s="67">
        <v>1826</v>
      </c>
      <c r="Q1041" s="67">
        <v>1342</v>
      </c>
      <c r="R1041" s="67">
        <v>289</v>
      </c>
      <c r="S1041" s="68">
        <v>3785</v>
      </c>
    </row>
    <row r="1042" spans="11:19" x14ac:dyDescent="0.25">
      <c r="K1042" s="64" t="s">
        <v>89</v>
      </c>
      <c r="L1042" s="65" t="s">
        <v>64</v>
      </c>
      <c r="M1042" s="65" t="s">
        <v>61</v>
      </c>
      <c r="N1042" s="66">
        <v>2012</v>
      </c>
      <c r="O1042" s="67">
        <v>1821</v>
      </c>
      <c r="P1042" s="67">
        <v>1632</v>
      </c>
      <c r="Q1042" s="67">
        <v>223</v>
      </c>
      <c r="R1042" s="67">
        <v>271</v>
      </c>
      <c r="S1042" s="68">
        <v>3947</v>
      </c>
    </row>
    <row r="1043" spans="11:19" x14ac:dyDescent="0.25">
      <c r="K1043" s="64" t="s">
        <v>89</v>
      </c>
      <c r="L1043" s="65" t="s">
        <v>64</v>
      </c>
      <c r="M1043" s="65" t="s">
        <v>60</v>
      </c>
      <c r="N1043" s="66">
        <v>2013</v>
      </c>
      <c r="O1043" s="67">
        <v>789</v>
      </c>
      <c r="P1043" s="67">
        <v>1444</v>
      </c>
      <c r="Q1043" s="67">
        <v>141</v>
      </c>
      <c r="R1043" s="67">
        <v>915</v>
      </c>
      <c r="S1043" s="68">
        <v>3289</v>
      </c>
    </row>
    <row r="1044" spans="11:19" x14ac:dyDescent="0.25">
      <c r="K1044" s="64" t="s">
        <v>89</v>
      </c>
      <c r="L1044" s="65" t="s">
        <v>64</v>
      </c>
      <c r="M1044" s="65" t="s">
        <v>61</v>
      </c>
      <c r="N1044" s="66">
        <v>2013</v>
      </c>
      <c r="O1044" s="67">
        <v>187</v>
      </c>
      <c r="P1044" s="67">
        <v>93</v>
      </c>
      <c r="Q1044" s="67">
        <v>1121</v>
      </c>
      <c r="R1044" s="67">
        <v>1263</v>
      </c>
      <c r="S1044" s="68">
        <v>2664</v>
      </c>
    </row>
    <row r="1045" spans="11:19" x14ac:dyDescent="0.25">
      <c r="K1045" s="64" t="s">
        <v>89</v>
      </c>
      <c r="L1045" s="65" t="s">
        <v>64</v>
      </c>
      <c r="M1045" s="65" t="s">
        <v>60</v>
      </c>
      <c r="N1045" s="66">
        <v>2014</v>
      </c>
      <c r="O1045" s="67">
        <v>289</v>
      </c>
      <c r="P1045" s="67">
        <v>777</v>
      </c>
      <c r="Q1045" s="67">
        <v>1042</v>
      </c>
      <c r="R1045" s="67">
        <v>1169</v>
      </c>
      <c r="S1045" s="68">
        <v>3277</v>
      </c>
    </row>
    <row r="1046" spans="11:19" x14ac:dyDescent="0.25">
      <c r="K1046" s="64" t="s">
        <v>89</v>
      </c>
      <c r="L1046" s="65" t="s">
        <v>64</v>
      </c>
      <c r="M1046" s="65" t="s">
        <v>61</v>
      </c>
      <c r="N1046" s="66">
        <v>2014</v>
      </c>
      <c r="O1046" s="67">
        <v>218</v>
      </c>
      <c r="P1046" s="67">
        <v>998</v>
      </c>
      <c r="Q1046" s="67">
        <v>497</v>
      </c>
      <c r="R1046" s="67">
        <v>856</v>
      </c>
      <c r="S1046" s="68">
        <v>2569</v>
      </c>
    </row>
    <row r="1047" spans="11:19" x14ac:dyDescent="0.25">
      <c r="K1047" s="64" t="s">
        <v>89</v>
      </c>
      <c r="L1047" s="65" t="s">
        <v>65</v>
      </c>
      <c r="M1047" s="65" t="s">
        <v>60</v>
      </c>
      <c r="N1047" s="66">
        <v>2011</v>
      </c>
      <c r="O1047" s="67">
        <v>189</v>
      </c>
      <c r="P1047" s="67">
        <v>1565</v>
      </c>
      <c r="Q1047" s="67">
        <v>394</v>
      </c>
      <c r="R1047" s="67">
        <v>1739</v>
      </c>
      <c r="S1047" s="68">
        <v>3887</v>
      </c>
    </row>
    <row r="1048" spans="11:19" x14ac:dyDescent="0.25">
      <c r="K1048" s="64" t="s">
        <v>89</v>
      </c>
      <c r="L1048" s="65" t="s">
        <v>65</v>
      </c>
      <c r="M1048" s="65" t="s">
        <v>61</v>
      </c>
      <c r="N1048" s="66">
        <v>2011</v>
      </c>
      <c r="O1048" s="67">
        <v>1158</v>
      </c>
      <c r="P1048" s="67">
        <v>1739</v>
      </c>
      <c r="Q1048" s="67">
        <v>381</v>
      </c>
      <c r="R1048" s="67">
        <v>284</v>
      </c>
      <c r="S1048" s="68">
        <v>3562</v>
      </c>
    </row>
    <row r="1049" spans="11:19" x14ac:dyDescent="0.25">
      <c r="K1049" s="64" t="s">
        <v>89</v>
      </c>
      <c r="L1049" s="65" t="s">
        <v>65</v>
      </c>
      <c r="M1049" s="65" t="s">
        <v>60</v>
      </c>
      <c r="N1049" s="66">
        <v>2012</v>
      </c>
      <c r="O1049" s="67">
        <v>1885</v>
      </c>
      <c r="P1049" s="67">
        <v>1626</v>
      </c>
      <c r="Q1049" s="67">
        <v>1276</v>
      </c>
      <c r="R1049" s="67">
        <v>1639</v>
      </c>
      <c r="S1049" s="68">
        <v>6426</v>
      </c>
    </row>
    <row r="1050" spans="11:19" x14ac:dyDescent="0.25">
      <c r="K1050" s="64" t="s">
        <v>89</v>
      </c>
      <c r="L1050" s="65" t="s">
        <v>65</v>
      </c>
      <c r="M1050" s="65" t="s">
        <v>61</v>
      </c>
      <c r="N1050" s="66">
        <v>2012</v>
      </c>
      <c r="O1050" s="67">
        <v>-26</v>
      </c>
      <c r="P1050" s="67">
        <v>451</v>
      </c>
      <c r="Q1050" s="67">
        <v>345</v>
      </c>
      <c r="R1050" s="67">
        <v>913</v>
      </c>
      <c r="S1050" s="68">
        <v>1683</v>
      </c>
    </row>
    <row r="1051" spans="11:19" x14ac:dyDescent="0.25">
      <c r="K1051" s="64" t="s">
        <v>89</v>
      </c>
      <c r="L1051" s="65" t="s">
        <v>65</v>
      </c>
      <c r="M1051" s="65" t="s">
        <v>60</v>
      </c>
      <c r="N1051" s="66">
        <v>2013</v>
      </c>
      <c r="O1051" s="67">
        <v>846</v>
      </c>
      <c r="P1051" s="67">
        <v>517</v>
      </c>
      <c r="Q1051" s="67">
        <v>785</v>
      </c>
      <c r="R1051" s="67">
        <v>36</v>
      </c>
      <c r="S1051" s="68">
        <v>2184</v>
      </c>
    </row>
    <row r="1052" spans="11:19" x14ac:dyDescent="0.25">
      <c r="K1052" s="64" t="s">
        <v>89</v>
      </c>
      <c r="L1052" s="65" t="s">
        <v>65</v>
      </c>
      <c r="M1052" s="65" t="s">
        <v>61</v>
      </c>
      <c r="N1052" s="66">
        <v>2013</v>
      </c>
      <c r="O1052" s="67">
        <v>500</v>
      </c>
      <c r="P1052" s="67">
        <v>972</v>
      </c>
      <c r="Q1052" s="67">
        <v>1737</v>
      </c>
      <c r="R1052" s="67">
        <v>1065</v>
      </c>
      <c r="S1052" s="68">
        <v>4274</v>
      </c>
    </row>
    <row r="1053" spans="11:19" x14ac:dyDescent="0.25">
      <c r="K1053" s="64" t="s">
        <v>89</v>
      </c>
      <c r="L1053" s="65" t="s">
        <v>65</v>
      </c>
      <c r="M1053" s="65" t="s">
        <v>60</v>
      </c>
      <c r="N1053" s="66">
        <v>2014</v>
      </c>
      <c r="O1053" s="67">
        <v>1545</v>
      </c>
      <c r="P1053" s="67">
        <v>416</v>
      </c>
      <c r="Q1053" s="67">
        <v>1841</v>
      </c>
      <c r="R1053" s="67">
        <v>214</v>
      </c>
      <c r="S1053" s="68">
        <v>4016</v>
      </c>
    </row>
    <row r="1054" spans="11:19" x14ac:dyDescent="0.25">
      <c r="K1054" s="64" t="s">
        <v>89</v>
      </c>
      <c r="L1054" s="65" t="s">
        <v>65</v>
      </c>
      <c r="M1054" s="65" t="s">
        <v>61</v>
      </c>
      <c r="N1054" s="66">
        <v>2014</v>
      </c>
      <c r="O1054" s="67">
        <v>1709</v>
      </c>
      <c r="P1054" s="67">
        <v>1702</v>
      </c>
      <c r="Q1054" s="67">
        <v>1224</v>
      </c>
      <c r="R1054" s="67">
        <v>222</v>
      </c>
      <c r="S1054" s="68">
        <v>4857</v>
      </c>
    </row>
    <row r="1055" spans="11:19" x14ac:dyDescent="0.25">
      <c r="K1055" s="64" t="s">
        <v>89</v>
      </c>
      <c r="L1055" s="65" t="s">
        <v>66</v>
      </c>
      <c r="M1055" s="65" t="s">
        <v>60</v>
      </c>
      <c r="N1055" s="66">
        <v>2011</v>
      </c>
      <c r="O1055" s="67">
        <v>333</v>
      </c>
      <c r="P1055" s="67">
        <v>1115</v>
      </c>
      <c r="Q1055" s="67">
        <v>485</v>
      </c>
      <c r="R1055" s="67">
        <v>573</v>
      </c>
      <c r="S1055" s="68">
        <v>2506</v>
      </c>
    </row>
    <row r="1056" spans="11:19" x14ac:dyDescent="0.25">
      <c r="K1056" s="64" t="s">
        <v>89</v>
      </c>
      <c r="L1056" s="65" t="s">
        <v>66</v>
      </c>
      <c r="M1056" s="65" t="s">
        <v>61</v>
      </c>
      <c r="N1056" s="66">
        <v>2011</v>
      </c>
      <c r="O1056" s="67">
        <v>757</v>
      </c>
      <c r="P1056" s="67">
        <v>279</v>
      </c>
      <c r="Q1056" s="67">
        <v>878</v>
      </c>
      <c r="R1056" s="67">
        <v>412</v>
      </c>
      <c r="S1056" s="68">
        <v>2326</v>
      </c>
    </row>
    <row r="1057" spans="11:19" x14ac:dyDescent="0.25">
      <c r="K1057" s="64" t="s">
        <v>89</v>
      </c>
      <c r="L1057" s="65" t="s">
        <v>66</v>
      </c>
      <c r="M1057" s="65" t="s">
        <v>60</v>
      </c>
      <c r="N1057" s="66">
        <v>2012</v>
      </c>
      <c r="O1057" s="67">
        <v>1812</v>
      </c>
      <c r="P1057" s="67">
        <v>490</v>
      </c>
      <c r="Q1057" s="67">
        <v>1172</v>
      </c>
      <c r="R1057" s="67">
        <v>-50</v>
      </c>
      <c r="S1057" s="68">
        <v>3424</v>
      </c>
    </row>
    <row r="1058" spans="11:19" x14ac:dyDescent="0.25">
      <c r="K1058" s="64" t="s">
        <v>89</v>
      </c>
      <c r="L1058" s="65" t="s">
        <v>66</v>
      </c>
      <c r="M1058" s="65" t="s">
        <v>61</v>
      </c>
      <c r="N1058" s="66">
        <v>2012</v>
      </c>
      <c r="O1058" s="67">
        <v>1404</v>
      </c>
      <c r="P1058" s="67">
        <v>661</v>
      </c>
      <c r="Q1058" s="67">
        <v>1867</v>
      </c>
      <c r="R1058" s="67">
        <v>1366</v>
      </c>
      <c r="S1058" s="68">
        <v>5298</v>
      </c>
    </row>
    <row r="1059" spans="11:19" x14ac:dyDescent="0.25">
      <c r="K1059" s="64" t="s">
        <v>89</v>
      </c>
      <c r="L1059" s="65" t="s">
        <v>66</v>
      </c>
      <c r="M1059" s="65" t="s">
        <v>60</v>
      </c>
      <c r="N1059" s="66">
        <v>2013</v>
      </c>
      <c r="O1059" s="67">
        <v>1109</v>
      </c>
      <c r="P1059" s="67">
        <v>757</v>
      </c>
      <c r="Q1059" s="67">
        <v>222</v>
      </c>
      <c r="R1059" s="67">
        <v>1552</v>
      </c>
      <c r="S1059" s="68">
        <v>3640</v>
      </c>
    </row>
    <row r="1060" spans="11:19" x14ac:dyDescent="0.25">
      <c r="K1060" s="64" t="s">
        <v>89</v>
      </c>
      <c r="L1060" s="65" t="s">
        <v>66</v>
      </c>
      <c r="M1060" s="65" t="s">
        <v>61</v>
      </c>
      <c r="N1060" s="66">
        <v>2013</v>
      </c>
      <c r="O1060" s="67">
        <v>1438</v>
      </c>
      <c r="P1060" s="67">
        <v>1820</v>
      </c>
      <c r="Q1060" s="67">
        <v>1696</v>
      </c>
      <c r="R1060" s="67">
        <v>1111</v>
      </c>
      <c r="S1060" s="68">
        <v>6065</v>
      </c>
    </row>
    <row r="1061" spans="11:19" x14ac:dyDescent="0.25">
      <c r="K1061" s="64" t="s">
        <v>89</v>
      </c>
      <c r="L1061" s="65" t="s">
        <v>66</v>
      </c>
      <c r="M1061" s="65" t="s">
        <v>60</v>
      </c>
      <c r="N1061" s="66">
        <v>2014</v>
      </c>
      <c r="O1061" s="67">
        <v>813</v>
      </c>
      <c r="P1061" s="67">
        <v>1802</v>
      </c>
      <c r="Q1061" s="67">
        <v>206</v>
      </c>
      <c r="R1061" s="67">
        <v>1039</v>
      </c>
      <c r="S1061" s="68">
        <v>3860</v>
      </c>
    </row>
    <row r="1062" spans="11:19" x14ac:dyDescent="0.25">
      <c r="K1062" s="64" t="s">
        <v>89</v>
      </c>
      <c r="L1062" s="65" t="s">
        <v>66</v>
      </c>
      <c r="M1062" s="65" t="s">
        <v>61</v>
      </c>
      <c r="N1062" s="66">
        <v>2014</v>
      </c>
      <c r="O1062" s="67">
        <v>1248</v>
      </c>
      <c r="P1062" s="67">
        <v>72</v>
      </c>
      <c r="Q1062" s="67">
        <v>630</v>
      </c>
      <c r="R1062" s="67">
        <v>1629</v>
      </c>
      <c r="S1062" s="68">
        <v>3579</v>
      </c>
    </row>
    <row r="1063" spans="11:19" x14ac:dyDescent="0.25">
      <c r="K1063" s="64" t="s">
        <v>89</v>
      </c>
      <c r="L1063" s="65" t="s">
        <v>67</v>
      </c>
      <c r="M1063" s="65" t="s">
        <v>60</v>
      </c>
      <c r="N1063" s="66">
        <v>2011</v>
      </c>
      <c r="O1063" s="67">
        <v>800</v>
      </c>
      <c r="P1063" s="67">
        <v>1243</v>
      </c>
      <c r="Q1063" s="67">
        <v>769</v>
      </c>
      <c r="R1063" s="67">
        <v>351</v>
      </c>
      <c r="S1063" s="68">
        <v>3163</v>
      </c>
    </row>
    <row r="1064" spans="11:19" x14ac:dyDescent="0.25">
      <c r="K1064" s="64" t="s">
        <v>89</v>
      </c>
      <c r="L1064" s="65" t="s">
        <v>67</v>
      </c>
      <c r="M1064" s="65" t="s">
        <v>61</v>
      </c>
      <c r="N1064" s="66">
        <v>2011</v>
      </c>
      <c r="O1064" s="67">
        <v>1173</v>
      </c>
      <c r="P1064" s="67">
        <v>494</v>
      </c>
      <c r="Q1064" s="67">
        <v>344</v>
      </c>
      <c r="R1064" s="67">
        <v>1132</v>
      </c>
      <c r="S1064" s="68">
        <v>3143</v>
      </c>
    </row>
    <row r="1065" spans="11:19" x14ac:dyDescent="0.25">
      <c r="K1065" s="64" t="s">
        <v>89</v>
      </c>
      <c r="L1065" s="65" t="s">
        <v>67</v>
      </c>
      <c r="M1065" s="65" t="s">
        <v>60</v>
      </c>
      <c r="N1065" s="66">
        <v>2012</v>
      </c>
      <c r="O1065" s="67">
        <v>1062</v>
      </c>
      <c r="P1065" s="67">
        <v>1047</v>
      </c>
      <c r="Q1065" s="67">
        <v>336</v>
      </c>
      <c r="R1065" s="67">
        <v>55</v>
      </c>
      <c r="S1065" s="68">
        <v>2500</v>
      </c>
    </row>
    <row r="1066" spans="11:19" x14ac:dyDescent="0.25">
      <c r="K1066" s="64" t="s">
        <v>89</v>
      </c>
      <c r="L1066" s="65" t="s">
        <v>67</v>
      </c>
      <c r="M1066" s="65" t="s">
        <v>61</v>
      </c>
      <c r="N1066" s="66">
        <v>2012</v>
      </c>
      <c r="O1066" s="67">
        <v>459</v>
      </c>
      <c r="P1066" s="67">
        <v>1330</v>
      </c>
      <c r="Q1066" s="67">
        <v>1262</v>
      </c>
      <c r="R1066" s="67">
        <v>34</v>
      </c>
      <c r="S1066" s="68">
        <v>3085</v>
      </c>
    </row>
    <row r="1067" spans="11:19" x14ac:dyDescent="0.25">
      <c r="K1067" s="64" t="s">
        <v>89</v>
      </c>
      <c r="L1067" s="65" t="s">
        <v>67</v>
      </c>
      <c r="M1067" s="65" t="s">
        <v>60</v>
      </c>
      <c r="N1067" s="66">
        <v>2013</v>
      </c>
      <c r="O1067" s="67">
        <v>1114</v>
      </c>
      <c r="P1067" s="67">
        <v>749</v>
      </c>
      <c r="Q1067" s="67">
        <v>-19</v>
      </c>
      <c r="R1067" s="67">
        <v>693</v>
      </c>
      <c r="S1067" s="68">
        <v>2537</v>
      </c>
    </row>
    <row r="1068" spans="11:19" x14ac:dyDescent="0.25">
      <c r="K1068" s="64" t="s">
        <v>89</v>
      </c>
      <c r="L1068" s="65" t="s">
        <v>67</v>
      </c>
      <c r="M1068" s="65" t="s">
        <v>61</v>
      </c>
      <c r="N1068" s="66">
        <v>2013</v>
      </c>
      <c r="O1068" s="67">
        <v>456</v>
      </c>
      <c r="P1068" s="67">
        <v>877</v>
      </c>
      <c r="Q1068" s="67">
        <v>1948</v>
      </c>
      <c r="R1068" s="67">
        <v>1630</v>
      </c>
      <c r="S1068" s="68">
        <v>4911</v>
      </c>
    </row>
    <row r="1069" spans="11:19" x14ac:dyDescent="0.25">
      <c r="K1069" s="64" t="s">
        <v>89</v>
      </c>
      <c r="L1069" s="65" t="s">
        <v>67</v>
      </c>
      <c r="M1069" s="65" t="s">
        <v>60</v>
      </c>
      <c r="N1069" s="66">
        <v>2014</v>
      </c>
      <c r="O1069" s="67">
        <v>473</v>
      </c>
      <c r="P1069" s="67">
        <v>242</v>
      </c>
      <c r="Q1069" s="67">
        <v>523</v>
      </c>
      <c r="R1069" s="67">
        <v>153</v>
      </c>
      <c r="S1069" s="68">
        <v>1391</v>
      </c>
    </row>
    <row r="1070" spans="11:19" x14ac:dyDescent="0.25">
      <c r="K1070" s="64" t="s">
        <v>89</v>
      </c>
      <c r="L1070" s="65" t="s">
        <v>67</v>
      </c>
      <c r="M1070" s="65" t="s">
        <v>61</v>
      </c>
      <c r="N1070" s="66">
        <v>2014</v>
      </c>
      <c r="O1070" s="67">
        <v>662</v>
      </c>
      <c r="P1070" s="67">
        <v>-18</v>
      </c>
      <c r="Q1070" s="67">
        <v>988</v>
      </c>
      <c r="R1070" s="67">
        <v>-6</v>
      </c>
      <c r="S1070" s="68">
        <v>1626</v>
      </c>
    </row>
    <row r="1071" spans="11:19" x14ac:dyDescent="0.25">
      <c r="K1071" s="64" t="s">
        <v>89</v>
      </c>
      <c r="L1071" s="65" t="s">
        <v>68</v>
      </c>
      <c r="M1071" s="65" t="s">
        <v>60</v>
      </c>
      <c r="N1071" s="66">
        <v>2011</v>
      </c>
      <c r="O1071" s="67">
        <v>469</v>
      </c>
      <c r="P1071" s="67">
        <v>525</v>
      </c>
      <c r="Q1071" s="67">
        <v>238</v>
      </c>
      <c r="R1071" s="67">
        <v>900</v>
      </c>
      <c r="S1071" s="68">
        <v>2132</v>
      </c>
    </row>
    <row r="1072" spans="11:19" x14ac:dyDescent="0.25">
      <c r="K1072" s="64" t="s">
        <v>89</v>
      </c>
      <c r="L1072" s="65" t="s">
        <v>68</v>
      </c>
      <c r="M1072" s="65" t="s">
        <v>61</v>
      </c>
      <c r="N1072" s="66">
        <v>2011</v>
      </c>
      <c r="O1072" s="67">
        <v>1829</v>
      </c>
      <c r="P1072" s="67">
        <v>1401</v>
      </c>
      <c r="Q1072" s="67">
        <v>526</v>
      </c>
      <c r="R1072" s="67">
        <v>1690</v>
      </c>
      <c r="S1072" s="68">
        <v>5446</v>
      </c>
    </row>
    <row r="1073" spans="11:19" x14ac:dyDescent="0.25">
      <c r="K1073" s="64" t="s">
        <v>89</v>
      </c>
      <c r="L1073" s="65" t="s">
        <v>68</v>
      </c>
      <c r="M1073" s="65" t="s">
        <v>60</v>
      </c>
      <c r="N1073" s="66">
        <v>2012</v>
      </c>
      <c r="O1073" s="67">
        <v>853</v>
      </c>
      <c r="P1073" s="67">
        <v>782</v>
      </c>
      <c r="Q1073" s="67">
        <v>209</v>
      </c>
      <c r="R1073" s="67">
        <v>1374</v>
      </c>
      <c r="S1073" s="68">
        <v>3218</v>
      </c>
    </row>
    <row r="1074" spans="11:19" x14ac:dyDescent="0.25">
      <c r="K1074" s="64" t="s">
        <v>89</v>
      </c>
      <c r="L1074" s="65" t="s">
        <v>68</v>
      </c>
      <c r="M1074" s="65" t="s">
        <v>61</v>
      </c>
      <c r="N1074" s="66">
        <v>2012</v>
      </c>
      <c r="O1074" s="67">
        <v>-40</v>
      </c>
      <c r="P1074" s="67">
        <v>-1</v>
      </c>
      <c r="Q1074" s="67">
        <v>1578</v>
      </c>
      <c r="R1074" s="67">
        <v>35</v>
      </c>
      <c r="S1074" s="68">
        <v>1572</v>
      </c>
    </row>
    <row r="1075" spans="11:19" x14ac:dyDescent="0.25">
      <c r="K1075" s="64" t="s">
        <v>89</v>
      </c>
      <c r="L1075" s="65" t="s">
        <v>68</v>
      </c>
      <c r="M1075" s="65" t="s">
        <v>60</v>
      </c>
      <c r="N1075" s="66">
        <v>2013</v>
      </c>
      <c r="O1075" s="67">
        <v>506</v>
      </c>
      <c r="P1075" s="67">
        <v>869</v>
      </c>
      <c r="Q1075" s="67">
        <v>564</v>
      </c>
      <c r="R1075" s="67">
        <v>1563</v>
      </c>
      <c r="S1075" s="68">
        <v>3502</v>
      </c>
    </row>
    <row r="1076" spans="11:19" x14ac:dyDescent="0.25">
      <c r="K1076" s="64" t="s">
        <v>89</v>
      </c>
      <c r="L1076" s="65" t="s">
        <v>68</v>
      </c>
      <c r="M1076" s="65" t="s">
        <v>61</v>
      </c>
      <c r="N1076" s="66">
        <v>2013</v>
      </c>
      <c r="O1076" s="67">
        <v>1753</v>
      </c>
      <c r="P1076" s="67">
        <v>1462</v>
      </c>
      <c r="Q1076" s="67">
        <v>1104</v>
      </c>
      <c r="R1076" s="67">
        <v>329</v>
      </c>
      <c r="S1076" s="68">
        <v>4648</v>
      </c>
    </row>
    <row r="1077" spans="11:19" x14ac:dyDescent="0.25">
      <c r="K1077" s="64" t="s">
        <v>89</v>
      </c>
      <c r="L1077" s="65" t="s">
        <v>68</v>
      </c>
      <c r="M1077" s="65" t="s">
        <v>60</v>
      </c>
      <c r="N1077" s="66">
        <v>2014</v>
      </c>
      <c r="O1077" s="67">
        <v>1728</v>
      </c>
      <c r="P1077" s="67">
        <v>1720</v>
      </c>
      <c r="Q1077" s="67">
        <v>1152</v>
      </c>
      <c r="R1077" s="67">
        <v>1046</v>
      </c>
      <c r="S1077" s="68">
        <v>5646</v>
      </c>
    </row>
    <row r="1078" spans="11:19" x14ac:dyDescent="0.25">
      <c r="K1078" s="64" t="s">
        <v>89</v>
      </c>
      <c r="L1078" s="65" t="s">
        <v>68</v>
      </c>
      <c r="M1078" s="65" t="s">
        <v>61</v>
      </c>
      <c r="N1078" s="66">
        <v>2014</v>
      </c>
      <c r="O1078" s="67">
        <v>629</v>
      </c>
      <c r="P1078" s="67">
        <v>-49</v>
      </c>
      <c r="Q1078" s="67">
        <v>733</v>
      </c>
      <c r="R1078" s="67">
        <v>1443</v>
      </c>
      <c r="S1078" s="68">
        <v>2756</v>
      </c>
    </row>
    <row r="1079" spans="11:19" x14ac:dyDescent="0.25">
      <c r="K1079" s="64" t="s">
        <v>89</v>
      </c>
      <c r="L1079" s="65" t="s">
        <v>69</v>
      </c>
      <c r="M1079" s="65" t="s">
        <v>60</v>
      </c>
      <c r="N1079" s="66">
        <v>2011</v>
      </c>
      <c r="O1079" s="67">
        <v>503</v>
      </c>
      <c r="P1079" s="67">
        <v>1311</v>
      </c>
      <c r="Q1079" s="67">
        <v>1529</v>
      </c>
      <c r="R1079" s="67">
        <v>792</v>
      </c>
      <c r="S1079" s="68">
        <v>4135</v>
      </c>
    </row>
    <row r="1080" spans="11:19" x14ac:dyDescent="0.25">
      <c r="K1080" s="64" t="s">
        <v>89</v>
      </c>
      <c r="L1080" s="65" t="s">
        <v>69</v>
      </c>
      <c r="M1080" s="65" t="s">
        <v>61</v>
      </c>
      <c r="N1080" s="66">
        <v>2011</v>
      </c>
      <c r="O1080" s="67">
        <v>573</v>
      </c>
      <c r="P1080" s="67">
        <v>1833</v>
      </c>
      <c r="Q1080" s="67">
        <v>931</v>
      </c>
      <c r="R1080" s="67">
        <v>1815</v>
      </c>
      <c r="S1080" s="68">
        <v>5152</v>
      </c>
    </row>
    <row r="1081" spans="11:19" x14ac:dyDescent="0.25">
      <c r="K1081" s="64" t="s">
        <v>89</v>
      </c>
      <c r="L1081" s="65" t="s">
        <v>69</v>
      </c>
      <c r="M1081" s="65" t="s">
        <v>60</v>
      </c>
      <c r="N1081" s="66">
        <v>2012</v>
      </c>
      <c r="O1081" s="67">
        <v>1027</v>
      </c>
      <c r="P1081" s="67">
        <v>316</v>
      </c>
      <c r="Q1081" s="67">
        <v>1613</v>
      </c>
      <c r="R1081" s="67">
        <v>486</v>
      </c>
      <c r="S1081" s="68">
        <v>3442</v>
      </c>
    </row>
    <row r="1082" spans="11:19" x14ac:dyDescent="0.25">
      <c r="K1082" s="64" t="s">
        <v>89</v>
      </c>
      <c r="L1082" s="65" t="s">
        <v>69</v>
      </c>
      <c r="M1082" s="65" t="s">
        <v>61</v>
      </c>
      <c r="N1082" s="66">
        <v>2012</v>
      </c>
      <c r="O1082" s="67">
        <v>1685</v>
      </c>
      <c r="P1082" s="67">
        <v>284</v>
      </c>
      <c r="Q1082" s="67">
        <v>1527</v>
      </c>
      <c r="R1082" s="67">
        <v>578</v>
      </c>
      <c r="S1082" s="68">
        <v>4074</v>
      </c>
    </row>
    <row r="1083" spans="11:19" x14ac:dyDescent="0.25">
      <c r="K1083" s="64" t="s">
        <v>89</v>
      </c>
      <c r="L1083" s="65" t="s">
        <v>69</v>
      </c>
      <c r="M1083" s="65" t="s">
        <v>60</v>
      </c>
      <c r="N1083" s="66">
        <v>2013</v>
      </c>
      <c r="O1083" s="67">
        <v>1355</v>
      </c>
      <c r="P1083" s="67">
        <v>1325</v>
      </c>
      <c r="Q1083" s="67">
        <v>1608</v>
      </c>
      <c r="R1083" s="67">
        <v>603</v>
      </c>
      <c r="S1083" s="68">
        <v>4891</v>
      </c>
    </row>
    <row r="1084" spans="11:19" x14ac:dyDescent="0.25">
      <c r="K1084" s="64" t="s">
        <v>89</v>
      </c>
      <c r="L1084" s="65" t="s">
        <v>69</v>
      </c>
      <c r="M1084" s="65" t="s">
        <v>61</v>
      </c>
      <c r="N1084" s="66">
        <v>2013</v>
      </c>
      <c r="O1084" s="67">
        <v>223</v>
      </c>
      <c r="P1084" s="67">
        <v>168</v>
      </c>
      <c r="Q1084" s="67">
        <v>1414</v>
      </c>
      <c r="R1084" s="67">
        <v>104</v>
      </c>
      <c r="S1084" s="68">
        <v>1909</v>
      </c>
    </row>
    <row r="1085" spans="11:19" x14ac:dyDescent="0.25">
      <c r="K1085" s="64" t="s">
        <v>89</v>
      </c>
      <c r="L1085" s="65" t="s">
        <v>69</v>
      </c>
      <c r="M1085" s="65" t="s">
        <v>60</v>
      </c>
      <c r="N1085" s="66">
        <v>2014</v>
      </c>
      <c r="O1085" s="67">
        <v>138</v>
      </c>
      <c r="P1085" s="67">
        <v>1582</v>
      </c>
      <c r="Q1085" s="67">
        <v>1113</v>
      </c>
      <c r="R1085" s="67">
        <v>1789</v>
      </c>
      <c r="S1085" s="68">
        <v>4622</v>
      </c>
    </row>
    <row r="1086" spans="11:19" x14ac:dyDescent="0.25">
      <c r="K1086" s="64" t="s">
        <v>89</v>
      </c>
      <c r="L1086" s="65" t="s">
        <v>69</v>
      </c>
      <c r="M1086" s="65" t="s">
        <v>61</v>
      </c>
      <c r="N1086" s="66">
        <v>2014</v>
      </c>
      <c r="O1086" s="67">
        <v>1244</v>
      </c>
      <c r="P1086" s="67">
        <v>244</v>
      </c>
      <c r="Q1086" s="67">
        <v>1642</v>
      </c>
      <c r="R1086" s="67">
        <v>405</v>
      </c>
      <c r="S1086" s="68">
        <v>3535</v>
      </c>
    </row>
    <row r="1087" spans="11:19" x14ac:dyDescent="0.25">
      <c r="K1087" s="64" t="s">
        <v>89</v>
      </c>
      <c r="L1087" s="65" t="s">
        <v>70</v>
      </c>
      <c r="M1087" s="65" t="s">
        <v>60</v>
      </c>
      <c r="N1087" s="66">
        <v>2011</v>
      </c>
      <c r="O1087" s="67">
        <v>1535</v>
      </c>
      <c r="P1087" s="67">
        <v>877</v>
      </c>
      <c r="Q1087" s="67">
        <v>1703</v>
      </c>
      <c r="R1087" s="67">
        <v>477</v>
      </c>
      <c r="S1087" s="68">
        <v>4592</v>
      </c>
    </row>
    <row r="1088" spans="11:19" x14ac:dyDescent="0.25">
      <c r="K1088" s="64" t="s">
        <v>89</v>
      </c>
      <c r="L1088" s="65" t="s">
        <v>70</v>
      </c>
      <c r="M1088" s="65" t="s">
        <v>61</v>
      </c>
      <c r="N1088" s="66">
        <v>2011</v>
      </c>
      <c r="O1088" s="67">
        <v>1723</v>
      </c>
      <c r="P1088" s="67">
        <v>1465</v>
      </c>
      <c r="Q1088" s="67">
        <v>147</v>
      </c>
      <c r="R1088" s="67">
        <v>994</v>
      </c>
      <c r="S1088" s="68">
        <v>4329</v>
      </c>
    </row>
    <row r="1089" spans="11:19" x14ac:dyDescent="0.25">
      <c r="K1089" s="64" t="s">
        <v>89</v>
      </c>
      <c r="L1089" s="65" t="s">
        <v>70</v>
      </c>
      <c r="M1089" s="65" t="s">
        <v>60</v>
      </c>
      <c r="N1089" s="66">
        <v>2012</v>
      </c>
      <c r="O1089" s="67">
        <v>1206</v>
      </c>
      <c r="P1089" s="67">
        <v>1358</v>
      </c>
      <c r="Q1089" s="67">
        <v>1003</v>
      </c>
      <c r="R1089" s="67">
        <v>626</v>
      </c>
      <c r="S1089" s="68">
        <v>4193</v>
      </c>
    </row>
    <row r="1090" spans="11:19" x14ac:dyDescent="0.25">
      <c r="K1090" s="64" t="s">
        <v>89</v>
      </c>
      <c r="L1090" s="65" t="s">
        <v>70</v>
      </c>
      <c r="M1090" s="65" t="s">
        <v>61</v>
      </c>
      <c r="N1090" s="66">
        <v>2012</v>
      </c>
      <c r="O1090" s="67">
        <v>502</v>
      </c>
      <c r="P1090" s="67">
        <v>1674</v>
      </c>
      <c r="Q1090" s="67">
        <v>1392</v>
      </c>
      <c r="R1090" s="67">
        <v>992</v>
      </c>
      <c r="S1090" s="68">
        <v>4560</v>
      </c>
    </row>
    <row r="1091" spans="11:19" x14ac:dyDescent="0.25">
      <c r="K1091" s="64" t="s">
        <v>89</v>
      </c>
      <c r="L1091" s="65" t="s">
        <v>70</v>
      </c>
      <c r="M1091" s="65" t="s">
        <v>60</v>
      </c>
      <c r="N1091" s="66">
        <v>2013</v>
      </c>
      <c r="O1091" s="67">
        <v>1888</v>
      </c>
      <c r="P1091" s="67">
        <v>788</v>
      </c>
      <c r="Q1091" s="67">
        <v>824</v>
      </c>
      <c r="R1091" s="67">
        <v>374</v>
      </c>
      <c r="S1091" s="68">
        <v>3874</v>
      </c>
    </row>
    <row r="1092" spans="11:19" x14ac:dyDescent="0.25">
      <c r="K1092" s="64" t="s">
        <v>89</v>
      </c>
      <c r="L1092" s="65" t="s">
        <v>70</v>
      </c>
      <c r="M1092" s="65" t="s">
        <v>61</v>
      </c>
      <c r="N1092" s="66">
        <v>2013</v>
      </c>
      <c r="O1092" s="67">
        <v>96</v>
      </c>
      <c r="P1092" s="67">
        <v>1594</v>
      </c>
      <c r="Q1092" s="67">
        <v>758</v>
      </c>
      <c r="R1092" s="67">
        <v>222</v>
      </c>
      <c r="S1092" s="68">
        <v>2670</v>
      </c>
    </row>
    <row r="1093" spans="11:19" x14ac:dyDescent="0.25">
      <c r="K1093" s="64" t="s">
        <v>89</v>
      </c>
      <c r="L1093" s="65" t="s">
        <v>70</v>
      </c>
      <c r="M1093" s="65" t="s">
        <v>60</v>
      </c>
      <c r="N1093" s="66">
        <v>2014</v>
      </c>
      <c r="O1093" s="67">
        <v>9</v>
      </c>
      <c r="P1093" s="67">
        <v>1717</v>
      </c>
      <c r="Q1093" s="67">
        <v>1143</v>
      </c>
      <c r="R1093" s="67">
        <v>1807</v>
      </c>
      <c r="S1093" s="68">
        <v>4676</v>
      </c>
    </row>
    <row r="1094" spans="11:19" x14ac:dyDescent="0.25">
      <c r="K1094" s="69" t="s">
        <v>89</v>
      </c>
      <c r="L1094" s="70" t="s">
        <v>70</v>
      </c>
      <c r="M1094" s="70" t="s">
        <v>61</v>
      </c>
      <c r="N1094" s="71">
        <v>2014</v>
      </c>
      <c r="O1094" s="72">
        <v>1610</v>
      </c>
      <c r="P1094" s="72">
        <v>330</v>
      </c>
      <c r="Q1094" s="72">
        <v>1685</v>
      </c>
      <c r="R1094" s="72">
        <v>880</v>
      </c>
      <c r="S1094" s="73">
        <v>4505</v>
      </c>
    </row>
  </sheetData>
  <phoneticPr fontId="0" type="noConversion"/>
  <pageMargins left="0.23622047244094491" right="0.23622047244094491" top="0.43307086614173229" bottom="0.43307086614173229" header="0.23622047244094491" footer="0.23622047244094491"/>
  <pageSetup paperSize="9" scale="80" orientation="landscape" r:id="rId1"/>
  <headerFooter alignWithMargins="0">
    <oddFooter>&amp;L&amp;8&amp;D &amp;T&amp;C&amp;8&amp;Z&amp;F&amp;R&amp;8&amp;P of &amp;N</oddFooter>
  </headerFooter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rgb="FF01B050"/>
  </sheetPr>
  <dimension ref="K10:T87"/>
  <sheetViews>
    <sheetView topLeftCell="K11" workbookViewId="0">
      <pane xSplit="4" ySplit="4" topLeftCell="O78" activePane="bottomRight" state="frozen"/>
      <selection activeCell="K11" sqref="K11"/>
      <selection pane="topRight" activeCell="O11" sqref="O11"/>
      <selection pane="bottomLeft" activeCell="K15" sqref="K15"/>
      <selection pane="bottomRight" activeCell="N26" sqref="N26"/>
    </sheetView>
  </sheetViews>
  <sheetFormatPr defaultRowHeight="10.3" x14ac:dyDescent="0.25"/>
  <cols>
    <col min="1" max="1" width="50.81640625" customWidth="1"/>
    <col min="11" max="11" width="7.453125" bestFit="1" customWidth="1"/>
    <col min="12" max="12" width="10.453125" bestFit="1" customWidth="1"/>
    <col min="13" max="13" width="7.6328125" customWidth="1"/>
    <col min="14" max="14" width="5.1796875" bestFit="1" customWidth="1"/>
    <col min="15" max="18" width="7.6328125" customWidth="1"/>
    <col min="19" max="19" width="8.81640625" customWidth="1"/>
    <col min="20" max="20" width="1.81640625" customWidth="1"/>
  </cols>
  <sheetData>
    <row r="10" spans="11:20" ht="10.75" thickBot="1" x14ac:dyDescent="0.3"/>
    <row r="11" spans="11:20" ht="15.45" x14ac:dyDescent="0.25">
      <c r="K11" s="18" t="s">
        <v>71</v>
      </c>
      <c r="L11" s="19"/>
      <c r="M11" s="20"/>
      <c r="N11" s="19"/>
      <c r="O11" s="20" t="s">
        <v>91</v>
      </c>
      <c r="P11" s="19"/>
      <c r="Q11" s="19"/>
      <c r="R11" s="19"/>
      <c r="S11" s="19"/>
      <c r="T11" s="21"/>
    </row>
    <row r="12" spans="11:20" ht="15.45" x14ac:dyDescent="0.25">
      <c r="K12" s="22"/>
      <c r="L12" s="23"/>
      <c r="M12" s="24"/>
      <c r="N12" s="23"/>
      <c r="O12" s="24" t="s">
        <v>90</v>
      </c>
      <c r="P12" s="23"/>
      <c r="Q12" s="23"/>
      <c r="R12" s="23"/>
      <c r="S12" s="23"/>
      <c r="T12" s="25"/>
    </row>
    <row r="13" spans="11:20" ht="12.45" x14ac:dyDescent="0.25">
      <c r="K13" s="26" t="s">
        <v>77</v>
      </c>
      <c r="L13" s="23"/>
      <c r="M13" s="23"/>
      <c r="N13" s="23"/>
      <c r="O13" s="23"/>
      <c r="P13" s="23"/>
      <c r="Q13" s="23"/>
      <c r="R13" s="23"/>
      <c r="S13" s="23"/>
      <c r="T13" s="25"/>
    </row>
    <row r="14" spans="11:20" ht="10.75" thickBot="1" x14ac:dyDescent="0.3">
      <c r="K14" s="34" t="s">
        <v>58</v>
      </c>
      <c r="L14" s="35" t="s">
        <v>57</v>
      </c>
      <c r="M14" s="35" t="s">
        <v>59</v>
      </c>
      <c r="N14" s="35" t="s">
        <v>37</v>
      </c>
      <c r="O14" s="35" t="s">
        <v>38</v>
      </c>
      <c r="P14" s="35" t="s">
        <v>39</v>
      </c>
      <c r="Q14" s="35" t="s">
        <v>40</v>
      </c>
      <c r="R14" s="35" t="s">
        <v>41</v>
      </c>
      <c r="S14" s="35" t="s">
        <v>42</v>
      </c>
      <c r="T14" s="27"/>
    </row>
    <row r="15" spans="11:20" x14ac:dyDescent="0.25">
      <c r="K15" s="56" t="s">
        <v>89</v>
      </c>
      <c r="L15" s="36" t="s">
        <v>62</v>
      </c>
      <c r="M15" s="36" t="s">
        <v>60</v>
      </c>
      <c r="N15" s="37">
        <v>2011</v>
      </c>
      <c r="O15" s="39">
        <v>1938</v>
      </c>
      <c r="P15" s="39">
        <v>1675</v>
      </c>
      <c r="Q15" s="39">
        <v>1593</v>
      </c>
      <c r="R15" s="39">
        <v>348</v>
      </c>
      <c r="S15" s="39">
        <v>5554</v>
      </c>
    </row>
    <row r="16" spans="11:20" x14ac:dyDescent="0.25">
      <c r="K16" s="56" t="s">
        <v>89</v>
      </c>
      <c r="L16" s="36" t="s">
        <v>62</v>
      </c>
      <c r="M16" s="36" t="s">
        <v>61</v>
      </c>
      <c r="N16" s="37">
        <v>2011</v>
      </c>
      <c r="O16" s="39">
        <v>593</v>
      </c>
      <c r="P16" s="39">
        <v>837</v>
      </c>
      <c r="Q16" s="39">
        <v>1717</v>
      </c>
      <c r="R16" s="39">
        <v>1482</v>
      </c>
      <c r="S16" s="39">
        <v>4629</v>
      </c>
    </row>
    <row r="17" spans="11:19" x14ac:dyDescent="0.25">
      <c r="K17" s="56" t="s">
        <v>89</v>
      </c>
      <c r="L17" s="36" t="s">
        <v>62</v>
      </c>
      <c r="M17" s="36" t="s">
        <v>60</v>
      </c>
      <c r="N17" s="37">
        <v>2012</v>
      </c>
      <c r="O17" s="39">
        <v>235</v>
      </c>
      <c r="P17" s="39">
        <v>1741</v>
      </c>
      <c r="Q17" s="39">
        <v>1818</v>
      </c>
      <c r="R17" s="39">
        <v>644</v>
      </c>
      <c r="S17" s="39">
        <v>4438</v>
      </c>
    </row>
    <row r="18" spans="11:19" x14ac:dyDescent="0.25">
      <c r="K18" s="56" t="s">
        <v>89</v>
      </c>
      <c r="L18" s="36" t="s">
        <v>62</v>
      </c>
      <c r="M18" s="36" t="s">
        <v>61</v>
      </c>
      <c r="N18" s="37">
        <v>2012</v>
      </c>
      <c r="O18" s="39">
        <v>1608</v>
      </c>
      <c r="P18" s="39">
        <v>1055</v>
      </c>
      <c r="Q18" s="39">
        <v>1594</v>
      </c>
      <c r="R18" s="39">
        <v>120</v>
      </c>
      <c r="S18" s="39">
        <v>4377</v>
      </c>
    </row>
    <row r="19" spans="11:19" x14ac:dyDescent="0.25">
      <c r="K19" s="56" t="s">
        <v>89</v>
      </c>
      <c r="L19" s="36" t="s">
        <v>62</v>
      </c>
      <c r="M19" s="36" t="s">
        <v>60</v>
      </c>
      <c r="N19" s="37">
        <v>2013</v>
      </c>
      <c r="O19" s="39">
        <v>1620</v>
      </c>
      <c r="P19" s="39">
        <v>1049</v>
      </c>
      <c r="Q19" s="39">
        <v>660</v>
      </c>
      <c r="R19" s="39">
        <v>1103</v>
      </c>
      <c r="S19" s="39">
        <v>4432</v>
      </c>
    </row>
    <row r="20" spans="11:19" x14ac:dyDescent="0.25">
      <c r="K20" s="56" t="s">
        <v>89</v>
      </c>
      <c r="L20" s="36" t="s">
        <v>62</v>
      </c>
      <c r="M20" s="36" t="s">
        <v>61</v>
      </c>
      <c r="N20" s="37">
        <v>2013</v>
      </c>
      <c r="O20" s="39">
        <v>1226</v>
      </c>
      <c r="P20" s="39">
        <v>1683</v>
      </c>
      <c r="Q20" s="39">
        <v>1261</v>
      </c>
      <c r="R20" s="39">
        <v>1215</v>
      </c>
      <c r="S20" s="39">
        <v>5385</v>
      </c>
    </row>
    <row r="21" spans="11:19" x14ac:dyDescent="0.25">
      <c r="K21" s="56" t="s">
        <v>89</v>
      </c>
      <c r="L21" s="36" t="s">
        <v>62</v>
      </c>
      <c r="M21" s="36" t="s">
        <v>60</v>
      </c>
      <c r="N21" s="37">
        <v>2014</v>
      </c>
      <c r="O21" s="39">
        <v>234</v>
      </c>
      <c r="P21" s="39">
        <v>1909</v>
      </c>
      <c r="Q21" s="39">
        <v>1021</v>
      </c>
      <c r="R21" s="39">
        <v>1549</v>
      </c>
      <c r="S21" s="39">
        <v>4713</v>
      </c>
    </row>
    <row r="22" spans="11:19" x14ac:dyDescent="0.25">
      <c r="K22" s="56" t="s">
        <v>89</v>
      </c>
      <c r="L22" s="36" t="s">
        <v>62</v>
      </c>
      <c r="M22" s="36" t="s">
        <v>61</v>
      </c>
      <c r="N22" s="37">
        <v>2014</v>
      </c>
      <c r="O22" s="39">
        <v>165</v>
      </c>
      <c r="P22" s="39">
        <v>708</v>
      </c>
      <c r="Q22" s="39">
        <v>167</v>
      </c>
      <c r="R22" s="39">
        <v>307</v>
      </c>
      <c r="S22" s="39">
        <v>1347</v>
      </c>
    </row>
    <row r="23" spans="11:19" x14ac:dyDescent="0.25">
      <c r="K23" s="56" t="s">
        <v>89</v>
      </c>
      <c r="L23" s="36" t="s">
        <v>63</v>
      </c>
      <c r="M23" s="36" t="s">
        <v>60</v>
      </c>
      <c r="N23" s="37">
        <v>2011</v>
      </c>
      <c r="O23" s="39">
        <v>1727</v>
      </c>
      <c r="P23" s="39">
        <v>341</v>
      </c>
      <c r="Q23" s="39">
        <v>56</v>
      </c>
      <c r="R23" s="39">
        <v>587</v>
      </c>
      <c r="S23" s="39">
        <v>2711</v>
      </c>
    </row>
    <row r="24" spans="11:19" x14ac:dyDescent="0.25">
      <c r="K24" s="56" t="s">
        <v>89</v>
      </c>
      <c r="L24" s="36" t="s">
        <v>63</v>
      </c>
      <c r="M24" s="36" t="s">
        <v>61</v>
      </c>
      <c r="N24" s="37">
        <v>2011</v>
      </c>
      <c r="O24" s="39">
        <v>1652</v>
      </c>
      <c r="P24" s="39">
        <v>1374</v>
      </c>
      <c r="Q24" s="39">
        <v>1009</v>
      </c>
      <c r="R24" s="39">
        <v>1616</v>
      </c>
      <c r="S24" s="39">
        <v>5651</v>
      </c>
    </row>
    <row r="25" spans="11:19" x14ac:dyDescent="0.25">
      <c r="K25" s="56" t="s">
        <v>89</v>
      </c>
      <c r="L25" s="36" t="s">
        <v>63</v>
      </c>
      <c r="M25" s="36" t="s">
        <v>60</v>
      </c>
      <c r="N25" s="37">
        <v>2012</v>
      </c>
      <c r="O25" s="39">
        <v>1812</v>
      </c>
      <c r="P25" s="39">
        <v>-26</v>
      </c>
      <c r="Q25" s="39">
        <v>1503</v>
      </c>
      <c r="R25" s="39">
        <v>548</v>
      </c>
      <c r="S25" s="39">
        <v>3837</v>
      </c>
    </row>
    <row r="26" spans="11:19" x14ac:dyDescent="0.25">
      <c r="K26" s="56" t="s">
        <v>89</v>
      </c>
      <c r="L26" s="36" t="s">
        <v>63</v>
      </c>
      <c r="M26" s="36" t="s">
        <v>61</v>
      </c>
      <c r="N26" s="37">
        <v>2012</v>
      </c>
      <c r="O26" s="39">
        <v>723</v>
      </c>
      <c r="P26" s="39">
        <v>840</v>
      </c>
      <c r="Q26" s="39">
        <v>1604</v>
      </c>
      <c r="R26" s="39">
        <v>1894</v>
      </c>
      <c r="S26" s="39">
        <v>5061</v>
      </c>
    </row>
    <row r="27" spans="11:19" x14ac:dyDescent="0.25">
      <c r="K27" s="56" t="s">
        <v>89</v>
      </c>
      <c r="L27" s="36" t="s">
        <v>63</v>
      </c>
      <c r="M27" s="36" t="s">
        <v>60</v>
      </c>
      <c r="N27" s="37">
        <v>2013</v>
      </c>
      <c r="O27" s="39">
        <v>1023</v>
      </c>
      <c r="P27" s="39">
        <v>520</v>
      </c>
      <c r="Q27" s="39">
        <v>1903</v>
      </c>
      <c r="R27" s="39">
        <v>340</v>
      </c>
      <c r="S27" s="39">
        <v>3786</v>
      </c>
    </row>
    <row r="28" spans="11:19" x14ac:dyDescent="0.25">
      <c r="K28" s="56" t="s">
        <v>89</v>
      </c>
      <c r="L28" s="36" t="s">
        <v>63</v>
      </c>
      <c r="M28" s="36" t="s">
        <v>61</v>
      </c>
      <c r="N28" s="37">
        <v>2013</v>
      </c>
      <c r="O28" s="39">
        <v>441</v>
      </c>
      <c r="P28" s="39">
        <v>593</v>
      </c>
      <c r="Q28" s="39">
        <v>1464</v>
      </c>
      <c r="R28" s="39">
        <v>1929</v>
      </c>
      <c r="S28" s="39">
        <v>4427</v>
      </c>
    </row>
    <row r="29" spans="11:19" x14ac:dyDescent="0.25">
      <c r="K29" s="56" t="s">
        <v>89</v>
      </c>
      <c r="L29" s="36" t="s">
        <v>63</v>
      </c>
      <c r="M29" s="36" t="s">
        <v>60</v>
      </c>
      <c r="N29" s="37">
        <v>2014</v>
      </c>
      <c r="O29" s="39">
        <v>538</v>
      </c>
      <c r="P29" s="39">
        <v>1420</v>
      </c>
      <c r="Q29" s="39">
        <v>1853</v>
      </c>
      <c r="R29" s="39">
        <v>1009</v>
      </c>
      <c r="S29" s="39">
        <v>4820</v>
      </c>
    </row>
    <row r="30" spans="11:19" x14ac:dyDescent="0.25">
      <c r="K30" s="56" t="s">
        <v>89</v>
      </c>
      <c r="L30" s="36" t="s">
        <v>63</v>
      </c>
      <c r="M30" s="36" t="s">
        <v>61</v>
      </c>
      <c r="N30" s="37">
        <v>2014</v>
      </c>
      <c r="O30" s="39">
        <v>986</v>
      </c>
      <c r="P30" s="39">
        <v>1726</v>
      </c>
      <c r="Q30" s="39">
        <v>607</v>
      </c>
      <c r="R30" s="39">
        <v>496</v>
      </c>
      <c r="S30" s="39">
        <v>3815</v>
      </c>
    </row>
    <row r="31" spans="11:19" x14ac:dyDescent="0.25">
      <c r="K31" s="56" t="s">
        <v>89</v>
      </c>
      <c r="L31" s="36" t="s">
        <v>64</v>
      </c>
      <c r="M31" s="36" t="s">
        <v>60</v>
      </c>
      <c r="N31" s="37">
        <v>2011</v>
      </c>
      <c r="O31" s="39">
        <v>121</v>
      </c>
      <c r="P31" s="39">
        <v>1842</v>
      </c>
      <c r="Q31" s="39">
        <v>1754</v>
      </c>
      <c r="R31" s="39">
        <v>-14</v>
      </c>
      <c r="S31" s="39">
        <v>3703</v>
      </c>
    </row>
    <row r="32" spans="11:19" x14ac:dyDescent="0.25">
      <c r="K32" s="56" t="s">
        <v>89</v>
      </c>
      <c r="L32" s="36" t="s">
        <v>64</v>
      </c>
      <c r="M32" s="36" t="s">
        <v>61</v>
      </c>
      <c r="N32" s="37">
        <v>2011</v>
      </c>
      <c r="O32" s="39">
        <v>695</v>
      </c>
      <c r="P32" s="39">
        <v>830</v>
      </c>
      <c r="Q32" s="39">
        <v>1726</v>
      </c>
      <c r="R32" s="39">
        <v>199</v>
      </c>
      <c r="S32" s="39">
        <v>3450</v>
      </c>
    </row>
    <row r="33" spans="11:19" x14ac:dyDescent="0.25">
      <c r="K33" s="56" t="s">
        <v>89</v>
      </c>
      <c r="L33" s="36" t="s">
        <v>64</v>
      </c>
      <c r="M33" s="36" t="s">
        <v>60</v>
      </c>
      <c r="N33" s="37">
        <v>2012</v>
      </c>
      <c r="O33" s="39">
        <v>328</v>
      </c>
      <c r="P33" s="39">
        <v>1826</v>
      </c>
      <c r="Q33" s="39">
        <v>1342</v>
      </c>
      <c r="R33" s="39">
        <v>289</v>
      </c>
      <c r="S33" s="39">
        <v>3785</v>
      </c>
    </row>
    <row r="34" spans="11:19" x14ac:dyDescent="0.25">
      <c r="K34" s="56" t="s">
        <v>89</v>
      </c>
      <c r="L34" s="36" t="s">
        <v>64</v>
      </c>
      <c r="M34" s="36" t="s">
        <v>61</v>
      </c>
      <c r="N34" s="37">
        <v>2012</v>
      </c>
      <c r="O34" s="39">
        <v>1821</v>
      </c>
      <c r="P34" s="39">
        <v>1632</v>
      </c>
      <c r="Q34" s="39">
        <v>223</v>
      </c>
      <c r="R34" s="39">
        <v>271</v>
      </c>
      <c r="S34" s="39">
        <v>3947</v>
      </c>
    </row>
    <row r="35" spans="11:19" x14ac:dyDescent="0.25">
      <c r="K35" s="56" t="s">
        <v>89</v>
      </c>
      <c r="L35" s="36" t="s">
        <v>64</v>
      </c>
      <c r="M35" s="36" t="s">
        <v>60</v>
      </c>
      <c r="N35" s="37">
        <v>2013</v>
      </c>
      <c r="O35" s="39">
        <v>789</v>
      </c>
      <c r="P35" s="39">
        <v>1444</v>
      </c>
      <c r="Q35" s="39">
        <v>141</v>
      </c>
      <c r="R35" s="39">
        <v>915</v>
      </c>
      <c r="S35" s="39">
        <v>3289</v>
      </c>
    </row>
    <row r="36" spans="11:19" x14ac:dyDescent="0.25">
      <c r="K36" s="56" t="s">
        <v>89</v>
      </c>
      <c r="L36" s="36" t="s">
        <v>64</v>
      </c>
      <c r="M36" s="36" t="s">
        <v>61</v>
      </c>
      <c r="N36" s="37">
        <v>2013</v>
      </c>
      <c r="O36" s="39">
        <v>187</v>
      </c>
      <c r="P36" s="39">
        <v>93</v>
      </c>
      <c r="Q36" s="39">
        <v>1121</v>
      </c>
      <c r="R36" s="39">
        <v>1263</v>
      </c>
      <c r="S36" s="39">
        <v>2664</v>
      </c>
    </row>
    <row r="37" spans="11:19" x14ac:dyDescent="0.25">
      <c r="K37" s="56" t="s">
        <v>89</v>
      </c>
      <c r="L37" s="36" t="s">
        <v>64</v>
      </c>
      <c r="M37" s="36" t="s">
        <v>60</v>
      </c>
      <c r="N37" s="37">
        <v>2014</v>
      </c>
      <c r="O37" s="39">
        <v>289</v>
      </c>
      <c r="P37" s="39">
        <v>777</v>
      </c>
      <c r="Q37" s="39">
        <v>1042</v>
      </c>
      <c r="R37" s="39">
        <v>1169</v>
      </c>
      <c r="S37" s="39">
        <v>3277</v>
      </c>
    </row>
    <row r="38" spans="11:19" x14ac:dyDescent="0.25">
      <c r="K38" s="56" t="s">
        <v>89</v>
      </c>
      <c r="L38" s="36" t="s">
        <v>64</v>
      </c>
      <c r="M38" s="36" t="s">
        <v>61</v>
      </c>
      <c r="N38" s="37">
        <v>2014</v>
      </c>
      <c r="O38" s="39">
        <v>218</v>
      </c>
      <c r="P38" s="39">
        <v>998</v>
      </c>
      <c r="Q38" s="39">
        <v>497</v>
      </c>
      <c r="R38" s="39">
        <v>856</v>
      </c>
      <c r="S38" s="39">
        <v>2569</v>
      </c>
    </row>
    <row r="39" spans="11:19" x14ac:dyDescent="0.25">
      <c r="K39" s="56" t="s">
        <v>89</v>
      </c>
      <c r="L39" s="36" t="s">
        <v>65</v>
      </c>
      <c r="M39" s="36" t="s">
        <v>60</v>
      </c>
      <c r="N39" s="37">
        <v>2011</v>
      </c>
      <c r="O39" s="39">
        <v>189</v>
      </c>
      <c r="P39" s="39">
        <v>1565</v>
      </c>
      <c r="Q39" s="39">
        <v>394</v>
      </c>
      <c r="R39" s="39">
        <v>1739</v>
      </c>
      <c r="S39" s="39">
        <v>3887</v>
      </c>
    </row>
    <row r="40" spans="11:19" x14ac:dyDescent="0.25">
      <c r="K40" s="56" t="s">
        <v>89</v>
      </c>
      <c r="L40" s="36" t="s">
        <v>65</v>
      </c>
      <c r="M40" s="36" t="s">
        <v>61</v>
      </c>
      <c r="N40" s="37">
        <v>2011</v>
      </c>
      <c r="O40" s="39">
        <v>1158</v>
      </c>
      <c r="P40" s="39">
        <v>1739</v>
      </c>
      <c r="Q40" s="39">
        <v>381</v>
      </c>
      <c r="R40" s="39">
        <v>284</v>
      </c>
      <c r="S40" s="39">
        <v>3562</v>
      </c>
    </row>
    <row r="41" spans="11:19" x14ac:dyDescent="0.25">
      <c r="K41" s="56" t="s">
        <v>89</v>
      </c>
      <c r="L41" s="36" t="s">
        <v>65</v>
      </c>
      <c r="M41" s="36" t="s">
        <v>60</v>
      </c>
      <c r="N41" s="37">
        <v>2012</v>
      </c>
      <c r="O41" s="39">
        <v>1885</v>
      </c>
      <c r="P41" s="39">
        <v>1626</v>
      </c>
      <c r="Q41" s="39">
        <v>1276</v>
      </c>
      <c r="R41" s="39">
        <v>1639</v>
      </c>
      <c r="S41" s="39">
        <v>6426</v>
      </c>
    </row>
    <row r="42" spans="11:19" x14ac:dyDescent="0.25">
      <c r="K42" s="56" t="s">
        <v>89</v>
      </c>
      <c r="L42" s="36" t="s">
        <v>65</v>
      </c>
      <c r="M42" s="36" t="s">
        <v>61</v>
      </c>
      <c r="N42" s="37">
        <v>2012</v>
      </c>
      <c r="O42" s="39">
        <v>-26</v>
      </c>
      <c r="P42" s="39">
        <v>451</v>
      </c>
      <c r="Q42" s="39">
        <v>345</v>
      </c>
      <c r="R42" s="39">
        <v>913</v>
      </c>
      <c r="S42" s="39">
        <v>1683</v>
      </c>
    </row>
    <row r="43" spans="11:19" x14ac:dyDescent="0.25">
      <c r="K43" s="56" t="s">
        <v>89</v>
      </c>
      <c r="L43" s="36" t="s">
        <v>65</v>
      </c>
      <c r="M43" s="36" t="s">
        <v>60</v>
      </c>
      <c r="N43" s="37">
        <v>2013</v>
      </c>
      <c r="O43" s="39">
        <v>846</v>
      </c>
      <c r="P43" s="39">
        <v>517</v>
      </c>
      <c r="Q43" s="39">
        <v>785</v>
      </c>
      <c r="R43" s="39">
        <v>36</v>
      </c>
      <c r="S43" s="39">
        <v>2184</v>
      </c>
    </row>
    <row r="44" spans="11:19" x14ac:dyDescent="0.25">
      <c r="K44" s="56" t="s">
        <v>89</v>
      </c>
      <c r="L44" s="36" t="s">
        <v>65</v>
      </c>
      <c r="M44" s="36" t="s">
        <v>61</v>
      </c>
      <c r="N44" s="37">
        <v>2013</v>
      </c>
      <c r="O44" s="39">
        <v>500</v>
      </c>
      <c r="P44" s="39">
        <v>972</v>
      </c>
      <c r="Q44" s="39">
        <v>1737</v>
      </c>
      <c r="R44" s="39">
        <v>1065</v>
      </c>
      <c r="S44" s="39">
        <v>4274</v>
      </c>
    </row>
    <row r="45" spans="11:19" x14ac:dyDescent="0.25">
      <c r="K45" s="56" t="s">
        <v>89</v>
      </c>
      <c r="L45" s="36" t="s">
        <v>65</v>
      </c>
      <c r="M45" s="36" t="s">
        <v>60</v>
      </c>
      <c r="N45" s="37">
        <v>2014</v>
      </c>
      <c r="O45" s="39">
        <v>1545</v>
      </c>
      <c r="P45" s="39">
        <v>416</v>
      </c>
      <c r="Q45" s="39">
        <v>1841</v>
      </c>
      <c r="R45" s="39">
        <v>214</v>
      </c>
      <c r="S45" s="39">
        <v>4016</v>
      </c>
    </row>
    <row r="46" spans="11:19" x14ac:dyDescent="0.25">
      <c r="K46" s="56" t="s">
        <v>89</v>
      </c>
      <c r="L46" s="36" t="s">
        <v>65</v>
      </c>
      <c r="M46" s="36" t="s">
        <v>61</v>
      </c>
      <c r="N46" s="37">
        <v>2014</v>
      </c>
      <c r="O46" s="39">
        <v>1709</v>
      </c>
      <c r="P46" s="39">
        <v>1702</v>
      </c>
      <c r="Q46" s="39">
        <v>1224</v>
      </c>
      <c r="R46" s="39">
        <v>222</v>
      </c>
      <c r="S46" s="39">
        <v>4857</v>
      </c>
    </row>
    <row r="47" spans="11:19" x14ac:dyDescent="0.25">
      <c r="K47" s="56" t="s">
        <v>89</v>
      </c>
      <c r="L47" s="36" t="s">
        <v>66</v>
      </c>
      <c r="M47" s="36" t="s">
        <v>60</v>
      </c>
      <c r="N47" s="37">
        <v>2011</v>
      </c>
      <c r="O47" s="39">
        <v>333</v>
      </c>
      <c r="P47" s="39">
        <v>1115</v>
      </c>
      <c r="Q47" s="39">
        <v>485</v>
      </c>
      <c r="R47" s="39">
        <v>573</v>
      </c>
      <c r="S47" s="39">
        <v>2506</v>
      </c>
    </row>
    <row r="48" spans="11:19" x14ac:dyDescent="0.25">
      <c r="K48" s="56" t="s">
        <v>89</v>
      </c>
      <c r="L48" s="36" t="s">
        <v>66</v>
      </c>
      <c r="M48" s="36" t="s">
        <v>61</v>
      </c>
      <c r="N48" s="37">
        <v>2011</v>
      </c>
      <c r="O48" s="39">
        <v>757</v>
      </c>
      <c r="P48" s="39">
        <v>279</v>
      </c>
      <c r="Q48" s="39">
        <v>878</v>
      </c>
      <c r="R48" s="39">
        <v>412</v>
      </c>
      <c r="S48" s="39">
        <v>2326</v>
      </c>
    </row>
    <row r="49" spans="11:19" x14ac:dyDescent="0.25">
      <c r="K49" s="56" t="s">
        <v>89</v>
      </c>
      <c r="L49" s="36" t="s">
        <v>66</v>
      </c>
      <c r="M49" s="36" t="s">
        <v>60</v>
      </c>
      <c r="N49" s="37">
        <v>2012</v>
      </c>
      <c r="O49" s="39">
        <v>1812</v>
      </c>
      <c r="P49" s="39">
        <v>490</v>
      </c>
      <c r="Q49" s="39">
        <v>1172</v>
      </c>
      <c r="R49" s="39">
        <v>-50</v>
      </c>
      <c r="S49" s="39">
        <v>3424</v>
      </c>
    </row>
    <row r="50" spans="11:19" x14ac:dyDescent="0.25">
      <c r="K50" s="56" t="s">
        <v>89</v>
      </c>
      <c r="L50" s="36" t="s">
        <v>66</v>
      </c>
      <c r="M50" s="36" t="s">
        <v>61</v>
      </c>
      <c r="N50" s="37">
        <v>2012</v>
      </c>
      <c r="O50" s="39">
        <v>1404</v>
      </c>
      <c r="P50" s="39">
        <v>661</v>
      </c>
      <c r="Q50" s="39">
        <v>1867</v>
      </c>
      <c r="R50" s="39">
        <v>1366</v>
      </c>
      <c r="S50" s="39">
        <v>5298</v>
      </c>
    </row>
    <row r="51" spans="11:19" x14ac:dyDescent="0.25">
      <c r="K51" s="56" t="s">
        <v>89</v>
      </c>
      <c r="L51" s="36" t="s">
        <v>66</v>
      </c>
      <c r="M51" s="36" t="s">
        <v>60</v>
      </c>
      <c r="N51" s="37">
        <v>2013</v>
      </c>
      <c r="O51" s="39">
        <v>1109</v>
      </c>
      <c r="P51" s="39">
        <v>757</v>
      </c>
      <c r="Q51" s="39">
        <v>222</v>
      </c>
      <c r="R51" s="39">
        <v>1552</v>
      </c>
      <c r="S51" s="39">
        <v>3640</v>
      </c>
    </row>
    <row r="52" spans="11:19" x14ac:dyDescent="0.25">
      <c r="K52" s="56" t="s">
        <v>89</v>
      </c>
      <c r="L52" s="36" t="s">
        <v>66</v>
      </c>
      <c r="M52" s="36" t="s">
        <v>61</v>
      </c>
      <c r="N52" s="37">
        <v>2013</v>
      </c>
      <c r="O52" s="39">
        <v>1438</v>
      </c>
      <c r="P52" s="39">
        <v>1820</v>
      </c>
      <c r="Q52" s="39">
        <v>1696</v>
      </c>
      <c r="R52" s="39">
        <v>1111</v>
      </c>
      <c r="S52" s="39">
        <v>6065</v>
      </c>
    </row>
    <row r="53" spans="11:19" x14ac:dyDescent="0.25">
      <c r="K53" s="56" t="s">
        <v>89</v>
      </c>
      <c r="L53" s="36" t="s">
        <v>66</v>
      </c>
      <c r="M53" s="36" t="s">
        <v>60</v>
      </c>
      <c r="N53" s="37">
        <v>2014</v>
      </c>
      <c r="O53" s="39">
        <v>813</v>
      </c>
      <c r="P53" s="39">
        <v>1802</v>
      </c>
      <c r="Q53" s="39">
        <v>206</v>
      </c>
      <c r="R53" s="39">
        <v>1039</v>
      </c>
      <c r="S53" s="39">
        <v>3860</v>
      </c>
    </row>
    <row r="54" spans="11:19" x14ac:dyDescent="0.25">
      <c r="K54" s="56" t="s">
        <v>89</v>
      </c>
      <c r="L54" s="36" t="s">
        <v>66</v>
      </c>
      <c r="M54" s="36" t="s">
        <v>61</v>
      </c>
      <c r="N54" s="37">
        <v>2014</v>
      </c>
      <c r="O54" s="39">
        <v>1248</v>
      </c>
      <c r="P54" s="39">
        <v>72</v>
      </c>
      <c r="Q54" s="39">
        <v>630</v>
      </c>
      <c r="R54" s="39">
        <v>1629</v>
      </c>
      <c r="S54" s="39">
        <v>3579</v>
      </c>
    </row>
    <row r="55" spans="11:19" x14ac:dyDescent="0.25">
      <c r="K55" s="56" t="s">
        <v>89</v>
      </c>
      <c r="L55" s="36" t="s">
        <v>67</v>
      </c>
      <c r="M55" s="36" t="s">
        <v>60</v>
      </c>
      <c r="N55" s="37">
        <v>2011</v>
      </c>
      <c r="O55" s="39">
        <v>800</v>
      </c>
      <c r="P55" s="39">
        <v>1243</v>
      </c>
      <c r="Q55" s="39">
        <v>769</v>
      </c>
      <c r="R55" s="39">
        <v>351</v>
      </c>
      <c r="S55" s="39">
        <v>3163</v>
      </c>
    </row>
    <row r="56" spans="11:19" x14ac:dyDescent="0.25">
      <c r="K56" s="56" t="s">
        <v>89</v>
      </c>
      <c r="L56" s="36" t="s">
        <v>67</v>
      </c>
      <c r="M56" s="36" t="s">
        <v>61</v>
      </c>
      <c r="N56" s="37">
        <v>2011</v>
      </c>
      <c r="O56" s="39">
        <v>1173</v>
      </c>
      <c r="P56" s="39">
        <v>494</v>
      </c>
      <c r="Q56" s="39">
        <v>344</v>
      </c>
      <c r="R56" s="39">
        <v>1132</v>
      </c>
      <c r="S56" s="39">
        <v>3143</v>
      </c>
    </row>
    <row r="57" spans="11:19" x14ac:dyDescent="0.25">
      <c r="K57" s="56" t="s">
        <v>89</v>
      </c>
      <c r="L57" s="36" t="s">
        <v>67</v>
      </c>
      <c r="M57" s="36" t="s">
        <v>60</v>
      </c>
      <c r="N57" s="37">
        <v>2012</v>
      </c>
      <c r="O57" s="39">
        <v>1062</v>
      </c>
      <c r="P57" s="39">
        <v>1047</v>
      </c>
      <c r="Q57" s="39">
        <v>336</v>
      </c>
      <c r="R57" s="39">
        <v>55</v>
      </c>
      <c r="S57" s="39">
        <v>2500</v>
      </c>
    </row>
    <row r="58" spans="11:19" x14ac:dyDescent="0.25">
      <c r="K58" s="56" t="s">
        <v>89</v>
      </c>
      <c r="L58" s="36" t="s">
        <v>67</v>
      </c>
      <c r="M58" s="36" t="s">
        <v>61</v>
      </c>
      <c r="N58" s="37">
        <v>2012</v>
      </c>
      <c r="O58" s="39">
        <v>459</v>
      </c>
      <c r="P58" s="39">
        <v>1330</v>
      </c>
      <c r="Q58" s="39">
        <v>1262</v>
      </c>
      <c r="R58" s="39">
        <v>34</v>
      </c>
      <c r="S58" s="39">
        <v>3085</v>
      </c>
    </row>
    <row r="59" spans="11:19" x14ac:dyDescent="0.25">
      <c r="K59" s="56" t="s">
        <v>89</v>
      </c>
      <c r="L59" s="36" t="s">
        <v>67</v>
      </c>
      <c r="M59" s="36" t="s">
        <v>60</v>
      </c>
      <c r="N59" s="37">
        <v>2013</v>
      </c>
      <c r="O59" s="39">
        <v>1114</v>
      </c>
      <c r="P59" s="39">
        <v>749</v>
      </c>
      <c r="Q59" s="39">
        <v>-19</v>
      </c>
      <c r="R59" s="39">
        <v>693</v>
      </c>
      <c r="S59" s="39">
        <v>2537</v>
      </c>
    </row>
    <row r="60" spans="11:19" x14ac:dyDescent="0.25">
      <c r="K60" s="56" t="s">
        <v>89</v>
      </c>
      <c r="L60" s="36" t="s">
        <v>67</v>
      </c>
      <c r="M60" s="36" t="s">
        <v>61</v>
      </c>
      <c r="N60" s="37">
        <v>2013</v>
      </c>
      <c r="O60" s="39">
        <v>456</v>
      </c>
      <c r="P60" s="39">
        <v>877</v>
      </c>
      <c r="Q60" s="39">
        <v>1948</v>
      </c>
      <c r="R60" s="39">
        <v>1630</v>
      </c>
      <c r="S60" s="39">
        <v>4911</v>
      </c>
    </row>
    <row r="61" spans="11:19" x14ac:dyDescent="0.25">
      <c r="K61" s="56" t="s">
        <v>89</v>
      </c>
      <c r="L61" s="36" t="s">
        <v>67</v>
      </c>
      <c r="M61" s="36" t="s">
        <v>60</v>
      </c>
      <c r="N61" s="37">
        <v>2014</v>
      </c>
      <c r="O61" s="39">
        <v>473</v>
      </c>
      <c r="P61" s="39">
        <v>242</v>
      </c>
      <c r="Q61" s="39">
        <v>523</v>
      </c>
      <c r="R61" s="39">
        <v>153</v>
      </c>
      <c r="S61" s="39">
        <v>1391</v>
      </c>
    </row>
    <row r="62" spans="11:19" x14ac:dyDescent="0.25">
      <c r="K62" s="56" t="s">
        <v>89</v>
      </c>
      <c r="L62" s="36" t="s">
        <v>67</v>
      </c>
      <c r="M62" s="36" t="s">
        <v>61</v>
      </c>
      <c r="N62" s="37">
        <v>2014</v>
      </c>
      <c r="O62" s="39">
        <v>662</v>
      </c>
      <c r="P62" s="39">
        <v>-18</v>
      </c>
      <c r="Q62" s="39">
        <v>988</v>
      </c>
      <c r="R62" s="39">
        <v>-6</v>
      </c>
      <c r="S62" s="39">
        <v>1626</v>
      </c>
    </row>
    <row r="63" spans="11:19" x14ac:dyDescent="0.25">
      <c r="K63" s="56" t="s">
        <v>89</v>
      </c>
      <c r="L63" s="36" t="s">
        <v>68</v>
      </c>
      <c r="M63" s="36" t="s">
        <v>60</v>
      </c>
      <c r="N63" s="37">
        <v>2011</v>
      </c>
      <c r="O63" s="39">
        <v>469</v>
      </c>
      <c r="P63" s="39">
        <v>525</v>
      </c>
      <c r="Q63" s="39">
        <v>238</v>
      </c>
      <c r="R63" s="39">
        <v>900</v>
      </c>
      <c r="S63" s="39">
        <v>2132</v>
      </c>
    </row>
    <row r="64" spans="11:19" x14ac:dyDescent="0.25">
      <c r="K64" s="56" t="s">
        <v>89</v>
      </c>
      <c r="L64" s="36" t="s">
        <v>68</v>
      </c>
      <c r="M64" s="36" t="s">
        <v>61</v>
      </c>
      <c r="N64" s="37">
        <v>2011</v>
      </c>
      <c r="O64" s="39">
        <v>1829</v>
      </c>
      <c r="P64" s="39">
        <v>1401</v>
      </c>
      <c r="Q64" s="39">
        <v>526</v>
      </c>
      <c r="R64" s="39">
        <v>1690</v>
      </c>
      <c r="S64" s="39">
        <v>5446</v>
      </c>
    </row>
    <row r="65" spans="11:19" x14ac:dyDescent="0.25">
      <c r="K65" s="56" t="s">
        <v>89</v>
      </c>
      <c r="L65" s="36" t="s">
        <v>68</v>
      </c>
      <c r="M65" s="36" t="s">
        <v>60</v>
      </c>
      <c r="N65" s="37">
        <v>2012</v>
      </c>
      <c r="O65" s="39">
        <v>853</v>
      </c>
      <c r="P65" s="39">
        <v>782</v>
      </c>
      <c r="Q65" s="39">
        <v>209</v>
      </c>
      <c r="R65" s="39">
        <v>1374</v>
      </c>
      <c r="S65" s="39">
        <v>3218</v>
      </c>
    </row>
    <row r="66" spans="11:19" x14ac:dyDescent="0.25">
      <c r="K66" s="56" t="s">
        <v>89</v>
      </c>
      <c r="L66" s="36" t="s">
        <v>68</v>
      </c>
      <c r="M66" s="36" t="s">
        <v>61</v>
      </c>
      <c r="N66" s="37">
        <v>2012</v>
      </c>
      <c r="O66" s="39">
        <v>-40</v>
      </c>
      <c r="P66" s="39">
        <v>-1</v>
      </c>
      <c r="Q66" s="39">
        <v>1578</v>
      </c>
      <c r="R66" s="39">
        <v>35</v>
      </c>
      <c r="S66" s="39">
        <v>1572</v>
      </c>
    </row>
    <row r="67" spans="11:19" x14ac:dyDescent="0.25">
      <c r="K67" s="56" t="s">
        <v>89</v>
      </c>
      <c r="L67" s="36" t="s">
        <v>68</v>
      </c>
      <c r="M67" s="36" t="s">
        <v>60</v>
      </c>
      <c r="N67" s="37">
        <v>2013</v>
      </c>
      <c r="O67" s="39">
        <v>506</v>
      </c>
      <c r="P67" s="39">
        <v>869</v>
      </c>
      <c r="Q67" s="39">
        <v>564</v>
      </c>
      <c r="R67" s="39">
        <v>1563</v>
      </c>
      <c r="S67" s="39">
        <v>3502</v>
      </c>
    </row>
    <row r="68" spans="11:19" x14ac:dyDescent="0.25">
      <c r="K68" s="56" t="s">
        <v>89</v>
      </c>
      <c r="L68" s="36" t="s">
        <v>68</v>
      </c>
      <c r="M68" s="36" t="s">
        <v>61</v>
      </c>
      <c r="N68" s="37">
        <v>2013</v>
      </c>
      <c r="O68" s="39">
        <v>1753</v>
      </c>
      <c r="P68" s="39">
        <v>1462</v>
      </c>
      <c r="Q68" s="39">
        <v>1104</v>
      </c>
      <c r="R68" s="39">
        <v>329</v>
      </c>
      <c r="S68" s="39">
        <v>4648</v>
      </c>
    </row>
    <row r="69" spans="11:19" x14ac:dyDescent="0.25">
      <c r="K69" s="56" t="s">
        <v>89</v>
      </c>
      <c r="L69" s="36" t="s">
        <v>68</v>
      </c>
      <c r="M69" s="36" t="s">
        <v>60</v>
      </c>
      <c r="N69" s="37">
        <v>2014</v>
      </c>
      <c r="O69" s="39">
        <v>1728</v>
      </c>
      <c r="P69" s="39">
        <v>1720</v>
      </c>
      <c r="Q69" s="39">
        <v>1152</v>
      </c>
      <c r="R69" s="39">
        <v>1046</v>
      </c>
      <c r="S69" s="39">
        <v>5646</v>
      </c>
    </row>
    <row r="70" spans="11:19" x14ac:dyDescent="0.25">
      <c r="K70" s="56" t="s">
        <v>89</v>
      </c>
      <c r="L70" s="36" t="s">
        <v>68</v>
      </c>
      <c r="M70" s="36" t="s">
        <v>61</v>
      </c>
      <c r="N70" s="37">
        <v>2014</v>
      </c>
      <c r="O70" s="39">
        <v>629</v>
      </c>
      <c r="P70" s="39">
        <v>-49</v>
      </c>
      <c r="Q70" s="39">
        <v>733</v>
      </c>
      <c r="R70" s="39">
        <v>1443</v>
      </c>
      <c r="S70" s="39">
        <v>2756</v>
      </c>
    </row>
    <row r="71" spans="11:19" x14ac:dyDescent="0.25">
      <c r="K71" s="56" t="s">
        <v>89</v>
      </c>
      <c r="L71" s="36" t="s">
        <v>69</v>
      </c>
      <c r="M71" s="36" t="s">
        <v>60</v>
      </c>
      <c r="N71" s="37">
        <v>2011</v>
      </c>
      <c r="O71" s="39">
        <v>503</v>
      </c>
      <c r="P71" s="39">
        <v>1311</v>
      </c>
      <c r="Q71" s="39">
        <v>1529</v>
      </c>
      <c r="R71" s="39">
        <v>792</v>
      </c>
      <c r="S71" s="39">
        <v>4135</v>
      </c>
    </row>
    <row r="72" spans="11:19" x14ac:dyDescent="0.25">
      <c r="K72" s="56" t="s">
        <v>89</v>
      </c>
      <c r="L72" s="36" t="s">
        <v>69</v>
      </c>
      <c r="M72" s="36" t="s">
        <v>61</v>
      </c>
      <c r="N72" s="37">
        <v>2011</v>
      </c>
      <c r="O72" s="39">
        <v>573</v>
      </c>
      <c r="P72" s="39">
        <v>1833</v>
      </c>
      <c r="Q72" s="39">
        <v>931</v>
      </c>
      <c r="R72" s="39">
        <v>1815</v>
      </c>
      <c r="S72" s="39">
        <v>5152</v>
      </c>
    </row>
    <row r="73" spans="11:19" x14ac:dyDescent="0.25">
      <c r="K73" s="56" t="s">
        <v>89</v>
      </c>
      <c r="L73" s="36" t="s">
        <v>69</v>
      </c>
      <c r="M73" s="36" t="s">
        <v>60</v>
      </c>
      <c r="N73" s="37">
        <v>2012</v>
      </c>
      <c r="O73" s="39">
        <v>1027</v>
      </c>
      <c r="P73" s="39">
        <v>316</v>
      </c>
      <c r="Q73" s="39">
        <v>1613</v>
      </c>
      <c r="R73" s="39">
        <v>486</v>
      </c>
      <c r="S73" s="39">
        <v>3442</v>
      </c>
    </row>
    <row r="74" spans="11:19" x14ac:dyDescent="0.25">
      <c r="K74" s="56" t="s">
        <v>89</v>
      </c>
      <c r="L74" s="36" t="s">
        <v>69</v>
      </c>
      <c r="M74" s="36" t="s">
        <v>61</v>
      </c>
      <c r="N74" s="37">
        <v>2012</v>
      </c>
      <c r="O74" s="39">
        <v>1685</v>
      </c>
      <c r="P74" s="39">
        <v>284</v>
      </c>
      <c r="Q74" s="39">
        <v>1527</v>
      </c>
      <c r="R74" s="39">
        <v>578</v>
      </c>
      <c r="S74" s="39">
        <v>4074</v>
      </c>
    </row>
    <row r="75" spans="11:19" x14ac:dyDescent="0.25">
      <c r="K75" s="56" t="s">
        <v>89</v>
      </c>
      <c r="L75" s="36" t="s">
        <v>69</v>
      </c>
      <c r="M75" s="36" t="s">
        <v>60</v>
      </c>
      <c r="N75" s="37">
        <v>2013</v>
      </c>
      <c r="O75" s="39">
        <v>1355</v>
      </c>
      <c r="P75" s="39">
        <v>1325</v>
      </c>
      <c r="Q75" s="39">
        <v>1608</v>
      </c>
      <c r="R75" s="39">
        <v>603</v>
      </c>
      <c r="S75" s="39">
        <v>4891</v>
      </c>
    </row>
    <row r="76" spans="11:19" x14ac:dyDescent="0.25">
      <c r="K76" s="56" t="s">
        <v>89</v>
      </c>
      <c r="L76" s="36" t="s">
        <v>69</v>
      </c>
      <c r="M76" s="36" t="s">
        <v>61</v>
      </c>
      <c r="N76" s="37">
        <v>2013</v>
      </c>
      <c r="O76" s="39">
        <v>223</v>
      </c>
      <c r="P76" s="39">
        <v>168</v>
      </c>
      <c r="Q76" s="39">
        <v>1414</v>
      </c>
      <c r="R76" s="39">
        <v>104</v>
      </c>
      <c r="S76" s="39">
        <v>1909</v>
      </c>
    </row>
    <row r="77" spans="11:19" x14ac:dyDescent="0.25">
      <c r="K77" s="56" t="s">
        <v>89</v>
      </c>
      <c r="L77" s="36" t="s">
        <v>69</v>
      </c>
      <c r="M77" s="36" t="s">
        <v>60</v>
      </c>
      <c r="N77" s="37">
        <v>2014</v>
      </c>
      <c r="O77" s="39">
        <v>138</v>
      </c>
      <c r="P77" s="39">
        <v>1582</v>
      </c>
      <c r="Q77" s="39">
        <v>1113</v>
      </c>
      <c r="R77" s="39">
        <v>1789</v>
      </c>
      <c r="S77" s="39">
        <v>4622</v>
      </c>
    </row>
    <row r="78" spans="11:19" x14ac:dyDescent="0.25">
      <c r="K78" s="56" t="s">
        <v>89</v>
      </c>
      <c r="L78" s="36" t="s">
        <v>69</v>
      </c>
      <c r="M78" s="36" t="s">
        <v>61</v>
      </c>
      <c r="N78" s="37">
        <v>2014</v>
      </c>
      <c r="O78" s="39">
        <v>1244</v>
      </c>
      <c r="P78" s="39">
        <v>244</v>
      </c>
      <c r="Q78" s="39">
        <v>1642</v>
      </c>
      <c r="R78" s="39">
        <v>405</v>
      </c>
      <c r="S78" s="39">
        <v>3535</v>
      </c>
    </row>
    <row r="79" spans="11:19" x14ac:dyDescent="0.25">
      <c r="K79" s="56" t="s">
        <v>89</v>
      </c>
      <c r="L79" s="36" t="s">
        <v>70</v>
      </c>
      <c r="M79" s="36" t="s">
        <v>60</v>
      </c>
      <c r="N79" s="37">
        <v>2011</v>
      </c>
      <c r="O79" s="39">
        <v>1535</v>
      </c>
      <c r="P79" s="39">
        <v>877</v>
      </c>
      <c r="Q79" s="39">
        <v>1703</v>
      </c>
      <c r="R79" s="39">
        <v>477</v>
      </c>
      <c r="S79" s="39">
        <v>4592</v>
      </c>
    </row>
    <row r="80" spans="11:19" x14ac:dyDescent="0.25">
      <c r="K80" s="56" t="s">
        <v>89</v>
      </c>
      <c r="L80" s="36" t="s">
        <v>70</v>
      </c>
      <c r="M80" s="36" t="s">
        <v>61</v>
      </c>
      <c r="N80" s="37">
        <v>2011</v>
      </c>
      <c r="O80" s="39">
        <v>1723</v>
      </c>
      <c r="P80" s="39">
        <v>1465</v>
      </c>
      <c r="Q80" s="39">
        <v>147</v>
      </c>
      <c r="R80" s="39">
        <v>994</v>
      </c>
      <c r="S80" s="39">
        <v>4329</v>
      </c>
    </row>
    <row r="81" spans="11:19" x14ac:dyDescent="0.25">
      <c r="K81" s="56" t="s">
        <v>89</v>
      </c>
      <c r="L81" s="36" t="s">
        <v>70</v>
      </c>
      <c r="M81" s="36" t="s">
        <v>60</v>
      </c>
      <c r="N81" s="37">
        <v>2012</v>
      </c>
      <c r="O81" s="39">
        <v>1206</v>
      </c>
      <c r="P81" s="39">
        <v>1358</v>
      </c>
      <c r="Q81" s="39">
        <v>1003</v>
      </c>
      <c r="R81" s="39">
        <v>626</v>
      </c>
      <c r="S81" s="39">
        <v>4193</v>
      </c>
    </row>
    <row r="82" spans="11:19" x14ac:dyDescent="0.25">
      <c r="K82" s="56" t="s">
        <v>89</v>
      </c>
      <c r="L82" s="36" t="s">
        <v>70</v>
      </c>
      <c r="M82" s="36" t="s">
        <v>61</v>
      </c>
      <c r="N82" s="37">
        <v>2012</v>
      </c>
      <c r="O82" s="39">
        <v>502</v>
      </c>
      <c r="P82" s="39">
        <v>1674</v>
      </c>
      <c r="Q82" s="39">
        <v>1392</v>
      </c>
      <c r="R82" s="39">
        <v>992</v>
      </c>
      <c r="S82" s="39">
        <v>4560</v>
      </c>
    </row>
    <row r="83" spans="11:19" x14ac:dyDescent="0.25">
      <c r="K83" s="56" t="s">
        <v>89</v>
      </c>
      <c r="L83" s="36" t="s">
        <v>70</v>
      </c>
      <c r="M83" s="36" t="s">
        <v>60</v>
      </c>
      <c r="N83" s="37">
        <v>2013</v>
      </c>
      <c r="O83" s="39">
        <v>1888</v>
      </c>
      <c r="P83" s="39">
        <v>788</v>
      </c>
      <c r="Q83" s="39">
        <v>824</v>
      </c>
      <c r="R83" s="39">
        <v>374</v>
      </c>
      <c r="S83" s="39">
        <v>3874</v>
      </c>
    </row>
    <row r="84" spans="11:19" x14ac:dyDescent="0.25">
      <c r="K84" s="56" t="s">
        <v>89</v>
      </c>
      <c r="L84" s="36" t="s">
        <v>70</v>
      </c>
      <c r="M84" s="36" t="s">
        <v>61</v>
      </c>
      <c r="N84" s="37">
        <v>2013</v>
      </c>
      <c r="O84" s="39">
        <v>96</v>
      </c>
      <c r="P84" s="39">
        <v>1594</v>
      </c>
      <c r="Q84" s="39">
        <v>758</v>
      </c>
      <c r="R84" s="39">
        <v>222</v>
      </c>
      <c r="S84" s="39">
        <v>2670</v>
      </c>
    </row>
    <row r="85" spans="11:19" x14ac:dyDescent="0.25">
      <c r="K85" s="56" t="s">
        <v>89</v>
      </c>
      <c r="L85" s="36" t="s">
        <v>70</v>
      </c>
      <c r="M85" s="36" t="s">
        <v>60</v>
      </c>
      <c r="N85" s="37">
        <v>2014</v>
      </c>
      <c r="O85" s="39">
        <v>9</v>
      </c>
      <c r="P85" s="39">
        <v>1717</v>
      </c>
      <c r="Q85" s="39">
        <v>1143</v>
      </c>
      <c r="R85" s="39">
        <v>1807</v>
      </c>
      <c r="S85" s="39">
        <v>4676</v>
      </c>
    </row>
    <row r="86" spans="11:19" x14ac:dyDescent="0.25">
      <c r="K86" s="56" t="s">
        <v>89</v>
      </c>
      <c r="L86" s="36" t="s">
        <v>70</v>
      </c>
      <c r="M86" s="36" t="s">
        <v>61</v>
      </c>
      <c r="N86" s="37">
        <v>2014</v>
      </c>
      <c r="O86" s="39">
        <v>1610</v>
      </c>
      <c r="P86" s="39">
        <v>330</v>
      </c>
      <c r="Q86" s="39">
        <v>1685</v>
      </c>
      <c r="R86" s="39">
        <v>880</v>
      </c>
      <c r="S86" s="39">
        <v>4505</v>
      </c>
    </row>
    <row r="87" spans="11:19" x14ac:dyDescent="0.25">
      <c r="R87" s="38"/>
      <c r="S87" s="38"/>
    </row>
  </sheetData>
  <pageMargins left="0.23622047244094491" right="0.23622047244094491" top="0.43307086614173229" bottom="0.43307086614173229" header="0.23622047244094491" footer="0.23622047244094491"/>
  <pageSetup paperSize="9" scale="80" orientation="landscape" r:id="rId1"/>
  <headerFooter alignWithMargins="0">
    <oddFooter>&amp;L&amp;8&amp;D &amp;T&amp;C&amp;8&amp;Z&amp;F&amp;R&amp;8&amp;P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5">
    <tabColor indexed="22"/>
  </sheetPr>
  <dimension ref="A1:B10"/>
  <sheetViews>
    <sheetView workbookViewId="0">
      <pane xSplit="1" ySplit="4" topLeftCell="B5" activePane="bottomRight" state="frozen"/>
      <selection activeCell="C12" sqref="C12"/>
      <selection pane="topRight" activeCell="C12" sqref="C12"/>
      <selection pane="bottomLeft" activeCell="C12" sqref="C12"/>
      <selection pane="bottomRight" activeCell="B8" sqref="B8"/>
    </sheetView>
  </sheetViews>
  <sheetFormatPr defaultColWidth="9.81640625" defaultRowHeight="10.3" x14ac:dyDescent="0.25"/>
  <cols>
    <col min="1" max="1" width="22" customWidth="1"/>
    <col min="2" max="2" width="19.81640625" customWidth="1"/>
  </cols>
  <sheetData>
    <row r="1" spans="1:2" ht="15.45" x14ac:dyDescent="0.25">
      <c r="A1" s="18" t="s">
        <v>0</v>
      </c>
      <c r="B1" s="21"/>
    </row>
    <row r="2" spans="1:2" ht="15.45" x14ac:dyDescent="0.25">
      <c r="A2" s="22" t="str">
        <f>kAppName</f>
        <v>PivotTables introduction</v>
      </c>
      <c r="B2" s="25"/>
    </row>
    <row r="3" spans="1:2" x14ac:dyDescent="0.25">
      <c r="A3" s="28"/>
      <c r="B3" s="25"/>
    </row>
    <row r="4" spans="1:2" ht="10.75" thickBot="1" x14ac:dyDescent="0.3">
      <c r="A4" s="29"/>
      <c r="B4" s="30"/>
    </row>
    <row r="5" spans="1:2" x14ac:dyDescent="0.25">
      <c r="A5" s="3"/>
      <c r="B5" s="1"/>
    </row>
    <row r="6" spans="1:2" x14ac:dyDescent="0.25">
      <c r="A6" s="3" t="s">
        <v>4</v>
      </c>
      <c r="B6" s="1" t="s">
        <v>76</v>
      </c>
    </row>
    <row r="7" spans="1:2" x14ac:dyDescent="0.25">
      <c r="A7" s="6" t="s">
        <v>6</v>
      </c>
      <c r="B7" s="1" t="s">
        <v>98</v>
      </c>
    </row>
    <row r="8" spans="1:2" x14ac:dyDescent="0.25">
      <c r="A8" s="3" t="s">
        <v>2</v>
      </c>
      <c r="B8" s="1" t="s">
        <v>97</v>
      </c>
    </row>
    <row r="9" spans="1:2" x14ac:dyDescent="0.25">
      <c r="A9" s="3" t="s">
        <v>1</v>
      </c>
      <c r="B9" s="1" t="str">
        <f ca="1">TEXT(NOW(),"d-mmm-yyyy h:mm AM/PM ")</f>
        <v xml:space="preserve">10-Aug-2024 6:29 pm </v>
      </c>
    </row>
    <row r="10" spans="1:2" ht="6" customHeight="1" thickBot="1" x14ac:dyDescent="0.3">
      <c r="A10" s="5"/>
      <c r="B10" s="2"/>
    </row>
  </sheetData>
  <sheetProtection autoFilter="0"/>
  <phoneticPr fontId="0" type="noConversion"/>
  <pageMargins left="0.23622047244094491" right="0.23622047244094491" top="0.43307086614173229" bottom="0.43307086614173229" header="0.23622047244094491" footer="0.23622047244094491"/>
  <pageSetup paperSize="9" scale="80" orientation="landscape" r:id="rId1"/>
  <headerFooter alignWithMargins="0">
    <oddFooter>&amp;L&amp;8&amp;D &amp;T&amp;C&amp;8&amp;Z&amp;F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tabColor rgb="FFDB9694"/>
  </sheetPr>
  <dimension ref="K10:R38"/>
  <sheetViews>
    <sheetView topLeftCell="K11" workbookViewId="0">
      <pane xSplit="1" ySplit="4" topLeftCell="L23" activePane="bottomRight" state="frozen"/>
      <selection activeCell="K20" sqref="K20"/>
      <selection pane="topRight" activeCell="K20" sqref="K20"/>
      <selection pane="bottomLeft" activeCell="K20" sqref="K20"/>
      <selection pane="bottomRight" activeCell="T63" sqref="T63"/>
    </sheetView>
  </sheetViews>
  <sheetFormatPr defaultRowHeight="10.3" x14ac:dyDescent="0.25"/>
  <cols>
    <col min="1" max="1" width="50.81640625" customWidth="1"/>
    <col min="11" max="11" width="14.1796875" customWidth="1"/>
    <col min="12" max="17" width="9.6328125" customWidth="1"/>
    <col min="18" max="18" width="11.6328125" customWidth="1"/>
    <col min="19" max="19" width="7.6328125" customWidth="1"/>
    <col min="20" max="20" width="13.36328125" customWidth="1"/>
    <col min="21" max="21" width="11.6328125" customWidth="1"/>
    <col min="22" max="22" width="7.6328125" customWidth="1"/>
    <col min="23" max="23" width="12.81640625" customWidth="1"/>
    <col min="24" max="24" width="7.1796875" customWidth="1"/>
    <col min="25" max="25" width="7.6328125" customWidth="1"/>
    <col min="26" max="26" width="10" customWidth="1"/>
    <col min="27" max="27" width="10.36328125" customWidth="1"/>
    <col min="28" max="28" width="7.6328125" customWidth="1"/>
    <col min="29" max="29" width="13.36328125" customWidth="1"/>
    <col min="30" max="30" width="13.81640625" bestFit="1" customWidth="1"/>
    <col min="31" max="31" width="7.6328125" customWidth="1"/>
    <col min="32" max="32" width="16.81640625" customWidth="1"/>
    <col min="33" max="33" width="11.1796875" customWidth="1"/>
    <col min="34" max="34" width="7.6328125" customWidth="1"/>
    <col min="35" max="35" width="14.1796875" customWidth="1"/>
    <col min="36" max="36" width="6.81640625" customWidth="1"/>
    <col min="37" max="37" width="7.6328125" customWidth="1"/>
    <col min="38" max="38" width="9.453125" customWidth="1"/>
    <col min="39" max="39" width="11.6328125" bestFit="1" customWidth="1"/>
    <col min="249" max="249" width="50.81640625" customWidth="1"/>
    <col min="259" max="259" width="30.81640625" customWidth="1"/>
    <col min="261" max="273" width="10.36328125" customWidth="1"/>
    <col min="274" max="274" width="1.81640625" customWidth="1"/>
    <col min="505" max="505" width="50.81640625" customWidth="1"/>
    <col min="515" max="515" width="30.81640625" customWidth="1"/>
    <col min="517" max="529" width="10.36328125" customWidth="1"/>
    <col min="530" max="530" width="1.81640625" customWidth="1"/>
    <col min="761" max="761" width="50.81640625" customWidth="1"/>
    <col min="771" max="771" width="30.81640625" customWidth="1"/>
    <col min="773" max="785" width="10.36328125" customWidth="1"/>
    <col min="786" max="786" width="1.81640625" customWidth="1"/>
    <col min="1017" max="1017" width="50.81640625" customWidth="1"/>
    <col min="1027" max="1027" width="30.81640625" customWidth="1"/>
    <col min="1029" max="1041" width="10.36328125" customWidth="1"/>
    <col min="1042" max="1042" width="1.81640625" customWidth="1"/>
    <col min="1273" max="1273" width="50.81640625" customWidth="1"/>
    <col min="1283" max="1283" width="30.81640625" customWidth="1"/>
    <col min="1285" max="1297" width="10.36328125" customWidth="1"/>
    <col min="1298" max="1298" width="1.81640625" customWidth="1"/>
    <col min="1529" max="1529" width="50.81640625" customWidth="1"/>
    <col min="1539" max="1539" width="30.81640625" customWidth="1"/>
    <col min="1541" max="1553" width="10.36328125" customWidth="1"/>
    <col min="1554" max="1554" width="1.81640625" customWidth="1"/>
    <col min="1785" max="1785" width="50.81640625" customWidth="1"/>
    <col min="1795" max="1795" width="30.81640625" customWidth="1"/>
    <col min="1797" max="1809" width="10.36328125" customWidth="1"/>
    <col min="1810" max="1810" width="1.81640625" customWidth="1"/>
    <col min="2041" max="2041" width="50.81640625" customWidth="1"/>
    <col min="2051" max="2051" width="30.81640625" customWidth="1"/>
    <col min="2053" max="2065" width="10.36328125" customWidth="1"/>
    <col min="2066" max="2066" width="1.81640625" customWidth="1"/>
    <col min="2297" max="2297" width="50.81640625" customWidth="1"/>
    <col min="2307" max="2307" width="30.81640625" customWidth="1"/>
    <col min="2309" max="2321" width="10.36328125" customWidth="1"/>
    <col min="2322" max="2322" width="1.81640625" customWidth="1"/>
    <col min="2553" max="2553" width="50.81640625" customWidth="1"/>
    <col min="2563" max="2563" width="30.81640625" customWidth="1"/>
    <col min="2565" max="2577" width="10.36328125" customWidth="1"/>
    <col min="2578" max="2578" width="1.81640625" customWidth="1"/>
    <col min="2809" max="2809" width="50.81640625" customWidth="1"/>
    <col min="2819" max="2819" width="30.81640625" customWidth="1"/>
    <col min="2821" max="2833" width="10.36328125" customWidth="1"/>
    <col min="2834" max="2834" width="1.81640625" customWidth="1"/>
    <col min="3065" max="3065" width="50.81640625" customWidth="1"/>
    <col min="3075" max="3075" width="30.81640625" customWidth="1"/>
    <col min="3077" max="3089" width="10.36328125" customWidth="1"/>
    <col min="3090" max="3090" width="1.81640625" customWidth="1"/>
    <col min="3321" max="3321" width="50.81640625" customWidth="1"/>
    <col min="3331" max="3331" width="30.81640625" customWidth="1"/>
    <col min="3333" max="3345" width="10.36328125" customWidth="1"/>
    <col min="3346" max="3346" width="1.81640625" customWidth="1"/>
    <col min="3577" max="3577" width="50.81640625" customWidth="1"/>
    <col min="3587" max="3587" width="30.81640625" customWidth="1"/>
    <col min="3589" max="3601" width="10.36328125" customWidth="1"/>
    <col min="3602" max="3602" width="1.81640625" customWidth="1"/>
    <col min="3833" max="3833" width="50.81640625" customWidth="1"/>
    <col min="3843" max="3843" width="30.81640625" customWidth="1"/>
    <col min="3845" max="3857" width="10.36328125" customWidth="1"/>
    <col min="3858" max="3858" width="1.81640625" customWidth="1"/>
    <col min="4089" max="4089" width="50.81640625" customWidth="1"/>
    <col min="4099" max="4099" width="30.81640625" customWidth="1"/>
    <col min="4101" max="4113" width="10.36328125" customWidth="1"/>
    <col min="4114" max="4114" width="1.81640625" customWidth="1"/>
    <col min="4345" max="4345" width="50.81640625" customWidth="1"/>
    <col min="4355" max="4355" width="30.81640625" customWidth="1"/>
    <col min="4357" max="4369" width="10.36328125" customWidth="1"/>
    <col min="4370" max="4370" width="1.81640625" customWidth="1"/>
    <col min="4601" max="4601" width="50.81640625" customWidth="1"/>
    <col min="4611" max="4611" width="30.81640625" customWidth="1"/>
    <col min="4613" max="4625" width="10.36328125" customWidth="1"/>
    <col min="4626" max="4626" width="1.81640625" customWidth="1"/>
    <col min="4857" max="4857" width="50.81640625" customWidth="1"/>
    <col min="4867" max="4867" width="30.81640625" customWidth="1"/>
    <col min="4869" max="4881" width="10.36328125" customWidth="1"/>
    <col min="4882" max="4882" width="1.81640625" customWidth="1"/>
    <col min="5113" max="5113" width="50.81640625" customWidth="1"/>
    <col min="5123" max="5123" width="30.81640625" customWidth="1"/>
    <col min="5125" max="5137" width="10.36328125" customWidth="1"/>
    <col min="5138" max="5138" width="1.81640625" customWidth="1"/>
    <col min="5369" max="5369" width="50.81640625" customWidth="1"/>
    <col min="5379" max="5379" width="30.81640625" customWidth="1"/>
    <col min="5381" max="5393" width="10.36328125" customWidth="1"/>
    <col min="5394" max="5394" width="1.81640625" customWidth="1"/>
    <col min="5625" max="5625" width="50.81640625" customWidth="1"/>
    <col min="5635" max="5635" width="30.81640625" customWidth="1"/>
    <col min="5637" max="5649" width="10.36328125" customWidth="1"/>
    <col min="5650" max="5650" width="1.81640625" customWidth="1"/>
    <col min="5881" max="5881" width="50.81640625" customWidth="1"/>
    <col min="5891" max="5891" width="30.81640625" customWidth="1"/>
    <col min="5893" max="5905" width="10.36328125" customWidth="1"/>
    <col min="5906" max="5906" width="1.81640625" customWidth="1"/>
    <col min="6137" max="6137" width="50.81640625" customWidth="1"/>
    <col min="6147" max="6147" width="30.81640625" customWidth="1"/>
    <col min="6149" max="6161" width="10.36328125" customWidth="1"/>
    <col min="6162" max="6162" width="1.81640625" customWidth="1"/>
    <col min="6393" max="6393" width="50.81640625" customWidth="1"/>
    <col min="6403" max="6403" width="30.81640625" customWidth="1"/>
    <col min="6405" max="6417" width="10.36328125" customWidth="1"/>
    <col min="6418" max="6418" width="1.81640625" customWidth="1"/>
    <col min="6649" max="6649" width="50.81640625" customWidth="1"/>
    <col min="6659" max="6659" width="30.81640625" customWidth="1"/>
    <col min="6661" max="6673" width="10.36328125" customWidth="1"/>
    <col min="6674" max="6674" width="1.81640625" customWidth="1"/>
    <col min="6905" max="6905" width="50.81640625" customWidth="1"/>
    <col min="6915" max="6915" width="30.81640625" customWidth="1"/>
    <col min="6917" max="6929" width="10.36328125" customWidth="1"/>
    <col min="6930" max="6930" width="1.81640625" customWidth="1"/>
    <col min="7161" max="7161" width="50.81640625" customWidth="1"/>
    <col min="7171" max="7171" width="30.81640625" customWidth="1"/>
    <col min="7173" max="7185" width="10.36328125" customWidth="1"/>
    <col min="7186" max="7186" width="1.81640625" customWidth="1"/>
    <col min="7417" max="7417" width="50.81640625" customWidth="1"/>
    <col min="7427" max="7427" width="30.81640625" customWidth="1"/>
    <col min="7429" max="7441" width="10.36328125" customWidth="1"/>
    <col min="7442" max="7442" width="1.81640625" customWidth="1"/>
    <col min="7673" max="7673" width="50.81640625" customWidth="1"/>
    <col min="7683" max="7683" width="30.81640625" customWidth="1"/>
    <col min="7685" max="7697" width="10.36328125" customWidth="1"/>
    <col min="7698" max="7698" width="1.81640625" customWidth="1"/>
    <col min="7929" max="7929" width="50.81640625" customWidth="1"/>
    <col min="7939" max="7939" width="30.81640625" customWidth="1"/>
    <col min="7941" max="7953" width="10.36328125" customWidth="1"/>
    <col min="7954" max="7954" width="1.81640625" customWidth="1"/>
    <col min="8185" max="8185" width="50.81640625" customWidth="1"/>
    <col min="8195" max="8195" width="30.81640625" customWidth="1"/>
    <col min="8197" max="8209" width="10.36328125" customWidth="1"/>
    <col min="8210" max="8210" width="1.81640625" customWidth="1"/>
    <col min="8441" max="8441" width="50.81640625" customWidth="1"/>
    <col min="8451" max="8451" width="30.81640625" customWidth="1"/>
    <col min="8453" max="8465" width="10.36328125" customWidth="1"/>
    <col min="8466" max="8466" width="1.81640625" customWidth="1"/>
    <col min="8697" max="8697" width="50.81640625" customWidth="1"/>
    <col min="8707" max="8707" width="30.81640625" customWidth="1"/>
    <col min="8709" max="8721" width="10.36328125" customWidth="1"/>
    <col min="8722" max="8722" width="1.81640625" customWidth="1"/>
    <col min="8953" max="8953" width="50.81640625" customWidth="1"/>
    <col min="8963" max="8963" width="30.81640625" customWidth="1"/>
    <col min="8965" max="8977" width="10.36328125" customWidth="1"/>
    <col min="8978" max="8978" width="1.81640625" customWidth="1"/>
    <col min="9209" max="9209" width="50.81640625" customWidth="1"/>
    <col min="9219" max="9219" width="30.81640625" customWidth="1"/>
    <col min="9221" max="9233" width="10.36328125" customWidth="1"/>
    <col min="9234" max="9234" width="1.81640625" customWidth="1"/>
    <col min="9465" max="9465" width="50.81640625" customWidth="1"/>
    <col min="9475" max="9475" width="30.81640625" customWidth="1"/>
    <col min="9477" max="9489" width="10.36328125" customWidth="1"/>
    <col min="9490" max="9490" width="1.81640625" customWidth="1"/>
    <col min="9721" max="9721" width="50.81640625" customWidth="1"/>
    <col min="9731" max="9731" width="30.81640625" customWidth="1"/>
    <col min="9733" max="9745" width="10.36328125" customWidth="1"/>
    <col min="9746" max="9746" width="1.81640625" customWidth="1"/>
    <col min="9977" max="9977" width="50.81640625" customWidth="1"/>
    <col min="9987" max="9987" width="30.81640625" customWidth="1"/>
    <col min="9989" max="10001" width="10.36328125" customWidth="1"/>
    <col min="10002" max="10002" width="1.81640625" customWidth="1"/>
    <col min="10233" max="10233" width="50.81640625" customWidth="1"/>
    <col min="10243" max="10243" width="30.81640625" customWidth="1"/>
    <col min="10245" max="10257" width="10.36328125" customWidth="1"/>
    <col min="10258" max="10258" width="1.81640625" customWidth="1"/>
    <col min="10489" max="10489" width="50.81640625" customWidth="1"/>
    <col min="10499" max="10499" width="30.81640625" customWidth="1"/>
    <col min="10501" max="10513" width="10.36328125" customWidth="1"/>
    <col min="10514" max="10514" width="1.81640625" customWidth="1"/>
    <col min="10745" max="10745" width="50.81640625" customWidth="1"/>
    <col min="10755" max="10755" width="30.81640625" customWidth="1"/>
    <col min="10757" max="10769" width="10.36328125" customWidth="1"/>
    <col min="10770" max="10770" width="1.81640625" customWidth="1"/>
    <col min="11001" max="11001" width="50.81640625" customWidth="1"/>
    <col min="11011" max="11011" width="30.81640625" customWidth="1"/>
    <col min="11013" max="11025" width="10.36328125" customWidth="1"/>
    <col min="11026" max="11026" width="1.81640625" customWidth="1"/>
    <col min="11257" max="11257" width="50.81640625" customWidth="1"/>
    <col min="11267" max="11267" width="30.81640625" customWidth="1"/>
    <col min="11269" max="11281" width="10.36328125" customWidth="1"/>
    <col min="11282" max="11282" width="1.81640625" customWidth="1"/>
    <col min="11513" max="11513" width="50.81640625" customWidth="1"/>
    <col min="11523" max="11523" width="30.81640625" customWidth="1"/>
    <col min="11525" max="11537" width="10.36328125" customWidth="1"/>
    <col min="11538" max="11538" width="1.81640625" customWidth="1"/>
    <col min="11769" max="11769" width="50.81640625" customWidth="1"/>
    <col min="11779" max="11779" width="30.81640625" customWidth="1"/>
    <col min="11781" max="11793" width="10.36328125" customWidth="1"/>
    <col min="11794" max="11794" width="1.81640625" customWidth="1"/>
    <col min="12025" max="12025" width="50.81640625" customWidth="1"/>
    <col min="12035" max="12035" width="30.81640625" customWidth="1"/>
    <col min="12037" max="12049" width="10.36328125" customWidth="1"/>
    <col min="12050" max="12050" width="1.81640625" customWidth="1"/>
    <col min="12281" max="12281" width="50.81640625" customWidth="1"/>
    <col min="12291" max="12291" width="30.81640625" customWidth="1"/>
    <col min="12293" max="12305" width="10.36328125" customWidth="1"/>
    <col min="12306" max="12306" width="1.81640625" customWidth="1"/>
    <col min="12537" max="12537" width="50.81640625" customWidth="1"/>
    <col min="12547" max="12547" width="30.81640625" customWidth="1"/>
    <col min="12549" max="12561" width="10.36328125" customWidth="1"/>
    <col min="12562" max="12562" width="1.81640625" customWidth="1"/>
    <col min="12793" max="12793" width="50.81640625" customWidth="1"/>
    <col min="12803" max="12803" width="30.81640625" customWidth="1"/>
    <col min="12805" max="12817" width="10.36328125" customWidth="1"/>
    <col min="12818" max="12818" width="1.81640625" customWidth="1"/>
    <col min="13049" max="13049" width="50.81640625" customWidth="1"/>
    <col min="13059" max="13059" width="30.81640625" customWidth="1"/>
    <col min="13061" max="13073" width="10.36328125" customWidth="1"/>
    <col min="13074" max="13074" width="1.81640625" customWidth="1"/>
    <col min="13305" max="13305" width="50.81640625" customWidth="1"/>
    <col min="13315" max="13315" width="30.81640625" customWidth="1"/>
    <col min="13317" max="13329" width="10.36328125" customWidth="1"/>
    <col min="13330" max="13330" width="1.81640625" customWidth="1"/>
    <col min="13561" max="13561" width="50.81640625" customWidth="1"/>
    <col min="13571" max="13571" width="30.81640625" customWidth="1"/>
    <col min="13573" max="13585" width="10.36328125" customWidth="1"/>
    <col min="13586" max="13586" width="1.81640625" customWidth="1"/>
    <col min="13817" max="13817" width="50.81640625" customWidth="1"/>
    <col min="13827" max="13827" width="30.81640625" customWidth="1"/>
    <col min="13829" max="13841" width="10.36328125" customWidth="1"/>
    <col min="13842" max="13842" width="1.81640625" customWidth="1"/>
    <col min="14073" max="14073" width="50.81640625" customWidth="1"/>
    <col min="14083" max="14083" width="30.81640625" customWidth="1"/>
    <col min="14085" max="14097" width="10.36328125" customWidth="1"/>
    <col min="14098" max="14098" width="1.81640625" customWidth="1"/>
    <col min="14329" max="14329" width="50.81640625" customWidth="1"/>
    <col min="14339" max="14339" width="30.81640625" customWidth="1"/>
    <col min="14341" max="14353" width="10.36328125" customWidth="1"/>
    <col min="14354" max="14354" width="1.81640625" customWidth="1"/>
    <col min="14585" max="14585" width="50.81640625" customWidth="1"/>
    <col min="14595" max="14595" width="30.81640625" customWidth="1"/>
    <col min="14597" max="14609" width="10.36328125" customWidth="1"/>
    <col min="14610" max="14610" width="1.81640625" customWidth="1"/>
    <col min="14841" max="14841" width="50.81640625" customWidth="1"/>
    <col min="14851" max="14851" width="30.81640625" customWidth="1"/>
    <col min="14853" max="14865" width="10.36328125" customWidth="1"/>
    <col min="14866" max="14866" width="1.81640625" customWidth="1"/>
    <col min="15097" max="15097" width="50.81640625" customWidth="1"/>
    <col min="15107" max="15107" width="30.81640625" customWidth="1"/>
    <col min="15109" max="15121" width="10.36328125" customWidth="1"/>
    <col min="15122" max="15122" width="1.81640625" customWidth="1"/>
    <col min="15353" max="15353" width="50.81640625" customWidth="1"/>
    <col min="15363" max="15363" width="30.81640625" customWidth="1"/>
    <col min="15365" max="15377" width="10.36328125" customWidth="1"/>
    <col min="15378" max="15378" width="1.81640625" customWidth="1"/>
    <col min="15609" max="15609" width="50.81640625" customWidth="1"/>
    <col min="15619" max="15619" width="30.81640625" customWidth="1"/>
    <col min="15621" max="15633" width="10.36328125" customWidth="1"/>
    <col min="15634" max="15634" width="1.81640625" customWidth="1"/>
    <col min="15865" max="15865" width="50.81640625" customWidth="1"/>
    <col min="15875" max="15875" width="30.81640625" customWidth="1"/>
    <col min="15877" max="15889" width="10.36328125" customWidth="1"/>
    <col min="15890" max="15890" width="1.81640625" customWidth="1"/>
    <col min="16121" max="16121" width="50.81640625" customWidth="1"/>
    <col min="16131" max="16131" width="30.81640625" customWidth="1"/>
    <col min="16133" max="16145" width="10.36328125" customWidth="1"/>
    <col min="16146" max="16146" width="1.81640625" customWidth="1"/>
  </cols>
  <sheetData>
    <row r="10" spans="11:18" ht="10.75" thickBot="1" x14ac:dyDescent="0.3"/>
    <row r="11" spans="11:18" ht="15.45" x14ac:dyDescent="0.25">
      <c r="K11" s="40" t="s">
        <v>74</v>
      </c>
      <c r="L11" s="41"/>
      <c r="M11" s="42"/>
      <c r="N11" s="42"/>
      <c r="O11" s="42" t="str">
        <f>kOrgName</f>
        <v>AbleOwl © 2024</v>
      </c>
      <c r="P11" s="42"/>
      <c r="Q11" s="42"/>
      <c r="R11" s="43"/>
    </row>
    <row r="12" spans="11:18" ht="15.45" x14ac:dyDescent="0.25">
      <c r="K12" s="49"/>
      <c r="L12" s="46"/>
      <c r="M12" s="44"/>
      <c r="N12" s="44"/>
      <c r="O12" s="44" t="str">
        <f ca="1">kNow</f>
        <v xml:space="preserve">10-Aug-2024 6:29 pm </v>
      </c>
      <c r="P12" s="44"/>
      <c r="Q12" s="44"/>
      <c r="R12" s="45"/>
    </row>
    <row r="13" spans="11:18" ht="12.45" x14ac:dyDescent="0.25">
      <c r="K13" s="50"/>
      <c r="L13" s="46"/>
      <c r="M13" s="46"/>
      <c r="N13" s="46"/>
      <c r="O13" s="46"/>
      <c r="P13" s="46"/>
      <c r="Q13" s="46"/>
      <c r="R13" s="45"/>
    </row>
    <row r="14" spans="11:18" ht="10.75" thickBot="1" x14ac:dyDescent="0.3">
      <c r="K14" s="51"/>
      <c r="L14" s="47"/>
      <c r="M14" s="47"/>
      <c r="N14" s="47"/>
      <c r="O14" s="47"/>
      <c r="P14" s="47"/>
      <c r="Q14" s="47"/>
      <c r="R14" s="48"/>
    </row>
    <row r="18" spans="11:17" x14ac:dyDescent="0.25">
      <c r="K18" s="57" t="s">
        <v>37</v>
      </c>
      <c r="L18" s="56">
        <v>2013</v>
      </c>
    </row>
    <row r="20" spans="11:17" x14ac:dyDescent="0.25">
      <c r="K20" s="57" t="s">
        <v>88</v>
      </c>
      <c r="L20" s="57" t="s">
        <v>87</v>
      </c>
    </row>
    <row r="21" spans="11:17" x14ac:dyDescent="0.25">
      <c r="L21" t="s">
        <v>62</v>
      </c>
      <c r="N21" t="s">
        <v>63</v>
      </c>
      <c r="P21" t="s">
        <v>64</v>
      </c>
    </row>
    <row r="22" spans="11:17" x14ac:dyDescent="0.25">
      <c r="K22" s="57" t="s">
        <v>58</v>
      </c>
      <c r="L22" t="s">
        <v>60</v>
      </c>
      <c r="M22" t="s">
        <v>61</v>
      </c>
      <c r="N22" t="s">
        <v>60</v>
      </c>
      <c r="O22" t="s">
        <v>61</v>
      </c>
      <c r="P22" t="s">
        <v>60</v>
      </c>
      <c r="Q22" t="s">
        <v>61</v>
      </c>
    </row>
    <row r="23" spans="11:17" x14ac:dyDescent="0.25">
      <c r="K23" s="56" t="s">
        <v>43</v>
      </c>
      <c r="L23" s="38">
        <v>421</v>
      </c>
      <c r="M23" s="38">
        <v>324</v>
      </c>
      <c r="N23" s="38">
        <v>296</v>
      </c>
      <c r="O23" s="38">
        <v>157</v>
      </c>
      <c r="P23" s="38">
        <v>96</v>
      </c>
      <c r="Q23" s="38">
        <v>106</v>
      </c>
    </row>
    <row r="24" spans="11:17" x14ac:dyDescent="0.25">
      <c r="K24" s="56" t="s">
        <v>44</v>
      </c>
      <c r="L24" s="38">
        <v>641</v>
      </c>
      <c r="M24" s="38">
        <v>458</v>
      </c>
      <c r="N24" s="38">
        <v>102</v>
      </c>
      <c r="O24" s="38">
        <v>51</v>
      </c>
      <c r="P24" s="38">
        <v>61</v>
      </c>
      <c r="Q24" s="38">
        <v>186</v>
      </c>
    </row>
    <row r="25" spans="11:17" x14ac:dyDescent="0.25">
      <c r="K25" s="56" t="s">
        <v>45</v>
      </c>
      <c r="L25" s="38">
        <v>780</v>
      </c>
      <c r="M25" s="38">
        <v>1058</v>
      </c>
      <c r="N25" s="38">
        <v>42</v>
      </c>
      <c r="O25" s="38">
        <v>78</v>
      </c>
      <c r="P25" s="38">
        <v>230</v>
      </c>
      <c r="Q25" s="38">
        <v>56</v>
      </c>
    </row>
    <row r="26" spans="11:17" x14ac:dyDescent="0.25">
      <c r="K26" s="56" t="s">
        <v>46</v>
      </c>
      <c r="L26" s="38">
        <v>279</v>
      </c>
      <c r="M26" s="38">
        <v>715</v>
      </c>
      <c r="N26" s="38">
        <v>113</v>
      </c>
      <c r="O26" s="38">
        <v>48</v>
      </c>
      <c r="P26" s="38">
        <v>78</v>
      </c>
      <c r="Q26" s="38">
        <v>210</v>
      </c>
    </row>
    <row r="27" spans="11:17" x14ac:dyDescent="0.25">
      <c r="K27" s="56" t="s">
        <v>47</v>
      </c>
      <c r="L27" s="38">
        <v>1481</v>
      </c>
      <c r="M27" s="38">
        <v>392</v>
      </c>
      <c r="N27" s="38">
        <v>267</v>
      </c>
      <c r="O27" s="38">
        <v>261</v>
      </c>
      <c r="P27" s="38">
        <v>84</v>
      </c>
      <c r="Q27" s="38">
        <v>144</v>
      </c>
    </row>
    <row r="28" spans="11:17" x14ac:dyDescent="0.25">
      <c r="K28" s="56" t="s">
        <v>48</v>
      </c>
      <c r="L28" s="38">
        <v>967</v>
      </c>
      <c r="M28" s="38">
        <v>670</v>
      </c>
      <c r="N28" s="38">
        <v>80</v>
      </c>
      <c r="O28" s="38">
        <v>116</v>
      </c>
      <c r="P28" s="38">
        <v>126</v>
      </c>
      <c r="Q28" s="38">
        <v>37</v>
      </c>
    </row>
    <row r="29" spans="11:17" x14ac:dyDescent="0.25">
      <c r="K29" s="56" t="s">
        <v>49</v>
      </c>
      <c r="L29" s="38">
        <v>795</v>
      </c>
      <c r="M29" s="38">
        <v>2042</v>
      </c>
      <c r="N29" s="38">
        <v>132</v>
      </c>
      <c r="O29" s="38">
        <v>180</v>
      </c>
      <c r="P29" s="38">
        <v>54</v>
      </c>
      <c r="Q29" s="38">
        <v>73</v>
      </c>
    </row>
    <row r="30" spans="11:17" x14ac:dyDescent="0.25">
      <c r="K30" s="56" t="s">
        <v>50</v>
      </c>
      <c r="L30" s="38">
        <v>1705</v>
      </c>
      <c r="M30" s="38">
        <v>849</v>
      </c>
      <c r="N30" s="38">
        <v>127</v>
      </c>
      <c r="O30" s="38">
        <v>134</v>
      </c>
      <c r="P30" s="38">
        <v>88</v>
      </c>
      <c r="Q30" s="38">
        <v>96</v>
      </c>
    </row>
    <row r="31" spans="11:17" x14ac:dyDescent="0.25">
      <c r="K31" s="56" t="s">
        <v>51</v>
      </c>
      <c r="L31" s="38">
        <v>788</v>
      </c>
      <c r="M31" s="38">
        <v>654</v>
      </c>
      <c r="N31" s="38">
        <v>85</v>
      </c>
      <c r="O31" s="38">
        <v>137</v>
      </c>
      <c r="P31" s="38">
        <v>57</v>
      </c>
      <c r="Q31" s="38">
        <v>110</v>
      </c>
    </row>
    <row r="32" spans="11:17" x14ac:dyDescent="0.25">
      <c r="K32" s="56" t="s">
        <v>52</v>
      </c>
      <c r="L32" s="38">
        <v>224</v>
      </c>
      <c r="M32" s="38">
        <v>97</v>
      </c>
      <c r="N32" s="38">
        <v>180</v>
      </c>
      <c r="O32" s="38">
        <v>107</v>
      </c>
      <c r="P32" s="38">
        <v>380</v>
      </c>
      <c r="Q32" s="38">
        <v>91</v>
      </c>
    </row>
    <row r="33" spans="11:17" x14ac:dyDescent="0.25">
      <c r="K33" s="56" t="s">
        <v>53</v>
      </c>
      <c r="L33" s="38">
        <v>2175</v>
      </c>
      <c r="M33" s="38">
        <v>183</v>
      </c>
      <c r="N33" s="38">
        <v>144</v>
      </c>
      <c r="O33" s="38">
        <v>114</v>
      </c>
      <c r="P33" s="38">
        <v>128</v>
      </c>
      <c r="Q33" s="38">
        <v>141</v>
      </c>
    </row>
    <row r="34" spans="11:17" x14ac:dyDescent="0.25">
      <c r="K34" s="56" t="s">
        <v>54</v>
      </c>
      <c r="L34" s="38">
        <v>308</v>
      </c>
      <c r="M34" s="38">
        <v>1479</v>
      </c>
      <c r="N34" s="38">
        <v>94</v>
      </c>
      <c r="O34" s="38">
        <v>131</v>
      </c>
      <c r="P34" s="38">
        <v>156</v>
      </c>
      <c r="Q34" s="38">
        <v>139</v>
      </c>
    </row>
    <row r="35" spans="11:17" x14ac:dyDescent="0.25">
      <c r="K35" s="56" t="s">
        <v>55</v>
      </c>
      <c r="L35" s="38">
        <v>310</v>
      </c>
      <c r="M35" s="38">
        <v>1286</v>
      </c>
      <c r="N35" s="38">
        <v>119</v>
      </c>
      <c r="O35" s="38">
        <v>46</v>
      </c>
      <c r="P35" s="38">
        <v>93</v>
      </c>
      <c r="Q35" s="38">
        <v>51</v>
      </c>
    </row>
    <row r="36" spans="11:17" x14ac:dyDescent="0.25">
      <c r="K36" s="56" t="s">
        <v>56</v>
      </c>
      <c r="L36" s="38">
        <v>840</v>
      </c>
      <c r="M36" s="38">
        <v>395</v>
      </c>
      <c r="N36" s="38">
        <v>148</v>
      </c>
      <c r="O36" s="38">
        <v>316</v>
      </c>
      <c r="P36" s="38">
        <v>70</v>
      </c>
      <c r="Q36" s="38">
        <v>109</v>
      </c>
    </row>
    <row r="37" spans="11:17" x14ac:dyDescent="0.25">
      <c r="K37" s="56" t="s">
        <v>89</v>
      </c>
      <c r="L37" s="38">
        <v>4432</v>
      </c>
      <c r="M37" s="38">
        <v>5385</v>
      </c>
      <c r="N37" s="38">
        <v>3786</v>
      </c>
      <c r="O37" s="38">
        <v>4427</v>
      </c>
      <c r="P37" s="38">
        <v>3289</v>
      </c>
      <c r="Q37" s="38">
        <v>2664</v>
      </c>
    </row>
    <row r="38" spans="11:17" x14ac:dyDescent="0.25">
      <c r="K38" s="56" t="s">
        <v>78</v>
      </c>
      <c r="L38" s="38">
        <v>16146</v>
      </c>
      <c r="M38" s="38">
        <v>15987</v>
      </c>
      <c r="N38" s="38">
        <v>5715</v>
      </c>
      <c r="O38" s="38">
        <v>6303</v>
      </c>
      <c r="P38" s="38">
        <v>4990</v>
      </c>
      <c r="Q38" s="38">
        <v>4213</v>
      </c>
    </row>
  </sheetData>
  <conditionalFormatting pivot="1" sqref="L23:Q37">
    <cfRule type="top10" dxfId="3" priority="1" percent="1" rank="10"/>
  </conditionalFormatting>
  <pageMargins left="0.23622047244094491" right="0.23622047244094491" top="0.43307086614173229" bottom="0.43307086614173229" header="0.23622047244094491" footer="0.23622047244094491"/>
  <pageSetup paperSize="9" scale="80" orientation="landscape" r:id="rId2"/>
  <headerFooter alignWithMargins="0">
    <oddFooter>&amp;L&amp;8&amp;D &amp;T&amp;C&amp;8&amp;Z&amp;F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DB9694"/>
  </sheetPr>
  <dimension ref="K10:Q37"/>
  <sheetViews>
    <sheetView topLeftCell="K11" workbookViewId="0">
      <pane xSplit="1" ySplit="4" topLeftCell="L15" activePane="bottomRight" state="frozen"/>
      <selection activeCell="K20" sqref="K20"/>
      <selection pane="topRight" activeCell="K20" sqref="K20"/>
      <selection pane="bottomLeft" activeCell="K20" sqref="K20"/>
      <selection pane="bottomRight" activeCell="K11" sqref="K11"/>
    </sheetView>
  </sheetViews>
  <sheetFormatPr defaultRowHeight="10.3" x14ac:dyDescent="0.25"/>
  <cols>
    <col min="1" max="1" width="50.81640625" customWidth="1"/>
    <col min="11" max="11" width="11.6328125" customWidth="1"/>
    <col min="12" max="16" width="9" customWidth="1"/>
    <col min="17" max="17" width="9.81640625" customWidth="1"/>
    <col min="18" max="20" width="8.81640625" customWidth="1"/>
    <col min="248" max="248" width="50.81640625" customWidth="1"/>
    <col min="258" max="258" width="30.81640625" customWidth="1"/>
    <col min="260" max="272" width="10.36328125" customWidth="1"/>
    <col min="273" max="273" width="1.81640625" customWidth="1"/>
    <col min="504" max="504" width="50.81640625" customWidth="1"/>
    <col min="514" max="514" width="30.81640625" customWidth="1"/>
    <col min="516" max="528" width="10.36328125" customWidth="1"/>
    <col min="529" max="529" width="1.81640625" customWidth="1"/>
    <col min="760" max="760" width="50.81640625" customWidth="1"/>
    <col min="770" max="770" width="30.81640625" customWidth="1"/>
    <col min="772" max="784" width="10.36328125" customWidth="1"/>
    <col min="785" max="785" width="1.81640625" customWidth="1"/>
    <col min="1016" max="1016" width="50.81640625" customWidth="1"/>
    <col min="1026" max="1026" width="30.81640625" customWidth="1"/>
    <col min="1028" max="1040" width="10.36328125" customWidth="1"/>
    <col min="1041" max="1041" width="1.81640625" customWidth="1"/>
    <col min="1272" max="1272" width="50.81640625" customWidth="1"/>
    <col min="1282" max="1282" width="30.81640625" customWidth="1"/>
    <col min="1284" max="1296" width="10.36328125" customWidth="1"/>
    <col min="1297" max="1297" width="1.81640625" customWidth="1"/>
    <col min="1528" max="1528" width="50.81640625" customWidth="1"/>
    <col min="1538" max="1538" width="30.81640625" customWidth="1"/>
    <col min="1540" max="1552" width="10.36328125" customWidth="1"/>
    <col min="1553" max="1553" width="1.81640625" customWidth="1"/>
    <col min="1784" max="1784" width="50.81640625" customWidth="1"/>
    <col min="1794" max="1794" width="30.81640625" customWidth="1"/>
    <col min="1796" max="1808" width="10.36328125" customWidth="1"/>
    <col min="1809" max="1809" width="1.81640625" customWidth="1"/>
    <col min="2040" max="2040" width="50.81640625" customWidth="1"/>
    <col min="2050" max="2050" width="30.81640625" customWidth="1"/>
    <col min="2052" max="2064" width="10.36328125" customWidth="1"/>
    <col min="2065" max="2065" width="1.81640625" customWidth="1"/>
    <col min="2296" max="2296" width="50.81640625" customWidth="1"/>
    <col min="2306" max="2306" width="30.81640625" customWidth="1"/>
    <col min="2308" max="2320" width="10.36328125" customWidth="1"/>
    <col min="2321" max="2321" width="1.81640625" customWidth="1"/>
    <col min="2552" max="2552" width="50.81640625" customWidth="1"/>
    <col min="2562" max="2562" width="30.81640625" customWidth="1"/>
    <col min="2564" max="2576" width="10.36328125" customWidth="1"/>
    <col min="2577" max="2577" width="1.81640625" customWidth="1"/>
    <col min="2808" max="2808" width="50.81640625" customWidth="1"/>
    <col min="2818" max="2818" width="30.81640625" customWidth="1"/>
    <col min="2820" max="2832" width="10.36328125" customWidth="1"/>
    <col min="2833" max="2833" width="1.81640625" customWidth="1"/>
    <col min="3064" max="3064" width="50.81640625" customWidth="1"/>
    <col min="3074" max="3074" width="30.81640625" customWidth="1"/>
    <col min="3076" max="3088" width="10.36328125" customWidth="1"/>
    <col min="3089" max="3089" width="1.81640625" customWidth="1"/>
    <col min="3320" max="3320" width="50.81640625" customWidth="1"/>
    <col min="3330" max="3330" width="30.81640625" customWidth="1"/>
    <col min="3332" max="3344" width="10.36328125" customWidth="1"/>
    <col min="3345" max="3345" width="1.81640625" customWidth="1"/>
    <col min="3576" max="3576" width="50.81640625" customWidth="1"/>
    <col min="3586" max="3586" width="30.81640625" customWidth="1"/>
    <col min="3588" max="3600" width="10.36328125" customWidth="1"/>
    <col min="3601" max="3601" width="1.81640625" customWidth="1"/>
    <col min="3832" max="3832" width="50.81640625" customWidth="1"/>
    <col min="3842" max="3842" width="30.81640625" customWidth="1"/>
    <col min="3844" max="3856" width="10.36328125" customWidth="1"/>
    <col min="3857" max="3857" width="1.81640625" customWidth="1"/>
    <col min="4088" max="4088" width="50.81640625" customWidth="1"/>
    <col min="4098" max="4098" width="30.81640625" customWidth="1"/>
    <col min="4100" max="4112" width="10.36328125" customWidth="1"/>
    <col min="4113" max="4113" width="1.81640625" customWidth="1"/>
    <col min="4344" max="4344" width="50.81640625" customWidth="1"/>
    <col min="4354" max="4354" width="30.81640625" customWidth="1"/>
    <col min="4356" max="4368" width="10.36328125" customWidth="1"/>
    <col min="4369" max="4369" width="1.81640625" customWidth="1"/>
    <col min="4600" max="4600" width="50.81640625" customWidth="1"/>
    <col min="4610" max="4610" width="30.81640625" customWidth="1"/>
    <col min="4612" max="4624" width="10.36328125" customWidth="1"/>
    <col min="4625" max="4625" width="1.81640625" customWidth="1"/>
    <col min="4856" max="4856" width="50.81640625" customWidth="1"/>
    <col min="4866" max="4866" width="30.81640625" customWidth="1"/>
    <col min="4868" max="4880" width="10.36328125" customWidth="1"/>
    <col min="4881" max="4881" width="1.81640625" customWidth="1"/>
    <col min="5112" max="5112" width="50.81640625" customWidth="1"/>
    <col min="5122" max="5122" width="30.81640625" customWidth="1"/>
    <col min="5124" max="5136" width="10.36328125" customWidth="1"/>
    <col min="5137" max="5137" width="1.81640625" customWidth="1"/>
    <col min="5368" max="5368" width="50.81640625" customWidth="1"/>
    <col min="5378" max="5378" width="30.81640625" customWidth="1"/>
    <col min="5380" max="5392" width="10.36328125" customWidth="1"/>
    <col min="5393" max="5393" width="1.81640625" customWidth="1"/>
    <col min="5624" max="5624" width="50.81640625" customWidth="1"/>
    <col min="5634" max="5634" width="30.81640625" customWidth="1"/>
    <col min="5636" max="5648" width="10.36328125" customWidth="1"/>
    <col min="5649" max="5649" width="1.81640625" customWidth="1"/>
    <col min="5880" max="5880" width="50.81640625" customWidth="1"/>
    <col min="5890" max="5890" width="30.81640625" customWidth="1"/>
    <col min="5892" max="5904" width="10.36328125" customWidth="1"/>
    <col min="5905" max="5905" width="1.81640625" customWidth="1"/>
    <col min="6136" max="6136" width="50.81640625" customWidth="1"/>
    <col min="6146" max="6146" width="30.81640625" customWidth="1"/>
    <col min="6148" max="6160" width="10.36328125" customWidth="1"/>
    <col min="6161" max="6161" width="1.81640625" customWidth="1"/>
    <col min="6392" max="6392" width="50.81640625" customWidth="1"/>
    <col min="6402" max="6402" width="30.81640625" customWidth="1"/>
    <col min="6404" max="6416" width="10.36328125" customWidth="1"/>
    <col min="6417" max="6417" width="1.81640625" customWidth="1"/>
    <col min="6648" max="6648" width="50.81640625" customWidth="1"/>
    <col min="6658" max="6658" width="30.81640625" customWidth="1"/>
    <col min="6660" max="6672" width="10.36328125" customWidth="1"/>
    <col min="6673" max="6673" width="1.81640625" customWidth="1"/>
    <col min="6904" max="6904" width="50.81640625" customWidth="1"/>
    <col min="6914" max="6914" width="30.81640625" customWidth="1"/>
    <col min="6916" max="6928" width="10.36328125" customWidth="1"/>
    <col min="6929" max="6929" width="1.81640625" customWidth="1"/>
    <col min="7160" max="7160" width="50.81640625" customWidth="1"/>
    <col min="7170" max="7170" width="30.81640625" customWidth="1"/>
    <col min="7172" max="7184" width="10.36328125" customWidth="1"/>
    <col min="7185" max="7185" width="1.81640625" customWidth="1"/>
    <col min="7416" max="7416" width="50.81640625" customWidth="1"/>
    <col min="7426" max="7426" width="30.81640625" customWidth="1"/>
    <col min="7428" max="7440" width="10.36328125" customWidth="1"/>
    <col min="7441" max="7441" width="1.81640625" customWidth="1"/>
    <col min="7672" max="7672" width="50.81640625" customWidth="1"/>
    <col min="7682" max="7682" width="30.81640625" customWidth="1"/>
    <col min="7684" max="7696" width="10.36328125" customWidth="1"/>
    <col min="7697" max="7697" width="1.81640625" customWidth="1"/>
    <col min="7928" max="7928" width="50.81640625" customWidth="1"/>
    <col min="7938" max="7938" width="30.81640625" customWidth="1"/>
    <col min="7940" max="7952" width="10.36328125" customWidth="1"/>
    <col min="7953" max="7953" width="1.81640625" customWidth="1"/>
    <col min="8184" max="8184" width="50.81640625" customWidth="1"/>
    <col min="8194" max="8194" width="30.81640625" customWidth="1"/>
    <col min="8196" max="8208" width="10.36328125" customWidth="1"/>
    <col min="8209" max="8209" width="1.81640625" customWidth="1"/>
    <col min="8440" max="8440" width="50.81640625" customWidth="1"/>
    <col min="8450" max="8450" width="30.81640625" customWidth="1"/>
    <col min="8452" max="8464" width="10.36328125" customWidth="1"/>
    <col min="8465" max="8465" width="1.81640625" customWidth="1"/>
    <col min="8696" max="8696" width="50.81640625" customWidth="1"/>
    <col min="8706" max="8706" width="30.81640625" customWidth="1"/>
    <col min="8708" max="8720" width="10.36328125" customWidth="1"/>
    <col min="8721" max="8721" width="1.81640625" customWidth="1"/>
    <col min="8952" max="8952" width="50.81640625" customWidth="1"/>
    <col min="8962" max="8962" width="30.81640625" customWidth="1"/>
    <col min="8964" max="8976" width="10.36328125" customWidth="1"/>
    <col min="8977" max="8977" width="1.81640625" customWidth="1"/>
    <col min="9208" max="9208" width="50.81640625" customWidth="1"/>
    <col min="9218" max="9218" width="30.81640625" customWidth="1"/>
    <col min="9220" max="9232" width="10.36328125" customWidth="1"/>
    <col min="9233" max="9233" width="1.81640625" customWidth="1"/>
    <col min="9464" max="9464" width="50.81640625" customWidth="1"/>
    <col min="9474" max="9474" width="30.81640625" customWidth="1"/>
    <col min="9476" max="9488" width="10.36328125" customWidth="1"/>
    <col min="9489" max="9489" width="1.81640625" customWidth="1"/>
    <col min="9720" max="9720" width="50.81640625" customWidth="1"/>
    <col min="9730" max="9730" width="30.81640625" customWidth="1"/>
    <col min="9732" max="9744" width="10.36328125" customWidth="1"/>
    <col min="9745" max="9745" width="1.81640625" customWidth="1"/>
    <col min="9976" max="9976" width="50.81640625" customWidth="1"/>
    <col min="9986" max="9986" width="30.81640625" customWidth="1"/>
    <col min="9988" max="10000" width="10.36328125" customWidth="1"/>
    <col min="10001" max="10001" width="1.81640625" customWidth="1"/>
    <col min="10232" max="10232" width="50.81640625" customWidth="1"/>
    <col min="10242" max="10242" width="30.81640625" customWidth="1"/>
    <col min="10244" max="10256" width="10.36328125" customWidth="1"/>
    <col min="10257" max="10257" width="1.81640625" customWidth="1"/>
    <col min="10488" max="10488" width="50.81640625" customWidth="1"/>
    <col min="10498" max="10498" width="30.81640625" customWidth="1"/>
    <col min="10500" max="10512" width="10.36328125" customWidth="1"/>
    <col min="10513" max="10513" width="1.81640625" customWidth="1"/>
    <col min="10744" max="10744" width="50.81640625" customWidth="1"/>
    <col min="10754" max="10754" width="30.81640625" customWidth="1"/>
    <col min="10756" max="10768" width="10.36328125" customWidth="1"/>
    <col min="10769" max="10769" width="1.81640625" customWidth="1"/>
    <col min="11000" max="11000" width="50.81640625" customWidth="1"/>
    <col min="11010" max="11010" width="30.81640625" customWidth="1"/>
    <col min="11012" max="11024" width="10.36328125" customWidth="1"/>
    <col min="11025" max="11025" width="1.81640625" customWidth="1"/>
    <col min="11256" max="11256" width="50.81640625" customWidth="1"/>
    <col min="11266" max="11266" width="30.81640625" customWidth="1"/>
    <col min="11268" max="11280" width="10.36328125" customWidth="1"/>
    <col min="11281" max="11281" width="1.81640625" customWidth="1"/>
    <col min="11512" max="11512" width="50.81640625" customWidth="1"/>
    <col min="11522" max="11522" width="30.81640625" customWidth="1"/>
    <col min="11524" max="11536" width="10.36328125" customWidth="1"/>
    <col min="11537" max="11537" width="1.81640625" customWidth="1"/>
    <col min="11768" max="11768" width="50.81640625" customWidth="1"/>
    <col min="11778" max="11778" width="30.81640625" customWidth="1"/>
    <col min="11780" max="11792" width="10.36328125" customWidth="1"/>
    <col min="11793" max="11793" width="1.81640625" customWidth="1"/>
    <col min="12024" max="12024" width="50.81640625" customWidth="1"/>
    <col min="12034" max="12034" width="30.81640625" customWidth="1"/>
    <col min="12036" max="12048" width="10.36328125" customWidth="1"/>
    <col min="12049" max="12049" width="1.81640625" customWidth="1"/>
    <col min="12280" max="12280" width="50.81640625" customWidth="1"/>
    <col min="12290" max="12290" width="30.81640625" customWidth="1"/>
    <col min="12292" max="12304" width="10.36328125" customWidth="1"/>
    <col min="12305" max="12305" width="1.81640625" customWidth="1"/>
    <col min="12536" max="12536" width="50.81640625" customWidth="1"/>
    <col min="12546" max="12546" width="30.81640625" customWidth="1"/>
    <col min="12548" max="12560" width="10.36328125" customWidth="1"/>
    <col min="12561" max="12561" width="1.81640625" customWidth="1"/>
    <col min="12792" max="12792" width="50.81640625" customWidth="1"/>
    <col min="12802" max="12802" width="30.81640625" customWidth="1"/>
    <col min="12804" max="12816" width="10.36328125" customWidth="1"/>
    <col min="12817" max="12817" width="1.81640625" customWidth="1"/>
    <col min="13048" max="13048" width="50.81640625" customWidth="1"/>
    <col min="13058" max="13058" width="30.81640625" customWidth="1"/>
    <col min="13060" max="13072" width="10.36328125" customWidth="1"/>
    <col min="13073" max="13073" width="1.81640625" customWidth="1"/>
    <col min="13304" max="13304" width="50.81640625" customWidth="1"/>
    <col min="13314" max="13314" width="30.81640625" customWidth="1"/>
    <col min="13316" max="13328" width="10.36328125" customWidth="1"/>
    <col min="13329" max="13329" width="1.81640625" customWidth="1"/>
    <col min="13560" max="13560" width="50.81640625" customWidth="1"/>
    <col min="13570" max="13570" width="30.81640625" customWidth="1"/>
    <col min="13572" max="13584" width="10.36328125" customWidth="1"/>
    <col min="13585" max="13585" width="1.81640625" customWidth="1"/>
    <col min="13816" max="13816" width="50.81640625" customWidth="1"/>
    <col min="13826" max="13826" width="30.81640625" customWidth="1"/>
    <col min="13828" max="13840" width="10.36328125" customWidth="1"/>
    <col min="13841" max="13841" width="1.81640625" customWidth="1"/>
    <col min="14072" max="14072" width="50.81640625" customWidth="1"/>
    <col min="14082" max="14082" width="30.81640625" customWidth="1"/>
    <col min="14084" max="14096" width="10.36328125" customWidth="1"/>
    <col min="14097" max="14097" width="1.81640625" customWidth="1"/>
    <col min="14328" max="14328" width="50.81640625" customWidth="1"/>
    <col min="14338" max="14338" width="30.81640625" customWidth="1"/>
    <col min="14340" max="14352" width="10.36328125" customWidth="1"/>
    <col min="14353" max="14353" width="1.81640625" customWidth="1"/>
    <col min="14584" max="14584" width="50.81640625" customWidth="1"/>
    <col min="14594" max="14594" width="30.81640625" customWidth="1"/>
    <col min="14596" max="14608" width="10.36328125" customWidth="1"/>
    <col min="14609" max="14609" width="1.81640625" customWidth="1"/>
    <col min="14840" max="14840" width="50.81640625" customWidth="1"/>
    <col min="14850" max="14850" width="30.81640625" customWidth="1"/>
    <col min="14852" max="14864" width="10.36328125" customWidth="1"/>
    <col min="14865" max="14865" width="1.81640625" customWidth="1"/>
    <col min="15096" max="15096" width="50.81640625" customWidth="1"/>
    <col min="15106" max="15106" width="30.81640625" customWidth="1"/>
    <col min="15108" max="15120" width="10.36328125" customWidth="1"/>
    <col min="15121" max="15121" width="1.81640625" customWidth="1"/>
    <col min="15352" max="15352" width="50.81640625" customWidth="1"/>
    <col min="15362" max="15362" width="30.81640625" customWidth="1"/>
    <col min="15364" max="15376" width="10.36328125" customWidth="1"/>
    <col min="15377" max="15377" width="1.81640625" customWidth="1"/>
    <col min="15608" max="15608" width="50.81640625" customWidth="1"/>
    <col min="15618" max="15618" width="30.81640625" customWidth="1"/>
    <col min="15620" max="15632" width="10.36328125" customWidth="1"/>
    <col min="15633" max="15633" width="1.81640625" customWidth="1"/>
    <col min="15864" max="15864" width="50.81640625" customWidth="1"/>
    <col min="15874" max="15874" width="30.81640625" customWidth="1"/>
    <col min="15876" max="15888" width="10.36328125" customWidth="1"/>
    <col min="15889" max="15889" width="1.81640625" customWidth="1"/>
    <col min="16120" max="16120" width="50.81640625" customWidth="1"/>
    <col min="16130" max="16130" width="30.81640625" customWidth="1"/>
    <col min="16132" max="16144" width="10.36328125" customWidth="1"/>
    <col min="16145" max="16145" width="1.81640625" customWidth="1"/>
  </cols>
  <sheetData>
    <row r="10" spans="11:17" ht="10.75" thickBot="1" x14ac:dyDescent="0.3"/>
    <row r="11" spans="11:17" ht="15.45" x14ac:dyDescent="0.25">
      <c r="K11" s="40" t="s">
        <v>73</v>
      </c>
      <c r="L11" s="41"/>
      <c r="M11" s="42"/>
      <c r="N11" s="42" t="str">
        <f>kOrgName</f>
        <v>AbleOwl © 2024</v>
      </c>
      <c r="O11" s="42"/>
      <c r="P11" s="42"/>
      <c r="Q11" s="43"/>
    </row>
    <row r="12" spans="11:17" ht="15.45" x14ac:dyDescent="0.25">
      <c r="K12" s="49"/>
      <c r="L12" s="46"/>
      <c r="M12" s="44"/>
      <c r="N12" s="44" t="str">
        <f ca="1">kNow</f>
        <v xml:space="preserve">10-Aug-2024 6:29 pm </v>
      </c>
      <c r="O12" s="44"/>
      <c r="P12" s="44"/>
      <c r="Q12" s="45"/>
    </row>
    <row r="13" spans="11:17" ht="12.45" x14ac:dyDescent="0.25">
      <c r="K13" s="50"/>
      <c r="L13" s="46"/>
      <c r="M13" s="46"/>
      <c r="N13" s="46"/>
      <c r="O13" s="46"/>
      <c r="P13" s="46"/>
      <c r="Q13" s="45"/>
    </row>
    <row r="14" spans="11:17" ht="10.75" thickBot="1" x14ac:dyDescent="0.3">
      <c r="K14" s="51"/>
      <c r="L14" s="47"/>
      <c r="M14" s="47"/>
      <c r="N14" s="47"/>
      <c r="O14" s="47"/>
      <c r="P14" s="47"/>
      <c r="Q14" s="48"/>
    </row>
    <row r="17" spans="11:17" x14ac:dyDescent="0.25">
      <c r="K17" s="57" t="s">
        <v>59</v>
      </c>
      <c r="L17" t="s">
        <v>60</v>
      </c>
    </row>
    <row r="18" spans="11:17" x14ac:dyDescent="0.25">
      <c r="K18" s="57" t="s">
        <v>57</v>
      </c>
      <c r="L18" t="s">
        <v>80</v>
      </c>
    </row>
    <row r="20" spans="11:17" x14ac:dyDescent="0.25">
      <c r="K20" s="57" t="s">
        <v>88</v>
      </c>
      <c r="L20" s="57" t="s">
        <v>37</v>
      </c>
    </row>
    <row r="21" spans="11:17" x14ac:dyDescent="0.25">
      <c r="K21" s="57" t="s">
        <v>58</v>
      </c>
      <c r="L21">
        <v>2010</v>
      </c>
      <c r="M21">
        <v>2011</v>
      </c>
      <c r="N21">
        <v>2012</v>
      </c>
      <c r="O21">
        <v>2013</v>
      </c>
      <c r="P21">
        <v>2014</v>
      </c>
      <c r="Q21" t="s">
        <v>78</v>
      </c>
    </row>
    <row r="22" spans="11:17" x14ac:dyDescent="0.25">
      <c r="K22" s="56" t="s">
        <v>43</v>
      </c>
      <c r="L22" s="38">
        <v>3964</v>
      </c>
      <c r="M22" s="38">
        <v>6799</v>
      </c>
      <c r="N22" s="38">
        <v>11118</v>
      </c>
      <c r="O22" s="38">
        <v>14263</v>
      </c>
      <c r="P22" s="38"/>
      <c r="Q22" s="38">
        <v>36144</v>
      </c>
    </row>
    <row r="23" spans="11:17" x14ac:dyDescent="0.25">
      <c r="K23" s="56" t="s">
        <v>44</v>
      </c>
      <c r="L23" s="38">
        <v>7511</v>
      </c>
      <c r="M23" s="38">
        <v>9574</v>
      </c>
      <c r="N23" s="38">
        <v>20548</v>
      </c>
      <c r="O23" s="38">
        <v>11089</v>
      </c>
      <c r="P23" s="38"/>
      <c r="Q23" s="38">
        <v>48722</v>
      </c>
    </row>
    <row r="24" spans="11:17" x14ac:dyDescent="0.25">
      <c r="K24" s="56" t="s">
        <v>45</v>
      </c>
      <c r="L24" s="38">
        <v>3519</v>
      </c>
      <c r="M24" s="38">
        <v>6571</v>
      </c>
      <c r="N24" s="38">
        <v>6824</v>
      </c>
      <c r="O24" s="38">
        <v>14609</v>
      </c>
      <c r="P24" s="38"/>
      <c r="Q24" s="38">
        <v>31523</v>
      </c>
    </row>
    <row r="25" spans="11:17" x14ac:dyDescent="0.25">
      <c r="K25" s="56" t="s">
        <v>46</v>
      </c>
      <c r="L25" s="38">
        <v>6401</v>
      </c>
      <c r="M25" s="38">
        <v>10400</v>
      </c>
      <c r="N25" s="38">
        <v>12409</v>
      </c>
      <c r="O25" s="38">
        <v>10782</v>
      </c>
      <c r="P25" s="38"/>
      <c r="Q25" s="38">
        <v>39992</v>
      </c>
    </row>
    <row r="26" spans="11:17" x14ac:dyDescent="0.25">
      <c r="K26" s="56" t="s">
        <v>47</v>
      </c>
      <c r="L26" s="38">
        <v>6500</v>
      </c>
      <c r="M26" s="38">
        <v>10550</v>
      </c>
      <c r="N26" s="38">
        <v>17575</v>
      </c>
      <c r="O26" s="38">
        <v>13011</v>
      </c>
      <c r="P26" s="38"/>
      <c r="Q26" s="38">
        <v>47636</v>
      </c>
    </row>
    <row r="27" spans="11:17" x14ac:dyDescent="0.25">
      <c r="K27" s="56" t="s">
        <v>48</v>
      </c>
      <c r="L27" s="38">
        <v>3535</v>
      </c>
      <c r="M27" s="38">
        <v>11478</v>
      </c>
      <c r="N27" s="38">
        <v>10856</v>
      </c>
      <c r="O27" s="38">
        <v>10566</v>
      </c>
      <c r="P27" s="38"/>
      <c r="Q27" s="38">
        <v>36435</v>
      </c>
    </row>
    <row r="28" spans="11:17" x14ac:dyDescent="0.25">
      <c r="K28" s="56" t="s">
        <v>49</v>
      </c>
      <c r="L28" s="38">
        <v>4518</v>
      </c>
      <c r="M28" s="38">
        <v>7555</v>
      </c>
      <c r="N28" s="38">
        <v>12804</v>
      </c>
      <c r="O28" s="38">
        <v>16944</v>
      </c>
      <c r="P28" s="38"/>
      <c r="Q28" s="38">
        <v>41821</v>
      </c>
    </row>
    <row r="29" spans="11:17" x14ac:dyDescent="0.25">
      <c r="K29" s="56" t="s">
        <v>50</v>
      </c>
      <c r="L29" s="38">
        <v>6018</v>
      </c>
      <c r="M29" s="38">
        <v>10724</v>
      </c>
      <c r="N29" s="38">
        <v>14565</v>
      </c>
      <c r="O29" s="38">
        <v>12468</v>
      </c>
      <c r="P29" s="38"/>
      <c r="Q29" s="38">
        <v>43775</v>
      </c>
    </row>
    <row r="30" spans="11:17" x14ac:dyDescent="0.25">
      <c r="K30" s="56" t="s">
        <v>51</v>
      </c>
      <c r="L30" s="38">
        <v>5068</v>
      </c>
      <c r="M30" s="38">
        <v>6845</v>
      </c>
      <c r="N30" s="38">
        <v>13362</v>
      </c>
      <c r="O30" s="38">
        <v>11818</v>
      </c>
      <c r="P30" s="38"/>
      <c r="Q30" s="38">
        <v>37093</v>
      </c>
    </row>
    <row r="31" spans="11:17" x14ac:dyDescent="0.25">
      <c r="K31" s="56" t="s">
        <v>52</v>
      </c>
      <c r="L31" s="38">
        <v>5542</v>
      </c>
      <c r="M31" s="38">
        <v>3472</v>
      </c>
      <c r="N31" s="38">
        <v>3292</v>
      </c>
      <c r="O31" s="38">
        <v>5681</v>
      </c>
      <c r="P31" s="38"/>
      <c r="Q31" s="38">
        <v>17987</v>
      </c>
    </row>
    <row r="32" spans="11:17" x14ac:dyDescent="0.25">
      <c r="K32" s="56" t="s">
        <v>53</v>
      </c>
      <c r="L32" s="38">
        <v>7211</v>
      </c>
      <c r="M32" s="38">
        <v>9944</v>
      </c>
      <c r="N32" s="38">
        <v>10094</v>
      </c>
      <c r="O32" s="38">
        <v>15833</v>
      </c>
      <c r="P32" s="38"/>
      <c r="Q32" s="38">
        <v>43082</v>
      </c>
    </row>
    <row r="33" spans="11:17" x14ac:dyDescent="0.25">
      <c r="K33" s="56" t="s">
        <v>54</v>
      </c>
      <c r="L33" s="38">
        <v>5062</v>
      </c>
      <c r="M33" s="38">
        <v>9706</v>
      </c>
      <c r="N33" s="38">
        <v>12620</v>
      </c>
      <c r="O33" s="38">
        <v>12899</v>
      </c>
      <c r="P33" s="38"/>
      <c r="Q33" s="38">
        <v>40287</v>
      </c>
    </row>
    <row r="34" spans="11:17" x14ac:dyDescent="0.25">
      <c r="K34" s="56" t="s">
        <v>55</v>
      </c>
      <c r="L34" s="38">
        <v>5911</v>
      </c>
      <c r="M34" s="38">
        <v>12720</v>
      </c>
      <c r="N34" s="38">
        <v>17481</v>
      </c>
      <c r="O34" s="38">
        <v>8477</v>
      </c>
      <c r="P34" s="38"/>
      <c r="Q34" s="38">
        <v>44589</v>
      </c>
    </row>
    <row r="35" spans="11:17" x14ac:dyDescent="0.25">
      <c r="K35" s="56" t="s">
        <v>56</v>
      </c>
      <c r="L35" s="38">
        <v>5101</v>
      </c>
      <c r="M35" s="38">
        <v>14705</v>
      </c>
      <c r="N35" s="38">
        <v>19421</v>
      </c>
      <c r="O35" s="38">
        <v>13111</v>
      </c>
      <c r="P35" s="38"/>
      <c r="Q35" s="38">
        <v>52338</v>
      </c>
    </row>
    <row r="36" spans="11:17" x14ac:dyDescent="0.25">
      <c r="K36" s="56" t="s">
        <v>89</v>
      </c>
      <c r="L36" s="38"/>
      <c r="M36" s="38">
        <v>32383</v>
      </c>
      <c r="N36" s="38">
        <v>35263</v>
      </c>
      <c r="O36" s="38">
        <v>32135</v>
      </c>
      <c r="P36" s="38">
        <v>37021</v>
      </c>
      <c r="Q36" s="38">
        <v>136802</v>
      </c>
    </row>
    <row r="37" spans="11:17" x14ac:dyDescent="0.25">
      <c r="K37" s="56" t="s">
        <v>78</v>
      </c>
      <c r="L37" s="38">
        <v>75861</v>
      </c>
      <c r="M37" s="38">
        <v>163426</v>
      </c>
      <c r="N37" s="38">
        <v>218232</v>
      </c>
      <c r="O37" s="38">
        <v>203686</v>
      </c>
      <c r="P37" s="38">
        <v>37021</v>
      </c>
      <c r="Q37" s="38">
        <v>698226</v>
      </c>
    </row>
  </sheetData>
  <pageMargins left="0.23622047244094491" right="0.23622047244094491" top="0.43307086614173229" bottom="0.43307086614173229" header="0.23622047244094491" footer="0.23622047244094491"/>
  <pageSetup paperSize="9" scale="80" orientation="landscape" r:id="rId2"/>
  <headerFooter alignWithMargins="0">
    <oddFooter>&amp;L&amp;8&amp;D &amp;T&amp;C&amp;8&amp;Z&amp;F</oddFooter>
  </headerFooter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>
    <tabColor rgb="FF973634"/>
  </sheetPr>
  <dimension ref="K10:R32"/>
  <sheetViews>
    <sheetView topLeftCell="K11" workbookViewId="0">
      <pane xSplit="1" ySplit="4" topLeftCell="L18" activePane="bottomRight" state="frozen"/>
      <selection activeCell="K20" sqref="K20"/>
      <selection pane="topRight" activeCell="K20" sqref="K20"/>
      <selection pane="bottomLeft" activeCell="K20" sqref="K20"/>
      <selection pane="bottomRight" activeCell="K11" sqref="K11"/>
    </sheetView>
  </sheetViews>
  <sheetFormatPr defaultRowHeight="10.3" x14ac:dyDescent="0.25"/>
  <cols>
    <col min="1" max="1" width="50.81640625" customWidth="1"/>
    <col min="11" max="11" width="14.453125" customWidth="1"/>
    <col min="12" max="17" width="8.6328125" customWidth="1"/>
    <col min="18" max="18" width="8" customWidth="1"/>
    <col min="19" max="25" width="5.6328125" customWidth="1"/>
    <col min="26" max="26" width="6.36328125" customWidth="1"/>
    <col min="27" max="40" width="5.6328125" customWidth="1"/>
    <col min="41" max="42" width="6.36328125" customWidth="1"/>
    <col min="43" max="43" width="7.453125" customWidth="1"/>
    <col min="44" max="44" width="10" customWidth="1"/>
    <col min="45" max="45" width="7.36328125" customWidth="1"/>
    <col min="46" max="46" width="7.453125" customWidth="1"/>
    <col min="47" max="47" width="10.453125" customWidth="1"/>
    <col min="48" max="48" width="6.81640625" customWidth="1"/>
    <col min="49" max="49" width="7.453125" customWidth="1"/>
    <col min="50" max="50" width="10" customWidth="1"/>
    <col min="51" max="51" width="6.81640625" customWidth="1"/>
    <col min="52" max="52" width="7.453125" customWidth="1"/>
    <col min="53" max="53" width="10" customWidth="1"/>
    <col min="54" max="54" width="11.6328125" bestFit="1" customWidth="1"/>
    <col min="249" max="249" width="50.81640625" customWidth="1"/>
    <col min="259" max="259" width="30.81640625" customWidth="1"/>
    <col min="261" max="273" width="10.36328125" customWidth="1"/>
    <col min="274" max="274" width="1.81640625" customWidth="1"/>
    <col min="505" max="505" width="50.81640625" customWidth="1"/>
    <col min="515" max="515" width="30.81640625" customWidth="1"/>
    <col min="517" max="529" width="10.36328125" customWidth="1"/>
    <col min="530" max="530" width="1.81640625" customWidth="1"/>
    <col min="761" max="761" width="50.81640625" customWidth="1"/>
    <col min="771" max="771" width="30.81640625" customWidth="1"/>
    <col min="773" max="785" width="10.36328125" customWidth="1"/>
    <col min="786" max="786" width="1.81640625" customWidth="1"/>
    <col min="1017" max="1017" width="50.81640625" customWidth="1"/>
    <col min="1027" max="1027" width="30.81640625" customWidth="1"/>
    <col min="1029" max="1041" width="10.36328125" customWidth="1"/>
    <col min="1042" max="1042" width="1.81640625" customWidth="1"/>
    <col min="1273" max="1273" width="50.81640625" customWidth="1"/>
    <col min="1283" max="1283" width="30.81640625" customWidth="1"/>
    <col min="1285" max="1297" width="10.36328125" customWidth="1"/>
    <col min="1298" max="1298" width="1.81640625" customWidth="1"/>
    <col min="1529" max="1529" width="50.81640625" customWidth="1"/>
    <col min="1539" max="1539" width="30.81640625" customWidth="1"/>
    <col min="1541" max="1553" width="10.36328125" customWidth="1"/>
    <col min="1554" max="1554" width="1.81640625" customWidth="1"/>
    <col min="1785" max="1785" width="50.81640625" customWidth="1"/>
    <col min="1795" max="1795" width="30.81640625" customWidth="1"/>
    <col min="1797" max="1809" width="10.36328125" customWidth="1"/>
    <col min="1810" max="1810" width="1.81640625" customWidth="1"/>
    <col min="2041" max="2041" width="50.81640625" customWidth="1"/>
    <col min="2051" max="2051" width="30.81640625" customWidth="1"/>
    <col min="2053" max="2065" width="10.36328125" customWidth="1"/>
    <col min="2066" max="2066" width="1.81640625" customWidth="1"/>
    <col min="2297" max="2297" width="50.81640625" customWidth="1"/>
    <col min="2307" max="2307" width="30.81640625" customWidth="1"/>
    <col min="2309" max="2321" width="10.36328125" customWidth="1"/>
    <col min="2322" max="2322" width="1.81640625" customWidth="1"/>
    <col min="2553" max="2553" width="50.81640625" customWidth="1"/>
    <col min="2563" max="2563" width="30.81640625" customWidth="1"/>
    <col min="2565" max="2577" width="10.36328125" customWidth="1"/>
    <col min="2578" max="2578" width="1.81640625" customWidth="1"/>
    <col min="2809" max="2809" width="50.81640625" customWidth="1"/>
    <col min="2819" max="2819" width="30.81640625" customWidth="1"/>
    <col min="2821" max="2833" width="10.36328125" customWidth="1"/>
    <col min="2834" max="2834" width="1.81640625" customWidth="1"/>
    <col min="3065" max="3065" width="50.81640625" customWidth="1"/>
    <col min="3075" max="3075" width="30.81640625" customWidth="1"/>
    <col min="3077" max="3089" width="10.36328125" customWidth="1"/>
    <col min="3090" max="3090" width="1.81640625" customWidth="1"/>
    <col min="3321" max="3321" width="50.81640625" customWidth="1"/>
    <col min="3331" max="3331" width="30.81640625" customWidth="1"/>
    <col min="3333" max="3345" width="10.36328125" customWidth="1"/>
    <col min="3346" max="3346" width="1.81640625" customWidth="1"/>
    <col min="3577" max="3577" width="50.81640625" customWidth="1"/>
    <col min="3587" max="3587" width="30.81640625" customWidth="1"/>
    <col min="3589" max="3601" width="10.36328125" customWidth="1"/>
    <col min="3602" max="3602" width="1.81640625" customWidth="1"/>
    <col min="3833" max="3833" width="50.81640625" customWidth="1"/>
    <col min="3843" max="3843" width="30.81640625" customWidth="1"/>
    <col min="3845" max="3857" width="10.36328125" customWidth="1"/>
    <col min="3858" max="3858" width="1.81640625" customWidth="1"/>
    <col min="4089" max="4089" width="50.81640625" customWidth="1"/>
    <col min="4099" max="4099" width="30.81640625" customWidth="1"/>
    <col min="4101" max="4113" width="10.36328125" customWidth="1"/>
    <col min="4114" max="4114" width="1.81640625" customWidth="1"/>
    <col min="4345" max="4345" width="50.81640625" customWidth="1"/>
    <col min="4355" max="4355" width="30.81640625" customWidth="1"/>
    <col min="4357" max="4369" width="10.36328125" customWidth="1"/>
    <col min="4370" max="4370" width="1.81640625" customWidth="1"/>
    <col min="4601" max="4601" width="50.81640625" customWidth="1"/>
    <col min="4611" max="4611" width="30.81640625" customWidth="1"/>
    <col min="4613" max="4625" width="10.36328125" customWidth="1"/>
    <col min="4626" max="4626" width="1.81640625" customWidth="1"/>
    <col min="4857" max="4857" width="50.81640625" customWidth="1"/>
    <col min="4867" max="4867" width="30.81640625" customWidth="1"/>
    <col min="4869" max="4881" width="10.36328125" customWidth="1"/>
    <col min="4882" max="4882" width="1.81640625" customWidth="1"/>
    <col min="5113" max="5113" width="50.81640625" customWidth="1"/>
    <col min="5123" max="5123" width="30.81640625" customWidth="1"/>
    <col min="5125" max="5137" width="10.36328125" customWidth="1"/>
    <col min="5138" max="5138" width="1.81640625" customWidth="1"/>
    <col min="5369" max="5369" width="50.81640625" customWidth="1"/>
    <col min="5379" max="5379" width="30.81640625" customWidth="1"/>
    <col min="5381" max="5393" width="10.36328125" customWidth="1"/>
    <col min="5394" max="5394" width="1.81640625" customWidth="1"/>
    <col min="5625" max="5625" width="50.81640625" customWidth="1"/>
    <col min="5635" max="5635" width="30.81640625" customWidth="1"/>
    <col min="5637" max="5649" width="10.36328125" customWidth="1"/>
    <col min="5650" max="5650" width="1.81640625" customWidth="1"/>
    <col min="5881" max="5881" width="50.81640625" customWidth="1"/>
    <col min="5891" max="5891" width="30.81640625" customWidth="1"/>
    <col min="5893" max="5905" width="10.36328125" customWidth="1"/>
    <col min="5906" max="5906" width="1.81640625" customWidth="1"/>
    <col min="6137" max="6137" width="50.81640625" customWidth="1"/>
    <col min="6147" max="6147" width="30.81640625" customWidth="1"/>
    <col min="6149" max="6161" width="10.36328125" customWidth="1"/>
    <col min="6162" max="6162" width="1.81640625" customWidth="1"/>
    <col min="6393" max="6393" width="50.81640625" customWidth="1"/>
    <col min="6403" max="6403" width="30.81640625" customWidth="1"/>
    <col min="6405" max="6417" width="10.36328125" customWidth="1"/>
    <col min="6418" max="6418" width="1.81640625" customWidth="1"/>
    <col min="6649" max="6649" width="50.81640625" customWidth="1"/>
    <col min="6659" max="6659" width="30.81640625" customWidth="1"/>
    <col min="6661" max="6673" width="10.36328125" customWidth="1"/>
    <col min="6674" max="6674" width="1.81640625" customWidth="1"/>
    <col min="6905" max="6905" width="50.81640625" customWidth="1"/>
    <col min="6915" max="6915" width="30.81640625" customWidth="1"/>
    <col min="6917" max="6929" width="10.36328125" customWidth="1"/>
    <col min="6930" max="6930" width="1.81640625" customWidth="1"/>
    <col min="7161" max="7161" width="50.81640625" customWidth="1"/>
    <col min="7171" max="7171" width="30.81640625" customWidth="1"/>
    <col min="7173" max="7185" width="10.36328125" customWidth="1"/>
    <col min="7186" max="7186" width="1.81640625" customWidth="1"/>
    <col min="7417" max="7417" width="50.81640625" customWidth="1"/>
    <col min="7427" max="7427" width="30.81640625" customWidth="1"/>
    <col min="7429" max="7441" width="10.36328125" customWidth="1"/>
    <col min="7442" max="7442" width="1.81640625" customWidth="1"/>
    <col min="7673" max="7673" width="50.81640625" customWidth="1"/>
    <col min="7683" max="7683" width="30.81640625" customWidth="1"/>
    <col min="7685" max="7697" width="10.36328125" customWidth="1"/>
    <col min="7698" max="7698" width="1.81640625" customWidth="1"/>
    <col min="7929" max="7929" width="50.81640625" customWidth="1"/>
    <col min="7939" max="7939" width="30.81640625" customWidth="1"/>
    <col min="7941" max="7953" width="10.36328125" customWidth="1"/>
    <col min="7954" max="7954" width="1.81640625" customWidth="1"/>
    <col min="8185" max="8185" width="50.81640625" customWidth="1"/>
    <col min="8195" max="8195" width="30.81640625" customWidth="1"/>
    <col min="8197" max="8209" width="10.36328125" customWidth="1"/>
    <col min="8210" max="8210" width="1.81640625" customWidth="1"/>
    <col min="8441" max="8441" width="50.81640625" customWidth="1"/>
    <col min="8451" max="8451" width="30.81640625" customWidth="1"/>
    <col min="8453" max="8465" width="10.36328125" customWidth="1"/>
    <col min="8466" max="8466" width="1.81640625" customWidth="1"/>
    <col min="8697" max="8697" width="50.81640625" customWidth="1"/>
    <col min="8707" max="8707" width="30.81640625" customWidth="1"/>
    <col min="8709" max="8721" width="10.36328125" customWidth="1"/>
    <col min="8722" max="8722" width="1.81640625" customWidth="1"/>
    <col min="8953" max="8953" width="50.81640625" customWidth="1"/>
    <col min="8963" max="8963" width="30.81640625" customWidth="1"/>
    <col min="8965" max="8977" width="10.36328125" customWidth="1"/>
    <col min="8978" max="8978" width="1.81640625" customWidth="1"/>
    <col min="9209" max="9209" width="50.81640625" customWidth="1"/>
    <col min="9219" max="9219" width="30.81640625" customWidth="1"/>
    <col min="9221" max="9233" width="10.36328125" customWidth="1"/>
    <col min="9234" max="9234" width="1.81640625" customWidth="1"/>
    <col min="9465" max="9465" width="50.81640625" customWidth="1"/>
    <col min="9475" max="9475" width="30.81640625" customWidth="1"/>
    <col min="9477" max="9489" width="10.36328125" customWidth="1"/>
    <col min="9490" max="9490" width="1.81640625" customWidth="1"/>
    <col min="9721" max="9721" width="50.81640625" customWidth="1"/>
    <col min="9731" max="9731" width="30.81640625" customWidth="1"/>
    <col min="9733" max="9745" width="10.36328125" customWidth="1"/>
    <col min="9746" max="9746" width="1.81640625" customWidth="1"/>
    <col min="9977" max="9977" width="50.81640625" customWidth="1"/>
    <col min="9987" max="9987" width="30.81640625" customWidth="1"/>
    <col min="9989" max="10001" width="10.36328125" customWidth="1"/>
    <col min="10002" max="10002" width="1.81640625" customWidth="1"/>
    <col min="10233" max="10233" width="50.81640625" customWidth="1"/>
    <col min="10243" max="10243" width="30.81640625" customWidth="1"/>
    <col min="10245" max="10257" width="10.36328125" customWidth="1"/>
    <col min="10258" max="10258" width="1.81640625" customWidth="1"/>
    <col min="10489" max="10489" width="50.81640625" customWidth="1"/>
    <col min="10499" max="10499" width="30.81640625" customWidth="1"/>
    <col min="10501" max="10513" width="10.36328125" customWidth="1"/>
    <col min="10514" max="10514" width="1.81640625" customWidth="1"/>
    <col min="10745" max="10745" width="50.81640625" customWidth="1"/>
    <col min="10755" max="10755" width="30.81640625" customWidth="1"/>
    <col min="10757" max="10769" width="10.36328125" customWidth="1"/>
    <col min="10770" max="10770" width="1.81640625" customWidth="1"/>
    <col min="11001" max="11001" width="50.81640625" customWidth="1"/>
    <col min="11011" max="11011" width="30.81640625" customWidth="1"/>
    <col min="11013" max="11025" width="10.36328125" customWidth="1"/>
    <col min="11026" max="11026" width="1.81640625" customWidth="1"/>
    <col min="11257" max="11257" width="50.81640625" customWidth="1"/>
    <col min="11267" max="11267" width="30.81640625" customWidth="1"/>
    <col min="11269" max="11281" width="10.36328125" customWidth="1"/>
    <col min="11282" max="11282" width="1.81640625" customWidth="1"/>
    <col min="11513" max="11513" width="50.81640625" customWidth="1"/>
    <col min="11523" max="11523" width="30.81640625" customWidth="1"/>
    <col min="11525" max="11537" width="10.36328125" customWidth="1"/>
    <col min="11538" max="11538" width="1.81640625" customWidth="1"/>
    <col min="11769" max="11769" width="50.81640625" customWidth="1"/>
    <col min="11779" max="11779" width="30.81640625" customWidth="1"/>
    <col min="11781" max="11793" width="10.36328125" customWidth="1"/>
    <col min="11794" max="11794" width="1.81640625" customWidth="1"/>
    <col min="12025" max="12025" width="50.81640625" customWidth="1"/>
    <col min="12035" max="12035" width="30.81640625" customWidth="1"/>
    <col min="12037" max="12049" width="10.36328125" customWidth="1"/>
    <col min="12050" max="12050" width="1.81640625" customWidth="1"/>
    <col min="12281" max="12281" width="50.81640625" customWidth="1"/>
    <col min="12291" max="12291" width="30.81640625" customWidth="1"/>
    <col min="12293" max="12305" width="10.36328125" customWidth="1"/>
    <col min="12306" max="12306" width="1.81640625" customWidth="1"/>
    <col min="12537" max="12537" width="50.81640625" customWidth="1"/>
    <col min="12547" max="12547" width="30.81640625" customWidth="1"/>
    <col min="12549" max="12561" width="10.36328125" customWidth="1"/>
    <col min="12562" max="12562" width="1.81640625" customWidth="1"/>
    <col min="12793" max="12793" width="50.81640625" customWidth="1"/>
    <col min="12803" max="12803" width="30.81640625" customWidth="1"/>
    <col min="12805" max="12817" width="10.36328125" customWidth="1"/>
    <col min="12818" max="12818" width="1.81640625" customWidth="1"/>
    <col min="13049" max="13049" width="50.81640625" customWidth="1"/>
    <col min="13059" max="13059" width="30.81640625" customWidth="1"/>
    <col min="13061" max="13073" width="10.36328125" customWidth="1"/>
    <col min="13074" max="13074" width="1.81640625" customWidth="1"/>
    <col min="13305" max="13305" width="50.81640625" customWidth="1"/>
    <col min="13315" max="13315" width="30.81640625" customWidth="1"/>
    <col min="13317" max="13329" width="10.36328125" customWidth="1"/>
    <col min="13330" max="13330" width="1.81640625" customWidth="1"/>
    <col min="13561" max="13561" width="50.81640625" customWidth="1"/>
    <col min="13571" max="13571" width="30.81640625" customWidth="1"/>
    <col min="13573" max="13585" width="10.36328125" customWidth="1"/>
    <col min="13586" max="13586" width="1.81640625" customWidth="1"/>
    <col min="13817" max="13817" width="50.81640625" customWidth="1"/>
    <col min="13827" max="13827" width="30.81640625" customWidth="1"/>
    <col min="13829" max="13841" width="10.36328125" customWidth="1"/>
    <col min="13842" max="13842" width="1.81640625" customWidth="1"/>
    <col min="14073" max="14073" width="50.81640625" customWidth="1"/>
    <col min="14083" max="14083" width="30.81640625" customWidth="1"/>
    <col min="14085" max="14097" width="10.36328125" customWidth="1"/>
    <col min="14098" max="14098" width="1.81640625" customWidth="1"/>
    <col min="14329" max="14329" width="50.81640625" customWidth="1"/>
    <col min="14339" max="14339" width="30.81640625" customWidth="1"/>
    <col min="14341" max="14353" width="10.36328125" customWidth="1"/>
    <col min="14354" max="14354" width="1.81640625" customWidth="1"/>
    <col min="14585" max="14585" width="50.81640625" customWidth="1"/>
    <col min="14595" max="14595" width="30.81640625" customWidth="1"/>
    <col min="14597" max="14609" width="10.36328125" customWidth="1"/>
    <col min="14610" max="14610" width="1.81640625" customWidth="1"/>
    <col min="14841" max="14841" width="50.81640625" customWidth="1"/>
    <col min="14851" max="14851" width="30.81640625" customWidth="1"/>
    <col min="14853" max="14865" width="10.36328125" customWidth="1"/>
    <col min="14866" max="14866" width="1.81640625" customWidth="1"/>
    <col min="15097" max="15097" width="50.81640625" customWidth="1"/>
    <col min="15107" max="15107" width="30.81640625" customWidth="1"/>
    <col min="15109" max="15121" width="10.36328125" customWidth="1"/>
    <col min="15122" max="15122" width="1.81640625" customWidth="1"/>
    <col min="15353" max="15353" width="50.81640625" customWidth="1"/>
    <col min="15363" max="15363" width="30.81640625" customWidth="1"/>
    <col min="15365" max="15377" width="10.36328125" customWidth="1"/>
    <col min="15378" max="15378" width="1.81640625" customWidth="1"/>
    <col min="15609" max="15609" width="50.81640625" customWidth="1"/>
    <col min="15619" max="15619" width="30.81640625" customWidth="1"/>
    <col min="15621" max="15633" width="10.36328125" customWidth="1"/>
    <col min="15634" max="15634" width="1.81640625" customWidth="1"/>
    <col min="15865" max="15865" width="50.81640625" customWidth="1"/>
    <col min="15875" max="15875" width="30.81640625" customWidth="1"/>
    <col min="15877" max="15889" width="10.36328125" customWidth="1"/>
    <col min="15890" max="15890" width="1.81640625" customWidth="1"/>
    <col min="16121" max="16121" width="50.81640625" customWidth="1"/>
    <col min="16131" max="16131" width="30.81640625" customWidth="1"/>
    <col min="16133" max="16145" width="10.36328125" customWidth="1"/>
    <col min="16146" max="16146" width="1.81640625" customWidth="1"/>
  </cols>
  <sheetData>
    <row r="10" spans="11:18" ht="10.75" thickBot="1" x14ac:dyDescent="0.3"/>
    <row r="11" spans="11:18" ht="15.45" x14ac:dyDescent="0.25">
      <c r="K11" s="40" t="s">
        <v>72</v>
      </c>
      <c r="L11" s="41"/>
      <c r="M11" s="42"/>
      <c r="N11" s="42" t="str">
        <f>kOrgName</f>
        <v>AbleOwl © 2024</v>
      </c>
      <c r="O11" s="42"/>
      <c r="P11" s="42"/>
      <c r="Q11" s="42"/>
      <c r="R11" s="43"/>
    </row>
    <row r="12" spans="11:18" ht="15.45" x14ac:dyDescent="0.25">
      <c r="K12" s="49"/>
      <c r="L12" s="46"/>
      <c r="M12" s="44"/>
      <c r="N12" s="44" t="str">
        <f ca="1">kNow</f>
        <v xml:space="preserve">10-Aug-2024 6:29 pm </v>
      </c>
      <c r="O12" s="44"/>
      <c r="P12" s="44"/>
      <c r="Q12" s="44"/>
      <c r="R12" s="45"/>
    </row>
    <row r="13" spans="11:18" ht="12.45" x14ac:dyDescent="0.25">
      <c r="K13" s="50"/>
      <c r="L13" s="46"/>
      <c r="M13" s="46"/>
      <c r="N13" s="46"/>
      <c r="O13" s="46"/>
      <c r="P13" s="46"/>
      <c r="Q13" s="46"/>
      <c r="R13" s="45"/>
    </row>
    <row r="14" spans="11:18" ht="10.75" thickBot="1" x14ac:dyDescent="0.3">
      <c r="K14" s="51"/>
      <c r="L14" s="47"/>
      <c r="M14" s="47"/>
      <c r="N14" s="47"/>
      <c r="O14" s="47"/>
      <c r="P14" s="47"/>
      <c r="Q14" s="47"/>
      <c r="R14" s="48"/>
    </row>
    <row r="18" spans="11:17" x14ac:dyDescent="0.25">
      <c r="K18" s="57" t="s">
        <v>37</v>
      </c>
      <c r="L18" t="s">
        <v>80</v>
      </c>
    </row>
    <row r="20" spans="11:17" x14ac:dyDescent="0.25">
      <c r="K20" s="57" t="s">
        <v>79</v>
      </c>
    </row>
    <row r="21" spans="11:17" x14ac:dyDescent="0.25">
      <c r="L21" s="61" t="s">
        <v>45</v>
      </c>
      <c r="M21" s="61"/>
      <c r="N21" s="61" t="s">
        <v>51</v>
      </c>
      <c r="O21" s="61"/>
      <c r="P21" s="61" t="s">
        <v>54</v>
      </c>
      <c r="Q21" s="61"/>
    </row>
    <row r="22" spans="11:17" x14ac:dyDescent="0.25">
      <c r="L22" t="s">
        <v>60</v>
      </c>
      <c r="M22" t="s">
        <v>61</v>
      </c>
      <c r="N22" t="s">
        <v>60</v>
      </c>
      <c r="O22" t="s">
        <v>61</v>
      </c>
      <c r="P22" t="s">
        <v>60</v>
      </c>
      <c r="Q22" t="s">
        <v>61</v>
      </c>
    </row>
    <row r="23" spans="11:17" x14ac:dyDescent="0.25">
      <c r="K23" s="56" t="s">
        <v>62</v>
      </c>
      <c r="L23" s="58">
        <v>1659</v>
      </c>
      <c r="M23" s="58">
        <v>1791</v>
      </c>
      <c r="N23" s="58">
        <v>1279</v>
      </c>
      <c r="O23" s="58">
        <v>3251</v>
      </c>
      <c r="P23" s="58">
        <v>2147</v>
      </c>
      <c r="Q23" s="58">
        <v>2346</v>
      </c>
    </row>
    <row r="24" spans="11:17" x14ac:dyDescent="0.25">
      <c r="K24" s="56" t="s">
        <v>63</v>
      </c>
      <c r="L24" s="58">
        <v>1393</v>
      </c>
      <c r="M24" s="58">
        <v>1824</v>
      </c>
      <c r="N24" s="58">
        <v>993</v>
      </c>
      <c r="O24" s="58">
        <v>1184</v>
      </c>
      <c r="P24" s="58">
        <v>484</v>
      </c>
      <c r="Q24" s="58">
        <v>906</v>
      </c>
    </row>
    <row r="25" spans="11:17" x14ac:dyDescent="0.25">
      <c r="K25" s="56" t="s">
        <v>65</v>
      </c>
      <c r="L25" s="58">
        <v>609</v>
      </c>
      <c r="M25" s="58">
        <v>584</v>
      </c>
      <c r="N25" s="58">
        <v>1214</v>
      </c>
      <c r="O25" s="58">
        <v>977</v>
      </c>
      <c r="P25" s="58">
        <v>970</v>
      </c>
      <c r="Q25" s="58">
        <v>610</v>
      </c>
    </row>
    <row r="26" spans="11:17" x14ac:dyDescent="0.25">
      <c r="K26" s="56" t="s">
        <v>66</v>
      </c>
      <c r="L26" s="58">
        <v>8664</v>
      </c>
      <c r="M26" s="58">
        <v>7292</v>
      </c>
      <c r="N26" s="58">
        <v>8573</v>
      </c>
      <c r="O26" s="58">
        <v>9867</v>
      </c>
      <c r="P26" s="58">
        <v>12393</v>
      </c>
      <c r="Q26" s="58">
        <v>6113</v>
      </c>
    </row>
    <row r="27" spans="11:17" x14ac:dyDescent="0.25">
      <c r="K27" s="56" t="s">
        <v>67</v>
      </c>
      <c r="L27" s="58">
        <v>3222</v>
      </c>
      <c r="M27" s="58">
        <v>4837</v>
      </c>
      <c r="N27" s="58">
        <v>6950</v>
      </c>
      <c r="O27" s="58">
        <v>4077</v>
      </c>
      <c r="P27" s="58">
        <v>3064</v>
      </c>
      <c r="Q27" s="58">
        <v>5533</v>
      </c>
    </row>
    <row r="28" spans="11:17" x14ac:dyDescent="0.25">
      <c r="K28" s="56" t="s">
        <v>64</v>
      </c>
      <c r="L28" s="58">
        <v>630</v>
      </c>
      <c r="M28" s="58">
        <v>928</v>
      </c>
      <c r="N28" s="58">
        <v>1127</v>
      </c>
      <c r="O28" s="58">
        <v>467</v>
      </c>
      <c r="P28" s="58">
        <v>1041</v>
      </c>
      <c r="Q28" s="58">
        <v>1148</v>
      </c>
    </row>
    <row r="29" spans="11:17" x14ac:dyDescent="0.25">
      <c r="K29" s="56" t="s">
        <v>68</v>
      </c>
      <c r="L29" s="58">
        <v>13459</v>
      </c>
      <c r="M29" s="58">
        <v>21364</v>
      </c>
      <c r="N29" s="58">
        <v>13889</v>
      </c>
      <c r="O29" s="58">
        <v>23685</v>
      </c>
      <c r="P29" s="58">
        <v>15728</v>
      </c>
      <c r="Q29" s="58">
        <v>23112</v>
      </c>
    </row>
    <row r="30" spans="11:17" x14ac:dyDescent="0.25">
      <c r="K30" s="56" t="s">
        <v>69</v>
      </c>
      <c r="L30" s="58">
        <v>-364</v>
      </c>
      <c r="M30" s="58">
        <v>-102</v>
      </c>
      <c r="N30" s="58">
        <v>858</v>
      </c>
      <c r="O30" s="58">
        <v>750</v>
      </c>
      <c r="P30" s="58">
        <v>1145</v>
      </c>
      <c r="Q30" s="58">
        <v>1234</v>
      </c>
    </row>
    <row r="31" spans="11:17" x14ac:dyDescent="0.25">
      <c r="K31" s="56" t="s">
        <v>70</v>
      </c>
      <c r="L31" s="58">
        <v>2251</v>
      </c>
      <c r="M31" s="58">
        <v>2196</v>
      </c>
      <c r="N31" s="58">
        <v>2210</v>
      </c>
      <c r="O31" s="58">
        <v>673</v>
      </c>
      <c r="P31" s="58">
        <v>3315</v>
      </c>
      <c r="Q31" s="58">
        <v>2101</v>
      </c>
    </row>
    <row r="32" spans="11:17" x14ac:dyDescent="0.25">
      <c r="K32" s="56" t="s">
        <v>78</v>
      </c>
      <c r="L32" s="58">
        <v>31523</v>
      </c>
      <c r="M32" s="58">
        <v>40714</v>
      </c>
      <c r="N32" s="58">
        <v>37093</v>
      </c>
      <c r="O32" s="58">
        <v>44931</v>
      </c>
      <c r="P32" s="58">
        <v>40287</v>
      </c>
      <c r="Q32" s="58">
        <v>43103</v>
      </c>
    </row>
  </sheetData>
  <pageMargins left="0.23622047244094491" right="0.23622047244094491" top="0.43307086614173229" bottom="0.43307086614173229" header="0.23622047244094491" footer="0.23622047244094491"/>
  <pageSetup paperSize="9" scale="80" orientation="landscape" r:id="rId2"/>
  <headerFooter alignWithMargins="0">
    <oddFooter>&amp;L&amp;8&amp;D &amp;T&amp;C&amp;8&amp;Z&amp;F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3">
    <tabColor rgb="FFF3DCDB"/>
  </sheetPr>
  <dimension ref="K10:R93"/>
  <sheetViews>
    <sheetView topLeftCell="K11" workbookViewId="0">
      <pane xSplit="1" ySplit="4" topLeftCell="L15" activePane="bottomRight" state="frozen"/>
      <selection activeCell="K20" sqref="K20"/>
      <selection pane="topRight" activeCell="K20" sqref="K20"/>
      <selection pane="bottomLeft" activeCell="K20" sqref="K20"/>
      <selection pane="bottomRight" activeCell="K11" sqref="K11"/>
    </sheetView>
  </sheetViews>
  <sheetFormatPr defaultRowHeight="10.3" x14ac:dyDescent="0.25"/>
  <cols>
    <col min="1" max="1" width="50.81640625" customWidth="1"/>
    <col min="11" max="11" width="14.453125" customWidth="1"/>
    <col min="12" max="17" width="8.6328125" customWidth="1"/>
    <col min="18" max="18" width="8" customWidth="1"/>
    <col min="19" max="25" width="5.6328125" customWidth="1"/>
    <col min="26" max="26" width="6.36328125" customWidth="1"/>
    <col min="27" max="40" width="5.6328125" customWidth="1"/>
    <col min="41" max="42" width="6.36328125" customWidth="1"/>
    <col min="43" max="43" width="7.453125" customWidth="1"/>
    <col min="44" max="44" width="10" customWidth="1"/>
    <col min="45" max="45" width="7.36328125" customWidth="1"/>
    <col min="46" max="46" width="7.453125" customWidth="1"/>
    <col min="47" max="47" width="10.453125" customWidth="1"/>
    <col min="48" max="48" width="6.81640625" customWidth="1"/>
    <col min="49" max="49" width="7.453125" customWidth="1"/>
    <col min="50" max="50" width="10" customWidth="1"/>
    <col min="51" max="51" width="6.81640625" customWidth="1"/>
    <col min="52" max="52" width="7.453125" customWidth="1"/>
    <col min="53" max="53" width="10" customWidth="1"/>
    <col min="54" max="54" width="11.6328125" bestFit="1" customWidth="1"/>
    <col min="249" max="249" width="50.81640625" customWidth="1"/>
    <col min="259" max="259" width="30.81640625" customWidth="1"/>
    <col min="261" max="273" width="10.36328125" customWidth="1"/>
    <col min="274" max="274" width="1.81640625" customWidth="1"/>
    <col min="505" max="505" width="50.81640625" customWidth="1"/>
    <col min="515" max="515" width="30.81640625" customWidth="1"/>
    <col min="517" max="529" width="10.36328125" customWidth="1"/>
    <col min="530" max="530" width="1.81640625" customWidth="1"/>
    <col min="761" max="761" width="50.81640625" customWidth="1"/>
    <col min="771" max="771" width="30.81640625" customWidth="1"/>
    <col min="773" max="785" width="10.36328125" customWidth="1"/>
    <col min="786" max="786" width="1.81640625" customWidth="1"/>
    <col min="1017" max="1017" width="50.81640625" customWidth="1"/>
    <col min="1027" max="1027" width="30.81640625" customWidth="1"/>
    <col min="1029" max="1041" width="10.36328125" customWidth="1"/>
    <col min="1042" max="1042" width="1.81640625" customWidth="1"/>
    <col min="1273" max="1273" width="50.81640625" customWidth="1"/>
    <col min="1283" max="1283" width="30.81640625" customWidth="1"/>
    <col min="1285" max="1297" width="10.36328125" customWidth="1"/>
    <col min="1298" max="1298" width="1.81640625" customWidth="1"/>
    <col min="1529" max="1529" width="50.81640625" customWidth="1"/>
    <col min="1539" max="1539" width="30.81640625" customWidth="1"/>
    <col min="1541" max="1553" width="10.36328125" customWidth="1"/>
    <col min="1554" max="1554" width="1.81640625" customWidth="1"/>
    <col min="1785" max="1785" width="50.81640625" customWidth="1"/>
    <col min="1795" max="1795" width="30.81640625" customWidth="1"/>
    <col min="1797" max="1809" width="10.36328125" customWidth="1"/>
    <col min="1810" max="1810" width="1.81640625" customWidth="1"/>
    <col min="2041" max="2041" width="50.81640625" customWidth="1"/>
    <col min="2051" max="2051" width="30.81640625" customWidth="1"/>
    <col min="2053" max="2065" width="10.36328125" customWidth="1"/>
    <col min="2066" max="2066" width="1.81640625" customWidth="1"/>
    <col min="2297" max="2297" width="50.81640625" customWidth="1"/>
    <col min="2307" max="2307" width="30.81640625" customWidth="1"/>
    <col min="2309" max="2321" width="10.36328125" customWidth="1"/>
    <col min="2322" max="2322" width="1.81640625" customWidth="1"/>
    <col min="2553" max="2553" width="50.81640625" customWidth="1"/>
    <col min="2563" max="2563" width="30.81640625" customWidth="1"/>
    <col min="2565" max="2577" width="10.36328125" customWidth="1"/>
    <col min="2578" max="2578" width="1.81640625" customWidth="1"/>
    <col min="2809" max="2809" width="50.81640625" customWidth="1"/>
    <col min="2819" max="2819" width="30.81640625" customWidth="1"/>
    <col min="2821" max="2833" width="10.36328125" customWidth="1"/>
    <col min="2834" max="2834" width="1.81640625" customWidth="1"/>
    <col min="3065" max="3065" width="50.81640625" customWidth="1"/>
    <col min="3075" max="3075" width="30.81640625" customWidth="1"/>
    <col min="3077" max="3089" width="10.36328125" customWidth="1"/>
    <col min="3090" max="3090" width="1.81640625" customWidth="1"/>
    <col min="3321" max="3321" width="50.81640625" customWidth="1"/>
    <col min="3331" max="3331" width="30.81640625" customWidth="1"/>
    <col min="3333" max="3345" width="10.36328125" customWidth="1"/>
    <col min="3346" max="3346" width="1.81640625" customWidth="1"/>
    <col min="3577" max="3577" width="50.81640625" customWidth="1"/>
    <col min="3587" max="3587" width="30.81640625" customWidth="1"/>
    <col min="3589" max="3601" width="10.36328125" customWidth="1"/>
    <col min="3602" max="3602" width="1.81640625" customWidth="1"/>
    <col min="3833" max="3833" width="50.81640625" customWidth="1"/>
    <col min="3843" max="3843" width="30.81640625" customWidth="1"/>
    <col min="3845" max="3857" width="10.36328125" customWidth="1"/>
    <col min="3858" max="3858" width="1.81640625" customWidth="1"/>
    <col min="4089" max="4089" width="50.81640625" customWidth="1"/>
    <col min="4099" max="4099" width="30.81640625" customWidth="1"/>
    <col min="4101" max="4113" width="10.36328125" customWidth="1"/>
    <col min="4114" max="4114" width="1.81640625" customWidth="1"/>
    <col min="4345" max="4345" width="50.81640625" customWidth="1"/>
    <col min="4355" max="4355" width="30.81640625" customWidth="1"/>
    <col min="4357" max="4369" width="10.36328125" customWidth="1"/>
    <col min="4370" max="4370" width="1.81640625" customWidth="1"/>
    <col min="4601" max="4601" width="50.81640625" customWidth="1"/>
    <col min="4611" max="4611" width="30.81640625" customWidth="1"/>
    <col min="4613" max="4625" width="10.36328125" customWidth="1"/>
    <col min="4626" max="4626" width="1.81640625" customWidth="1"/>
    <col min="4857" max="4857" width="50.81640625" customWidth="1"/>
    <col min="4867" max="4867" width="30.81640625" customWidth="1"/>
    <col min="4869" max="4881" width="10.36328125" customWidth="1"/>
    <col min="4882" max="4882" width="1.81640625" customWidth="1"/>
    <col min="5113" max="5113" width="50.81640625" customWidth="1"/>
    <col min="5123" max="5123" width="30.81640625" customWidth="1"/>
    <col min="5125" max="5137" width="10.36328125" customWidth="1"/>
    <col min="5138" max="5138" width="1.81640625" customWidth="1"/>
    <col min="5369" max="5369" width="50.81640625" customWidth="1"/>
    <col min="5379" max="5379" width="30.81640625" customWidth="1"/>
    <col min="5381" max="5393" width="10.36328125" customWidth="1"/>
    <col min="5394" max="5394" width="1.81640625" customWidth="1"/>
    <col min="5625" max="5625" width="50.81640625" customWidth="1"/>
    <col min="5635" max="5635" width="30.81640625" customWidth="1"/>
    <col min="5637" max="5649" width="10.36328125" customWidth="1"/>
    <col min="5650" max="5650" width="1.81640625" customWidth="1"/>
    <col min="5881" max="5881" width="50.81640625" customWidth="1"/>
    <col min="5891" max="5891" width="30.81640625" customWidth="1"/>
    <col min="5893" max="5905" width="10.36328125" customWidth="1"/>
    <col min="5906" max="5906" width="1.81640625" customWidth="1"/>
    <col min="6137" max="6137" width="50.81640625" customWidth="1"/>
    <col min="6147" max="6147" width="30.81640625" customWidth="1"/>
    <col min="6149" max="6161" width="10.36328125" customWidth="1"/>
    <col min="6162" max="6162" width="1.81640625" customWidth="1"/>
    <col min="6393" max="6393" width="50.81640625" customWidth="1"/>
    <col min="6403" max="6403" width="30.81640625" customWidth="1"/>
    <col min="6405" max="6417" width="10.36328125" customWidth="1"/>
    <col min="6418" max="6418" width="1.81640625" customWidth="1"/>
    <col min="6649" max="6649" width="50.81640625" customWidth="1"/>
    <col min="6659" max="6659" width="30.81640625" customWidth="1"/>
    <col min="6661" max="6673" width="10.36328125" customWidth="1"/>
    <col min="6674" max="6674" width="1.81640625" customWidth="1"/>
    <col min="6905" max="6905" width="50.81640625" customWidth="1"/>
    <col min="6915" max="6915" width="30.81640625" customWidth="1"/>
    <col min="6917" max="6929" width="10.36328125" customWidth="1"/>
    <col min="6930" max="6930" width="1.81640625" customWidth="1"/>
    <col min="7161" max="7161" width="50.81640625" customWidth="1"/>
    <col min="7171" max="7171" width="30.81640625" customWidth="1"/>
    <col min="7173" max="7185" width="10.36328125" customWidth="1"/>
    <col min="7186" max="7186" width="1.81640625" customWidth="1"/>
    <col min="7417" max="7417" width="50.81640625" customWidth="1"/>
    <col min="7427" max="7427" width="30.81640625" customWidth="1"/>
    <col min="7429" max="7441" width="10.36328125" customWidth="1"/>
    <col min="7442" max="7442" width="1.81640625" customWidth="1"/>
    <col min="7673" max="7673" width="50.81640625" customWidth="1"/>
    <col min="7683" max="7683" width="30.81640625" customWidth="1"/>
    <col min="7685" max="7697" width="10.36328125" customWidth="1"/>
    <col min="7698" max="7698" width="1.81640625" customWidth="1"/>
    <col min="7929" max="7929" width="50.81640625" customWidth="1"/>
    <col min="7939" max="7939" width="30.81640625" customWidth="1"/>
    <col min="7941" max="7953" width="10.36328125" customWidth="1"/>
    <col min="7954" max="7954" width="1.81640625" customWidth="1"/>
    <col min="8185" max="8185" width="50.81640625" customWidth="1"/>
    <col min="8195" max="8195" width="30.81640625" customWidth="1"/>
    <col min="8197" max="8209" width="10.36328125" customWidth="1"/>
    <col min="8210" max="8210" width="1.81640625" customWidth="1"/>
    <col min="8441" max="8441" width="50.81640625" customWidth="1"/>
    <col min="8451" max="8451" width="30.81640625" customWidth="1"/>
    <col min="8453" max="8465" width="10.36328125" customWidth="1"/>
    <col min="8466" max="8466" width="1.81640625" customWidth="1"/>
    <col min="8697" max="8697" width="50.81640625" customWidth="1"/>
    <col min="8707" max="8707" width="30.81640625" customWidth="1"/>
    <col min="8709" max="8721" width="10.36328125" customWidth="1"/>
    <col min="8722" max="8722" width="1.81640625" customWidth="1"/>
    <col min="8953" max="8953" width="50.81640625" customWidth="1"/>
    <col min="8963" max="8963" width="30.81640625" customWidth="1"/>
    <col min="8965" max="8977" width="10.36328125" customWidth="1"/>
    <col min="8978" max="8978" width="1.81640625" customWidth="1"/>
    <col min="9209" max="9209" width="50.81640625" customWidth="1"/>
    <col min="9219" max="9219" width="30.81640625" customWidth="1"/>
    <col min="9221" max="9233" width="10.36328125" customWidth="1"/>
    <col min="9234" max="9234" width="1.81640625" customWidth="1"/>
    <col min="9465" max="9465" width="50.81640625" customWidth="1"/>
    <col min="9475" max="9475" width="30.81640625" customWidth="1"/>
    <col min="9477" max="9489" width="10.36328125" customWidth="1"/>
    <col min="9490" max="9490" width="1.81640625" customWidth="1"/>
    <col min="9721" max="9721" width="50.81640625" customWidth="1"/>
    <col min="9731" max="9731" width="30.81640625" customWidth="1"/>
    <col min="9733" max="9745" width="10.36328125" customWidth="1"/>
    <col min="9746" max="9746" width="1.81640625" customWidth="1"/>
    <col min="9977" max="9977" width="50.81640625" customWidth="1"/>
    <col min="9987" max="9987" width="30.81640625" customWidth="1"/>
    <col min="9989" max="10001" width="10.36328125" customWidth="1"/>
    <col min="10002" max="10002" width="1.81640625" customWidth="1"/>
    <col min="10233" max="10233" width="50.81640625" customWidth="1"/>
    <col min="10243" max="10243" width="30.81640625" customWidth="1"/>
    <col min="10245" max="10257" width="10.36328125" customWidth="1"/>
    <col min="10258" max="10258" width="1.81640625" customWidth="1"/>
    <col min="10489" max="10489" width="50.81640625" customWidth="1"/>
    <col min="10499" max="10499" width="30.81640625" customWidth="1"/>
    <col min="10501" max="10513" width="10.36328125" customWidth="1"/>
    <col min="10514" max="10514" width="1.81640625" customWidth="1"/>
    <col min="10745" max="10745" width="50.81640625" customWidth="1"/>
    <col min="10755" max="10755" width="30.81640625" customWidth="1"/>
    <col min="10757" max="10769" width="10.36328125" customWidth="1"/>
    <col min="10770" max="10770" width="1.81640625" customWidth="1"/>
    <col min="11001" max="11001" width="50.81640625" customWidth="1"/>
    <col min="11011" max="11011" width="30.81640625" customWidth="1"/>
    <col min="11013" max="11025" width="10.36328125" customWidth="1"/>
    <col min="11026" max="11026" width="1.81640625" customWidth="1"/>
    <col min="11257" max="11257" width="50.81640625" customWidth="1"/>
    <col min="11267" max="11267" width="30.81640625" customWidth="1"/>
    <col min="11269" max="11281" width="10.36328125" customWidth="1"/>
    <col min="11282" max="11282" width="1.81640625" customWidth="1"/>
    <col min="11513" max="11513" width="50.81640625" customWidth="1"/>
    <col min="11523" max="11523" width="30.81640625" customWidth="1"/>
    <col min="11525" max="11537" width="10.36328125" customWidth="1"/>
    <col min="11538" max="11538" width="1.81640625" customWidth="1"/>
    <col min="11769" max="11769" width="50.81640625" customWidth="1"/>
    <col min="11779" max="11779" width="30.81640625" customWidth="1"/>
    <col min="11781" max="11793" width="10.36328125" customWidth="1"/>
    <col min="11794" max="11794" width="1.81640625" customWidth="1"/>
    <col min="12025" max="12025" width="50.81640625" customWidth="1"/>
    <col min="12035" max="12035" width="30.81640625" customWidth="1"/>
    <col min="12037" max="12049" width="10.36328125" customWidth="1"/>
    <col min="12050" max="12050" width="1.81640625" customWidth="1"/>
    <col min="12281" max="12281" width="50.81640625" customWidth="1"/>
    <col min="12291" max="12291" width="30.81640625" customWidth="1"/>
    <col min="12293" max="12305" width="10.36328125" customWidth="1"/>
    <col min="12306" max="12306" width="1.81640625" customWidth="1"/>
    <col min="12537" max="12537" width="50.81640625" customWidth="1"/>
    <col min="12547" max="12547" width="30.81640625" customWidth="1"/>
    <col min="12549" max="12561" width="10.36328125" customWidth="1"/>
    <col min="12562" max="12562" width="1.81640625" customWidth="1"/>
    <col min="12793" max="12793" width="50.81640625" customWidth="1"/>
    <col min="12803" max="12803" width="30.81640625" customWidth="1"/>
    <col min="12805" max="12817" width="10.36328125" customWidth="1"/>
    <col min="12818" max="12818" width="1.81640625" customWidth="1"/>
    <col min="13049" max="13049" width="50.81640625" customWidth="1"/>
    <col min="13059" max="13059" width="30.81640625" customWidth="1"/>
    <col min="13061" max="13073" width="10.36328125" customWidth="1"/>
    <col min="13074" max="13074" width="1.81640625" customWidth="1"/>
    <col min="13305" max="13305" width="50.81640625" customWidth="1"/>
    <col min="13315" max="13315" width="30.81640625" customWidth="1"/>
    <col min="13317" max="13329" width="10.36328125" customWidth="1"/>
    <col min="13330" max="13330" width="1.81640625" customWidth="1"/>
    <col min="13561" max="13561" width="50.81640625" customWidth="1"/>
    <col min="13571" max="13571" width="30.81640625" customWidth="1"/>
    <col min="13573" max="13585" width="10.36328125" customWidth="1"/>
    <col min="13586" max="13586" width="1.81640625" customWidth="1"/>
    <col min="13817" max="13817" width="50.81640625" customWidth="1"/>
    <col min="13827" max="13827" width="30.81640625" customWidth="1"/>
    <col min="13829" max="13841" width="10.36328125" customWidth="1"/>
    <col min="13842" max="13842" width="1.81640625" customWidth="1"/>
    <col min="14073" max="14073" width="50.81640625" customWidth="1"/>
    <col min="14083" max="14083" width="30.81640625" customWidth="1"/>
    <col min="14085" max="14097" width="10.36328125" customWidth="1"/>
    <col min="14098" max="14098" width="1.81640625" customWidth="1"/>
    <col min="14329" max="14329" width="50.81640625" customWidth="1"/>
    <col min="14339" max="14339" width="30.81640625" customWidth="1"/>
    <col min="14341" max="14353" width="10.36328125" customWidth="1"/>
    <col min="14354" max="14354" width="1.81640625" customWidth="1"/>
    <col min="14585" max="14585" width="50.81640625" customWidth="1"/>
    <col min="14595" max="14595" width="30.81640625" customWidth="1"/>
    <col min="14597" max="14609" width="10.36328125" customWidth="1"/>
    <col min="14610" max="14610" width="1.81640625" customWidth="1"/>
    <col min="14841" max="14841" width="50.81640625" customWidth="1"/>
    <col min="14851" max="14851" width="30.81640625" customWidth="1"/>
    <col min="14853" max="14865" width="10.36328125" customWidth="1"/>
    <col min="14866" max="14866" width="1.81640625" customWidth="1"/>
    <col min="15097" max="15097" width="50.81640625" customWidth="1"/>
    <col min="15107" max="15107" width="30.81640625" customWidth="1"/>
    <col min="15109" max="15121" width="10.36328125" customWidth="1"/>
    <col min="15122" max="15122" width="1.81640625" customWidth="1"/>
    <col min="15353" max="15353" width="50.81640625" customWidth="1"/>
    <col min="15363" max="15363" width="30.81640625" customWidth="1"/>
    <col min="15365" max="15377" width="10.36328125" customWidth="1"/>
    <col min="15378" max="15378" width="1.81640625" customWidth="1"/>
    <col min="15609" max="15609" width="50.81640625" customWidth="1"/>
    <col min="15619" max="15619" width="30.81640625" customWidth="1"/>
    <col min="15621" max="15633" width="10.36328125" customWidth="1"/>
    <col min="15634" max="15634" width="1.81640625" customWidth="1"/>
    <col min="15865" max="15865" width="50.81640625" customWidth="1"/>
    <col min="15875" max="15875" width="30.81640625" customWidth="1"/>
    <col min="15877" max="15889" width="10.36328125" customWidth="1"/>
    <col min="15890" max="15890" width="1.81640625" customWidth="1"/>
    <col min="16121" max="16121" width="50.81640625" customWidth="1"/>
    <col min="16131" max="16131" width="30.81640625" customWidth="1"/>
    <col min="16133" max="16145" width="10.36328125" customWidth="1"/>
    <col min="16146" max="16146" width="1.81640625" customWidth="1"/>
  </cols>
  <sheetData>
    <row r="10" spans="11:18" ht="10.75" thickBot="1" x14ac:dyDescent="0.3"/>
    <row r="11" spans="11:18" ht="15.45" x14ac:dyDescent="0.25">
      <c r="K11" s="40" t="s">
        <v>96</v>
      </c>
      <c r="L11" s="41"/>
      <c r="M11" s="42"/>
      <c r="N11" s="42" t="str">
        <f>kOrgName</f>
        <v>AbleOwl © 2024</v>
      </c>
      <c r="O11" s="42"/>
      <c r="P11" s="42"/>
      <c r="Q11" s="42"/>
      <c r="R11" s="43"/>
    </row>
    <row r="12" spans="11:18" ht="15.45" x14ac:dyDescent="0.25">
      <c r="K12" s="49"/>
      <c r="L12" s="46"/>
      <c r="M12" s="44"/>
      <c r="N12" s="44" t="str">
        <f ca="1">kNow</f>
        <v xml:space="preserve">10-Aug-2024 6:29 pm </v>
      </c>
      <c r="O12" s="44"/>
      <c r="P12" s="44"/>
      <c r="Q12" s="44"/>
      <c r="R12" s="45"/>
    </row>
    <row r="13" spans="11:18" ht="12.45" x14ac:dyDescent="0.25">
      <c r="K13" s="50"/>
      <c r="L13" s="46"/>
      <c r="M13" s="46"/>
      <c r="N13" s="46"/>
      <c r="O13" s="46"/>
      <c r="P13" s="46"/>
      <c r="Q13" s="46"/>
      <c r="R13" s="45"/>
    </row>
    <row r="14" spans="11:18" ht="10.75" thickBot="1" x14ac:dyDescent="0.3">
      <c r="K14" s="51"/>
      <c r="L14" s="47"/>
      <c r="M14" s="47"/>
      <c r="N14" s="47"/>
      <c r="O14" s="47"/>
      <c r="P14" s="47"/>
      <c r="Q14" s="47"/>
      <c r="R14" s="48"/>
    </row>
    <row r="16" spans="11:18" x14ac:dyDescent="0.25">
      <c r="K16" s="57" t="s">
        <v>93</v>
      </c>
      <c r="L16" s="57" t="s">
        <v>94</v>
      </c>
    </row>
    <row r="17" spans="11:13" x14ac:dyDescent="0.25">
      <c r="K17" s="57" t="s">
        <v>95</v>
      </c>
      <c r="L17" t="s">
        <v>60</v>
      </c>
      <c r="M17" t="s">
        <v>61</v>
      </c>
    </row>
    <row r="18" spans="11:13" x14ac:dyDescent="0.25">
      <c r="K18" s="56" t="s">
        <v>43</v>
      </c>
      <c r="L18" s="62"/>
      <c r="M18" s="62"/>
    </row>
    <row r="19" spans="11:13" x14ac:dyDescent="0.25">
      <c r="K19" s="60">
        <v>2010</v>
      </c>
      <c r="L19" s="62">
        <v>9</v>
      </c>
      <c r="M19" s="62">
        <v>9</v>
      </c>
    </row>
    <row r="20" spans="11:13" x14ac:dyDescent="0.25">
      <c r="K20" s="60">
        <v>2011</v>
      </c>
      <c r="L20" s="62">
        <v>9</v>
      </c>
      <c r="M20" s="62">
        <v>9</v>
      </c>
    </row>
    <row r="21" spans="11:13" x14ac:dyDescent="0.25">
      <c r="K21" s="60">
        <v>2012</v>
      </c>
      <c r="L21" s="62">
        <v>9</v>
      </c>
      <c r="M21" s="62">
        <v>9</v>
      </c>
    </row>
    <row r="22" spans="11:13" x14ac:dyDescent="0.25">
      <c r="K22" s="60">
        <v>2013</v>
      </c>
      <c r="L22" s="62">
        <v>9</v>
      </c>
      <c r="M22" s="62">
        <v>9</v>
      </c>
    </row>
    <row r="23" spans="11:13" x14ac:dyDescent="0.25">
      <c r="K23" s="56" t="s">
        <v>44</v>
      </c>
      <c r="L23" s="62"/>
      <c r="M23" s="62"/>
    </row>
    <row r="24" spans="11:13" x14ac:dyDescent="0.25">
      <c r="K24" s="60">
        <v>2010</v>
      </c>
      <c r="L24" s="62">
        <v>9</v>
      </c>
      <c r="M24" s="62">
        <v>9</v>
      </c>
    </row>
    <row r="25" spans="11:13" x14ac:dyDescent="0.25">
      <c r="K25" s="60">
        <v>2011</v>
      </c>
      <c r="L25" s="62">
        <v>9</v>
      </c>
      <c r="M25" s="62">
        <v>9</v>
      </c>
    </row>
    <row r="26" spans="11:13" x14ac:dyDescent="0.25">
      <c r="K26" s="60">
        <v>2012</v>
      </c>
      <c r="L26" s="62">
        <v>9</v>
      </c>
      <c r="M26" s="62">
        <v>9</v>
      </c>
    </row>
    <row r="27" spans="11:13" x14ac:dyDescent="0.25">
      <c r="K27" s="60">
        <v>2013</v>
      </c>
      <c r="L27" s="62">
        <v>9</v>
      </c>
      <c r="M27" s="62">
        <v>9</v>
      </c>
    </row>
    <row r="28" spans="11:13" x14ac:dyDescent="0.25">
      <c r="K28" s="56" t="s">
        <v>45</v>
      </c>
      <c r="L28" s="62"/>
      <c r="M28" s="62"/>
    </row>
    <row r="29" spans="11:13" x14ac:dyDescent="0.25">
      <c r="K29" s="60">
        <v>2010</v>
      </c>
      <c r="L29" s="62">
        <v>9</v>
      </c>
      <c r="M29" s="62">
        <v>9</v>
      </c>
    </row>
    <row r="30" spans="11:13" x14ac:dyDescent="0.25">
      <c r="K30" s="60">
        <v>2011</v>
      </c>
      <c r="L30" s="62">
        <v>9</v>
      </c>
      <c r="M30" s="62">
        <v>9</v>
      </c>
    </row>
    <row r="31" spans="11:13" x14ac:dyDescent="0.25">
      <c r="K31" s="60">
        <v>2012</v>
      </c>
      <c r="L31" s="62">
        <v>9</v>
      </c>
      <c r="M31" s="62">
        <v>9</v>
      </c>
    </row>
    <row r="32" spans="11:13" x14ac:dyDescent="0.25">
      <c r="K32" s="60">
        <v>2013</v>
      </c>
      <c r="L32" s="62">
        <v>9</v>
      </c>
      <c r="M32" s="62">
        <v>9</v>
      </c>
    </row>
    <row r="33" spans="11:13" x14ac:dyDescent="0.25">
      <c r="K33" s="56" t="s">
        <v>46</v>
      </c>
      <c r="L33" s="62"/>
      <c r="M33" s="62"/>
    </row>
    <row r="34" spans="11:13" x14ac:dyDescent="0.25">
      <c r="K34" s="60">
        <v>2010</v>
      </c>
      <c r="L34" s="62">
        <v>9</v>
      </c>
      <c r="M34" s="62">
        <v>9</v>
      </c>
    </row>
    <row r="35" spans="11:13" x14ac:dyDescent="0.25">
      <c r="K35" s="60">
        <v>2011</v>
      </c>
      <c r="L35" s="62">
        <v>9</v>
      </c>
      <c r="M35" s="62">
        <v>9</v>
      </c>
    </row>
    <row r="36" spans="11:13" x14ac:dyDescent="0.25">
      <c r="K36" s="60">
        <v>2012</v>
      </c>
      <c r="L36" s="62">
        <v>9</v>
      </c>
      <c r="M36" s="62">
        <v>9</v>
      </c>
    </row>
    <row r="37" spans="11:13" x14ac:dyDescent="0.25">
      <c r="K37" s="60">
        <v>2013</v>
      </c>
      <c r="L37" s="62">
        <v>9</v>
      </c>
      <c r="M37" s="62">
        <v>9</v>
      </c>
    </row>
    <row r="38" spans="11:13" x14ac:dyDescent="0.25">
      <c r="K38" s="56" t="s">
        <v>47</v>
      </c>
      <c r="L38" s="62"/>
      <c r="M38" s="62"/>
    </row>
    <row r="39" spans="11:13" x14ac:dyDescent="0.25">
      <c r="K39" s="60">
        <v>2010</v>
      </c>
      <c r="L39" s="62">
        <v>9</v>
      </c>
      <c r="M39" s="62">
        <v>9</v>
      </c>
    </row>
    <row r="40" spans="11:13" x14ac:dyDescent="0.25">
      <c r="K40" s="60">
        <v>2011</v>
      </c>
      <c r="L40" s="62">
        <v>9</v>
      </c>
      <c r="M40" s="62">
        <v>9</v>
      </c>
    </row>
    <row r="41" spans="11:13" x14ac:dyDescent="0.25">
      <c r="K41" s="60">
        <v>2012</v>
      </c>
      <c r="L41" s="62">
        <v>9</v>
      </c>
      <c r="M41" s="62">
        <v>9</v>
      </c>
    </row>
    <row r="42" spans="11:13" x14ac:dyDescent="0.25">
      <c r="K42" s="60">
        <v>2013</v>
      </c>
      <c r="L42" s="62">
        <v>9</v>
      </c>
      <c r="M42" s="62">
        <v>9</v>
      </c>
    </row>
    <row r="43" spans="11:13" x14ac:dyDescent="0.25">
      <c r="K43" s="56" t="s">
        <v>48</v>
      </c>
      <c r="L43" s="62"/>
      <c r="M43" s="62"/>
    </row>
    <row r="44" spans="11:13" x14ac:dyDescent="0.25">
      <c r="K44" s="60">
        <v>2010</v>
      </c>
      <c r="L44" s="62">
        <v>9</v>
      </c>
      <c r="M44" s="62">
        <v>9</v>
      </c>
    </row>
    <row r="45" spans="11:13" x14ac:dyDescent="0.25">
      <c r="K45" s="60">
        <v>2011</v>
      </c>
      <c r="L45" s="62">
        <v>9</v>
      </c>
      <c r="M45" s="62">
        <v>9</v>
      </c>
    </row>
    <row r="46" spans="11:13" x14ac:dyDescent="0.25">
      <c r="K46" s="60">
        <v>2012</v>
      </c>
      <c r="L46" s="62">
        <v>9</v>
      </c>
      <c r="M46" s="62">
        <v>9</v>
      </c>
    </row>
    <row r="47" spans="11:13" x14ac:dyDescent="0.25">
      <c r="K47" s="60">
        <v>2013</v>
      </c>
      <c r="L47" s="62">
        <v>9</v>
      </c>
      <c r="M47" s="62">
        <v>9</v>
      </c>
    </row>
    <row r="48" spans="11:13" x14ac:dyDescent="0.25">
      <c r="K48" s="56" t="s">
        <v>49</v>
      </c>
      <c r="L48" s="62"/>
      <c r="M48" s="62"/>
    </row>
    <row r="49" spans="11:13" x14ac:dyDescent="0.25">
      <c r="K49" s="60">
        <v>2010</v>
      </c>
      <c r="L49" s="62">
        <v>9</v>
      </c>
      <c r="M49" s="62">
        <v>9</v>
      </c>
    </row>
    <row r="50" spans="11:13" x14ac:dyDescent="0.25">
      <c r="K50" s="60">
        <v>2011</v>
      </c>
      <c r="L50" s="62">
        <v>9</v>
      </c>
      <c r="M50" s="62">
        <v>9</v>
      </c>
    </row>
    <row r="51" spans="11:13" x14ac:dyDescent="0.25">
      <c r="K51" s="60">
        <v>2012</v>
      </c>
      <c r="L51" s="62">
        <v>9</v>
      </c>
      <c r="M51" s="62">
        <v>9</v>
      </c>
    </row>
    <row r="52" spans="11:13" x14ac:dyDescent="0.25">
      <c r="K52" s="60">
        <v>2013</v>
      </c>
      <c r="L52" s="62">
        <v>9</v>
      </c>
      <c r="M52" s="62">
        <v>9</v>
      </c>
    </row>
    <row r="53" spans="11:13" x14ac:dyDescent="0.25">
      <c r="K53" s="56" t="s">
        <v>50</v>
      </c>
      <c r="L53" s="62"/>
      <c r="M53" s="62"/>
    </row>
    <row r="54" spans="11:13" x14ac:dyDescent="0.25">
      <c r="K54" s="60">
        <v>2010</v>
      </c>
      <c r="L54" s="62">
        <v>9</v>
      </c>
      <c r="M54" s="62">
        <v>9</v>
      </c>
    </row>
    <row r="55" spans="11:13" x14ac:dyDescent="0.25">
      <c r="K55" s="60">
        <v>2011</v>
      </c>
      <c r="L55" s="62">
        <v>9</v>
      </c>
      <c r="M55" s="62">
        <v>9</v>
      </c>
    </row>
    <row r="56" spans="11:13" x14ac:dyDescent="0.25">
      <c r="K56" s="60">
        <v>2012</v>
      </c>
      <c r="L56" s="62">
        <v>9</v>
      </c>
      <c r="M56" s="62">
        <v>9</v>
      </c>
    </row>
    <row r="57" spans="11:13" x14ac:dyDescent="0.25">
      <c r="K57" s="60">
        <v>2013</v>
      </c>
      <c r="L57" s="62">
        <v>9</v>
      </c>
      <c r="M57" s="62">
        <v>9</v>
      </c>
    </row>
    <row r="58" spans="11:13" x14ac:dyDescent="0.25">
      <c r="K58" s="56" t="s">
        <v>51</v>
      </c>
      <c r="L58" s="62"/>
      <c r="M58" s="62"/>
    </row>
    <row r="59" spans="11:13" x14ac:dyDescent="0.25">
      <c r="K59" s="60">
        <v>2010</v>
      </c>
      <c r="L59" s="62">
        <v>9</v>
      </c>
      <c r="M59" s="62">
        <v>9</v>
      </c>
    </row>
    <row r="60" spans="11:13" x14ac:dyDescent="0.25">
      <c r="K60" s="60">
        <v>2011</v>
      </c>
      <c r="L60" s="62">
        <v>9</v>
      </c>
      <c r="M60" s="62">
        <v>9</v>
      </c>
    </row>
    <row r="61" spans="11:13" x14ac:dyDescent="0.25">
      <c r="K61" s="60">
        <v>2012</v>
      </c>
      <c r="L61" s="62">
        <v>9</v>
      </c>
      <c r="M61" s="62">
        <v>9</v>
      </c>
    </row>
    <row r="62" spans="11:13" x14ac:dyDescent="0.25">
      <c r="K62" s="60">
        <v>2013</v>
      </c>
      <c r="L62" s="62">
        <v>9</v>
      </c>
      <c r="M62" s="62">
        <v>9</v>
      </c>
    </row>
    <row r="63" spans="11:13" x14ac:dyDescent="0.25">
      <c r="K63" s="56" t="s">
        <v>52</v>
      </c>
      <c r="L63" s="62"/>
      <c r="M63" s="62"/>
    </row>
    <row r="64" spans="11:13" x14ac:dyDescent="0.25">
      <c r="K64" s="60">
        <v>2010</v>
      </c>
      <c r="L64" s="62">
        <v>9</v>
      </c>
      <c r="M64" s="62">
        <v>9</v>
      </c>
    </row>
    <row r="65" spans="11:13" x14ac:dyDescent="0.25">
      <c r="K65" s="60">
        <v>2011</v>
      </c>
      <c r="L65" s="62">
        <v>9</v>
      </c>
      <c r="M65" s="62">
        <v>9</v>
      </c>
    </row>
    <row r="66" spans="11:13" x14ac:dyDescent="0.25">
      <c r="K66" s="60">
        <v>2012</v>
      </c>
      <c r="L66" s="62">
        <v>9</v>
      </c>
      <c r="M66" s="62">
        <v>9</v>
      </c>
    </row>
    <row r="67" spans="11:13" x14ac:dyDescent="0.25">
      <c r="K67" s="60">
        <v>2013</v>
      </c>
      <c r="L67" s="62">
        <v>9</v>
      </c>
      <c r="M67" s="62">
        <v>9</v>
      </c>
    </row>
    <row r="68" spans="11:13" x14ac:dyDescent="0.25">
      <c r="K68" s="56" t="s">
        <v>53</v>
      </c>
      <c r="L68" s="62"/>
      <c r="M68" s="62"/>
    </row>
    <row r="69" spans="11:13" x14ac:dyDescent="0.25">
      <c r="K69" s="60">
        <v>2010</v>
      </c>
      <c r="L69" s="62">
        <v>9</v>
      </c>
      <c r="M69" s="62">
        <v>9</v>
      </c>
    </row>
    <row r="70" spans="11:13" x14ac:dyDescent="0.25">
      <c r="K70" s="60">
        <v>2011</v>
      </c>
      <c r="L70" s="62">
        <v>9</v>
      </c>
      <c r="M70" s="62">
        <v>9</v>
      </c>
    </row>
    <row r="71" spans="11:13" x14ac:dyDescent="0.25">
      <c r="K71" s="60">
        <v>2012</v>
      </c>
      <c r="L71" s="62">
        <v>9</v>
      </c>
      <c r="M71" s="62">
        <v>9</v>
      </c>
    </row>
    <row r="72" spans="11:13" x14ac:dyDescent="0.25">
      <c r="K72" s="60">
        <v>2013</v>
      </c>
      <c r="L72" s="62">
        <v>9</v>
      </c>
      <c r="M72" s="62">
        <v>9</v>
      </c>
    </row>
    <row r="73" spans="11:13" x14ac:dyDescent="0.25">
      <c r="K73" s="56" t="s">
        <v>54</v>
      </c>
      <c r="L73" s="62"/>
      <c r="M73" s="62"/>
    </row>
    <row r="74" spans="11:13" x14ac:dyDescent="0.25">
      <c r="K74" s="60">
        <v>2010</v>
      </c>
      <c r="L74" s="62">
        <v>9</v>
      </c>
      <c r="M74" s="62">
        <v>9</v>
      </c>
    </row>
    <row r="75" spans="11:13" x14ac:dyDescent="0.25">
      <c r="K75" s="60">
        <v>2011</v>
      </c>
      <c r="L75" s="62">
        <v>9</v>
      </c>
      <c r="M75" s="62">
        <v>9</v>
      </c>
    </row>
    <row r="76" spans="11:13" x14ac:dyDescent="0.25">
      <c r="K76" s="60">
        <v>2012</v>
      </c>
      <c r="L76" s="62">
        <v>9</v>
      </c>
      <c r="M76" s="62">
        <v>9</v>
      </c>
    </row>
    <row r="77" spans="11:13" x14ac:dyDescent="0.25">
      <c r="K77" s="60">
        <v>2013</v>
      </c>
      <c r="L77" s="62">
        <v>9</v>
      </c>
      <c r="M77" s="62">
        <v>9</v>
      </c>
    </row>
    <row r="78" spans="11:13" x14ac:dyDescent="0.25">
      <c r="K78" s="56" t="s">
        <v>55</v>
      </c>
      <c r="L78" s="62"/>
      <c r="M78" s="62"/>
    </row>
    <row r="79" spans="11:13" x14ac:dyDescent="0.25">
      <c r="K79" s="60">
        <v>2010</v>
      </c>
      <c r="L79" s="62">
        <v>9</v>
      </c>
      <c r="M79" s="62">
        <v>9</v>
      </c>
    </row>
    <row r="80" spans="11:13" x14ac:dyDescent="0.25">
      <c r="K80" s="60">
        <v>2011</v>
      </c>
      <c r="L80" s="62">
        <v>9</v>
      </c>
      <c r="M80" s="62">
        <v>9</v>
      </c>
    </row>
    <row r="81" spans="11:13" x14ac:dyDescent="0.25">
      <c r="K81" s="60">
        <v>2012</v>
      </c>
      <c r="L81" s="62">
        <v>9</v>
      </c>
      <c r="M81" s="62">
        <v>9</v>
      </c>
    </row>
    <row r="82" spans="11:13" x14ac:dyDescent="0.25">
      <c r="K82" s="60">
        <v>2013</v>
      </c>
      <c r="L82" s="62">
        <v>9</v>
      </c>
      <c r="M82" s="62">
        <v>9</v>
      </c>
    </row>
    <row r="83" spans="11:13" x14ac:dyDescent="0.25">
      <c r="K83" s="56" t="s">
        <v>56</v>
      </c>
      <c r="L83" s="62"/>
      <c r="M83" s="62"/>
    </row>
    <row r="84" spans="11:13" x14ac:dyDescent="0.25">
      <c r="K84" s="60">
        <v>2010</v>
      </c>
      <c r="L84" s="62">
        <v>9</v>
      </c>
      <c r="M84" s="62">
        <v>9</v>
      </c>
    </row>
    <row r="85" spans="11:13" x14ac:dyDescent="0.25">
      <c r="K85" s="60">
        <v>2011</v>
      </c>
      <c r="L85" s="62">
        <v>9</v>
      </c>
      <c r="M85" s="62">
        <v>9</v>
      </c>
    </row>
    <row r="86" spans="11:13" x14ac:dyDescent="0.25">
      <c r="K86" s="60">
        <v>2012</v>
      </c>
      <c r="L86" s="62">
        <v>9</v>
      </c>
      <c r="M86" s="62">
        <v>9</v>
      </c>
    </row>
    <row r="87" spans="11:13" x14ac:dyDescent="0.25">
      <c r="K87" s="60">
        <v>2013</v>
      </c>
      <c r="L87" s="62">
        <v>9</v>
      </c>
      <c r="M87" s="62">
        <v>9</v>
      </c>
    </row>
    <row r="88" spans="11:13" x14ac:dyDescent="0.25">
      <c r="K88" s="56" t="s">
        <v>89</v>
      </c>
      <c r="L88" s="62"/>
      <c r="M88" s="62"/>
    </row>
    <row r="89" spans="11:13" x14ac:dyDescent="0.25">
      <c r="K89" s="60">
        <v>2011</v>
      </c>
      <c r="L89" s="62">
        <v>9</v>
      </c>
      <c r="M89" s="62">
        <v>9</v>
      </c>
    </row>
    <row r="90" spans="11:13" x14ac:dyDescent="0.25">
      <c r="K90" s="60">
        <v>2012</v>
      </c>
      <c r="L90" s="62">
        <v>9</v>
      </c>
      <c r="M90" s="62">
        <v>9</v>
      </c>
    </row>
    <row r="91" spans="11:13" x14ac:dyDescent="0.25">
      <c r="K91" s="60">
        <v>2013</v>
      </c>
      <c r="L91" s="62">
        <v>9</v>
      </c>
      <c r="M91" s="62">
        <v>9</v>
      </c>
    </row>
    <row r="92" spans="11:13" x14ac:dyDescent="0.25">
      <c r="K92" s="60">
        <v>2014</v>
      </c>
      <c r="L92" s="62">
        <v>9</v>
      </c>
      <c r="M92" s="62">
        <v>9</v>
      </c>
    </row>
    <row r="93" spans="11:13" x14ac:dyDescent="0.25">
      <c r="K93" s="56" t="s">
        <v>78</v>
      </c>
      <c r="L93" s="62">
        <v>540</v>
      </c>
      <c r="M93" s="62">
        <v>540</v>
      </c>
    </row>
  </sheetData>
  <pageMargins left="0.23622047244094491" right="0.23622047244094491" top="0.43307086614173229" bottom="0.43307086614173229" header="0.23622047244094491" footer="0.23622047244094491"/>
  <pageSetup paperSize="9" scale="80" orientation="landscape" r:id="rId2"/>
  <headerFooter alignWithMargins="0">
    <oddFooter>&amp;L&amp;8&amp;D &amp;T&amp;C&amp;8&amp;Z&amp;F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">
    <tabColor rgb="FF973634"/>
  </sheetPr>
  <dimension ref="K9:N36"/>
  <sheetViews>
    <sheetView topLeftCell="K11" workbookViewId="0">
      <pane xSplit="1" ySplit="4" topLeftCell="L17" activePane="bottomRight" state="frozen"/>
      <selection activeCell="K20" sqref="K20"/>
      <selection pane="topRight" activeCell="K20" sqref="K20"/>
      <selection pane="bottomLeft" activeCell="K20" sqref="K20"/>
      <selection pane="bottomRight" activeCell="N26" sqref="N26"/>
    </sheetView>
  </sheetViews>
  <sheetFormatPr defaultRowHeight="10.3" x14ac:dyDescent="0.25"/>
  <cols>
    <col min="1" max="1" width="50.81640625" customWidth="1"/>
    <col min="11" max="11" width="12.453125" customWidth="1"/>
    <col min="12" max="12" width="10.36328125" customWidth="1"/>
    <col min="13" max="13" width="9.81640625" customWidth="1"/>
    <col min="14" max="14" width="9" bestFit="1" customWidth="1"/>
    <col min="15" max="17" width="8.81640625" customWidth="1"/>
    <col min="245" max="245" width="50.81640625" customWidth="1"/>
    <col min="255" max="255" width="30.81640625" customWidth="1"/>
    <col min="257" max="269" width="10.36328125" customWidth="1"/>
    <col min="270" max="270" width="1.81640625" customWidth="1"/>
    <col min="501" max="501" width="50.81640625" customWidth="1"/>
    <col min="511" max="511" width="30.81640625" customWidth="1"/>
    <col min="513" max="525" width="10.36328125" customWidth="1"/>
    <col min="526" max="526" width="1.81640625" customWidth="1"/>
    <col min="757" max="757" width="50.81640625" customWidth="1"/>
    <col min="767" max="767" width="30.81640625" customWidth="1"/>
    <col min="769" max="781" width="10.36328125" customWidth="1"/>
    <col min="782" max="782" width="1.81640625" customWidth="1"/>
    <col min="1013" max="1013" width="50.81640625" customWidth="1"/>
    <col min="1023" max="1023" width="30.81640625" customWidth="1"/>
    <col min="1025" max="1037" width="10.36328125" customWidth="1"/>
    <col min="1038" max="1038" width="1.81640625" customWidth="1"/>
    <col min="1269" max="1269" width="50.81640625" customWidth="1"/>
    <col min="1279" max="1279" width="30.81640625" customWidth="1"/>
    <col min="1281" max="1293" width="10.36328125" customWidth="1"/>
    <col min="1294" max="1294" width="1.81640625" customWidth="1"/>
    <col min="1525" max="1525" width="50.81640625" customWidth="1"/>
    <col min="1535" max="1535" width="30.81640625" customWidth="1"/>
    <col min="1537" max="1549" width="10.36328125" customWidth="1"/>
    <col min="1550" max="1550" width="1.81640625" customWidth="1"/>
    <col min="1781" max="1781" width="50.81640625" customWidth="1"/>
    <col min="1791" max="1791" width="30.81640625" customWidth="1"/>
    <col min="1793" max="1805" width="10.36328125" customWidth="1"/>
    <col min="1806" max="1806" width="1.81640625" customWidth="1"/>
    <col min="2037" max="2037" width="50.81640625" customWidth="1"/>
    <col min="2047" max="2047" width="30.81640625" customWidth="1"/>
    <col min="2049" max="2061" width="10.36328125" customWidth="1"/>
    <col min="2062" max="2062" width="1.81640625" customWidth="1"/>
    <col min="2293" max="2293" width="50.81640625" customWidth="1"/>
    <col min="2303" max="2303" width="30.81640625" customWidth="1"/>
    <col min="2305" max="2317" width="10.36328125" customWidth="1"/>
    <col min="2318" max="2318" width="1.81640625" customWidth="1"/>
    <col min="2549" max="2549" width="50.81640625" customWidth="1"/>
    <col min="2559" max="2559" width="30.81640625" customWidth="1"/>
    <col min="2561" max="2573" width="10.36328125" customWidth="1"/>
    <col min="2574" max="2574" width="1.81640625" customWidth="1"/>
    <col min="2805" max="2805" width="50.81640625" customWidth="1"/>
    <col min="2815" max="2815" width="30.81640625" customWidth="1"/>
    <col min="2817" max="2829" width="10.36328125" customWidth="1"/>
    <col min="2830" max="2830" width="1.81640625" customWidth="1"/>
    <col min="3061" max="3061" width="50.81640625" customWidth="1"/>
    <col min="3071" max="3071" width="30.81640625" customWidth="1"/>
    <col min="3073" max="3085" width="10.36328125" customWidth="1"/>
    <col min="3086" max="3086" width="1.81640625" customWidth="1"/>
    <col min="3317" max="3317" width="50.81640625" customWidth="1"/>
    <col min="3327" max="3327" width="30.81640625" customWidth="1"/>
    <col min="3329" max="3341" width="10.36328125" customWidth="1"/>
    <col min="3342" max="3342" width="1.81640625" customWidth="1"/>
    <col min="3573" max="3573" width="50.81640625" customWidth="1"/>
    <col min="3583" max="3583" width="30.81640625" customWidth="1"/>
    <col min="3585" max="3597" width="10.36328125" customWidth="1"/>
    <col min="3598" max="3598" width="1.81640625" customWidth="1"/>
    <col min="3829" max="3829" width="50.81640625" customWidth="1"/>
    <col min="3839" max="3839" width="30.81640625" customWidth="1"/>
    <col min="3841" max="3853" width="10.36328125" customWidth="1"/>
    <col min="3854" max="3854" width="1.81640625" customWidth="1"/>
    <col min="4085" max="4085" width="50.81640625" customWidth="1"/>
    <col min="4095" max="4095" width="30.81640625" customWidth="1"/>
    <col min="4097" max="4109" width="10.36328125" customWidth="1"/>
    <col min="4110" max="4110" width="1.81640625" customWidth="1"/>
    <col min="4341" max="4341" width="50.81640625" customWidth="1"/>
    <col min="4351" max="4351" width="30.81640625" customWidth="1"/>
    <col min="4353" max="4365" width="10.36328125" customWidth="1"/>
    <col min="4366" max="4366" width="1.81640625" customWidth="1"/>
    <col min="4597" max="4597" width="50.81640625" customWidth="1"/>
    <col min="4607" max="4607" width="30.81640625" customWidth="1"/>
    <col min="4609" max="4621" width="10.36328125" customWidth="1"/>
    <col min="4622" max="4622" width="1.81640625" customWidth="1"/>
    <col min="4853" max="4853" width="50.81640625" customWidth="1"/>
    <col min="4863" max="4863" width="30.81640625" customWidth="1"/>
    <col min="4865" max="4877" width="10.36328125" customWidth="1"/>
    <col min="4878" max="4878" width="1.81640625" customWidth="1"/>
    <col min="5109" max="5109" width="50.81640625" customWidth="1"/>
    <col min="5119" max="5119" width="30.81640625" customWidth="1"/>
    <col min="5121" max="5133" width="10.36328125" customWidth="1"/>
    <col min="5134" max="5134" width="1.81640625" customWidth="1"/>
    <col min="5365" max="5365" width="50.81640625" customWidth="1"/>
    <col min="5375" max="5375" width="30.81640625" customWidth="1"/>
    <col min="5377" max="5389" width="10.36328125" customWidth="1"/>
    <col min="5390" max="5390" width="1.81640625" customWidth="1"/>
    <col min="5621" max="5621" width="50.81640625" customWidth="1"/>
    <col min="5631" max="5631" width="30.81640625" customWidth="1"/>
    <col min="5633" max="5645" width="10.36328125" customWidth="1"/>
    <col min="5646" max="5646" width="1.81640625" customWidth="1"/>
    <col min="5877" max="5877" width="50.81640625" customWidth="1"/>
    <col min="5887" max="5887" width="30.81640625" customWidth="1"/>
    <col min="5889" max="5901" width="10.36328125" customWidth="1"/>
    <col min="5902" max="5902" width="1.81640625" customWidth="1"/>
    <col min="6133" max="6133" width="50.81640625" customWidth="1"/>
    <col min="6143" max="6143" width="30.81640625" customWidth="1"/>
    <col min="6145" max="6157" width="10.36328125" customWidth="1"/>
    <col min="6158" max="6158" width="1.81640625" customWidth="1"/>
    <col min="6389" max="6389" width="50.81640625" customWidth="1"/>
    <col min="6399" max="6399" width="30.81640625" customWidth="1"/>
    <col min="6401" max="6413" width="10.36328125" customWidth="1"/>
    <col min="6414" max="6414" width="1.81640625" customWidth="1"/>
    <col min="6645" max="6645" width="50.81640625" customWidth="1"/>
    <col min="6655" max="6655" width="30.81640625" customWidth="1"/>
    <col min="6657" max="6669" width="10.36328125" customWidth="1"/>
    <col min="6670" max="6670" width="1.81640625" customWidth="1"/>
    <col min="6901" max="6901" width="50.81640625" customWidth="1"/>
    <col min="6911" max="6911" width="30.81640625" customWidth="1"/>
    <col min="6913" max="6925" width="10.36328125" customWidth="1"/>
    <col min="6926" max="6926" width="1.81640625" customWidth="1"/>
    <col min="7157" max="7157" width="50.81640625" customWidth="1"/>
    <col min="7167" max="7167" width="30.81640625" customWidth="1"/>
    <col min="7169" max="7181" width="10.36328125" customWidth="1"/>
    <col min="7182" max="7182" width="1.81640625" customWidth="1"/>
    <col min="7413" max="7413" width="50.81640625" customWidth="1"/>
    <col min="7423" max="7423" width="30.81640625" customWidth="1"/>
    <col min="7425" max="7437" width="10.36328125" customWidth="1"/>
    <col min="7438" max="7438" width="1.81640625" customWidth="1"/>
    <col min="7669" max="7669" width="50.81640625" customWidth="1"/>
    <col min="7679" max="7679" width="30.81640625" customWidth="1"/>
    <col min="7681" max="7693" width="10.36328125" customWidth="1"/>
    <col min="7694" max="7694" width="1.81640625" customWidth="1"/>
    <col min="7925" max="7925" width="50.81640625" customWidth="1"/>
    <col min="7935" max="7935" width="30.81640625" customWidth="1"/>
    <col min="7937" max="7949" width="10.36328125" customWidth="1"/>
    <col min="7950" max="7950" width="1.81640625" customWidth="1"/>
    <col min="8181" max="8181" width="50.81640625" customWidth="1"/>
    <col min="8191" max="8191" width="30.81640625" customWidth="1"/>
    <col min="8193" max="8205" width="10.36328125" customWidth="1"/>
    <col min="8206" max="8206" width="1.81640625" customWidth="1"/>
    <col min="8437" max="8437" width="50.81640625" customWidth="1"/>
    <col min="8447" max="8447" width="30.81640625" customWidth="1"/>
    <col min="8449" max="8461" width="10.36328125" customWidth="1"/>
    <col min="8462" max="8462" width="1.81640625" customWidth="1"/>
    <col min="8693" max="8693" width="50.81640625" customWidth="1"/>
    <col min="8703" max="8703" width="30.81640625" customWidth="1"/>
    <col min="8705" max="8717" width="10.36328125" customWidth="1"/>
    <col min="8718" max="8718" width="1.81640625" customWidth="1"/>
    <col min="8949" max="8949" width="50.81640625" customWidth="1"/>
    <col min="8959" max="8959" width="30.81640625" customWidth="1"/>
    <col min="8961" max="8973" width="10.36328125" customWidth="1"/>
    <col min="8974" max="8974" width="1.81640625" customWidth="1"/>
    <col min="9205" max="9205" width="50.81640625" customWidth="1"/>
    <col min="9215" max="9215" width="30.81640625" customWidth="1"/>
    <col min="9217" max="9229" width="10.36328125" customWidth="1"/>
    <col min="9230" max="9230" width="1.81640625" customWidth="1"/>
    <col min="9461" max="9461" width="50.81640625" customWidth="1"/>
    <col min="9471" max="9471" width="30.81640625" customWidth="1"/>
    <col min="9473" max="9485" width="10.36328125" customWidth="1"/>
    <col min="9486" max="9486" width="1.81640625" customWidth="1"/>
    <col min="9717" max="9717" width="50.81640625" customWidth="1"/>
    <col min="9727" max="9727" width="30.81640625" customWidth="1"/>
    <col min="9729" max="9741" width="10.36328125" customWidth="1"/>
    <col min="9742" max="9742" width="1.81640625" customWidth="1"/>
    <col min="9973" max="9973" width="50.81640625" customWidth="1"/>
    <col min="9983" max="9983" width="30.81640625" customWidth="1"/>
    <col min="9985" max="9997" width="10.36328125" customWidth="1"/>
    <col min="9998" max="9998" width="1.81640625" customWidth="1"/>
    <col min="10229" max="10229" width="50.81640625" customWidth="1"/>
    <col min="10239" max="10239" width="30.81640625" customWidth="1"/>
    <col min="10241" max="10253" width="10.36328125" customWidth="1"/>
    <col min="10254" max="10254" width="1.81640625" customWidth="1"/>
    <col min="10485" max="10485" width="50.81640625" customWidth="1"/>
    <col min="10495" max="10495" width="30.81640625" customWidth="1"/>
    <col min="10497" max="10509" width="10.36328125" customWidth="1"/>
    <col min="10510" max="10510" width="1.81640625" customWidth="1"/>
    <col min="10741" max="10741" width="50.81640625" customWidth="1"/>
    <col min="10751" max="10751" width="30.81640625" customWidth="1"/>
    <col min="10753" max="10765" width="10.36328125" customWidth="1"/>
    <col min="10766" max="10766" width="1.81640625" customWidth="1"/>
    <col min="10997" max="10997" width="50.81640625" customWidth="1"/>
    <col min="11007" max="11007" width="30.81640625" customWidth="1"/>
    <col min="11009" max="11021" width="10.36328125" customWidth="1"/>
    <col min="11022" max="11022" width="1.81640625" customWidth="1"/>
    <col min="11253" max="11253" width="50.81640625" customWidth="1"/>
    <col min="11263" max="11263" width="30.81640625" customWidth="1"/>
    <col min="11265" max="11277" width="10.36328125" customWidth="1"/>
    <col min="11278" max="11278" width="1.81640625" customWidth="1"/>
    <col min="11509" max="11509" width="50.81640625" customWidth="1"/>
    <col min="11519" max="11519" width="30.81640625" customWidth="1"/>
    <col min="11521" max="11533" width="10.36328125" customWidth="1"/>
    <col min="11534" max="11534" width="1.81640625" customWidth="1"/>
    <col min="11765" max="11765" width="50.81640625" customWidth="1"/>
    <col min="11775" max="11775" width="30.81640625" customWidth="1"/>
    <col min="11777" max="11789" width="10.36328125" customWidth="1"/>
    <col min="11790" max="11790" width="1.81640625" customWidth="1"/>
    <col min="12021" max="12021" width="50.81640625" customWidth="1"/>
    <col min="12031" max="12031" width="30.81640625" customWidth="1"/>
    <col min="12033" max="12045" width="10.36328125" customWidth="1"/>
    <col min="12046" max="12046" width="1.81640625" customWidth="1"/>
    <col min="12277" max="12277" width="50.81640625" customWidth="1"/>
    <col min="12287" max="12287" width="30.81640625" customWidth="1"/>
    <col min="12289" max="12301" width="10.36328125" customWidth="1"/>
    <col min="12302" max="12302" width="1.81640625" customWidth="1"/>
    <col min="12533" max="12533" width="50.81640625" customWidth="1"/>
    <col min="12543" max="12543" width="30.81640625" customWidth="1"/>
    <col min="12545" max="12557" width="10.36328125" customWidth="1"/>
    <col min="12558" max="12558" width="1.81640625" customWidth="1"/>
    <col min="12789" max="12789" width="50.81640625" customWidth="1"/>
    <col min="12799" max="12799" width="30.81640625" customWidth="1"/>
    <col min="12801" max="12813" width="10.36328125" customWidth="1"/>
    <col min="12814" max="12814" width="1.81640625" customWidth="1"/>
    <col min="13045" max="13045" width="50.81640625" customWidth="1"/>
    <col min="13055" max="13055" width="30.81640625" customWidth="1"/>
    <col min="13057" max="13069" width="10.36328125" customWidth="1"/>
    <col min="13070" max="13070" width="1.81640625" customWidth="1"/>
    <col min="13301" max="13301" width="50.81640625" customWidth="1"/>
    <col min="13311" max="13311" width="30.81640625" customWidth="1"/>
    <col min="13313" max="13325" width="10.36328125" customWidth="1"/>
    <col min="13326" max="13326" width="1.81640625" customWidth="1"/>
    <col min="13557" max="13557" width="50.81640625" customWidth="1"/>
    <col min="13567" max="13567" width="30.81640625" customWidth="1"/>
    <col min="13569" max="13581" width="10.36328125" customWidth="1"/>
    <col min="13582" max="13582" width="1.81640625" customWidth="1"/>
    <col min="13813" max="13813" width="50.81640625" customWidth="1"/>
    <col min="13823" max="13823" width="30.81640625" customWidth="1"/>
    <col min="13825" max="13837" width="10.36328125" customWidth="1"/>
    <col min="13838" max="13838" width="1.81640625" customWidth="1"/>
    <col min="14069" max="14069" width="50.81640625" customWidth="1"/>
    <col min="14079" max="14079" width="30.81640625" customWidth="1"/>
    <col min="14081" max="14093" width="10.36328125" customWidth="1"/>
    <col min="14094" max="14094" width="1.81640625" customWidth="1"/>
    <col min="14325" max="14325" width="50.81640625" customWidth="1"/>
    <col min="14335" max="14335" width="30.81640625" customWidth="1"/>
    <col min="14337" max="14349" width="10.36328125" customWidth="1"/>
    <col min="14350" max="14350" width="1.81640625" customWidth="1"/>
    <col min="14581" max="14581" width="50.81640625" customWidth="1"/>
    <col min="14591" max="14591" width="30.81640625" customWidth="1"/>
    <col min="14593" max="14605" width="10.36328125" customWidth="1"/>
    <col min="14606" max="14606" width="1.81640625" customWidth="1"/>
    <col min="14837" max="14837" width="50.81640625" customWidth="1"/>
    <col min="14847" max="14847" width="30.81640625" customWidth="1"/>
    <col min="14849" max="14861" width="10.36328125" customWidth="1"/>
    <col min="14862" max="14862" width="1.81640625" customWidth="1"/>
    <col min="15093" max="15093" width="50.81640625" customWidth="1"/>
    <col min="15103" max="15103" width="30.81640625" customWidth="1"/>
    <col min="15105" max="15117" width="10.36328125" customWidth="1"/>
    <col min="15118" max="15118" width="1.81640625" customWidth="1"/>
    <col min="15349" max="15349" width="50.81640625" customWidth="1"/>
    <col min="15359" max="15359" width="30.81640625" customWidth="1"/>
    <col min="15361" max="15373" width="10.36328125" customWidth="1"/>
    <col min="15374" max="15374" width="1.81640625" customWidth="1"/>
    <col min="15605" max="15605" width="50.81640625" customWidth="1"/>
    <col min="15615" max="15615" width="30.81640625" customWidth="1"/>
    <col min="15617" max="15629" width="10.36328125" customWidth="1"/>
    <col min="15630" max="15630" width="1.81640625" customWidth="1"/>
    <col min="15861" max="15861" width="50.81640625" customWidth="1"/>
    <col min="15871" max="15871" width="30.81640625" customWidth="1"/>
    <col min="15873" max="15885" width="10.36328125" customWidth="1"/>
    <col min="15886" max="15886" width="1.81640625" customWidth="1"/>
    <col min="16117" max="16117" width="50.81640625" customWidth="1"/>
    <col min="16127" max="16127" width="30.81640625" customWidth="1"/>
    <col min="16129" max="16141" width="10.36328125" customWidth="1"/>
    <col min="16142" max="16142" width="1.81640625" customWidth="1"/>
  </cols>
  <sheetData>
    <row r="9" spans="11:14" ht="10.75" thickBot="1" x14ac:dyDescent="0.3"/>
    <row r="10" spans="11:14" ht="10.75" thickBot="1" x14ac:dyDescent="0.3">
      <c r="K10" s="52"/>
      <c r="L10" s="53"/>
      <c r="M10" s="53"/>
      <c r="N10" s="54"/>
    </row>
    <row r="11" spans="11:14" ht="15.45" x14ac:dyDescent="0.25">
      <c r="K11" s="40" t="s">
        <v>84</v>
      </c>
      <c r="L11" s="41"/>
      <c r="M11" s="42" t="str">
        <f>kOrgName</f>
        <v>AbleOwl © 2024</v>
      </c>
      <c r="N11" s="43"/>
    </row>
    <row r="12" spans="11:14" ht="12.45" x14ac:dyDescent="0.25">
      <c r="K12" s="50" t="s">
        <v>86</v>
      </c>
      <c r="L12" s="46"/>
      <c r="M12" s="44" t="str">
        <f ca="1">kNow</f>
        <v xml:space="preserve">10-Aug-2024 6:29 pm </v>
      </c>
      <c r="N12" s="45"/>
    </row>
    <row r="13" spans="11:14" ht="12.45" x14ac:dyDescent="0.25">
      <c r="K13" s="50"/>
      <c r="L13" s="46"/>
      <c r="M13" s="46"/>
      <c r="N13" s="45"/>
    </row>
    <row r="14" spans="11:14" ht="10.75" thickBot="1" x14ac:dyDescent="0.3">
      <c r="K14" s="51"/>
      <c r="L14" s="47"/>
      <c r="M14" s="47"/>
      <c r="N14" s="48"/>
    </row>
    <row r="15" spans="11:14" x14ac:dyDescent="0.25">
      <c r="K15" s="3"/>
      <c r="L15" s="4"/>
      <c r="M15" s="4"/>
      <c r="N15" s="1"/>
    </row>
    <row r="16" spans="11:14" x14ac:dyDescent="0.25">
      <c r="K16" s="3"/>
      <c r="L16" s="4"/>
      <c r="M16" s="4"/>
      <c r="N16" s="1"/>
    </row>
    <row r="17" spans="11:14" x14ac:dyDescent="0.25">
      <c r="K17" s="57" t="s">
        <v>37</v>
      </c>
      <c r="L17" s="56">
        <v>2010</v>
      </c>
      <c r="M17" s="4"/>
      <c r="N17" s="1"/>
    </row>
    <row r="18" spans="11:14" x14ac:dyDescent="0.25">
      <c r="K18" s="57" t="s">
        <v>59</v>
      </c>
      <c r="L18" t="s">
        <v>60</v>
      </c>
      <c r="M18" s="4"/>
      <c r="N18" s="1"/>
    </row>
    <row r="19" spans="11:14" x14ac:dyDescent="0.25">
      <c r="K19" s="3"/>
      <c r="L19" s="4"/>
      <c r="M19" s="4"/>
      <c r="N19" s="1"/>
    </row>
    <row r="20" spans="11:14" x14ac:dyDescent="0.25">
      <c r="K20" s="57" t="s">
        <v>81</v>
      </c>
      <c r="L20" t="s">
        <v>84</v>
      </c>
      <c r="M20" t="s">
        <v>85</v>
      </c>
      <c r="N20" t="s">
        <v>79</v>
      </c>
    </row>
    <row r="21" spans="11:14" x14ac:dyDescent="0.25">
      <c r="K21" s="56" t="s">
        <v>43</v>
      </c>
      <c r="L21" s="58">
        <v>3964</v>
      </c>
      <c r="M21" s="59">
        <v>5.2253463571532141E-2</v>
      </c>
      <c r="N21" s="63">
        <v>3964</v>
      </c>
    </row>
    <row r="22" spans="11:14" x14ac:dyDescent="0.25">
      <c r="K22" s="56" t="s">
        <v>44</v>
      </c>
      <c r="L22" s="58">
        <v>7511</v>
      </c>
      <c r="M22" s="59">
        <v>9.9010031504989382E-2</v>
      </c>
      <c r="N22" s="63">
        <v>7511</v>
      </c>
    </row>
    <row r="23" spans="11:14" x14ac:dyDescent="0.25">
      <c r="K23" s="56" t="s">
        <v>45</v>
      </c>
      <c r="L23" s="58">
        <v>3519</v>
      </c>
      <c r="M23" s="59">
        <v>4.63874718234666E-2</v>
      </c>
      <c r="N23" s="63">
        <v>3519</v>
      </c>
    </row>
    <row r="24" spans="11:14" x14ac:dyDescent="0.25">
      <c r="K24" s="56" t="s">
        <v>46</v>
      </c>
      <c r="L24" s="58">
        <v>6401</v>
      </c>
      <c r="M24" s="59">
        <v>8.4378007144646133E-2</v>
      </c>
      <c r="N24" s="63">
        <v>6401</v>
      </c>
    </row>
    <row r="25" spans="11:14" x14ac:dyDescent="0.25">
      <c r="K25" s="56" t="s">
        <v>47</v>
      </c>
      <c r="L25" s="58">
        <v>6500</v>
      </c>
      <c r="M25" s="59">
        <v>8.568302553354161E-2</v>
      </c>
      <c r="N25" s="63">
        <v>6500</v>
      </c>
    </row>
    <row r="26" spans="11:14" x14ac:dyDescent="0.25">
      <c r="K26" s="56" t="s">
        <v>48</v>
      </c>
      <c r="L26" s="58">
        <v>3535</v>
      </c>
      <c r="M26" s="59">
        <v>4.6598383886318401E-2</v>
      </c>
      <c r="N26" s="63">
        <v>3535</v>
      </c>
    </row>
    <row r="27" spans="11:14" x14ac:dyDescent="0.25">
      <c r="K27" s="56" t="s">
        <v>49</v>
      </c>
      <c r="L27" s="58">
        <v>4518</v>
      </c>
      <c r="M27" s="59">
        <v>5.9556293747775539E-2</v>
      </c>
      <c r="N27" s="63">
        <v>4518</v>
      </c>
    </row>
    <row r="28" spans="11:14" x14ac:dyDescent="0.25">
      <c r="K28" s="56" t="s">
        <v>50</v>
      </c>
      <c r="L28" s="58">
        <v>6018</v>
      </c>
      <c r="M28" s="59">
        <v>7.9329299640131287E-2</v>
      </c>
      <c r="N28" s="63">
        <v>6018</v>
      </c>
    </row>
    <row r="29" spans="11:14" x14ac:dyDescent="0.25">
      <c r="K29" s="56" t="s">
        <v>51</v>
      </c>
      <c r="L29" s="58">
        <v>5068</v>
      </c>
      <c r="M29" s="59">
        <v>6.6806395908305977E-2</v>
      </c>
      <c r="N29" s="63">
        <v>5068</v>
      </c>
    </row>
    <row r="30" spans="11:14" x14ac:dyDescent="0.25">
      <c r="K30" s="56" t="s">
        <v>52</v>
      </c>
      <c r="L30" s="58">
        <v>5542</v>
      </c>
      <c r="M30" s="59">
        <v>7.3054665770290406E-2</v>
      </c>
      <c r="N30" s="63">
        <v>5542</v>
      </c>
    </row>
    <row r="31" spans="11:14" x14ac:dyDescent="0.25">
      <c r="K31" s="56" t="s">
        <v>53</v>
      </c>
      <c r="L31" s="58">
        <v>7211</v>
      </c>
      <c r="M31" s="59">
        <v>9.5055430326518239E-2</v>
      </c>
      <c r="N31" s="63">
        <v>7211</v>
      </c>
    </row>
    <row r="32" spans="11:14" x14ac:dyDescent="0.25">
      <c r="K32" s="56" t="s">
        <v>54</v>
      </c>
      <c r="L32" s="58">
        <v>5062</v>
      </c>
      <c r="M32" s="59">
        <v>6.6727303884736563E-2</v>
      </c>
      <c r="N32" s="63">
        <v>5062</v>
      </c>
    </row>
    <row r="33" spans="11:14" x14ac:dyDescent="0.25">
      <c r="K33" s="56" t="s">
        <v>55</v>
      </c>
      <c r="L33" s="58">
        <v>5911</v>
      </c>
      <c r="M33" s="59">
        <v>7.7918825219809917E-2</v>
      </c>
      <c r="N33" s="63">
        <v>5911</v>
      </c>
    </row>
    <row r="34" spans="11:14" x14ac:dyDescent="0.25">
      <c r="K34" s="56" t="s">
        <v>56</v>
      </c>
      <c r="L34" s="58">
        <v>5101</v>
      </c>
      <c r="M34" s="59">
        <v>6.7241402037937811E-2</v>
      </c>
      <c r="N34" s="63">
        <v>5101</v>
      </c>
    </row>
    <row r="35" spans="11:14" x14ac:dyDescent="0.25">
      <c r="K35" s="56" t="s">
        <v>78</v>
      </c>
      <c r="L35" s="58">
        <v>75861</v>
      </c>
      <c r="M35" s="59">
        <v>1</v>
      </c>
      <c r="N35" s="63">
        <v>75861</v>
      </c>
    </row>
    <row r="36" spans="11:14" ht="6" customHeight="1" thickBot="1" x14ac:dyDescent="0.3">
      <c r="K36" s="5"/>
      <c r="L36" s="55"/>
      <c r="M36" s="55"/>
      <c r="N36" s="2"/>
    </row>
  </sheetData>
  <conditionalFormatting pivot="1" sqref="N21:N34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{82E91016-4290-4738-9ECF-8C53A5B438AB}</x14:id>
        </ext>
      </extLst>
    </cfRule>
  </conditionalFormatting>
  <pageMargins left="0.23622047244094491" right="0.23622047244094491" top="0.43307086614173229" bottom="0.43307086614173229" header="0.23622047244094491" footer="0.23622047244094491"/>
  <pageSetup paperSize="9" scale="80" orientation="landscape" r:id="rId2"/>
  <headerFooter alignWithMargins="0">
    <oddFooter>&amp;L&amp;8&amp;D &amp;T&amp;C&amp;8&amp;Z&amp;F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82E91016-4290-4738-9ECF-8C53A5B438A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N21:N34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0">
    <tabColor rgb="FF973634"/>
  </sheetPr>
  <dimension ref="K10:U37"/>
  <sheetViews>
    <sheetView tabSelected="1" topLeftCell="K11" workbookViewId="0">
      <pane xSplit="1" ySplit="4" topLeftCell="L17" activePane="bottomRight" state="frozen"/>
      <selection activeCell="K11" sqref="K11"/>
      <selection pane="topRight" activeCell="L11" sqref="L11"/>
      <selection pane="bottomLeft" activeCell="K15" sqref="K15"/>
      <selection pane="bottomRight" activeCell="M25" sqref="M25"/>
    </sheetView>
  </sheetViews>
  <sheetFormatPr defaultRowHeight="10.3" x14ac:dyDescent="0.25"/>
  <cols>
    <col min="1" max="1" width="50.81640625" customWidth="1"/>
    <col min="11" max="11" width="12.453125" customWidth="1"/>
    <col min="12" max="21" width="10.6328125" customWidth="1"/>
    <col min="22" max="24" width="8.81640625" customWidth="1"/>
    <col min="252" max="252" width="50.81640625" customWidth="1"/>
    <col min="262" max="262" width="30.81640625" customWidth="1"/>
    <col min="264" max="276" width="10.36328125" customWidth="1"/>
    <col min="277" max="277" width="1.81640625" customWidth="1"/>
    <col min="508" max="508" width="50.81640625" customWidth="1"/>
    <col min="518" max="518" width="30.81640625" customWidth="1"/>
    <col min="520" max="532" width="10.36328125" customWidth="1"/>
    <col min="533" max="533" width="1.81640625" customWidth="1"/>
    <col min="764" max="764" width="50.81640625" customWidth="1"/>
    <col min="774" max="774" width="30.81640625" customWidth="1"/>
    <col min="776" max="788" width="10.36328125" customWidth="1"/>
    <col min="789" max="789" width="1.81640625" customWidth="1"/>
    <col min="1020" max="1020" width="50.81640625" customWidth="1"/>
    <col min="1030" max="1030" width="30.81640625" customWidth="1"/>
    <col min="1032" max="1044" width="10.36328125" customWidth="1"/>
    <col min="1045" max="1045" width="1.81640625" customWidth="1"/>
    <col min="1276" max="1276" width="50.81640625" customWidth="1"/>
    <col min="1286" max="1286" width="30.81640625" customWidth="1"/>
    <col min="1288" max="1300" width="10.36328125" customWidth="1"/>
    <col min="1301" max="1301" width="1.81640625" customWidth="1"/>
    <col min="1532" max="1532" width="50.81640625" customWidth="1"/>
    <col min="1542" max="1542" width="30.81640625" customWidth="1"/>
    <col min="1544" max="1556" width="10.36328125" customWidth="1"/>
    <col min="1557" max="1557" width="1.81640625" customWidth="1"/>
    <col min="1788" max="1788" width="50.81640625" customWidth="1"/>
    <col min="1798" max="1798" width="30.81640625" customWidth="1"/>
    <col min="1800" max="1812" width="10.36328125" customWidth="1"/>
    <col min="1813" max="1813" width="1.81640625" customWidth="1"/>
    <col min="2044" max="2044" width="50.81640625" customWidth="1"/>
    <col min="2054" max="2054" width="30.81640625" customWidth="1"/>
    <col min="2056" max="2068" width="10.36328125" customWidth="1"/>
    <col min="2069" max="2069" width="1.81640625" customWidth="1"/>
    <col min="2300" max="2300" width="50.81640625" customWidth="1"/>
    <col min="2310" max="2310" width="30.81640625" customWidth="1"/>
    <col min="2312" max="2324" width="10.36328125" customWidth="1"/>
    <col min="2325" max="2325" width="1.81640625" customWidth="1"/>
    <col min="2556" max="2556" width="50.81640625" customWidth="1"/>
    <col min="2566" max="2566" width="30.81640625" customWidth="1"/>
    <col min="2568" max="2580" width="10.36328125" customWidth="1"/>
    <col min="2581" max="2581" width="1.81640625" customWidth="1"/>
    <col min="2812" max="2812" width="50.81640625" customWidth="1"/>
    <col min="2822" max="2822" width="30.81640625" customWidth="1"/>
    <col min="2824" max="2836" width="10.36328125" customWidth="1"/>
    <col min="2837" max="2837" width="1.81640625" customWidth="1"/>
    <col min="3068" max="3068" width="50.81640625" customWidth="1"/>
    <col min="3078" max="3078" width="30.81640625" customWidth="1"/>
    <col min="3080" max="3092" width="10.36328125" customWidth="1"/>
    <col min="3093" max="3093" width="1.81640625" customWidth="1"/>
    <col min="3324" max="3324" width="50.81640625" customWidth="1"/>
    <col min="3334" max="3334" width="30.81640625" customWidth="1"/>
    <col min="3336" max="3348" width="10.36328125" customWidth="1"/>
    <col min="3349" max="3349" width="1.81640625" customWidth="1"/>
    <col min="3580" max="3580" width="50.81640625" customWidth="1"/>
    <col min="3590" max="3590" width="30.81640625" customWidth="1"/>
    <col min="3592" max="3604" width="10.36328125" customWidth="1"/>
    <col min="3605" max="3605" width="1.81640625" customWidth="1"/>
    <col min="3836" max="3836" width="50.81640625" customWidth="1"/>
    <col min="3846" max="3846" width="30.81640625" customWidth="1"/>
    <col min="3848" max="3860" width="10.36328125" customWidth="1"/>
    <col min="3861" max="3861" width="1.81640625" customWidth="1"/>
    <col min="4092" max="4092" width="50.81640625" customWidth="1"/>
    <col min="4102" max="4102" width="30.81640625" customWidth="1"/>
    <col min="4104" max="4116" width="10.36328125" customWidth="1"/>
    <col min="4117" max="4117" width="1.81640625" customWidth="1"/>
    <col min="4348" max="4348" width="50.81640625" customWidth="1"/>
    <col min="4358" max="4358" width="30.81640625" customWidth="1"/>
    <col min="4360" max="4372" width="10.36328125" customWidth="1"/>
    <col min="4373" max="4373" width="1.81640625" customWidth="1"/>
    <col min="4604" max="4604" width="50.81640625" customWidth="1"/>
    <col min="4614" max="4614" width="30.81640625" customWidth="1"/>
    <col min="4616" max="4628" width="10.36328125" customWidth="1"/>
    <col min="4629" max="4629" width="1.81640625" customWidth="1"/>
    <col min="4860" max="4860" width="50.81640625" customWidth="1"/>
    <col min="4870" max="4870" width="30.81640625" customWidth="1"/>
    <col min="4872" max="4884" width="10.36328125" customWidth="1"/>
    <col min="4885" max="4885" width="1.81640625" customWidth="1"/>
    <col min="5116" max="5116" width="50.81640625" customWidth="1"/>
    <col min="5126" max="5126" width="30.81640625" customWidth="1"/>
    <col min="5128" max="5140" width="10.36328125" customWidth="1"/>
    <col min="5141" max="5141" width="1.81640625" customWidth="1"/>
    <col min="5372" max="5372" width="50.81640625" customWidth="1"/>
    <col min="5382" max="5382" width="30.81640625" customWidth="1"/>
    <col min="5384" max="5396" width="10.36328125" customWidth="1"/>
    <col min="5397" max="5397" width="1.81640625" customWidth="1"/>
    <col min="5628" max="5628" width="50.81640625" customWidth="1"/>
    <col min="5638" max="5638" width="30.81640625" customWidth="1"/>
    <col min="5640" max="5652" width="10.36328125" customWidth="1"/>
    <col min="5653" max="5653" width="1.81640625" customWidth="1"/>
    <col min="5884" max="5884" width="50.81640625" customWidth="1"/>
    <col min="5894" max="5894" width="30.81640625" customWidth="1"/>
    <col min="5896" max="5908" width="10.36328125" customWidth="1"/>
    <col min="5909" max="5909" width="1.81640625" customWidth="1"/>
    <col min="6140" max="6140" width="50.81640625" customWidth="1"/>
    <col min="6150" max="6150" width="30.81640625" customWidth="1"/>
    <col min="6152" max="6164" width="10.36328125" customWidth="1"/>
    <col min="6165" max="6165" width="1.81640625" customWidth="1"/>
    <col min="6396" max="6396" width="50.81640625" customWidth="1"/>
    <col min="6406" max="6406" width="30.81640625" customWidth="1"/>
    <col min="6408" max="6420" width="10.36328125" customWidth="1"/>
    <col min="6421" max="6421" width="1.81640625" customWidth="1"/>
    <col min="6652" max="6652" width="50.81640625" customWidth="1"/>
    <col min="6662" max="6662" width="30.81640625" customWidth="1"/>
    <col min="6664" max="6676" width="10.36328125" customWidth="1"/>
    <col min="6677" max="6677" width="1.81640625" customWidth="1"/>
    <col min="6908" max="6908" width="50.81640625" customWidth="1"/>
    <col min="6918" max="6918" width="30.81640625" customWidth="1"/>
    <col min="6920" max="6932" width="10.36328125" customWidth="1"/>
    <col min="6933" max="6933" width="1.81640625" customWidth="1"/>
    <col min="7164" max="7164" width="50.81640625" customWidth="1"/>
    <col min="7174" max="7174" width="30.81640625" customWidth="1"/>
    <col min="7176" max="7188" width="10.36328125" customWidth="1"/>
    <col min="7189" max="7189" width="1.81640625" customWidth="1"/>
    <col min="7420" max="7420" width="50.81640625" customWidth="1"/>
    <col min="7430" max="7430" width="30.81640625" customWidth="1"/>
    <col min="7432" max="7444" width="10.36328125" customWidth="1"/>
    <col min="7445" max="7445" width="1.81640625" customWidth="1"/>
    <col min="7676" max="7676" width="50.81640625" customWidth="1"/>
    <col min="7686" max="7686" width="30.81640625" customWidth="1"/>
    <col min="7688" max="7700" width="10.36328125" customWidth="1"/>
    <col min="7701" max="7701" width="1.81640625" customWidth="1"/>
    <col min="7932" max="7932" width="50.81640625" customWidth="1"/>
    <col min="7942" max="7942" width="30.81640625" customWidth="1"/>
    <col min="7944" max="7956" width="10.36328125" customWidth="1"/>
    <col min="7957" max="7957" width="1.81640625" customWidth="1"/>
    <col min="8188" max="8188" width="50.81640625" customWidth="1"/>
    <col min="8198" max="8198" width="30.81640625" customWidth="1"/>
    <col min="8200" max="8212" width="10.36328125" customWidth="1"/>
    <col min="8213" max="8213" width="1.81640625" customWidth="1"/>
    <col min="8444" max="8444" width="50.81640625" customWidth="1"/>
    <col min="8454" max="8454" width="30.81640625" customWidth="1"/>
    <col min="8456" max="8468" width="10.36328125" customWidth="1"/>
    <col min="8469" max="8469" width="1.81640625" customWidth="1"/>
    <col min="8700" max="8700" width="50.81640625" customWidth="1"/>
    <col min="8710" max="8710" width="30.81640625" customWidth="1"/>
    <col min="8712" max="8724" width="10.36328125" customWidth="1"/>
    <col min="8725" max="8725" width="1.81640625" customWidth="1"/>
    <col min="8956" max="8956" width="50.81640625" customWidth="1"/>
    <col min="8966" max="8966" width="30.81640625" customWidth="1"/>
    <col min="8968" max="8980" width="10.36328125" customWidth="1"/>
    <col min="8981" max="8981" width="1.81640625" customWidth="1"/>
    <col min="9212" max="9212" width="50.81640625" customWidth="1"/>
    <col min="9222" max="9222" width="30.81640625" customWidth="1"/>
    <col min="9224" max="9236" width="10.36328125" customWidth="1"/>
    <col min="9237" max="9237" width="1.81640625" customWidth="1"/>
    <col min="9468" max="9468" width="50.81640625" customWidth="1"/>
    <col min="9478" max="9478" width="30.81640625" customWidth="1"/>
    <col min="9480" max="9492" width="10.36328125" customWidth="1"/>
    <col min="9493" max="9493" width="1.81640625" customWidth="1"/>
    <col min="9724" max="9724" width="50.81640625" customWidth="1"/>
    <col min="9734" max="9734" width="30.81640625" customWidth="1"/>
    <col min="9736" max="9748" width="10.36328125" customWidth="1"/>
    <col min="9749" max="9749" width="1.81640625" customWidth="1"/>
    <col min="9980" max="9980" width="50.81640625" customWidth="1"/>
    <col min="9990" max="9990" width="30.81640625" customWidth="1"/>
    <col min="9992" max="10004" width="10.36328125" customWidth="1"/>
    <col min="10005" max="10005" width="1.81640625" customWidth="1"/>
    <col min="10236" max="10236" width="50.81640625" customWidth="1"/>
    <col min="10246" max="10246" width="30.81640625" customWidth="1"/>
    <col min="10248" max="10260" width="10.36328125" customWidth="1"/>
    <col min="10261" max="10261" width="1.81640625" customWidth="1"/>
    <col min="10492" max="10492" width="50.81640625" customWidth="1"/>
    <col min="10502" max="10502" width="30.81640625" customWidth="1"/>
    <col min="10504" max="10516" width="10.36328125" customWidth="1"/>
    <col min="10517" max="10517" width="1.81640625" customWidth="1"/>
    <col min="10748" max="10748" width="50.81640625" customWidth="1"/>
    <col min="10758" max="10758" width="30.81640625" customWidth="1"/>
    <col min="10760" max="10772" width="10.36328125" customWidth="1"/>
    <col min="10773" max="10773" width="1.81640625" customWidth="1"/>
    <col min="11004" max="11004" width="50.81640625" customWidth="1"/>
    <col min="11014" max="11014" width="30.81640625" customWidth="1"/>
    <col min="11016" max="11028" width="10.36328125" customWidth="1"/>
    <col min="11029" max="11029" width="1.81640625" customWidth="1"/>
    <col min="11260" max="11260" width="50.81640625" customWidth="1"/>
    <col min="11270" max="11270" width="30.81640625" customWidth="1"/>
    <col min="11272" max="11284" width="10.36328125" customWidth="1"/>
    <col min="11285" max="11285" width="1.81640625" customWidth="1"/>
    <col min="11516" max="11516" width="50.81640625" customWidth="1"/>
    <col min="11526" max="11526" width="30.81640625" customWidth="1"/>
    <col min="11528" max="11540" width="10.36328125" customWidth="1"/>
    <col min="11541" max="11541" width="1.81640625" customWidth="1"/>
    <col min="11772" max="11772" width="50.81640625" customWidth="1"/>
    <col min="11782" max="11782" width="30.81640625" customWidth="1"/>
    <col min="11784" max="11796" width="10.36328125" customWidth="1"/>
    <col min="11797" max="11797" width="1.81640625" customWidth="1"/>
    <col min="12028" max="12028" width="50.81640625" customWidth="1"/>
    <col min="12038" max="12038" width="30.81640625" customWidth="1"/>
    <col min="12040" max="12052" width="10.36328125" customWidth="1"/>
    <col min="12053" max="12053" width="1.81640625" customWidth="1"/>
    <col min="12284" max="12284" width="50.81640625" customWidth="1"/>
    <col min="12294" max="12294" width="30.81640625" customWidth="1"/>
    <col min="12296" max="12308" width="10.36328125" customWidth="1"/>
    <col min="12309" max="12309" width="1.81640625" customWidth="1"/>
    <col min="12540" max="12540" width="50.81640625" customWidth="1"/>
    <col min="12550" max="12550" width="30.81640625" customWidth="1"/>
    <col min="12552" max="12564" width="10.36328125" customWidth="1"/>
    <col min="12565" max="12565" width="1.81640625" customWidth="1"/>
    <col min="12796" max="12796" width="50.81640625" customWidth="1"/>
    <col min="12806" max="12806" width="30.81640625" customWidth="1"/>
    <col min="12808" max="12820" width="10.36328125" customWidth="1"/>
    <col min="12821" max="12821" width="1.81640625" customWidth="1"/>
    <col min="13052" max="13052" width="50.81640625" customWidth="1"/>
    <col min="13062" max="13062" width="30.81640625" customWidth="1"/>
    <col min="13064" max="13076" width="10.36328125" customWidth="1"/>
    <col min="13077" max="13077" width="1.81640625" customWidth="1"/>
    <col min="13308" max="13308" width="50.81640625" customWidth="1"/>
    <col min="13318" max="13318" width="30.81640625" customWidth="1"/>
    <col min="13320" max="13332" width="10.36328125" customWidth="1"/>
    <col min="13333" max="13333" width="1.81640625" customWidth="1"/>
    <col min="13564" max="13564" width="50.81640625" customWidth="1"/>
    <col min="13574" max="13574" width="30.81640625" customWidth="1"/>
    <col min="13576" max="13588" width="10.36328125" customWidth="1"/>
    <col min="13589" max="13589" width="1.81640625" customWidth="1"/>
    <col min="13820" max="13820" width="50.81640625" customWidth="1"/>
    <col min="13830" max="13830" width="30.81640625" customWidth="1"/>
    <col min="13832" max="13844" width="10.36328125" customWidth="1"/>
    <col min="13845" max="13845" width="1.81640625" customWidth="1"/>
    <col min="14076" max="14076" width="50.81640625" customWidth="1"/>
    <col min="14086" max="14086" width="30.81640625" customWidth="1"/>
    <col min="14088" max="14100" width="10.36328125" customWidth="1"/>
    <col min="14101" max="14101" width="1.81640625" customWidth="1"/>
    <col min="14332" max="14332" width="50.81640625" customWidth="1"/>
    <col min="14342" max="14342" width="30.81640625" customWidth="1"/>
    <col min="14344" max="14356" width="10.36328125" customWidth="1"/>
    <col min="14357" max="14357" width="1.81640625" customWidth="1"/>
    <col min="14588" max="14588" width="50.81640625" customWidth="1"/>
    <col min="14598" max="14598" width="30.81640625" customWidth="1"/>
    <col min="14600" max="14612" width="10.36328125" customWidth="1"/>
    <col min="14613" max="14613" width="1.81640625" customWidth="1"/>
    <col min="14844" max="14844" width="50.81640625" customWidth="1"/>
    <col min="14854" max="14854" width="30.81640625" customWidth="1"/>
    <col min="14856" max="14868" width="10.36328125" customWidth="1"/>
    <col min="14869" max="14869" width="1.81640625" customWidth="1"/>
    <col min="15100" max="15100" width="50.81640625" customWidth="1"/>
    <col min="15110" max="15110" width="30.81640625" customWidth="1"/>
    <col min="15112" max="15124" width="10.36328125" customWidth="1"/>
    <col min="15125" max="15125" width="1.81640625" customWidth="1"/>
    <col min="15356" max="15356" width="50.81640625" customWidth="1"/>
    <col min="15366" max="15366" width="30.81640625" customWidth="1"/>
    <col min="15368" max="15380" width="10.36328125" customWidth="1"/>
    <col min="15381" max="15381" width="1.81640625" customWidth="1"/>
    <col min="15612" max="15612" width="50.81640625" customWidth="1"/>
    <col min="15622" max="15622" width="30.81640625" customWidth="1"/>
    <col min="15624" max="15636" width="10.36328125" customWidth="1"/>
    <col min="15637" max="15637" width="1.81640625" customWidth="1"/>
    <col min="15868" max="15868" width="50.81640625" customWidth="1"/>
    <col min="15878" max="15878" width="30.81640625" customWidth="1"/>
    <col min="15880" max="15892" width="10.36328125" customWidth="1"/>
    <col min="15893" max="15893" width="1.81640625" customWidth="1"/>
    <col min="16124" max="16124" width="50.81640625" customWidth="1"/>
    <col min="16134" max="16134" width="30.81640625" customWidth="1"/>
    <col min="16136" max="16148" width="10.36328125" customWidth="1"/>
    <col min="16149" max="16149" width="1.81640625" customWidth="1"/>
  </cols>
  <sheetData>
    <row r="10" spans="11:21" ht="10.75" thickBot="1" x14ac:dyDescent="0.3"/>
    <row r="11" spans="11:21" ht="15.45" x14ac:dyDescent="0.25">
      <c r="K11" s="40" t="s">
        <v>83</v>
      </c>
      <c r="L11" s="41"/>
      <c r="M11" s="42"/>
      <c r="N11" s="42" t="str">
        <f>kOrgName</f>
        <v>AbleOwl © 2024</v>
      </c>
      <c r="O11" s="42"/>
      <c r="P11" s="42"/>
      <c r="Q11" s="42"/>
      <c r="R11" s="42"/>
      <c r="S11" s="42"/>
      <c r="T11" s="42"/>
      <c r="U11" s="43"/>
    </row>
    <row r="12" spans="11:21" ht="15.45" x14ac:dyDescent="0.25">
      <c r="K12" s="49"/>
      <c r="L12" s="46"/>
      <c r="M12" s="44"/>
      <c r="N12" s="44" t="str">
        <f ca="1">kNow</f>
        <v xml:space="preserve">10-Aug-2024 6:29 pm </v>
      </c>
      <c r="O12" s="44"/>
      <c r="P12" s="44"/>
      <c r="Q12" s="44"/>
      <c r="R12" s="44"/>
      <c r="S12" s="44"/>
      <c r="T12" s="44"/>
      <c r="U12" s="45"/>
    </row>
    <row r="13" spans="11:21" ht="12.45" x14ac:dyDescent="0.25">
      <c r="K13" s="50"/>
      <c r="L13" s="46"/>
      <c r="M13" s="46"/>
      <c r="N13" s="46"/>
      <c r="O13" s="46"/>
      <c r="P13" s="46"/>
      <c r="Q13" s="46"/>
      <c r="R13" s="46"/>
      <c r="S13" s="46"/>
      <c r="T13" s="46"/>
      <c r="U13" s="45"/>
    </row>
    <row r="14" spans="11:21" ht="10.75" thickBot="1" x14ac:dyDescent="0.3">
      <c r="K14" s="51"/>
      <c r="L14" s="47"/>
      <c r="M14" s="47"/>
      <c r="N14" s="47"/>
      <c r="O14" s="47"/>
      <c r="P14" s="47"/>
      <c r="Q14" s="47"/>
      <c r="R14" s="47"/>
      <c r="S14" s="47"/>
      <c r="T14" s="47"/>
      <c r="U14" s="48"/>
    </row>
    <row r="17" spans="11:17" x14ac:dyDescent="0.25">
      <c r="K17" s="57" t="s">
        <v>59</v>
      </c>
      <c r="L17" t="s">
        <v>60</v>
      </c>
    </row>
    <row r="18" spans="11:17" x14ac:dyDescent="0.25">
      <c r="K18" s="57" t="s">
        <v>57</v>
      </c>
      <c r="L18" t="s">
        <v>80</v>
      </c>
    </row>
    <row r="20" spans="11:17" x14ac:dyDescent="0.25">
      <c r="K20" s="57" t="s">
        <v>79</v>
      </c>
      <c r="L20" s="57" t="s">
        <v>82</v>
      </c>
    </row>
    <row r="21" spans="11:17" x14ac:dyDescent="0.25">
      <c r="K21" s="57" t="s">
        <v>81</v>
      </c>
      <c r="L21">
        <v>2010</v>
      </c>
      <c r="M21">
        <v>2011</v>
      </c>
      <c r="N21">
        <v>2012</v>
      </c>
      <c r="O21">
        <v>2013</v>
      </c>
      <c r="P21">
        <v>2014</v>
      </c>
      <c r="Q21" t="s">
        <v>78</v>
      </c>
    </row>
    <row r="22" spans="11:17" x14ac:dyDescent="0.25">
      <c r="K22" s="56" t="s">
        <v>43</v>
      </c>
      <c r="L22" s="58">
        <v>3964</v>
      </c>
      <c r="M22" s="58">
        <v>6799</v>
      </c>
      <c r="N22" s="58">
        <v>11118</v>
      </c>
      <c r="O22" s="58">
        <v>14263</v>
      </c>
      <c r="P22" s="58"/>
      <c r="Q22" s="58">
        <v>36144</v>
      </c>
    </row>
    <row r="23" spans="11:17" x14ac:dyDescent="0.25">
      <c r="K23" s="56" t="s">
        <v>44</v>
      </c>
      <c r="L23" s="58">
        <v>7511</v>
      </c>
      <c r="M23" s="58">
        <v>9574</v>
      </c>
      <c r="N23" s="58">
        <v>20548</v>
      </c>
      <c r="O23" s="58">
        <v>11089</v>
      </c>
      <c r="P23" s="58"/>
      <c r="Q23" s="58">
        <v>48722</v>
      </c>
    </row>
    <row r="24" spans="11:17" x14ac:dyDescent="0.25">
      <c r="K24" s="56" t="s">
        <v>45</v>
      </c>
      <c r="L24" s="58">
        <v>3519</v>
      </c>
      <c r="M24" s="58">
        <v>6571</v>
      </c>
      <c r="N24" s="58">
        <v>6824</v>
      </c>
      <c r="O24" s="58">
        <v>14609</v>
      </c>
      <c r="P24" s="58"/>
      <c r="Q24" s="58">
        <v>31523</v>
      </c>
    </row>
    <row r="25" spans="11:17" x14ac:dyDescent="0.25">
      <c r="K25" s="56" t="s">
        <v>46</v>
      </c>
      <c r="L25" s="58">
        <v>6401</v>
      </c>
      <c r="M25" s="58">
        <v>10400</v>
      </c>
      <c r="N25" s="58">
        <v>12409</v>
      </c>
      <c r="O25" s="58">
        <v>10782</v>
      </c>
      <c r="P25" s="58"/>
      <c r="Q25" s="58">
        <v>39992</v>
      </c>
    </row>
    <row r="26" spans="11:17" x14ac:dyDescent="0.25">
      <c r="K26" s="56" t="s">
        <v>47</v>
      </c>
      <c r="L26" s="58">
        <v>6500</v>
      </c>
      <c r="M26" s="58">
        <v>10550</v>
      </c>
      <c r="N26" s="58">
        <v>17575</v>
      </c>
      <c r="O26" s="58">
        <v>13011</v>
      </c>
      <c r="P26" s="58"/>
      <c r="Q26" s="58">
        <v>47636</v>
      </c>
    </row>
    <row r="27" spans="11:17" x14ac:dyDescent="0.25">
      <c r="K27" s="56" t="s">
        <v>48</v>
      </c>
      <c r="L27" s="58">
        <v>3535</v>
      </c>
      <c r="M27" s="58">
        <v>11478</v>
      </c>
      <c r="N27" s="58">
        <v>10856</v>
      </c>
      <c r="O27" s="58">
        <v>10566</v>
      </c>
      <c r="P27" s="58"/>
      <c r="Q27" s="58">
        <v>36435</v>
      </c>
    </row>
    <row r="28" spans="11:17" x14ac:dyDescent="0.25">
      <c r="K28" s="56" t="s">
        <v>49</v>
      </c>
      <c r="L28" s="58">
        <v>4518</v>
      </c>
      <c r="M28" s="58">
        <v>7555</v>
      </c>
      <c r="N28" s="58">
        <v>12804</v>
      </c>
      <c r="O28" s="58">
        <v>16944</v>
      </c>
      <c r="P28" s="58"/>
      <c r="Q28" s="58">
        <v>41821</v>
      </c>
    </row>
    <row r="29" spans="11:17" x14ac:dyDescent="0.25">
      <c r="K29" s="56" t="s">
        <v>50</v>
      </c>
      <c r="L29" s="58">
        <v>6018</v>
      </c>
      <c r="M29" s="58">
        <v>10724</v>
      </c>
      <c r="N29" s="58">
        <v>14565</v>
      </c>
      <c r="O29" s="58">
        <v>12468</v>
      </c>
      <c r="P29" s="58"/>
      <c r="Q29" s="58">
        <v>43775</v>
      </c>
    </row>
    <row r="30" spans="11:17" x14ac:dyDescent="0.25">
      <c r="K30" s="56" t="s">
        <v>51</v>
      </c>
      <c r="L30" s="58">
        <v>5068</v>
      </c>
      <c r="M30" s="58">
        <v>6845</v>
      </c>
      <c r="N30" s="58">
        <v>13362</v>
      </c>
      <c r="O30" s="58">
        <v>11818</v>
      </c>
      <c r="P30" s="58"/>
      <c r="Q30" s="58">
        <v>37093</v>
      </c>
    </row>
    <row r="31" spans="11:17" x14ac:dyDescent="0.25">
      <c r="K31" s="56" t="s">
        <v>52</v>
      </c>
      <c r="L31" s="58">
        <v>5542</v>
      </c>
      <c r="M31" s="58">
        <v>3472</v>
      </c>
      <c r="N31" s="58">
        <v>3292</v>
      </c>
      <c r="O31" s="58">
        <v>5681</v>
      </c>
      <c r="P31" s="58"/>
      <c r="Q31" s="58">
        <v>17987</v>
      </c>
    </row>
    <row r="32" spans="11:17" x14ac:dyDescent="0.25">
      <c r="K32" s="56" t="s">
        <v>53</v>
      </c>
      <c r="L32" s="58">
        <v>7211</v>
      </c>
      <c r="M32" s="58">
        <v>9944</v>
      </c>
      <c r="N32" s="58">
        <v>10094</v>
      </c>
      <c r="O32" s="58">
        <v>15833</v>
      </c>
      <c r="P32" s="58"/>
      <c r="Q32" s="58">
        <v>43082</v>
      </c>
    </row>
    <row r="33" spans="11:17" x14ac:dyDescent="0.25">
      <c r="K33" s="56" t="s">
        <v>54</v>
      </c>
      <c r="L33" s="58">
        <v>5062</v>
      </c>
      <c r="M33" s="58">
        <v>9706</v>
      </c>
      <c r="N33" s="58">
        <v>12620</v>
      </c>
      <c r="O33" s="58">
        <v>12899</v>
      </c>
      <c r="P33" s="58"/>
      <c r="Q33" s="58">
        <v>40287</v>
      </c>
    </row>
    <row r="34" spans="11:17" x14ac:dyDescent="0.25">
      <c r="K34" s="56" t="s">
        <v>55</v>
      </c>
      <c r="L34" s="58">
        <v>5911</v>
      </c>
      <c r="M34" s="58">
        <v>12720</v>
      </c>
      <c r="N34" s="58">
        <v>17481</v>
      </c>
      <c r="O34" s="58">
        <v>8477</v>
      </c>
      <c r="P34" s="58"/>
      <c r="Q34" s="58">
        <v>44589</v>
      </c>
    </row>
    <row r="35" spans="11:17" x14ac:dyDescent="0.25">
      <c r="K35" s="56" t="s">
        <v>56</v>
      </c>
      <c r="L35" s="58">
        <v>5101</v>
      </c>
      <c r="M35" s="58">
        <v>14705</v>
      </c>
      <c r="N35" s="58">
        <v>19421</v>
      </c>
      <c r="O35" s="58">
        <v>13111</v>
      </c>
      <c r="P35" s="58"/>
      <c r="Q35" s="58">
        <v>52338</v>
      </c>
    </row>
    <row r="36" spans="11:17" x14ac:dyDescent="0.25">
      <c r="K36" s="56" t="s">
        <v>89</v>
      </c>
      <c r="L36" s="58"/>
      <c r="M36" s="58">
        <v>32383</v>
      </c>
      <c r="N36" s="58">
        <v>35263</v>
      </c>
      <c r="O36" s="58">
        <v>32135</v>
      </c>
      <c r="P36" s="58">
        <v>37021</v>
      </c>
      <c r="Q36" s="58">
        <v>136802</v>
      </c>
    </row>
    <row r="37" spans="11:17" x14ac:dyDescent="0.25">
      <c r="K37" s="56" t="s">
        <v>78</v>
      </c>
      <c r="L37" s="58">
        <v>75861</v>
      </c>
      <c r="M37" s="58">
        <v>163426</v>
      </c>
      <c r="N37" s="58">
        <v>218232</v>
      </c>
      <c r="O37" s="58">
        <v>203686</v>
      </c>
      <c r="P37" s="58">
        <v>37021</v>
      </c>
      <c r="Q37" s="58">
        <v>698226</v>
      </c>
    </row>
  </sheetData>
  <conditionalFormatting pivot="1" sqref="L22:P36">
    <cfRule type="top10" dxfId="0" priority="1" percent="1" rank="10"/>
  </conditionalFormatting>
  <pageMargins left="0.23622047244094491" right="0.23622047244094491" top="0.43307086614173229" bottom="0.43307086614173229" header="0.23622047244094491" footer="0.23622047244094491"/>
  <pageSetup paperSize="9" scale="80" orientation="landscape" r:id="rId2"/>
  <headerFooter alignWithMargins="0">
    <oddFooter>&amp;L&amp;8&amp;D &amp;T&amp;C&amp;8&amp;Z&amp;F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rgb="FF973634"/>
  </sheetPr>
  <dimension ref="K10:U37"/>
  <sheetViews>
    <sheetView topLeftCell="K11" workbookViewId="0">
      <pane xSplit="1" ySplit="4" topLeftCell="L17" activePane="bottomRight" state="frozen"/>
      <selection activeCell="K11" sqref="K11"/>
      <selection pane="topRight" activeCell="L11" sqref="L11"/>
      <selection pane="bottomLeft" activeCell="K15" sqref="K15"/>
      <selection pane="bottomRight" activeCell="O36" sqref="O36"/>
    </sheetView>
  </sheetViews>
  <sheetFormatPr defaultRowHeight="10.3" x14ac:dyDescent="0.25"/>
  <cols>
    <col min="1" max="1" width="50.81640625" customWidth="1"/>
    <col min="11" max="11" width="12.453125" customWidth="1"/>
    <col min="12" max="21" width="10.6328125" customWidth="1"/>
    <col min="22" max="24" width="8.81640625" customWidth="1"/>
    <col min="252" max="252" width="50.81640625" customWidth="1"/>
    <col min="262" max="262" width="30.81640625" customWidth="1"/>
    <col min="264" max="276" width="10.36328125" customWidth="1"/>
    <col min="277" max="277" width="1.81640625" customWidth="1"/>
    <col min="508" max="508" width="50.81640625" customWidth="1"/>
    <col min="518" max="518" width="30.81640625" customWidth="1"/>
    <col min="520" max="532" width="10.36328125" customWidth="1"/>
    <col min="533" max="533" width="1.81640625" customWidth="1"/>
    <col min="764" max="764" width="50.81640625" customWidth="1"/>
    <col min="774" max="774" width="30.81640625" customWidth="1"/>
    <col min="776" max="788" width="10.36328125" customWidth="1"/>
    <col min="789" max="789" width="1.81640625" customWidth="1"/>
    <col min="1020" max="1020" width="50.81640625" customWidth="1"/>
    <col min="1030" max="1030" width="30.81640625" customWidth="1"/>
    <col min="1032" max="1044" width="10.36328125" customWidth="1"/>
    <col min="1045" max="1045" width="1.81640625" customWidth="1"/>
    <col min="1276" max="1276" width="50.81640625" customWidth="1"/>
    <col min="1286" max="1286" width="30.81640625" customWidth="1"/>
    <col min="1288" max="1300" width="10.36328125" customWidth="1"/>
    <col min="1301" max="1301" width="1.81640625" customWidth="1"/>
    <col min="1532" max="1532" width="50.81640625" customWidth="1"/>
    <col min="1542" max="1542" width="30.81640625" customWidth="1"/>
    <col min="1544" max="1556" width="10.36328125" customWidth="1"/>
    <col min="1557" max="1557" width="1.81640625" customWidth="1"/>
    <col min="1788" max="1788" width="50.81640625" customWidth="1"/>
    <col min="1798" max="1798" width="30.81640625" customWidth="1"/>
    <col min="1800" max="1812" width="10.36328125" customWidth="1"/>
    <col min="1813" max="1813" width="1.81640625" customWidth="1"/>
    <col min="2044" max="2044" width="50.81640625" customWidth="1"/>
    <col min="2054" max="2054" width="30.81640625" customWidth="1"/>
    <col min="2056" max="2068" width="10.36328125" customWidth="1"/>
    <col min="2069" max="2069" width="1.81640625" customWidth="1"/>
    <col min="2300" max="2300" width="50.81640625" customWidth="1"/>
    <col min="2310" max="2310" width="30.81640625" customWidth="1"/>
    <col min="2312" max="2324" width="10.36328125" customWidth="1"/>
    <col min="2325" max="2325" width="1.81640625" customWidth="1"/>
    <col min="2556" max="2556" width="50.81640625" customWidth="1"/>
    <col min="2566" max="2566" width="30.81640625" customWidth="1"/>
    <col min="2568" max="2580" width="10.36328125" customWidth="1"/>
    <col min="2581" max="2581" width="1.81640625" customWidth="1"/>
    <col min="2812" max="2812" width="50.81640625" customWidth="1"/>
    <col min="2822" max="2822" width="30.81640625" customWidth="1"/>
    <col min="2824" max="2836" width="10.36328125" customWidth="1"/>
    <col min="2837" max="2837" width="1.81640625" customWidth="1"/>
    <col min="3068" max="3068" width="50.81640625" customWidth="1"/>
    <col min="3078" max="3078" width="30.81640625" customWidth="1"/>
    <col min="3080" max="3092" width="10.36328125" customWidth="1"/>
    <col min="3093" max="3093" width="1.81640625" customWidth="1"/>
    <col min="3324" max="3324" width="50.81640625" customWidth="1"/>
    <col min="3334" max="3334" width="30.81640625" customWidth="1"/>
    <col min="3336" max="3348" width="10.36328125" customWidth="1"/>
    <col min="3349" max="3349" width="1.81640625" customWidth="1"/>
    <col min="3580" max="3580" width="50.81640625" customWidth="1"/>
    <col min="3590" max="3590" width="30.81640625" customWidth="1"/>
    <col min="3592" max="3604" width="10.36328125" customWidth="1"/>
    <col min="3605" max="3605" width="1.81640625" customWidth="1"/>
    <col min="3836" max="3836" width="50.81640625" customWidth="1"/>
    <col min="3846" max="3846" width="30.81640625" customWidth="1"/>
    <col min="3848" max="3860" width="10.36328125" customWidth="1"/>
    <col min="3861" max="3861" width="1.81640625" customWidth="1"/>
    <col min="4092" max="4092" width="50.81640625" customWidth="1"/>
    <col min="4102" max="4102" width="30.81640625" customWidth="1"/>
    <col min="4104" max="4116" width="10.36328125" customWidth="1"/>
    <col min="4117" max="4117" width="1.81640625" customWidth="1"/>
    <col min="4348" max="4348" width="50.81640625" customWidth="1"/>
    <col min="4358" max="4358" width="30.81640625" customWidth="1"/>
    <col min="4360" max="4372" width="10.36328125" customWidth="1"/>
    <col min="4373" max="4373" width="1.81640625" customWidth="1"/>
    <col min="4604" max="4604" width="50.81640625" customWidth="1"/>
    <col min="4614" max="4614" width="30.81640625" customWidth="1"/>
    <col min="4616" max="4628" width="10.36328125" customWidth="1"/>
    <col min="4629" max="4629" width="1.81640625" customWidth="1"/>
    <col min="4860" max="4860" width="50.81640625" customWidth="1"/>
    <col min="4870" max="4870" width="30.81640625" customWidth="1"/>
    <col min="4872" max="4884" width="10.36328125" customWidth="1"/>
    <col min="4885" max="4885" width="1.81640625" customWidth="1"/>
    <col min="5116" max="5116" width="50.81640625" customWidth="1"/>
    <col min="5126" max="5126" width="30.81640625" customWidth="1"/>
    <col min="5128" max="5140" width="10.36328125" customWidth="1"/>
    <col min="5141" max="5141" width="1.81640625" customWidth="1"/>
    <col min="5372" max="5372" width="50.81640625" customWidth="1"/>
    <col min="5382" max="5382" width="30.81640625" customWidth="1"/>
    <col min="5384" max="5396" width="10.36328125" customWidth="1"/>
    <col min="5397" max="5397" width="1.81640625" customWidth="1"/>
    <col min="5628" max="5628" width="50.81640625" customWidth="1"/>
    <col min="5638" max="5638" width="30.81640625" customWidth="1"/>
    <col min="5640" max="5652" width="10.36328125" customWidth="1"/>
    <col min="5653" max="5653" width="1.81640625" customWidth="1"/>
    <col min="5884" max="5884" width="50.81640625" customWidth="1"/>
    <col min="5894" max="5894" width="30.81640625" customWidth="1"/>
    <col min="5896" max="5908" width="10.36328125" customWidth="1"/>
    <col min="5909" max="5909" width="1.81640625" customWidth="1"/>
    <col min="6140" max="6140" width="50.81640625" customWidth="1"/>
    <col min="6150" max="6150" width="30.81640625" customWidth="1"/>
    <col min="6152" max="6164" width="10.36328125" customWidth="1"/>
    <col min="6165" max="6165" width="1.81640625" customWidth="1"/>
    <col min="6396" max="6396" width="50.81640625" customWidth="1"/>
    <col min="6406" max="6406" width="30.81640625" customWidth="1"/>
    <col min="6408" max="6420" width="10.36328125" customWidth="1"/>
    <col min="6421" max="6421" width="1.81640625" customWidth="1"/>
    <col min="6652" max="6652" width="50.81640625" customWidth="1"/>
    <col min="6662" max="6662" width="30.81640625" customWidth="1"/>
    <col min="6664" max="6676" width="10.36328125" customWidth="1"/>
    <col min="6677" max="6677" width="1.81640625" customWidth="1"/>
    <col min="6908" max="6908" width="50.81640625" customWidth="1"/>
    <col min="6918" max="6918" width="30.81640625" customWidth="1"/>
    <col min="6920" max="6932" width="10.36328125" customWidth="1"/>
    <col min="6933" max="6933" width="1.81640625" customWidth="1"/>
    <col min="7164" max="7164" width="50.81640625" customWidth="1"/>
    <col min="7174" max="7174" width="30.81640625" customWidth="1"/>
    <col min="7176" max="7188" width="10.36328125" customWidth="1"/>
    <col min="7189" max="7189" width="1.81640625" customWidth="1"/>
    <col min="7420" max="7420" width="50.81640625" customWidth="1"/>
    <col min="7430" max="7430" width="30.81640625" customWidth="1"/>
    <col min="7432" max="7444" width="10.36328125" customWidth="1"/>
    <col min="7445" max="7445" width="1.81640625" customWidth="1"/>
    <col min="7676" max="7676" width="50.81640625" customWidth="1"/>
    <col min="7686" max="7686" width="30.81640625" customWidth="1"/>
    <col min="7688" max="7700" width="10.36328125" customWidth="1"/>
    <col min="7701" max="7701" width="1.81640625" customWidth="1"/>
    <col min="7932" max="7932" width="50.81640625" customWidth="1"/>
    <col min="7942" max="7942" width="30.81640625" customWidth="1"/>
    <col min="7944" max="7956" width="10.36328125" customWidth="1"/>
    <col min="7957" max="7957" width="1.81640625" customWidth="1"/>
    <col min="8188" max="8188" width="50.81640625" customWidth="1"/>
    <col min="8198" max="8198" width="30.81640625" customWidth="1"/>
    <col min="8200" max="8212" width="10.36328125" customWidth="1"/>
    <col min="8213" max="8213" width="1.81640625" customWidth="1"/>
    <col min="8444" max="8444" width="50.81640625" customWidth="1"/>
    <col min="8454" max="8454" width="30.81640625" customWidth="1"/>
    <col min="8456" max="8468" width="10.36328125" customWidth="1"/>
    <col min="8469" max="8469" width="1.81640625" customWidth="1"/>
    <col min="8700" max="8700" width="50.81640625" customWidth="1"/>
    <col min="8710" max="8710" width="30.81640625" customWidth="1"/>
    <col min="8712" max="8724" width="10.36328125" customWidth="1"/>
    <col min="8725" max="8725" width="1.81640625" customWidth="1"/>
    <col min="8956" max="8956" width="50.81640625" customWidth="1"/>
    <col min="8966" max="8966" width="30.81640625" customWidth="1"/>
    <col min="8968" max="8980" width="10.36328125" customWidth="1"/>
    <col min="8981" max="8981" width="1.81640625" customWidth="1"/>
    <col min="9212" max="9212" width="50.81640625" customWidth="1"/>
    <col min="9222" max="9222" width="30.81640625" customWidth="1"/>
    <col min="9224" max="9236" width="10.36328125" customWidth="1"/>
    <col min="9237" max="9237" width="1.81640625" customWidth="1"/>
    <col min="9468" max="9468" width="50.81640625" customWidth="1"/>
    <col min="9478" max="9478" width="30.81640625" customWidth="1"/>
    <col min="9480" max="9492" width="10.36328125" customWidth="1"/>
    <col min="9493" max="9493" width="1.81640625" customWidth="1"/>
    <col min="9724" max="9724" width="50.81640625" customWidth="1"/>
    <col min="9734" max="9734" width="30.81640625" customWidth="1"/>
    <col min="9736" max="9748" width="10.36328125" customWidth="1"/>
    <col min="9749" max="9749" width="1.81640625" customWidth="1"/>
    <col min="9980" max="9980" width="50.81640625" customWidth="1"/>
    <col min="9990" max="9990" width="30.81640625" customWidth="1"/>
    <col min="9992" max="10004" width="10.36328125" customWidth="1"/>
    <col min="10005" max="10005" width="1.81640625" customWidth="1"/>
    <col min="10236" max="10236" width="50.81640625" customWidth="1"/>
    <col min="10246" max="10246" width="30.81640625" customWidth="1"/>
    <col min="10248" max="10260" width="10.36328125" customWidth="1"/>
    <col min="10261" max="10261" width="1.81640625" customWidth="1"/>
    <col min="10492" max="10492" width="50.81640625" customWidth="1"/>
    <col min="10502" max="10502" width="30.81640625" customWidth="1"/>
    <col min="10504" max="10516" width="10.36328125" customWidth="1"/>
    <col min="10517" max="10517" width="1.81640625" customWidth="1"/>
    <col min="10748" max="10748" width="50.81640625" customWidth="1"/>
    <col min="10758" max="10758" width="30.81640625" customWidth="1"/>
    <col min="10760" max="10772" width="10.36328125" customWidth="1"/>
    <col min="10773" max="10773" width="1.81640625" customWidth="1"/>
    <col min="11004" max="11004" width="50.81640625" customWidth="1"/>
    <col min="11014" max="11014" width="30.81640625" customWidth="1"/>
    <col min="11016" max="11028" width="10.36328125" customWidth="1"/>
    <col min="11029" max="11029" width="1.81640625" customWidth="1"/>
    <col min="11260" max="11260" width="50.81640625" customWidth="1"/>
    <col min="11270" max="11270" width="30.81640625" customWidth="1"/>
    <col min="11272" max="11284" width="10.36328125" customWidth="1"/>
    <col min="11285" max="11285" width="1.81640625" customWidth="1"/>
    <col min="11516" max="11516" width="50.81640625" customWidth="1"/>
    <col min="11526" max="11526" width="30.81640625" customWidth="1"/>
    <col min="11528" max="11540" width="10.36328125" customWidth="1"/>
    <col min="11541" max="11541" width="1.81640625" customWidth="1"/>
    <col min="11772" max="11772" width="50.81640625" customWidth="1"/>
    <col min="11782" max="11782" width="30.81640625" customWidth="1"/>
    <col min="11784" max="11796" width="10.36328125" customWidth="1"/>
    <col min="11797" max="11797" width="1.81640625" customWidth="1"/>
    <col min="12028" max="12028" width="50.81640625" customWidth="1"/>
    <col min="12038" max="12038" width="30.81640625" customWidth="1"/>
    <col min="12040" max="12052" width="10.36328125" customWidth="1"/>
    <col min="12053" max="12053" width="1.81640625" customWidth="1"/>
    <col min="12284" max="12284" width="50.81640625" customWidth="1"/>
    <col min="12294" max="12294" width="30.81640625" customWidth="1"/>
    <col min="12296" max="12308" width="10.36328125" customWidth="1"/>
    <col min="12309" max="12309" width="1.81640625" customWidth="1"/>
    <col min="12540" max="12540" width="50.81640625" customWidth="1"/>
    <col min="12550" max="12550" width="30.81640625" customWidth="1"/>
    <col min="12552" max="12564" width="10.36328125" customWidth="1"/>
    <col min="12565" max="12565" width="1.81640625" customWidth="1"/>
    <col min="12796" max="12796" width="50.81640625" customWidth="1"/>
    <col min="12806" max="12806" width="30.81640625" customWidth="1"/>
    <col min="12808" max="12820" width="10.36328125" customWidth="1"/>
    <col min="12821" max="12821" width="1.81640625" customWidth="1"/>
    <col min="13052" max="13052" width="50.81640625" customWidth="1"/>
    <col min="13062" max="13062" width="30.81640625" customWidth="1"/>
    <col min="13064" max="13076" width="10.36328125" customWidth="1"/>
    <col min="13077" max="13077" width="1.81640625" customWidth="1"/>
    <col min="13308" max="13308" width="50.81640625" customWidth="1"/>
    <col min="13318" max="13318" width="30.81640625" customWidth="1"/>
    <col min="13320" max="13332" width="10.36328125" customWidth="1"/>
    <col min="13333" max="13333" width="1.81640625" customWidth="1"/>
    <col min="13564" max="13564" width="50.81640625" customWidth="1"/>
    <col min="13574" max="13574" width="30.81640625" customWidth="1"/>
    <col min="13576" max="13588" width="10.36328125" customWidth="1"/>
    <col min="13589" max="13589" width="1.81640625" customWidth="1"/>
    <col min="13820" max="13820" width="50.81640625" customWidth="1"/>
    <col min="13830" max="13830" width="30.81640625" customWidth="1"/>
    <col min="13832" max="13844" width="10.36328125" customWidth="1"/>
    <col min="13845" max="13845" width="1.81640625" customWidth="1"/>
    <col min="14076" max="14076" width="50.81640625" customWidth="1"/>
    <col min="14086" max="14086" width="30.81640625" customWidth="1"/>
    <col min="14088" max="14100" width="10.36328125" customWidth="1"/>
    <col min="14101" max="14101" width="1.81640625" customWidth="1"/>
    <col min="14332" max="14332" width="50.81640625" customWidth="1"/>
    <col min="14342" max="14342" width="30.81640625" customWidth="1"/>
    <col min="14344" max="14356" width="10.36328125" customWidth="1"/>
    <col min="14357" max="14357" width="1.81640625" customWidth="1"/>
    <col min="14588" max="14588" width="50.81640625" customWidth="1"/>
    <col min="14598" max="14598" width="30.81640625" customWidth="1"/>
    <col min="14600" max="14612" width="10.36328125" customWidth="1"/>
    <col min="14613" max="14613" width="1.81640625" customWidth="1"/>
    <col min="14844" max="14844" width="50.81640625" customWidth="1"/>
    <col min="14854" max="14854" width="30.81640625" customWidth="1"/>
    <col min="14856" max="14868" width="10.36328125" customWidth="1"/>
    <col min="14869" max="14869" width="1.81640625" customWidth="1"/>
    <col min="15100" max="15100" width="50.81640625" customWidth="1"/>
    <col min="15110" max="15110" width="30.81640625" customWidth="1"/>
    <col min="15112" max="15124" width="10.36328125" customWidth="1"/>
    <col min="15125" max="15125" width="1.81640625" customWidth="1"/>
    <col min="15356" max="15356" width="50.81640625" customWidth="1"/>
    <col min="15366" max="15366" width="30.81640625" customWidth="1"/>
    <col min="15368" max="15380" width="10.36328125" customWidth="1"/>
    <col min="15381" max="15381" width="1.81640625" customWidth="1"/>
    <col min="15612" max="15612" width="50.81640625" customWidth="1"/>
    <col min="15622" max="15622" width="30.81640625" customWidth="1"/>
    <col min="15624" max="15636" width="10.36328125" customWidth="1"/>
    <col min="15637" max="15637" width="1.81640625" customWidth="1"/>
    <col min="15868" max="15868" width="50.81640625" customWidth="1"/>
    <col min="15878" max="15878" width="30.81640625" customWidth="1"/>
    <col min="15880" max="15892" width="10.36328125" customWidth="1"/>
    <col min="15893" max="15893" width="1.81640625" customWidth="1"/>
    <col min="16124" max="16124" width="50.81640625" customWidth="1"/>
    <col min="16134" max="16134" width="30.81640625" customWidth="1"/>
    <col min="16136" max="16148" width="10.36328125" customWidth="1"/>
    <col min="16149" max="16149" width="1.81640625" customWidth="1"/>
  </cols>
  <sheetData>
    <row r="10" spans="11:21" ht="10.75" thickBot="1" x14ac:dyDescent="0.3"/>
    <row r="11" spans="11:21" ht="15.45" x14ac:dyDescent="0.25">
      <c r="K11" s="40" t="s">
        <v>92</v>
      </c>
      <c r="L11" s="41"/>
      <c r="M11" s="42"/>
      <c r="N11" s="42" t="str">
        <f>kOrgName</f>
        <v>AbleOwl © 2024</v>
      </c>
      <c r="O11" s="42"/>
      <c r="P11" s="42"/>
      <c r="Q11" s="42"/>
      <c r="R11" s="42"/>
      <c r="S11" s="42"/>
      <c r="T11" s="42"/>
      <c r="U11" s="43"/>
    </row>
    <row r="12" spans="11:21" ht="15.45" x14ac:dyDescent="0.25">
      <c r="K12" s="49"/>
      <c r="L12" s="46"/>
      <c r="M12" s="44"/>
      <c r="N12" s="44" t="str">
        <f ca="1">kNow</f>
        <v xml:space="preserve">10-Aug-2024 6:29 pm </v>
      </c>
      <c r="O12" s="44"/>
      <c r="P12" s="44"/>
      <c r="Q12" s="44"/>
      <c r="R12" s="44"/>
      <c r="S12" s="44"/>
      <c r="T12" s="44"/>
      <c r="U12" s="45"/>
    </row>
    <row r="13" spans="11:21" ht="12.45" x14ac:dyDescent="0.25">
      <c r="K13" s="50"/>
      <c r="L13" s="46"/>
      <c r="M13" s="46"/>
      <c r="N13" s="46"/>
      <c r="O13" s="46"/>
      <c r="P13" s="46"/>
      <c r="Q13" s="46"/>
      <c r="R13" s="46"/>
      <c r="S13" s="46"/>
      <c r="T13" s="46"/>
      <c r="U13" s="45"/>
    </row>
    <row r="14" spans="11:21" ht="10.75" thickBot="1" x14ac:dyDescent="0.3">
      <c r="K14" s="51"/>
      <c r="L14" s="47"/>
      <c r="M14" s="47"/>
      <c r="N14" s="47"/>
      <c r="O14" s="47"/>
      <c r="P14" s="47"/>
      <c r="Q14" s="47"/>
      <c r="R14" s="47"/>
      <c r="S14" s="47"/>
      <c r="T14" s="47"/>
      <c r="U14" s="48"/>
    </row>
    <row r="17" spans="11:21" x14ac:dyDescent="0.25">
      <c r="K17" s="57" t="s">
        <v>37</v>
      </c>
      <c r="L17" s="56">
        <v>2013</v>
      </c>
    </row>
    <row r="18" spans="11:21" x14ac:dyDescent="0.25">
      <c r="K18" s="57" t="s">
        <v>59</v>
      </c>
      <c r="L18" t="s">
        <v>60</v>
      </c>
    </row>
    <row r="20" spans="11:21" x14ac:dyDescent="0.25">
      <c r="K20" s="57" t="s">
        <v>79</v>
      </c>
      <c r="L20" s="57" t="s">
        <v>87</v>
      </c>
    </row>
    <row r="21" spans="11:21" x14ac:dyDescent="0.25">
      <c r="K21" s="57" t="s">
        <v>81</v>
      </c>
      <c r="L21" t="s">
        <v>62</v>
      </c>
      <c r="M21" t="s">
        <v>63</v>
      </c>
      <c r="N21" t="s">
        <v>65</v>
      </c>
      <c r="O21" t="s">
        <v>66</v>
      </c>
      <c r="P21" t="s">
        <v>67</v>
      </c>
      <c r="Q21" t="s">
        <v>64</v>
      </c>
      <c r="R21" t="s">
        <v>68</v>
      </c>
      <c r="S21" t="s">
        <v>69</v>
      </c>
      <c r="T21" t="s">
        <v>70</v>
      </c>
      <c r="U21" t="s">
        <v>78</v>
      </c>
    </row>
    <row r="22" spans="11:21" x14ac:dyDescent="0.25">
      <c r="K22" s="56" t="s">
        <v>43</v>
      </c>
      <c r="L22" s="58">
        <v>421</v>
      </c>
      <c r="M22" s="58">
        <v>296</v>
      </c>
      <c r="N22" s="58">
        <v>151</v>
      </c>
      <c r="O22" s="58">
        <v>3871</v>
      </c>
      <c r="P22" s="58">
        <v>1120</v>
      </c>
      <c r="Q22" s="58">
        <v>96</v>
      </c>
      <c r="R22" s="58">
        <v>5917</v>
      </c>
      <c r="S22" s="58">
        <v>61</v>
      </c>
      <c r="T22" s="58">
        <v>2330</v>
      </c>
      <c r="U22" s="58">
        <v>14263</v>
      </c>
    </row>
    <row r="23" spans="11:21" x14ac:dyDescent="0.25">
      <c r="K23" s="56" t="s">
        <v>44</v>
      </c>
      <c r="L23" s="58">
        <v>641</v>
      </c>
      <c r="M23" s="58">
        <v>102</v>
      </c>
      <c r="N23" s="58">
        <v>94</v>
      </c>
      <c r="O23" s="58">
        <v>2672</v>
      </c>
      <c r="P23" s="58">
        <v>1818</v>
      </c>
      <c r="Q23" s="58">
        <v>61</v>
      </c>
      <c r="R23" s="58">
        <v>4650</v>
      </c>
      <c r="S23" s="58">
        <v>104</v>
      </c>
      <c r="T23" s="58">
        <v>947</v>
      </c>
      <c r="U23" s="58">
        <v>11089</v>
      </c>
    </row>
    <row r="24" spans="11:21" x14ac:dyDescent="0.25">
      <c r="K24" s="56" t="s">
        <v>45</v>
      </c>
      <c r="L24" s="58">
        <v>780</v>
      </c>
      <c r="M24" s="58">
        <v>42</v>
      </c>
      <c r="N24" s="58">
        <v>119</v>
      </c>
      <c r="O24" s="58">
        <v>3836</v>
      </c>
      <c r="P24" s="58">
        <v>2352</v>
      </c>
      <c r="Q24" s="58">
        <v>230</v>
      </c>
      <c r="R24" s="58">
        <v>6275</v>
      </c>
      <c r="S24" s="58">
        <v>271</v>
      </c>
      <c r="T24" s="58">
        <v>704</v>
      </c>
      <c r="U24" s="58">
        <v>14609</v>
      </c>
    </row>
    <row r="25" spans="11:21" x14ac:dyDescent="0.25">
      <c r="K25" s="56" t="s">
        <v>46</v>
      </c>
      <c r="L25" s="58">
        <v>279</v>
      </c>
      <c r="M25" s="58">
        <v>113</v>
      </c>
      <c r="N25" s="58">
        <v>253</v>
      </c>
      <c r="O25" s="58">
        <v>3353</v>
      </c>
      <c r="P25" s="58">
        <v>893</v>
      </c>
      <c r="Q25" s="58">
        <v>78</v>
      </c>
      <c r="R25" s="58">
        <v>5024</v>
      </c>
      <c r="S25" s="58">
        <v>118</v>
      </c>
      <c r="T25" s="58">
        <v>671</v>
      </c>
      <c r="U25" s="58">
        <v>10782</v>
      </c>
    </row>
    <row r="26" spans="11:21" x14ac:dyDescent="0.25">
      <c r="K26" s="56" t="s">
        <v>47</v>
      </c>
      <c r="L26" s="58">
        <v>1481</v>
      </c>
      <c r="M26" s="58">
        <v>267</v>
      </c>
      <c r="N26" s="58">
        <v>88</v>
      </c>
      <c r="O26" s="58">
        <v>3387</v>
      </c>
      <c r="P26" s="58">
        <v>2384</v>
      </c>
      <c r="Q26" s="58">
        <v>84</v>
      </c>
      <c r="R26" s="58">
        <v>5757</v>
      </c>
      <c r="S26" s="58">
        <v>-115</v>
      </c>
      <c r="T26" s="58">
        <v>-322</v>
      </c>
      <c r="U26" s="58">
        <v>13011</v>
      </c>
    </row>
    <row r="27" spans="11:21" x14ac:dyDescent="0.25">
      <c r="K27" s="56" t="s">
        <v>48</v>
      </c>
      <c r="L27" s="58">
        <v>967</v>
      </c>
      <c r="M27" s="58">
        <v>80</v>
      </c>
      <c r="N27" s="58">
        <v>86</v>
      </c>
      <c r="O27" s="58">
        <v>2831</v>
      </c>
      <c r="P27" s="58">
        <v>1735</v>
      </c>
      <c r="Q27" s="58">
        <v>126</v>
      </c>
      <c r="R27" s="58">
        <v>4709</v>
      </c>
      <c r="S27" s="58">
        <v>7</v>
      </c>
      <c r="T27" s="58">
        <v>25</v>
      </c>
      <c r="U27" s="58">
        <v>10566</v>
      </c>
    </row>
    <row r="28" spans="11:21" x14ac:dyDescent="0.25">
      <c r="K28" s="56" t="s">
        <v>49</v>
      </c>
      <c r="L28" s="58">
        <v>795</v>
      </c>
      <c r="M28" s="58">
        <v>132</v>
      </c>
      <c r="N28" s="58">
        <v>133</v>
      </c>
      <c r="O28" s="58">
        <v>1547</v>
      </c>
      <c r="P28" s="58">
        <v>3935</v>
      </c>
      <c r="Q28" s="58">
        <v>54</v>
      </c>
      <c r="R28" s="58">
        <v>10625</v>
      </c>
      <c r="S28" s="58">
        <v>55</v>
      </c>
      <c r="T28" s="58">
        <v>-332</v>
      </c>
      <c r="U28" s="58">
        <v>16944</v>
      </c>
    </row>
    <row r="29" spans="11:21" x14ac:dyDescent="0.25">
      <c r="K29" s="56" t="s">
        <v>50</v>
      </c>
      <c r="L29" s="58">
        <v>1705</v>
      </c>
      <c r="M29" s="58">
        <v>127</v>
      </c>
      <c r="N29" s="58">
        <v>86</v>
      </c>
      <c r="O29" s="58">
        <v>3694</v>
      </c>
      <c r="P29" s="58">
        <v>2216</v>
      </c>
      <c r="Q29" s="58">
        <v>88</v>
      </c>
      <c r="R29" s="58">
        <v>5174</v>
      </c>
      <c r="S29" s="58">
        <v>155</v>
      </c>
      <c r="T29" s="58">
        <v>-777</v>
      </c>
      <c r="U29" s="58">
        <v>12468</v>
      </c>
    </row>
    <row r="30" spans="11:21" x14ac:dyDescent="0.25">
      <c r="K30" s="56" t="s">
        <v>51</v>
      </c>
      <c r="L30" s="58">
        <v>788</v>
      </c>
      <c r="M30" s="58">
        <v>85</v>
      </c>
      <c r="N30" s="58">
        <v>176</v>
      </c>
      <c r="O30" s="58">
        <v>2936</v>
      </c>
      <c r="P30" s="58">
        <v>1825</v>
      </c>
      <c r="Q30" s="58">
        <v>57</v>
      </c>
      <c r="R30" s="58">
        <v>5047</v>
      </c>
      <c r="S30" s="58">
        <v>98</v>
      </c>
      <c r="T30" s="58">
        <v>806</v>
      </c>
      <c r="U30" s="58">
        <v>11818</v>
      </c>
    </row>
    <row r="31" spans="11:21" x14ac:dyDescent="0.25">
      <c r="K31" s="56" t="s">
        <v>52</v>
      </c>
      <c r="L31" s="58">
        <v>224</v>
      </c>
      <c r="M31" s="58">
        <v>180</v>
      </c>
      <c r="N31" s="58">
        <v>297</v>
      </c>
      <c r="O31" s="58">
        <v>935</v>
      </c>
      <c r="P31" s="58">
        <v>313</v>
      </c>
      <c r="Q31" s="58">
        <v>380</v>
      </c>
      <c r="R31" s="58">
        <v>2615</v>
      </c>
      <c r="S31" s="58">
        <v>344</v>
      </c>
      <c r="T31" s="58">
        <v>393</v>
      </c>
      <c r="U31" s="58">
        <v>5681</v>
      </c>
    </row>
    <row r="32" spans="11:21" x14ac:dyDescent="0.25">
      <c r="K32" s="56" t="s">
        <v>53</v>
      </c>
      <c r="L32" s="58">
        <v>2175</v>
      </c>
      <c r="M32" s="58">
        <v>144</v>
      </c>
      <c r="N32" s="58">
        <v>86</v>
      </c>
      <c r="O32" s="58">
        <v>3152</v>
      </c>
      <c r="P32" s="58">
        <v>2827</v>
      </c>
      <c r="Q32" s="58">
        <v>128</v>
      </c>
      <c r="R32" s="58">
        <v>5491</v>
      </c>
      <c r="S32" s="58">
        <v>130</v>
      </c>
      <c r="T32" s="58">
        <v>1700</v>
      </c>
      <c r="U32" s="58">
        <v>15833</v>
      </c>
    </row>
    <row r="33" spans="11:21" x14ac:dyDescent="0.25">
      <c r="K33" s="56" t="s">
        <v>54</v>
      </c>
      <c r="L33" s="58">
        <v>308</v>
      </c>
      <c r="M33" s="58">
        <v>94</v>
      </c>
      <c r="N33" s="58">
        <v>83</v>
      </c>
      <c r="O33" s="58">
        <v>4747</v>
      </c>
      <c r="P33" s="58">
        <v>397</v>
      </c>
      <c r="Q33" s="58">
        <v>156</v>
      </c>
      <c r="R33" s="58">
        <v>5926</v>
      </c>
      <c r="S33" s="58">
        <v>134</v>
      </c>
      <c r="T33" s="58">
        <v>1054</v>
      </c>
      <c r="U33" s="58">
        <v>12899</v>
      </c>
    </row>
    <row r="34" spans="11:21" x14ac:dyDescent="0.25">
      <c r="K34" s="56" t="s">
        <v>55</v>
      </c>
      <c r="L34" s="58">
        <v>310</v>
      </c>
      <c r="M34" s="58">
        <v>119</v>
      </c>
      <c r="N34" s="58">
        <v>34</v>
      </c>
      <c r="O34" s="58">
        <v>1625</v>
      </c>
      <c r="P34" s="58">
        <v>811</v>
      </c>
      <c r="Q34" s="58">
        <v>93</v>
      </c>
      <c r="R34" s="58">
        <v>4815</v>
      </c>
      <c r="S34" s="58">
        <v>166</v>
      </c>
      <c r="T34" s="58">
        <v>504</v>
      </c>
      <c r="U34" s="58">
        <v>8477</v>
      </c>
    </row>
    <row r="35" spans="11:21" x14ac:dyDescent="0.25">
      <c r="K35" s="56" t="s">
        <v>56</v>
      </c>
      <c r="L35" s="58">
        <v>840</v>
      </c>
      <c r="M35" s="58">
        <v>148</v>
      </c>
      <c r="N35" s="58">
        <v>101</v>
      </c>
      <c r="O35" s="58">
        <v>3535</v>
      </c>
      <c r="P35" s="58">
        <v>1583</v>
      </c>
      <c r="Q35" s="58">
        <v>70</v>
      </c>
      <c r="R35" s="58">
        <v>5756</v>
      </c>
      <c r="S35" s="58">
        <v>-145</v>
      </c>
      <c r="T35" s="58">
        <v>1223</v>
      </c>
      <c r="U35" s="58">
        <v>13111</v>
      </c>
    </row>
    <row r="36" spans="11:21" x14ac:dyDescent="0.25">
      <c r="K36" s="56" t="s">
        <v>89</v>
      </c>
      <c r="L36" s="58">
        <v>4432</v>
      </c>
      <c r="M36" s="58">
        <v>3786</v>
      </c>
      <c r="N36" s="58">
        <v>2184</v>
      </c>
      <c r="O36" s="58">
        <v>3640</v>
      </c>
      <c r="P36" s="58">
        <v>2537</v>
      </c>
      <c r="Q36" s="58">
        <v>3289</v>
      </c>
      <c r="R36" s="58">
        <v>3502</v>
      </c>
      <c r="S36" s="58">
        <v>4891</v>
      </c>
      <c r="T36" s="58">
        <v>3874</v>
      </c>
      <c r="U36" s="58">
        <v>32135</v>
      </c>
    </row>
    <row r="37" spans="11:21" x14ac:dyDescent="0.25">
      <c r="K37" s="56" t="s">
        <v>78</v>
      </c>
      <c r="L37" s="58">
        <v>16146</v>
      </c>
      <c r="M37" s="58">
        <v>5715</v>
      </c>
      <c r="N37" s="58">
        <v>3971</v>
      </c>
      <c r="O37" s="58">
        <v>45761</v>
      </c>
      <c r="P37" s="58">
        <v>26746</v>
      </c>
      <c r="Q37" s="58">
        <v>4990</v>
      </c>
      <c r="R37" s="58">
        <v>81283</v>
      </c>
      <c r="S37" s="58">
        <v>6274</v>
      </c>
      <c r="T37" s="58">
        <v>12800</v>
      </c>
      <c r="U37" s="58">
        <v>203686</v>
      </c>
    </row>
  </sheetData>
  <conditionalFormatting pivot="1" sqref="L22:T36">
    <cfRule type="top10" dxfId="8" priority="1" percent="1" rank="10"/>
  </conditionalFormatting>
  <pageMargins left="0.23622047244094491" right="0.23622047244094491" top="0.43307086614173229" bottom="0.43307086614173229" header="0.23622047244094491" footer="0.23622047244094491"/>
  <pageSetup paperSize="9" scale="80" orientation="landscape" r:id="rId2"/>
  <headerFooter alignWithMargins="0">
    <oddFooter>&amp;L&amp;8&amp;D &amp;T&amp;C&amp;8&amp;Z&amp;F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58</vt:i4>
      </vt:variant>
    </vt:vector>
  </HeadingPairs>
  <TitlesOfParts>
    <vt:vector size="69" baseType="lpstr">
      <vt:lpstr>Guide</vt:lpstr>
      <vt:lpstr>Params</vt:lpstr>
      <vt:lpstr>rExABCTracking</vt:lpstr>
      <vt:lpstr>rExCountryByYear</vt:lpstr>
      <vt:lpstr>rNordicByProd</vt:lpstr>
      <vt:lpstr>rCountEntries</vt:lpstr>
      <vt:lpstr>rGroupPercent</vt:lpstr>
      <vt:lpstr>rCountryByYear</vt:lpstr>
      <vt:lpstr>rCountryByProduct</vt:lpstr>
      <vt:lpstr>sData</vt:lpstr>
      <vt:lpstr>sDataNew</vt:lpstr>
      <vt:lpstr>afbGuide</vt:lpstr>
      <vt:lpstr>afbParams</vt:lpstr>
      <vt:lpstr>rCountEntries!afbSheet</vt:lpstr>
      <vt:lpstr>rCountryByProduct!afbSheet</vt:lpstr>
      <vt:lpstr>rCountryByYear!afbSheet</vt:lpstr>
      <vt:lpstr>rExABCTracking!afbSheet</vt:lpstr>
      <vt:lpstr>rExCountryByYear!afbSheet</vt:lpstr>
      <vt:lpstr>rGroupPercent!afbSheet</vt:lpstr>
      <vt:lpstr>rNordicByProd!afbSheet</vt:lpstr>
      <vt:lpstr>sData!afbSheet</vt:lpstr>
      <vt:lpstr>sDataNew!afbSheet</vt:lpstr>
      <vt:lpstr>gAppDescription</vt:lpstr>
      <vt:lpstr>gCreator</vt:lpstr>
      <vt:lpstr>gProcedures</vt:lpstr>
      <vt:lpstr>gPurpose</vt:lpstr>
      <vt:lpstr>gStartWorkbook</vt:lpstr>
      <vt:lpstr>kAppName</vt:lpstr>
      <vt:lpstr>kNow</vt:lpstr>
      <vt:lpstr>kOrgName</vt:lpstr>
      <vt:lpstr>kVersion</vt:lpstr>
      <vt:lpstr>rCountEntries!parSheet</vt:lpstr>
      <vt:lpstr>rCountryByProduct!parSheet</vt:lpstr>
      <vt:lpstr>rCountryByYear!parSheet</vt:lpstr>
      <vt:lpstr>rExABCTracking!parSheet</vt:lpstr>
      <vt:lpstr>rExCountryByYear!parSheet</vt:lpstr>
      <vt:lpstr>rGroupPercent!parSheet</vt:lpstr>
      <vt:lpstr>rNordicByProd!parSheet</vt:lpstr>
      <vt:lpstr>rCountEntries!Print_Area</vt:lpstr>
      <vt:lpstr>rCountryByProduct!Print_Area</vt:lpstr>
      <vt:lpstr>rCountryByYear!Print_Area</vt:lpstr>
      <vt:lpstr>rExABCTracking!Print_Area</vt:lpstr>
      <vt:lpstr>rExCountryByYear!Print_Area</vt:lpstr>
      <vt:lpstr>rGroupPercent!Print_Area</vt:lpstr>
      <vt:lpstr>rNordicByProd!Print_Area</vt:lpstr>
      <vt:lpstr>sData!Print_Area</vt:lpstr>
      <vt:lpstr>sDataNew!Print_Area</vt:lpstr>
      <vt:lpstr>Guide!Print_Titles</vt:lpstr>
      <vt:lpstr>Params!Print_Titles</vt:lpstr>
      <vt:lpstr>rCountEntries!Print_Titles</vt:lpstr>
      <vt:lpstr>rCountryByProduct!Print_Titles</vt:lpstr>
      <vt:lpstr>rCountryByYear!Print_Titles</vt:lpstr>
      <vt:lpstr>rExABCTracking!Print_Titles</vt:lpstr>
      <vt:lpstr>rExCountryByYear!Print_Titles</vt:lpstr>
      <vt:lpstr>rGroupPercent!Print_Titles</vt:lpstr>
      <vt:lpstr>rNordicByProd!Print_Titles</vt:lpstr>
      <vt:lpstr>sData!Print_Titles</vt:lpstr>
      <vt:lpstr>sDataNew!Print_Titles</vt:lpstr>
      <vt:lpstr>Guide!ttSheet</vt:lpstr>
      <vt:lpstr>Params!ttSheet</vt:lpstr>
      <vt:lpstr>rCountEntries!ttSheet</vt:lpstr>
      <vt:lpstr>rCountryByProduct!ttSheet</vt:lpstr>
      <vt:lpstr>rCountryByYear!ttSheet</vt:lpstr>
      <vt:lpstr>rExABCTracking!ttSheet</vt:lpstr>
      <vt:lpstr>rExCountryByYear!ttSheet</vt:lpstr>
      <vt:lpstr>rGroupPercent!ttSheet</vt:lpstr>
      <vt:lpstr>rNordicByProd!ttSheet</vt:lpstr>
      <vt:lpstr>sData!ttSheet</vt:lpstr>
      <vt:lpstr>sDataNew!ttSheet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AbleOwl (c) 2014</dc:creator>
  <cp:lastModifiedBy>Paul Oulton</cp:lastModifiedBy>
  <cp:lastPrinted>2005-10-20T08:44:37Z</cp:lastPrinted>
  <dcterms:created xsi:type="dcterms:W3CDTF">1997-09-04T02:48:07Z</dcterms:created>
  <dcterms:modified xsi:type="dcterms:W3CDTF">2024-08-10T06:29:45Z</dcterms:modified>
</cp:coreProperties>
</file>