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zarate\Dev\Laravel\desarrollo_organizacional\Documentacion\Puestos\"/>
    </mc:Choice>
  </mc:AlternateContent>
  <xr:revisionPtr revIDLastSave="0" documentId="13_ncr:1_{9463E1FE-21AE-4AA6-96B8-FF62A433224C}" xr6:coauthVersionLast="47" xr6:coauthVersionMax="47" xr10:uidLastSave="{00000000-0000-0000-0000-000000000000}"/>
  <bookViews>
    <workbookView xWindow="-120" yWindow="-120" windowWidth="29040" windowHeight="15840" activeTab="2" xr2:uid="{9CFA6867-CE4C-44BD-B034-DA80C14D4A3C}"/>
  </bookViews>
  <sheets>
    <sheet name="ORG" sheetId="3" r:id="rId1"/>
    <sheet name="META" sheetId="2" r:id="rId2"/>
    <sheet name="Hoja1" sheetId="4" r:id="rId3"/>
  </sheets>
  <definedNames>
    <definedName name="_xlnm._FilterDatabase" localSheetId="1" hidden="1">META!$C$4:$N$4</definedName>
    <definedName name="_xlnm._FilterDatabase" localSheetId="0" hidden="1">ORG!$B$2:$J$181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2" l="1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R5" i="2"/>
  <c r="Q5" i="2"/>
  <c r="P5" i="2"/>
  <c r="O5" i="2"/>
</calcChain>
</file>

<file path=xl/sharedStrings.xml><?xml version="1.0" encoding="utf-8"?>
<sst xmlns="http://schemas.openxmlformats.org/spreadsheetml/2006/main" count="1696" uniqueCount="692">
  <si>
    <t>META</t>
  </si>
  <si>
    <t>Área</t>
  </si>
  <si>
    <t xml:space="preserve">Perfil </t>
  </si>
  <si>
    <t>PC</t>
  </si>
  <si>
    <t>SI HAY DP O NO</t>
  </si>
  <si>
    <t>Competencias Culturales</t>
  </si>
  <si>
    <t>Notas</t>
  </si>
  <si>
    <t>Competencias requeridos para el Puesto</t>
  </si>
  <si>
    <t>Conocimientos requeridos para el Puesto</t>
  </si>
  <si>
    <t>Experiencias</t>
  </si>
  <si>
    <t>Dirección</t>
  </si>
  <si>
    <t>Director de META</t>
  </si>
  <si>
    <t>SI</t>
  </si>
  <si>
    <t>Gestión de Recursos</t>
  </si>
  <si>
    <t>Financieros</t>
  </si>
  <si>
    <t>Matemáticas Financieras
- Evaluación de Proyectos Financieros
- Entendimiento de Estados Financieros
- Inversiones
- Presupuestos</t>
  </si>
  <si>
    <t>Tener éxito en negociaciones estratégicas de alto impacto (internas y externas)</t>
  </si>
  <si>
    <t>Internas: entre áreas
- Externas: bancos, cámaras/asociaciones, clientes, proveedores</t>
  </si>
  <si>
    <t>Gestión del Riesgo</t>
  </si>
  <si>
    <t xml:space="preserve">Normativas Contables </t>
  </si>
  <si>
    <t>Liderar con éxito equipos de alto desempeño</t>
  </si>
  <si>
    <t>Sentido de Urgencia</t>
  </si>
  <si>
    <t xml:space="preserve">Normativas Fiscales </t>
  </si>
  <si>
    <t>Orientación al Cliente/Servicio</t>
  </si>
  <si>
    <t>Normativas y Sistemas de Gestión de Calidad</t>
  </si>
  <si>
    <t>Legal (bases)</t>
  </si>
  <si>
    <t>Contractual
- Entendimiento de los temas legales para identificar si puede existir algún problema, siempre apoyándose del abogado para prevenirlos y solucionarlos.</t>
  </si>
  <si>
    <t>Desarrollo de Infraestructura</t>
  </si>
  <si>
    <t>Concesiones Carreteras</t>
  </si>
  <si>
    <t>Normativa SCT</t>
  </si>
  <si>
    <t>Administración de Proyectos</t>
  </si>
  <si>
    <t>Marco Legal Laboral (bases)</t>
  </si>
  <si>
    <t>Inglés (avanzado)</t>
  </si>
  <si>
    <t>Asistente de Dirección</t>
  </si>
  <si>
    <t xml:space="preserve">Administración de la confianza </t>
  </si>
  <si>
    <t xml:space="preserve">Paquetería Microsoft Office </t>
  </si>
  <si>
    <t xml:space="preserve">Disponibilidad </t>
  </si>
  <si>
    <t>Protocolo de eventos y reuniones empresariales</t>
  </si>
  <si>
    <t xml:space="preserve">Adaptabilidad </t>
  </si>
  <si>
    <t xml:space="preserve">Manejo de agenda </t>
  </si>
  <si>
    <t>Capacidad de coordinación</t>
  </si>
  <si>
    <t xml:space="preserve">Colaboración </t>
  </si>
  <si>
    <t>Comunicación escrita</t>
  </si>
  <si>
    <t>SGI</t>
  </si>
  <si>
    <t>Coordinador de Sistemas de Gestión Integral</t>
  </si>
  <si>
    <t>Cumplimiento y Dominio Normativo</t>
  </si>
  <si>
    <t xml:space="preserve">Normativas y Sistemas de Gestión de Calidad </t>
  </si>
  <si>
    <t>Capacidad de Análisis</t>
  </si>
  <si>
    <t>Normativas y Sistemas de Gestión Ambiental</t>
  </si>
  <si>
    <t>ISO de medio ambiente</t>
  </si>
  <si>
    <t>Capacidad de Asesoría y Acompañamiento</t>
  </si>
  <si>
    <t>Normativa y Legislación Ambiental</t>
  </si>
  <si>
    <t>Mejoramiento Continuo / Orientación a la Calidad</t>
  </si>
  <si>
    <t>Sistema de Seguridad Vial</t>
  </si>
  <si>
    <t>Colaboración con áreas estratégicas/Trabajo en Equipo</t>
  </si>
  <si>
    <t>Mantener alianzas estratégicas para el logro de objetivos con todas las áreas</t>
  </si>
  <si>
    <t>Compras</t>
  </si>
  <si>
    <t>Coordinador de Compras</t>
  </si>
  <si>
    <t>NO</t>
  </si>
  <si>
    <t xml:space="preserve">Comercial </t>
  </si>
  <si>
    <t>Coordinador de Comercialización</t>
  </si>
  <si>
    <t>Capacidad de respuesta</t>
  </si>
  <si>
    <t>Mercadotecnia</t>
  </si>
  <si>
    <t>Gestión de recursos</t>
  </si>
  <si>
    <t>Multimedios</t>
  </si>
  <si>
    <t>Orientación al servicio</t>
  </si>
  <si>
    <t>Servicio al cliente</t>
  </si>
  <si>
    <t>Pensamiento estratégico</t>
  </si>
  <si>
    <t>Infraestructura carretera</t>
  </si>
  <si>
    <t xml:space="preserve">Atención al detalle </t>
  </si>
  <si>
    <t>Comunicación</t>
  </si>
  <si>
    <t>Construcción de relaciones</t>
  </si>
  <si>
    <t xml:space="preserve">Creatividad </t>
  </si>
  <si>
    <t>Seguridad</t>
  </si>
  <si>
    <t>Coordinador de Seguridad</t>
  </si>
  <si>
    <t>Ejecutividad</t>
  </si>
  <si>
    <t>Defensa Personal</t>
  </si>
  <si>
    <t>Gestión de Riesgos</t>
  </si>
  <si>
    <t xml:space="preserve">Estrategias de seguridad y vigilancia </t>
  </si>
  <si>
    <t>Leyes y Normativas del Sistema Penal Acusatoria y del Primer Respondiente</t>
  </si>
  <si>
    <t>Capacidad de Respuesta</t>
  </si>
  <si>
    <t>Dominio y Cumplimiento Normativo</t>
  </si>
  <si>
    <t xml:space="preserve">Administración </t>
  </si>
  <si>
    <t xml:space="preserve">Gerente Administrativo </t>
  </si>
  <si>
    <t>Visión Financiera y del Negocio</t>
  </si>
  <si>
    <t>Sistemas Administrativos Contables (ERP)</t>
  </si>
  <si>
    <t>Normativas Contables</t>
  </si>
  <si>
    <t>Gestión de la Información</t>
  </si>
  <si>
    <t>Normativas Fiscales</t>
  </si>
  <si>
    <t xml:space="preserve">Elaboración e Interpretación de Estados Financieros </t>
  </si>
  <si>
    <t>Estados financieros/contables básicos:
- Estado de Resultados
- Balance General
- Flujo de Efectivo
- Estado de Cambios de Capital</t>
  </si>
  <si>
    <t>Elaboración, Manejo y Control de Presupuestos</t>
  </si>
  <si>
    <t>Administración de Nóminas (IMSS, INFONAVIT, FONACOT...)</t>
  </si>
  <si>
    <t>Anticipación de Problemas</t>
  </si>
  <si>
    <t xml:space="preserve">Manejo de Bancos, Créditos Bancarios.. </t>
  </si>
  <si>
    <t>Toma de Decisiones Asertiva</t>
  </si>
  <si>
    <t>Marco Legal (bases)</t>
  </si>
  <si>
    <t>Corporativo
- Laboral
                                                                                                                                                                                                                                                                Para que la empresa pueda operar sin problema</t>
  </si>
  <si>
    <t>Excel Intermedio</t>
  </si>
  <si>
    <t>Auditor</t>
  </si>
  <si>
    <t xml:space="preserve">Acatamiento de valores </t>
  </si>
  <si>
    <t xml:space="preserve">Paqueteria Office </t>
  </si>
  <si>
    <t>Leyes y normativa relacionada a la Secretaría de Comunicaciones y Transporte</t>
  </si>
  <si>
    <t xml:space="preserve">Capacidad de investigación </t>
  </si>
  <si>
    <t>Finanzas</t>
  </si>
  <si>
    <t xml:space="preserve">Precisión </t>
  </si>
  <si>
    <t xml:space="preserve">Contabilidad </t>
  </si>
  <si>
    <t xml:space="preserve">Conocimiento organizativo </t>
  </si>
  <si>
    <t xml:space="preserve">Criterio </t>
  </si>
  <si>
    <t>Gerente de Contraloría</t>
  </si>
  <si>
    <t>Softwares de contabilidad (ERP)</t>
  </si>
  <si>
    <t>Normatividad Financiera (IFRS y NIFS)</t>
  </si>
  <si>
    <t xml:space="preserve">Elaboración e Interpretación de Informes Financieros </t>
  </si>
  <si>
    <t>Leyes y Normativas Laborales</t>
  </si>
  <si>
    <t>Sentido de Oportunidad</t>
  </si>
  <si>
    <t>Obligaciones Patronales del Seguro Social</t>
  </si>
  <si>
    <t xml:space="preserve">Contador General </t>
  </si>
  <si>
    <t>Cumplimiento del presupuesto a ejercer, generando ahorros.</t>
  </si>
  <si>
    <t>Acompañamiento y seguimiento con las áreas para que se cumpla (brindando tips sobre cómo lograrlo)</t>
  </si>
  <si>
    <t>Habilidad Numérica</t>
  </si>
  <si>
    <t>Control y Gestión de Presupuestos</t>
  </si>
  <si>
    <t>Supervisar que se cumpla en tiempo y forma y generar ahorros.</t>
  </si>
  <si>
    <t>Dar solución al 100% de las observaciones de contraloría.</t>
  </si>
  <si>
    <t>Administración de bienes materiales y no materiales</t>
  </si>
  <si>
    <t>Migrar la información de un sistema administrativo contable a otro en tiempo y forma.</t>
  </si>
  <si>
    <t>Cuentas por Cobrar y Cuentas por Pagar</t>
  </si>
  <si>
    <t>Optimización del tiempo</t>
  </si>
  <si>
    <t>Tesorería</t>
  </si>
  <si>
    <t>Encargado de Almacen</t>
  </si>
  <si>
    <t>Analista Jr. de Capital Humano</t>
  </si>
  <si>
    <t>Comunicación efectiva</t>
  </si>
  <si>
    <t>Capacidad de investigación</t>
  </si>
  <si>
    <t xml:space="preserve">Fortia </t>
  </si>
  <si>
    <t xml:space="preserve">Capacidad de evaluación </t>
  </si>
  <si>
    <t>Plataformas de reclutamiento</t>
  </si>
  <si>
    <t xml:space="preserve">Gestión de talento </t>
  </si>
  <si>
    <t>Leyes y normativas relacionadas a la gestión de personal</t>
  </si>
  <si>
    <t xml:space="preserve">Orientación al servicio </t>
  </si>
  <si>
    <t xml:space="preserve">Gestión por competencias </t>
  </si>
  <si>
    <t xml:space="preserve">Capacidad de negociación </t>
  </si>
  <si>
    <t>Técnicas de la entrevista</t>
  </si>
  <si>
    <t>Contador IFRS</t>
  </si>
  <si>
    <t>Atención a Auditorias</t>
  </si>
  <si>
    <t>Auxiliar Contable</t>
  </si>
  <si>
    <t>Colaboración</t>
  </si>
  <si>
    <t>Tolerancia a la frustración</t>
  </si>
  <si>
    <t xml:space="preserve">Softwares de contabilidad </t>
  </si>
  <si>
    <t>Capacidad numérica</t>
  </si>
  <si>
    <t xml:space="preserve">Leyes fiscales </t>
  </si>
  <si>
    <t xml:space="preserve">Capacidad de análisis </t>
  </si>
  <si>
    <t xml:space="preserve">Normas Internacionales de Información Financiera (IFRS) </t>
  </si>
  <si>
    <t xml:space="preserve">Optimización del tiempo </t>
  </si>
  <si>
    <t>Reformas Fiscales</t>
  </si>
  <si>
    <t>Atención al detalle</t>
  </si>
  <si>
    <t>Declaraciones anuales</t>
  </si>
  <si>
    <t xml:space="preserve">Resolución de miscelánea fiscal </t>
  </si>
  <si>
    <t xml:space="preserve">Coordinador NIFS </t>
  </si>
  <si>
    <t>Tesorera</t>
  </si>
  <si>
    <t xml:space="preserve">Paquetería Office </t>
  </si>
  <si>
    <t>ERP</t>
  </si>
  <si>
    <t xml:space="preserve">Pensamiento estratégico </t>
  </si>
  <si>
    <t>Portales bancarios</t>
  </si>
  <si>
    <t xml:space="preserve">Gestión de información </t>
  </si>
  <si>
    <t xml:space="preserve">Toma de decisiones </t>
  </si>
  <si>
    <t xml:space="preserve">Gestión de recursos </t>
  </si>
  <si>
    <t>Operaciones</t>
  </si>
  <si>
    <t>Capacidad de Respuesta y Resolución</t>
  </si>
  <si>
    <t>Disponibilidad
Dar respuesta en tiempo y forma.</t>
  </si>
  <si>
    <t>Experiencia en operación y conservación de carreteras.</t>
  </si>
  <si>
    <t>Mejoramiento Continuo/ Orientación a la Calidad</t>
  </si>
  <si>
    <t>Experiencia en sistemas de peaje y telepeaje.</t>
  </si>
  <si>
    <t xml:space="preserve">Orientación al Cliente/Servicio </t>
  </si>
  <si>
    <t>Experiencia en resolución de conflictos con grupos (Transportistas, ejidatarios, etc.)</t>
  </si>
  <si>
    <t xml:space="preserve">Construcción de Relaciones </t>
  </si>
  <si>
    <t>Tecnologías en Peaje y Telepeaje</t>
  </si>
  <si>
    <t>Visitas a otras autopistas; Tener comunicación y benchmarking con puestos similares en el mercado; conocer las tendencias y las mejores prácticas que existen (exposure).</t>
  </si>
  <si>
    <t>Operación de Autopistas</t>
  </si>
  <si>
    <t xml:space="preserve">Seguridad Vial </t>
  </si>
  <si>
    <t>Seguridad Patrimonial</t>
  </si>
  <si>
    <t>Alineado a los procesos de calidad.
Control del recurso.</t>
  </si>
  <si>
    <t xml:space="preserve">Administración de Proyectos           </t>
  </si>
  <si>
    <t>Analista Sr. Liquidador</t>
  </si>
  <si>
    <t xml:space="preserve">SI </t>
  </si>
  <si>
    <t>Auxiliar de Liquidación</t>
  </si>
  <si>
    <t>Atención al Detalle</t>
  </si>
  <si>
    <t>Capacidad Numérica</t>
  </si>
  <si>
    <t xml:space="preserve">Sistema de Telepeaje </t>
  </si>
  <si>
    <t>Cumplimiento de Normas</t>
  </si>
  <si>
    <t>Norma ISO 9001 (Sistema de Gestión de la Calidad – SGC)</t>
  </si>
  <si>
    <t>Norma ISO 14001 (Sistema de Gestión Ambiental – SGA)</t>
  </si>
  <si>
    <t>Norma ISO 39001 (Sistema de Gestión de Seguridad Vial -SV)</t>
  </si>
  <si>
    <t xml:space="preserve">Jefe de Operación </t>
  </si>
  <si>
    <t>Software de Liquidación</t>
  </si>
  <si>
    <t>Orientación a la Calidad</t>
  </si>
  <si>
    <t>Manejo de Efectivo</t>
  </si>
  <si>
    <t>Clasificación de ejes y clases</t>
  </si>
  <si>
    <t>Polifuncionalidad</t>
  </si>
  <si>
    <t>Identificación de Billetes Falsos</t>
  </si>
  <si>
    <t>Mantenimiento</t>
  </si>
  <si>
    <t>Gerente de Mantenimiento</t>
  </si>
  <si>
    <t>Participar en proyectos de construcción de carreteras y vías terrestres.</t>
  </si>
  <si>
    <t>Costos/ Mercadeo</t>
  </si>
  <si>
    <t>Liderar los mantenimientos de carreteras y vías terrestres.</t>
  </si>
  <si>
    <t xml:space="preserve">Tener la autopista en excelentes condiciones de mantenimiento, seguridad y operación en beneficio de los usuarios. </t>
  </si>
  <si>
    <t>Normatividad en Construcción de Carreteras (SCT)</t>
  </si>
  <si>
    <t>Manejo adecuado de la relación con el cliente (SCT...)</t>
  </si>
  <si>
    <t>Disponibilidad
Dar respuesta en tiempo y forma.
No solo a la empresa, sino tambien ante el cliente y las diversidad dependencias; y/o ante cualquier contingencia.
Ej. SCT</t>
  </si>
  <si>
    <t>Hacerse cargo de los reportes mensuales y trimestrales para SCT y Fideicomiso.</t>
  </si>
  <si>
    <t>Leyes y Normativas de Vialidad</t>
  </si>
  <si>
    <t xml:space="preserve"> </t>
  </si>
  <si>
    <t>Mantenimiento de Vías Terrestres</t>
  </si>
  <si>
    <t>Concreto, Pavimentos y Estructuras</t>
  </si>
  <si>
    <t>Softwares de Diseño</t>
  </si>
  <si>
    <t>Planeación / Desarrollo / Diseño
Ejecución
Seguimiento
Control
Entrega</t>
  </si>
  <si>
    <t>Coordinador de Mantenimiento</t>
  </si>
  <si>
    <t>Manejo y Control de Presupuestos</t>
  </si>
  <si>
    <t>Administración y Control de Proyectos </t>
  </si>
  <si>
    <t xml:space="preserve">Normativa de SCT 
Norma Oficial Mexicana 
ISO </t>
  </si>
  <si>
    <t>Normatividad en Construcción de Carreteras (Normativa SCT)</t>
  </si>
  <si>
    <t xml:space="preserve">Optimización de recursos para obtener ahorros </t>
  </si>
  <si>
    <t>Normativas de Vialidad</t>
  </si>
  <si>
    <t>Concreto, Pavimentos, Estructuras, Estabilización de Taludes y Cortes</t>
  </si>
  <si>
    <t xml:space="preserve"> Marco Legal Laboral (bases)</t>
  </si>
  <si>
    <t>UDN</t>
  </si>
  <si>
    <t>NOMBRE</t>
  </si>
  <si>
    <t>PUESTO</t>
  </si>
  <si>
    <t xml:space="preserve">REPORTA A </t>
  </si>
  <si>
    <t>NIVEL</t>
  </si>
  <si>
    <t xml:space="preserve">PRUEBA CORRESPONDIENTE </t>
  </si>
  <si>
    <t xml:space="preserve">Correo electronico </t>
  </si>
  <si>
    <t>Corporativo</t>
  </si>
  <si>
    <t>Vicente Rangel Mancilla</t>
  </si>
  <si>
    <t>Presidente de Consejo</t>
  </si>
  <si>
    <t>N/A</t>
  </si>
  <si>
    <t>vicente.rangel@valoran.com.mx</t>
  </si>
  <si>
    <t>Sergio Godinez Giblas</t>
  </si>
  <si>
    <t>Director General</t>
  </si>
  <si>
    <t xml:space="preserve">Mandos Altos </t>
  </si>
  <si>
    <t>sergiogodinez@valoran.com.mx</t>
  </si>
  <si>
    <t>Jose Luis Contreras Perez</t>
  </si>
  <si>
    <t>Director Estratégico Corporativo</t>
  </si>
  <si>
    <t>jl@valoran.com.mx</t>
  </si>
  <si>
    <t>Milton Jesus Martinez Melgarejo</t>
  </si>
  <si>
    <t xml:space="preserve">Director de Estructuración de Proyectos </t>
  </si>
  <si>
    <t>milton.martinez@valoran.com.mx</t>
  </si>
  <si>
    <t>Manuel Gonzalez Davila</t>
  </si>
  <si>
    <t xml:space="preserve">Director de Administración y Finanzas </t>
  </si>
  <si>
    <t>manuelgonzalez@valoran.com.mx</t>
  </si>
  <si>
    <t>Yary Magdalena Vargas de la Garza</t>
  </si>
  <si>
    <t>Director de Desarrollo y Bienestar Humano</t>
  </si>
  <si>
    <t>YaryVargas@valoran.com.mx</t>
  </si>
  <si>
    <t>Celeste Rebora Mier</t>
  </si>
  <si>
    <t>Director de Relaciones Institucionales</t>
  </si>
  <si>
    <t>CR@valoran.com.mx</t>
  </si>
  <si>
    <t>Gabriela Motilla Chávez</t>
  </si>
  <si>
    <t>Gerente Jurídico</t>
  </si>
  <si>
    <t>Gerencia</t>
  </si>
  <si>
    <t>GabrielaMotilla@valoran.com.mx</t>
  </si>
  <si>
    <t>Diana Patricia Andrade Macias</t>
  </si>
  <si>
    <t>Soporte Administrativo</t>
  </si>
  <si>
    <t xml:space="preserve">Soporte Administrativo y Especialista </t>
  </si>
  <si>
    <t>DianaAndrade@valoran.com.mx</t>
  </si>
  <si>
    <t>Iliana Marquez Ortiz</t>
  </si>
  <si>
    <t>Recepción y Asistente de Dirección</t>
  </si>
  <si>
    <t>IlianaMarquez@valoran.com.mx</t>
  </si>
  <si>
    <t>Jose Manuel de Avila Rojas</t>
  </si>
  <si>
    <t>Especialista en Comunicación Institucional</t>
  </si>
  <si>
    <t xml:space="preserve">Especialista </t>
  </si>
  <si>
    <t>JoseDeAvila@valoran.com.mx</t>
  </si>
  <si>
    <t>Diego Eduardo García Moreno de Rivera</t>
  </si>
  <si>
    <t xml:space="preserve">Especialista Financiero de Proyectos </t>
  </si>
  <si>
    <t>Coordinación</t>
  </si>
  <si>
    <t>Mandos Medios</t>
  </si>
  <si>
    <t>diegogarciamoreno@valoran.com.mx</t>
  </si>
  <si>
    <t>Miguel Angel Almanza Ríos</t>
  </si>
  <si>
    <t xml:space="preserve">Analista de Proyectos </t>
  </si>
  <si>
    <t>MiguelAlmanza@valoran.com.mx</t>
  </si>
  <si>
    <t>Jaqueline Guadalupe Lopez Cervantes</t>
  </si>
  <si>
    <t>Analista Financiero</t>
  </si>
  <si>
    <t>JaquelineLopez@valoran.com.mx</t>
  </si>
  <si>
    <t>Daniel Armando Flores Badillo</t>
  </si>
  <si>
    <t>Coordinador de Planeación Financiera y  Estratégica</t>
  </si>
  <si>
    <t>Danielflores@valoran.com.mx</t>
  </si>
  <si>
    <t xml:space="preserve">Daniela de Alba Olivo </t>
  </si>
  <si>
    <t>Especialista Financiero</t>
  </si>
  <si>
    <t>DanieladeAlba@valoran.com.mx</t>
  </si>
  <si>
    <t>Abril Michell Gamiño Martinez</t>
  </si>
  <si>
    <t>Analista Sr. Financiero</t>
  </si>
  <si>
    <t>AbrilGamino@valoran.commx</t>
  </si>
  <si>
    <t>Jose Arturo Zapata Moreno</t>
  </si>
  <si>
    <t>Coordinador de Proyectos Financiero</t>
  </si>
  <si>
    <t>JoseArturoZapata@valoran.com.mx</t>
  </si>
  <si>
    <t>Gabriel Alejandro Carranza Abaid</t>
  </si>
  <si>
    <t>GabrielCarranza@valoran.com.mx</t>
  </si>
  <si>
    <t>Mayra Maidi Camacho Santos</t>
  </si>
  <si>
    <t>Coordinador de Nóminas</t>
  </si>
  <si>
    <t>mayracamacho@valoran.com.mx</t>
  </si>
  <si>
    <t>Martha Alicia Quistian Ramirez</t>
  </si>
  <si>
    <t>Analista Sr. de Nóminas</t>
  </si>
  <si>
    <t>MarthaQuistianR@valoran.com.mx</t>
  </si>
  <si>
    <t>Oscar Antonio Saucedo Carreón</t>
  </si>
  <si>
    <t>Analista Jr. de Nóminas</t>
  </si>
  <si>
    <t>OscarSaucedo@valoran.com.mx</t>
  </si>
  <si>
    <t>Liliana del Carmen Ramirez González</t>
  </si>
  <si>
    <t>Coordinador de Capital Humano</t>
  </si>
  <si>
    <t>LilianaRamirez@valoran.com.mx</t>
  </si>
  <si>
    <t>Karina Elizabeth Balderas González</t>
  </si>
  <si>
    <t>Analista Jr. de Atracción de Talento</t>
  </si>
  <si>
    <t>KarinaBalderas@valoran.com.mx</t>
  </si>
  <si>
    <t>Blanca Gonzalez Campos</t>
  </si>
  <si>
    <t>Auxiliar de Capital Humano</t>
  </si>
  <si>
    <t xml:space="preserve">blancagonzalez@valoran.com.mx </t>
  </si>
  <si>
    <t>Naomi Itzel Arias Martinez</t>
  </si>
  <si>
    <t>NaomiArias@valoran.com.mx</t>
  </si>
  <si>
    <t>Alicia Maria Vázquez Gómez</t>
  </si>
  <si>
    <t>Gerente de Administración y Contraloría</t>
  </si>
  <si>
    <t>Alicia.Vazquez@valoran.com.mx</t>
  </si>
  <si>
    <t>Victor Manuel Saucedo Ramirez</t>
  </si>
  <si>
    <t>Coordinador de Contraloría</t>
  </si>
  <si>
    <t>VictorSaucedo@valoran.com.mx</t>
  </si>
  <si>
    <t>Luz Adriana Moreno Alanis</t>
  </si>
  <si>
    <t>Adrianamoreno@valoran.com.mx</t>
  </si>
  <si>
    <t>Ricardo Ibarra Salazar</t>
  </si>
  <si>
    <t>Chofer</t>
  </si>
  <si>
    <t xml:space="preserve">Felipe Guillermo Alvarado Silva </t>
  </si>
  <si>
    <t>Analista de Controlaría</t>
  </si>
  <si>
    <t>FelipeAlvarado@valoran.com.mx</t>
  </si>
  <si>
    <t>Joaquín Serrato Frausto</t>
  </si>
  <si>
    <t xml:space="preserve">Especialista Fiscal </t>
  </si>
  <si>
    <t>JoaquinSerrato@valoran.com.mx</t>
  </si>
  <si>
    <t xml:space="preserve">Jessica Berenice Palacios Gomez </t>
  </si>
  <si>
    <t>jessicapalacios@valoran.com.mx</t>
  </si>
  <si>
    <t>Andrea Susana Perez Rodriguez</t>
  </si>
  <si>
    <t>Contador Sr.</t>
  </si>
  <si>
    <t>AndreaPerez@valoran.com.mx</t>
  </si>
  <si>
    <t>Evelin Aurora Morales Estrada</t>
  </si>
  <si>
    <t>Auxiliar Administrativo</t>
  </si>
  <si>
    <t>EvelynMorales@valoran.com.mx</t>
  </si>
  <si>
    <t>Arely Jacqueline Diaz Gomez</t>
  </si>
  <si>
    <t>Contador Jr.</t>
  </si>
  <si>
    <t>ArelyDiaz@valoran.com.mx</t>
  </si>
  <si>
    <t>Daniela Aránzazu Agundis Zuñiga</t>
  </si>
  <si>
    <t>DanielaZuniga@valoran.com.mx</t>
  </si>
  <si>
    <t>Cecilia Edith Mendoza Salazar</t>
  </si>
  <si>
    <t>CeciliaMendoza@valoran.com.mx</t>
  </si>
  <si>
    <t>Sylvia del Rocío Resendiz Gallardo</t>
  </si>
  <si>
    <t xml:space="preserve">Gerente de Contabilidad </t>
  </si>
  <si>
    <t>SylviaResnediz@valoran.com.mx</t>
  </si>
  <si>
    <t>Rufina Noyola Rodriguez</t>
  </si>
  <si>
    <t>RufinaNoyolaR@valoran.com.mx</t>
  </si>
  <si>
    <t>Oscar Ortiz Urbina</t>
  </si>
  <si>
    <t>Gerente de TI</t>
  </si>
  <si>
    <t>OscarOrtiz@valoran.com.mx</t>
  </si>
  <si>
    <t>Simon Francisco Banda Avila</t>
  </si>
  <si>
    <t xml:space="preserve">Coordinador de Aplicaciones </t>
  </si>
  <si>
    <t>simonbanda@valoran.com.mx</t>
  </si>
  <si>
    <t>Angel Daniel Zarate Hernandez</t>
  </si>
  <si>
    <t>Analista Sr. de Sistemas de 
Información</t>
  </si>
  <si>
    <t xml:space="preserve">AngelZarate@valoran.com.mx </t>
  </si>
  <si>
    <t>Maria De Jesus Reyna Martinez</t>
  </si>
  <si>
    <t>Consultor Funcional</t>
  </si>
  <si>
    <t>MariaReyna@valoran.com.mx</t>
  </si>
  <si>
    <t>Josué Rodriguez Muñoz</t>
  </si>
  <si>
    <t>Consultor de Implementación</t>
  </si>
  <si>
    <t>JosueRodriguez@valoran.com.mx</t>
  </si>
  <si>
    <t>Silvia Rangel Maldonado</t>
  </si>
  <si>
    <t xml:space="preserve">Ingeniero de Soporte </t>
  </si>
  <si>
    <t>SilviaRangel@valoran.com.mx</t>
  </si>
  <si>
    <t>Roberto Davila Hernandez</t>
  </si>
  <si>
    <t>Especialista en Infraestructura y Ciberseguridad</t>
  </si>
  <si>
    <t>robertodavila@valoran.com.mx</t>
  </si>
  <si>
    <t>Sofia Alejandra Saucedo Martinez</t>
  </si>
  <si>
    <t>Coordinador de Desarrollo Organizacional</t>
  </si>
  <si>
    <t>SofiaSaucedo@valoran.com.mx</t>
  </si>
  <si>
    <t>Maria Jose Aranda Gonzalez</t>
  </si>
  <si>
    <t>Coordinador de Bienestar</t>
  </si>
  <si>
    <t>Mariajosearanda@paraserfelix.mx</t>
  </si>
  <si>
    <t>Mariana Hernandez Padilla</t>
  </si>
  <si>
    <t>Analista  Sr. de Comunicación Organizacional y Eventos</t>
  </si>
  <si>
    <t>MarianaHernandez@valoran.com.mx</t>
  </si>
  <si>
    <t>Tania Del Carmen Lopez Torres</t>
  </si>
  <si>
    <t>Analista Jr. de Programa de Bienestar</t>
  </si>
  <si>
    <t>TaniaLopez@paraserfeliz.mx</t>
  </si>
  <si>
    <t>Isidro Cardoso Cisneros</t>
  </si>
  <si>
    <t>Gerente de Compliance y Nuevos Proyectos</t>
  </si>
  <si>
    <t>IsidroCardoso@valoran.com.mx</t>
  </si>
  <si>
    <t>Monserrat Mireles</t>
  </si>
  <si>
    <t>Auxiliar de Reclutamiento</t>
  </si>
  <si>
    <t>MonserratMireles@valoran.com.mx</t>
  </si>
  <si>
    <t>Stephanie Zamudio</t>
  </si>
  <si>
    <t xml:space="preserve">Analista Jr. De Nomina </t>
  </si>
  <si>
    <t>StephanieZamudio@valoran.com.mx</t>
  </si>
  <si>
    <t>Reserva Territorial</t>
  </si>
  <si>
    <t>Natalia Trujillo Martinez</t>
  </si>
  <si>
    <t>Coordinador Administrativo</t>
  </si>
  <si>
    <t>NataliaTrujillo@valoran.com.mx</t>
  </si>
  <si>
    <t>Michell Palomo Tello</t>
  </si>
  <si>
    <t xml:space="preserve">Administrador de Proyectos </t>
  </si>
  <si>
    <t>MichellPalomo@valoran.com.mx</t>
  </si>
  <si>
    <t>Leticia López Alvarez</t>
  </si>
  <si>
    <t xml:space="preserve">Coordinador de Gestión Institucional </t>
  </si>
  <si>
    <t>LeticiaLopez@valoran.com.mx</t>
  </si>
  <si>
    <t>Alejandro Oropeza Jimenez</t>
  </si>
  <si>
    <t>Gerente de Negociación</t>
  </si>
  <si>
    <t>AlejandoOropeza@valoran.com.mx</t>
  </si>
  <si>
    <t xml:space="preserve">Bernardo Aguilar Noyola </t>
  </si>
  <si>
    <t>Coordinador de Proyectos</t>
  </si>
  <si>
    <t>BernardoAguilar@valoran.com.mx</t>
  </si>
  <si>
    <t>Angel Lardizabal Villanueva</t>
  </si>
  <si>
    <t>Cartografía</t>
  </si>
  <si>
    <t>AngelLardizabal@valoran.com.mx</t>
  </si>
  <si>
    <t>Sonia Mosquera Fernandez</t>
  </si>
  <si>
    <t>Gerente Ambiental</t>
  </si>
  <si>
    <t>soniamosquera@valoran.com.mx</t>
  </si>
  <si>
    <t>Gisela Guadalupe Silva Hernandez</t>
  </si>
  <si>
    <t>Gerente de Regularización</t>
  </si>
  <si>
    <t>NelidaBarbosa@valoran.com.mx</t>
  </si>
  <si>
    <t>Alejandra Gonzalez Cavazos</t>
  </si>
  <si>
    <t>Encargado de Archivo</t>
  </si>
  <si>
    <t>AlejandraGonzalez@valoran.com.mx</t>
  </si>
  <si>
    <t>Nelida Yazmin Barbosa Ramirez</t>
  </si>
  <si>
    <t xml:space="preserve">Analista Jurídico </t>
  </si>
  <si>
    <t>Gabriela Balbontín</t>
  </si>
  <si>
    <t xml:space="preserve">Ejecutivo de Proyectos </t>
  </si>
  <si>
    <t>GabrielaBalbontin@valoran.com.mx</t>
  </si>
  <si>
    <t>Valle de los cedros</t>
  </si>
  <si>
    <t>Rafael de Leon Bach</t>
  </si>
  <si>
    <t>Director de Valle de los Cedros</t>
  </si>
  <si>
    <t>RafaelDeLeon@valledeloscedros.com.mx</t>
  </si>
  <si>
    <t xml:space="preserve">Liliana Guadalupe Rico Martínez </t>
  </si>
  <si>
    <t>LilianaRico@valledeloscedros.com.mx</t>
  </si>
  <si>
    <t>María del Carmen Quintero Ramirez</t>
  </si>
  <si>
    <t>MariaQuintero@valledeloscedros.com.mx</t>
  </si>
  <si>
    <t>Socorro Aguilera Ramos</t>
  </si>
  <si>
    <t>Analista Jr de Sistemas de Información</t>
  </si>
  <si>
    <t>coco@valledeloscedros.com.mx</t>
  </si>
  <si>
    <t>Annel Castillo Arredondo</t>
  </si>
  <si>
    <t>AnnelCastillo@valledeloscedros.com.mx</t>
  </si>
  <si>
    <t>Daniela Barajas Landeros</t>
  </si>
  <si>
    <t xml:space="preserve">Coordinador de Servicio al Cliente </t>
  </si>
  <si>
    <t>DanielaBarajas@valledeloscedros.com.mx</t>
  </si>
  <si>
    <t>Dianne Andrea Cerda Ortiz</t>
  </si>
  <si>
    <t>Auxiliar de Diseño</t>
  </si>
  <si>
    <t>AndreaCerda@valledeloscedros.com.mx</t>
  </si>
  <si>
    <t>Mauricio Alvarado Gallegos</t>
  </si>
  <si>
    <t>MauricioAlvarado@valledeloscedros.com.mx</t>
  </si>
  <si>
    <t>Rocio Arvizu Acosta</t>
  </si>
  <si>
    <t>RocioArvizu@valledeloscedros.com.mx</t>
  </si>
  <si>
    <t>Diana Laura Estrada Mata</t>
  </si>
  <si>
    <t>DianaEstrada@valledeloscedros.com.mx</t>
  </si>
  <si>
    <t>Juana Selene Huerta Carranco</t>
  </si>
  <si>
    <t>Analista Jr. de Compras</t>
  </si>
  <si>
    <t>SeleneHuerta@valledeloscedros.com.mx</t>
  </si>
  <si>
    <t>Ramon Jaaziel Zuñiga Castillo</t>
  </si>
  <si>
    <t>RamonZuniga@valledeloscedros.com.mx</t>
  </si>
  <si>
    <t>Carlos Guadalupe Rodriguez Rodriguez</t>
  </si>
  <si>
    <t>Auxiliar de Archivo</t>
  </si>
  <si>
    <t>CarlosRodriguez@valledeloscedros.com.mx</t>
  </si>
  <si>
    <t>Monica Castillo Garcia</t>
  </si>
  <si>
    <t>Coordinador de Cobranza</t>
  </si>
  <si>
    <t>MonicaCastillo@valledeloscedros.com.mx</t>
  </si>
  <si>
    <t>Maria Andrea Ramos Ramirez</t>
  </si>
  <si>
    <t>Auxiliar de Cobranza</t>
  </si>
  <si>
    <t>AndreaRamos@valledeloscedros.com.mx</t>
  </si>
  <si>
    <t>Sidronio Milan Perez</t>
  </si>
  <si>
    <t>SidronioMilan@valledeloscedros.com.mx</t>
  </si>
  <si>
    <t>Sonia Lizeth Lopez Llanas</t>
  </si>
  <si>
    <t>SoniaLopez@valledeloscedros.com.mx</t>
  </si>
  <si>
    <t>Maira Nereida Perez Lopez</t>
  </si>
  <si>
    <t xml:space="preserve">Coordinador de Cuentas por Cobrar </t>
  </si>
  <si>
    <t>MairaPerez@valledeloscedros.com.mx</t>
  </si>
  <si>
    <t>Felipe Carlos Garcia Tellez</t>
  </si>
  <si>
    <t>Gerente de Operaciones</t>
  </si>
  <si>
    <t>FelipeGarcia@valledeloscedros.com.mx</t>
  </si>
  <si>
    <t>Santiago Estrada Huerta</t>
  </si>
  <si>
    <t>Coordinador de Operaciones</t>
  </si>
  <si>
    <t>SantiagoEstrada@valledeloscedros.com.mx</t>
  </si>
  <si>
    <t>Rosa Elena Suchil Ortiz</t>
  </si>
  <si>
    <t xml:space="preserve">Coordinador de Operaciones y Atención al Cliente </t>
  </si>
  <si>
    <t>RosaSuchil@valledeloscedros.com.mx</t>
  </si>
  <si>
    <t xml:space="preserve">Maria Gabriela Alonso Gonzalez  </t>
  </si>
  <si>
    <t>Auxiliar de Operaciones</t>
  </si>
  <si>
    <t>GabrielaAlonso@valledeloscedros.com.mx</t>
  </si>
  <si>
    <t>Francisco Jose Hernández Fragoso</t>
  </si>
  <si>
    <t>Gerente Comercial</t>
  </si>
  <si>
    <t>FranciscoHernandez@valledeloscedros.com.mx</t>
  </si>
  <si>
    <t>Veronica Montante Miranda</t>
  </si>
  <si>
    <t>Auxiliar de Comercialización</t>
  </si>
  <si>
    <t>VeronicaMontante@valledeloscedros.com.mx</t>
  </si>
  <si>
    <t>Javier Enrique Vazquez Hernandez</t>
  </si>
  <si>
    <t>Coordinador Comercial</t>
  </si>
  <si>
    <t>JavierVazquez@valledeloscedros.com.mx</t>
  </si>
  <si>
    <t>W.T.C</t>
  </si>
  <si>
    <t>Michele Porrino Perrasi</t>
  </si>
  <si>
    <t>Director de W.T.C.</t>
  </si>
  <si>
    <t>MichelePorrino@wtcindustrial.mx</t>
  </si>
  <si>
    <t>Claudia Denny Zaragoza Castillo</t>
  </si>
  <si>
    <t>ClaudiaZaragoza@wtcindustrial.mx</t>
  </si>
  <si>
    <t>Aaron Israel Garcia Contreras</t>
  </si>
  <si>
    <t>AaronGarcia@wtcindustrial.mx</t>
  </si>
  <si>
    <t>Mariela Alejandra Dominguez Perez</t>
  </si>
  <si>
    <t>MarielaDominguez@wtcindustrial.mx</t>
  </si>
  <si>
    <t>Gustavo Garcia Soria Ortiz</t>
  </si>
  <si>
    <t>GustavoGarcia@wtcindustrial.mx</t>
  </si>
  <si>
    <t>Guadalupe Álvarez Martínez</t>
  </si>
  <si>
    <t>Coordinador de Atención al Cliente</t>
  </si>
  <si>
    <t>guadalupe.alvarez@wtcindustrial.mx</t>
  </si>
  <si>
    <t>Veronica Lugo Balderas</t>
  </si>
  <si>
    <t>Supervisor de Seguridad (Recinto Fiscal)</t>
  </si>
  <si>
    <t>recintofiscalizado@wtc.industrial.mx</t>
  </si>
  <si>
    <t>Mario Guillermo Baez Camargo Castellanos</t>
  </si>
  <si>
    <t>Gerente de Desarrollo de Proyectos</t>
  </si>
  <si>
    <t>MarioBaez@wtcindustrial.mx</t>
  </si>
  <si>
    <t>Carlos Rodrigo Lopez Arias</t>
  </si>
  <si>
    <t>Gerente de Proyectos</t>
  </si>
  <si>
    <t>RodrigoLopez@wtcindustrial.mx</t>
  </si>
  <si>
    <t>Juan José Sánchez López</t>
  </si>
  <si>
    <t>Coordinador de Proyectos e Infraestructura</t>
  </si>
  <si>
    <t>JuanJSanchez@wtcindustrial.mx</t>
  </si>
  <si>
    <t>Sabrina Soberon Azuara</t>
  </si>
  <si>
    <t>SabrinaSoberon@wtcindustrial.mx</t>
  </si>
  <si>
    <t>Luz Edith Narváez Carrizalez</t>
  </si>
  <si>
    <t>Analista Jr. de Proyectos</t>
  </si>
  <si>
    <t>edithnarvaez@wtcindustrial.mx</t>
  </si>
  <si>
    <t xml:space="preserve">Janeth E. González Infante </t>
  </si>
  <si>
    <t>janetGonzalez@wtcindustrial.mx</t>
  </si>
  <si>
    <t>Gaston Vivas Govea</t>
  </si>
  <si>
    <t>gastonvivas@wtcindustrial.mx</t>
  </si>
  <si>
    <t>Rosa Maria Flores Murillo</t>
  </si>
  <si>
    <t>RosaFlores@wtcindustrial.mx</t>
  </si>
  <si>
    <t>Sergio Francisco Gámez Gomez</t>
  </si>
  <si>
    <t>sergiogamez@wtcindustrial.mx</t>
  </si>
  <si>
    <t>Cynthia Judith Salas Rivera</t>
  </si>
  <si>
    <t>Judith.alvarez@parquelogistico.com.mx</t>
  </si>
  <si>
    <t>Adriana Medina Gutierrez</t>
  </si>
  <si>
    <t>Analista Jr. De Administración</t>
  </si>
  <si>
    <t>AdrianaMedina@wtcindustrial.mx</t>
  </si>
  <si>
    <t>Karla Wendy Jimenez Cabrera</t>
  </si>
  <si>
    <t>Karlajimenez@wtcindustrial.mx</t>
  </si>
  <si>
    <t>Fermín Rodriguez Sosa</t>
  </si>
  <si>
    <t>FermínRodriguez@wtcindustrial.mx</t>
  </si>
  <si>
    <t>Jorge Eduardo Muñoz Solis</t>
  </si>
  <si>
    <t>JorgeMunoz@wtcindustrial.mx</t>
  </si>
  <si>
    <t>Eva Maria Espinoza Gallegos</t>
  </si>
  <si>
    <t>Auxiliar Jr. de Compras</t>
  </si>
  <si>
    <t>eva.espinoza@wtcindustrial.mx</t>
  </si>
  <si>
    <t>Eder Endiño Perez Maldonado</t>
  </si>
  <si>
    <t xml:space="preserve">Jefe de Operaciones </t>
  </si>
  <si>
    <t>Eder.Perez@wtcindustrial.mx</t>
  </si>
  <si>
    <t>David Emmanuel Morales Guerra</t>
  </si>
  <si>
    <t>Supervisor de Sistemas de Agua</t>
  </si>
  <si>
    <t>DavidMorales@wtcindustrial.mx</t>
  </si>
  <si>
    <t>Jose Manuel Abitu Gonzalez</t>
  </si>
  <si>
    <t>Supervisor de Mantenimiento</t>
  </si>
  <si>
    <t>Joseabitu@wtcindustrial.mx</t>
  </si>
  <si>
    <t>Jose Jair Gallegos Peralta</t>
  </si>
  <si>
    <t>JairGallegos@valoran.com.mx</t>
  </si>
  <si>
    <t>Jose Luis Sanchez</t>
  </si>
  <si>
    <t>Subgerente de Ventas y Marketing</t>
  </si>
  <si>
    <t>LuisSanchez@wtcindustrial.mx</t>
  </si>
  <si>
    <t>Andrea Sanchez</t>
  </si>
  <si>
    <t xml:space="preserve">Asesor Comercial </t>
  </si>
  <si>
    <t>AndreaSanchez@wtcindustrial.mx</t>
  </si>
  <si>
    <t>Paulina Aldrett</t>
  </si>
  <si>
    <t>PaulinaAldrett@wtcindustrial.mx</t>
  </si>
  <si>
    <t>César Ramos Salazar</t>
  </si>
  <si>
    <t>CésarRamos@valoran.com.mx</t>
  </si>
  <si>
    <t>Eric Eduardo Gómez</t>
  </si>
  <si>
    <t>EricGomez@valoran.com.mx</t>
  </si>
  <si>
    <t>Marcela Salazar Lozano</t>
  </si>
  <si>
    <t>Ingeniero de Soporte Sr.</t>
  </si>
  <si>
    <t xml:space="preserve">Marcelasalazar@valoran.com.mx </t>
  </si>
  <si>
    <t>Jose Antonio Hernandez García</t>
  </si>
  <si>
    <t>AntonioHernandez@valoran.com.mx</t>
  </si>
  <si>
    <t>Salma Fernanda Luna Avila</t>
  </si>
  <si>
    <t>SalmaLuna@valoran.com.mx</t>
  </si>
  <si>
    <t>Alejandro Perez Martinez</t>
  </si>
  <si>
    <t>AlejandroPerez@valoran.com.mx</t>
  </si>
  <si>
    <t>Karla Paulina Tellez Sanchez</t>
  </si>
  <si>
    <t>KarlaTellez@valoran.com.mx</t>
  </si>
  <si>
    <t>Christian Alejandro Ontiveros Sandoval</t>
  </si>
  <si>
    <t>ChristianOntiveros@valoran.com.mx</t>
  </si>
  <si>
    <t xml:space="preserve">Melina Elizabeth Berlanga Ramirez </t>
  </si>
  <si>
    <t>MelinaBerlanga@valoran.com.mx</t>
  </si>
  <si>
    <t>Rodolfo Cruz Hernandez</t>
  </si>
  <si>
    <t>RodolfoCruz@valoran.com.mx</t>
  </si>
  <si>
    <t>Hugo Cesar Turrubiartes Blanco</t>
  </si>
  <si>
    <t>HugoTurrubiartes@valoran.com.mx</t>
  </si>
  <si>
    <t>Victor Manuel Zambrano Moctezuma</t>
  </si>
  <si>
    <t>VictorZambrano@valoran.com.mx</t>
  </si>
  <si>
    <t>Gustavo Gastelum</t>
  </si>
  <si>
    <t>GustavoGastelum@valoran.com.mx</t>
  </si>
  <si>
    <t>Cesar Emmanuel Vazquez Montes De Oca</t>
  </si>
  <si>
    <t>CesarVazquez@valoran.com.mx</t>
  </si>
  <si>
    <t>Mayra Licet Castorena Alvarado</t>
  </si>
  <si>
    <t>Analista Jr de Administración</t>
  </si>
  <si>
    <t>MayraCastorena@valoran.com.mx</t>
  </si>
  <si>
    <t>Wendy Berenice Rios Martinez</t>
  </si>
  <si>
    <t>WendyRios@valoran.com.mx</t>
  </si>
  <si>
    <t xml:space="preserve">Melissa Hernandez Venegas </t>
  </si>
  <si>
    <t>MelissaHernandez@valoran.com.mx</t>
  </si>
  <si>
    <t>Karla Maria Saavedra Rangel</t>
  </si>
  <si>
    <t>KarlaSaavedra@valoran.com.mx</t>
  </si>
  <si>
    <t xml:space="preserve">Juan Enrique Gonzalez Azuara </t>
  </si>
  <si>
    <t>JuanGonzalez@valoran.com.mx</t>
  </si>
  <si>
    <t>Wendi Araceli Castillo Noz</t>
  </si>
  <si>
    <t>WendiCastillo@valoran.com.mx</t>
  </si>
  <si>
    <t>Alma Rosa Ibarra Zavala</t>
  </si>
  <si>
    <t>AlmaIbarra@valoran.com.mx</t>
  </si>
  <si>
    <t>Maria Mireya Moreno Rodriguez</t>
  </si>
  <si>
    <t>Ruben Segovia Cordero</t>
  </si>
  <si>
    <t>RubenSegovia@valoran.com.mx</t>
  </si>
  <si>
    <t>Gustavo Correa Avalos</t>
  </si>
  <si>
    <t>GustavoCorrea@valoran.com.mx</t>
  </si>
  <si>
    <t>TMEC</t>
  </si>
  <si>
    <t>Gabriel Urrutia Rodríguez</t>
  </si>
  <si>
    <t xml:space="preserve">Coordinador de Administración de Obra </t>
  </si>
  <si>
    <t>gabriel.urrutia@valoran.com.mx</t>
  </si>
  <si>
    <t>Adán Osvaldo García Ortíz</t>
  </si>
  <si>
    <t>adangarcia@valoran.com.mx</t>
  </si>
  <si>
    <t>Luis Aristeo Mendez Muñoz</t>
  </si>
  <si>
    <t xml:space="preserve">Coordinador de Ingeniería </t>
  </si>
  <si>
    <t>luis.mendez@valoran.com.mx</t>
  </si>
  <si>
    <t>Alejandro San Nicolás Hernández</t>
  </si>
  <si>
    <t>Coordinador de Obra</t>
  </si>
  <si>
    <t>AlejandroSanNicolas@valoran.com.mx</t>
  </si>
  <si>
    <t>Jose Alfredo Castillo Lopez</t>
  </si>
  <si>
    <t>Ingeniero Residente Especialista en Precios Unitarios</t>
  </si>
  <si>
    <t>AlfredoCastillo@valoran.com.mx</t>
  </si>
  <si>
    <t>Javier Flores Santana</t>
  </si>
  <si>
    <t>Ingeniero Residente de Planeación de Obra</t>
  </si>
  <si>
    <t>JavierFlores@valoran.com.mx</t>
  </si>
  <si>
    <t>Clemente Santiago Martinez</t>
  </si>
  <si>
    <t xml:space="preserve">Auxiliar Topógrafo </t>
  </si>
  <si>
    <t>Guillermo Unda</t>
  </si>
  <si>
    <t>Gerente de Obra</t>
  </si>
  <si>
    <t>GuillermoUnda@wtcindustrial.mx</t>
  </si>
  <si>
    <t>Raúl de Jesús Zumaya Lárraga</t>
  </si>
  <si>
    <t>RaúlZumaya@wtcindustrial.mx</t>
  </si>
  <si>
    <t>Esteban Martínez</t>
  </si>
  <si>
    <t>Asistente Tecnico de Proyectos</t>
  </si>
  <si>
    <t>EstebanMartínez@valoran.com.mx</t>
  </si>
  <si>
    <t>José Francisco Olmos Guerrero</t>
  </si>
  <si>
    <t>Coordinador Técnico</t>
  </si>
  <si>
    <t>JoseOlmos@valoran.com.mx</t>
  </si>
  <si>
    <t>David Eduardo Zavala  Arciaga</t>
  </si>
  <si>
    <t>Director de Reserva Territorial</t>
  </si>
  <si>
    <t>DavidZavala@valoran.com.mx</t>
  </si>
  <si>
    <t>Gerardo Diaz Reigadas</t>
  </si>
  <si>
    <t xml:space="preserve">Director Corporativo de Construcción </t>
  </si>
  <si>
    <t>GerardoDiaz@valoran.com.mx</t>
  </si>
  <si>
    <t>Jose Encarnación Salazar</t>
  </si>
  <si>
    <t xml:space="preserve">Coordinador Administrativo </t>
  </si>
  <si>
    <t>JoseSalazar@valoran.com.mx</t>
  </si>
  <si>
    <t>Vacante</t>
  </si>
  <si>
    <t>Coordinador de Soporte Tecnico</t>
  </si>
  <si>
    <t>Gustavo Alberto Perez Guerrero</t>
  </si>
  <si>
    <t>Gestor de Cobranza de Domiciliaria</t>
  </si>
  <si>
    <t>David Espinosa Espinosa</t>
  </si>
  <si>
    <t>Julio Enrique Rodriguez Martinez</t>
  </si>
  <si>
    <t>Jose Cabrera</t>
  </si>
  <si>
    <t>Jefe de Operación</t>
  </si>
  <si>
    <t>Oscar Hernandez</t>
  </si>
  <si>
    <t>Jefe de Operación Oriente</t>
  </si>
  <si>
    <t>jefatura.oriente@vaoran.com.mx</t>
  </si>
  <si>
    <t xml:space="preserve">Guillermo Romero </t>
  </si>
  <si>
    <t xml:space="preserve">Omar Aguilar </t>
  </si>
  <si>
    <t>Luis Gutiérrez</t>
  </si>
  <si>
    <t>Jefe de Operación Norte</t>
  </si>
  <si>
    <t>jefatura.norte@valoran.com.mx</t>
  </si>
  <si>
    <t>Juan Ramirez</t>
  </si>
  <si>
    <t>Lizeth Rodríguez</t>
  </si>
  <si>
    <t>Omar Zavala</t>
  </si>
  <si>
    <t>Nora Aguilar</t>
  </si>
  <si>
    <t>Jefe de Operación Poniente</t>
  </si>
  <si>
    <t xml:space="preserve">jefatura.poniente@valoran.com.mx </t>
  </si>
  <si>
    <t>Hugo Martínez</t>
  </si>
  <si>
    <t xml:space="preserve">Agustín Aguilar </t>
  </si>
  <si>
    <t>Cristyan Hernandez</t>
  </si>
  <si>
    <t>Proyecto</t>
  </si>
  <si>
    <t>NombreProyecto</t>
  </si>
  <si>
    <t>Cuenta</t>
  </si>
  <si>
    <t>DescCuenta</t>
  </si>
  <si>
    <t>MesPoliza</t>
  </si>
  <si>
    <t>Naturaleza</t>
  </si>
  <si>
    <t>Cargo</t>
  </si>
  <si>
    <t>Abono</t>
  </si>
  <si>
    <t>SMT</t>
  </si>
  <si>
    <t>Servicios Meta</t>
  </si>
  <si>
    <t>5601 0022 0100 0001</t>
  </si>
  <si>
    <t xml:space="preserve">Donativos en Dinero                                                                                 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</si>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</sst>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5"/>
      <name val="JetBrains Mono"/>
      <family val="3"/>
    </font>
    <font>
      <b/>
      <sz val="15"/>
      <name val="JetBrains Mono"/>
      <family val="3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3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4" xfId="0" applyFill="1" applyBorder="1"/>
    <xf numFmtId="0" fontId="1" fillId="3" borderId="7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vertical="center"/>
    </xf>
    <xf numFmtId="0" fontId="0" fillId="4" borderId="7" xfId="0" applyFill="1" applyBorder="1"/>
    <xf numFmtId="0" fontId="4" fillId="4" borderId="7" xfId="0" applyFont="1" applyFill="1" applyBorder="1" applyAlignment="1">
      <alignment vertical="center"/>
    </xf>
    <xf numFmtId="0" fontId="4" fillId="4" borderId="7" xfId="0" applyFont="1" applyFill="1" applyBorder="1"/>
    <xf numFmtId="0" fontId="4" fillId="4" borderId="7" xfId="0" applyFont="1" applyFill="1" applyBorder="1" applyAlignment="1">
      <alignment wrapText="1"/>
    </xf>
    <xf numFmtId="0" fontId="4" fillId="4" borderId="7" xfId="0" applyFont="1" applyFill="1" applyBorder="1" applyAlignment="1">
      <alignment vertical="center" wrapText="1"/>
    </xf>
    <xf numFmtId="0" fontId="0" fillId="5" borderId="7" xfId="0" applyFill="1" applyBorder="1"/>
    <xf numFmtId="0" fontId="4" fillId="5" borderId="7" xfId="0" applyFont="1" applyFill="1" applyBorder="1"/>
    <xf numFmtId="0" fontId="4" fillId="5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left" vertical="center" wrapText="1"/>
    </xf>
    <xf numFmtId="0" fontId="4" fillId="2" borderId="0" xfId="0" applyFont="1" applyFill="1"/>
    <xf numFmtId="0" fontId="4" fillId="5" borderId="7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vertical="center"/>
    </xf>
    <xf numFmtId="0" fontId="4" fillId="5" borderId="7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7" xfId="0" applyFont="1" applyFill="1" applyBorder="1"/>
    <xf numFmtId="0" fontId="4" fillId="5" borderId="7" xfId="0" applyFont="1" applyFill="1" applyBorder="1" applyAlignment="1">
      <alignment horizontal="left" vertical="center" wrapText="1"/>
    </xf>
    <xf numFmtId="0" fontId="6" fillId="5" borderId="7" xfId="0" applyFont="1" applyFill="1" applyBorder="1" applyAlignment="1">
      <alignment vertical="center"/>
    </xf>
    <xf numFmtId="0" fontId="6" fillId="5" borderId="7" xfId="0" applyFont="1" applyFill="1" applyBorder="1"/>
    <xf numFmtId="0" fontId="6" fillId="5" borderId="7" xfId="0" applyFont="1" applyFill="1" applyBorder="1" applyAlignment="1">
      <alignment vertical="center" wrapText="1"/>
    </xf>
    <xf numFmtId="0" fontId="5" fillId="5" borderId="7" xfId="0" applyFont="1" applyFill="1" applyBorder="1"/>
    <xf numFmtId="0" fontId="0" fillId="4" borderId="0" xfId="0" applyFill="1"/>
    <xf numFmtId="0" fontId="7" fillId="5" borderId="7" xfId="0" applyFont="1" applyFill="1" applyBorder="1" applyAlignment="1">
      <alignment horizontal="left" vertical="center" wrapText="1"/>
    </xf>
    <xf numFmtId="0" fontId="0" fillId="0" borderId="7" xfId="0" applyBorder="1"/>
    <xf numFmtId="0" fontId="0" fillId="4" borderId="7" xfId="0" applyFill="1" applyBorder="1" applyAlignment="1">
      <alignment wrapText="1"/>
    </xf>
    <xf numFmtId="0" fontId="0" fillId="5" borderId="0" xfId="0" applyFill="1"/>
    <xf numFmtId="0" fontId="6" fillId="4" borderId="7" xfId="0" applyFont="1" applyFill="1" applyBorder="1" applyAlignment="1">
      <alignment vertical="center" wrapText="1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 vertical="center" wrapText="1"/>
    </xf>
    <xf numFmtId="0" fontId="5" fillId="5" borderId="7" xfId="0" applyFont="1" applyFill="1" applyBorder="1" applyAlignment="1">
      <alignment vertical="center"/>
    </xf>
    <xf numFmtId="0" fontId="8" fillId="5" borderId="7" xfId="0" applyFont="1" applyFill="1" applyBorder="1" applyAlignment="1">
      <alignment vertical="center"/>
    </xf>
    <xf numFmtId="0" fontId="8" fillId="5" borderId="7" xfId="0" applyFont="1" applyFill="1" applyBorder="1"/>
    <xf numFmtId="0" fontId="0" fillId="4" borderId="7" xfId="0" applyFill="1" applyBorder="1" applyAlignment="1">
      <alignment vertical="center" wrapText="1"/>
    </xf>
    <xf numFmtId="0" fontId="0" fillId="5" borderId="0" xfId="0" applyFill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5" fillId="3" borderId="8" xfId="0" applyFont="1" applyFill="1" applyBorder="1" applyAlignment="1">
      <alignment vertical="center"/>
    </xf>
    <xf numFmtId="0" fontId="5" fillId="3" borderId="8" xfId="0" applyFont="1" applyFill="1" applyBorder="1"/>
    <xf numFmtId="0" fontId="0" fillId="5" borderId="9" xfId="0" applyFill="1" applyBorder="1" applyAlignment="1">
      <alignment horizontal="center"/>
    </xf>
    <xf numFmtId="0" fontId="0" fillId="5" borderId="8" xfId="0" applyFill="1" applyBorder="1"/>
    <xf numFmtId="0" fontId="0" fillId="4" borderId="14" xfId="0" applyFill="1" applyBorder="1"/>
    <xf numFmtId="0" fontId="0" fillId="4" borderId="14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" fillId="3" borderId="11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right" vertical="center"/>
    </xf>
    <xf numFmtId="0" fontId="2" fillId="3" borderId="11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11" xfId="0" applyFill="1" applyBorder="1" applyAlignment="1">
      <alignment horizontal="center" vertical="center"/>
    </xf>
    <xf numFmtId="0" fontId="9" fillId="4" borderId="11" xfId="1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4" borderId="16" xfId="0" applyFill="1" applyBorder="1"/>
    <xf numFmtId="0" fontId="0" fillId="4" borderId="11" xfId="0" applyFill="1" applyBorder="1" applyAlignment="1">
      <alignment horizontal="left" vertical="center"/>
    </xf>
    <xf numFmtId="0" fontId="0" fillId="4" borderId="11" xfId="0" applyFill="1" applyBorder="1" applyAlignment="1">
      <alignment horizontal="right" vertical="center"/>
    </xf>
    <xf numFmtId="0" fontId="9" fillId="4" borderId="11" xfId="1" applyFill="1" applyBorder="1" applyAlignment="1">
      <alignment horizontal="left" vertical="center"/>
    </xf>
    <xf numFmtId="0" fontId="0" fillId="7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left" vertical="center"/>
    </xf>
    <xf numFmtId="0" fontId="0" fillId="7" borderId="11" xfId="0" applyFill="1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0" fontId="10" fillId="6" borderId="11" xfId="0" applyFont="1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4" borderId="17" xfId="0" applyFill="1" applyBorder="1" applyAlignment="1">
      <alignment horizontal="left" vertical="center"/>
    </xf>
    <xf numFmtId="0" fontId="0" fillId="4" borderId="18" xfId="0" applyFill="1" applyBorder="1" applyAlignment="1">
      <alignment vertical="center"/>
    </xf>
    <xf numFmtId="0" fontId="0" fillId="6" borderId="18" xfId="0" applyFill="1" applyBorder="1" applyAlignment="1">
      <alignment horizontal="left" vertical="center"/>
    </xf>
    <xf numFmtId="0" fontId="0" fillId="4" borderId="17" xfId="0" applyFill="1" applyBorder="1" applyAlignment="1">
      <alignment horizontal="center" vertical="center"/>
    </xf>
    <xf numFmtId="0" fontId="9" fillId="4" borderId="18" xfId="1" applyFill="1" applyBorder="1" applyAlignment="1">
      <alignment vertical="center"/>
    </xf>
    <xf numFmtId="0" fontId="0" fillId="4" borderId="7" xfId="0" applyFill="1" applyBorder="1" applyAlignment="1">
      <alignment horizontal="left" vertical="center"/>
    </xf>
    <xf numFmtId="0" fontId="0" fillId="4" borderId="7" xfId="0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9" fillId="4" borderId="7" xfId="1" applyFill="1" applyBorder="1" applyAlignment="1">
      <alignment vertical="center"/>
    </xf>
    <xf numFmtId="0" fontId="0" fillId="4" borderId="10" xfId="0" applyFill="1" applyBorder="1" applyAlignment="1">
      <alignment horizontal="left" vertical="center"/>
    </xf>
    <xf numFmtId="0" fontId="0" fillId="4" borderId="17" xfId="0" applyFill="1" applyBorder="1" applyAlignment="1">
      <alignment horizontal="right" vertical="center"/>
    </xf>
    <xf numFmtId="0" fontId="0" fillId="7" borderId="10" xfId="0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0" fillId="4" borderId="18" xfId="0" applyFill="1" applyBorder="1" applyAlignment="1">
      <alignment horizontal="right" vertical="center"/>
    </xf>
    <xf numFmtId="0" fontId="0" fillId="7" borderId="7" xfId="0" applyFill="1" applyBorder="1" applyAlignment="1">
      <alignment horizontal="left" vertical="center"/>
    </xf>
    <xf numFmtId="0" fontId="0" fillId="7" borderId="7" xfId="0" applyFill="1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7" borderId="7" xfId="0" applyFill="1" applyBorder="1"/>
    <xf numFmtId="0" fontId="0" fillId="4" borderId="7" xfId="0" applyFill="1" applyBorder="1" applyAlignment="1">
      <alignment horizontal="center"/>
    </xf>
    <xf numFmtId="0" fontId="9" fillId="4" borderId="7" xfId="1" applyFill="1" applyBorder="1"/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4" fillId="5" borderId="7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ntonioHernandez@valoran.com.mx" TargetMode="External"/><Relationship Id="rId21" Type="http://schemas.openxmlformats.org/officeDocument/2006/relationships/hyperlink" Target="mailto:MarthaQuistianR@valoran.com.mx" TargetMode="External"/><Relationship Id="rId42" Type="http://schemas.openxmlformats.org/officeDocument/2006/relationships/hyperlink" Target="mailto:AngelZarate@valoran.com.mx" TargetMode="External"/><Relationship Id="rId63" Type="http://schemas.openxmlformats.org/officeDocument/2006/relationships/hyperlink" Target="mailto:MonserratMireles@valoran.com.mx" TargetMode="External"/><Relationship Id="rId84" Type="http://schemas.openxmlformats.org/officeDocument/2006/relationships/hyperlink" Target="mailto:GabrielaAlonso@valledeloscedros.com.mx" TargetMode="External"/><Relationship Id="rId138" Type="http://schemas.openxmlformats.org/officeDocument/2006/relationships/hyperlink" Target="mailto:adangarcia@valoran.com.mx" TargetMode="External"/><Relationship Id="rId159" Type="http://schemas.openxmlformats.org/officeDocument/2006/relationships/hyperlink" Target="mailto:jefatura.poniente@valoran.com.mx" TargetMode="External"/><Relationship Id="rId107" Type="http://schemas.openxmlformats.org/officeDocument/2006/relationships/hyperlink" Target="mailto:Ferm&#237;nRodriguez@wtcindustrial.mx" TargetMode="External"/><Relationship Id="rId11" Type="http://schemas.openxmlformats.org/officeDocument/2006/relationships/hyperlink" Target="mailto:JoseDeAvila@valoran.com.mx" TargetMode="External"/><Relationship Id="rId32" Type="http://schemas.openxmlformats.org/officeDocument/2006/relationships/hyperlink" Target="mailto:jessicapalacios@valoran.com.mx" TargetMode="External"/><Relationship Id="rId53" Type="http://schemas.openxmlformats.org/officeDocument/2006/relationships/hyperlink" Target="mailto:MichellPalomo@valoran.com.mx" TargetMode="External"/><Relationship Id="rId74" Type="http://schemas.openxmlformats.org/officeDocument/2006/relationships/hyperlink" Target="mailto:SeleneHuerta@valledeloscedros.com.mx" TargetMode="External"/><Relationship Id="rId128" Type="http://schemas.openxmlformats.org/officeDocument/2006/relationships/hyperlink" Target="mailto:MayraCastorena@valoran.com.mx" TargetMode="External"/><Relationship Id="rId149" Type="http://schemas.openxmlformats.org/officeDocument/2006/relationships/hyperlink" Target="mailto:JoseOlmos@valoran.com.mx" TargetMode="External"/><Relationship Id="rId5" Type="http://schemas.openxmlformats.org/officeDocument/2006/relationships/hyperlink" Target="mailto:manuelgonzalez@valoran.com.mx" TargetMode="External"/><Relationship Id="rId95" Type="http://schemas.openxmlformats.org/officeDocument/2006/relationships/hyperlink" Target="mailto:recintofiscalizado@wtc.industrial.mx" TargetMode="External"/><Relationship Id="rId160" Type="http://schemas.openxmlformats.org/officeDocument/2006/relationships/hyperlink" Target="mailto:jefatura.poniente@valoran.com.mx" TargetMode="External"/><Relationship Id="rId22" Type="http://schemas.openxmlformats.org/officeDocument/2006/relationships/hyperlink" Target="mailto:OscarSaucedo@valoran.com.mx" TargetMode="External"/><Relationship Id="rId43" Type="http://schemas.openxmlformats.org/officeDocument/2006/relationships/hyperlink" Target="mailto:MariaReyna@valoran.com.mx" TargetMode="External"/><Relationship Id="rId64" Type="http://schemas.openxmlformats.org/officeDocument/2006/relationships/hyperlink" Target="mailto:RafaelDeLeon@valledeloscedros.com.mx" TargetMode="External"/><Relationship Id="rId118" Type="http://schemas.openxmlformats.org/officeDocument/2006/relationships/hyperlink" Target="mailto:SalmaLuna@valoran.com.mx" TargetMode="External"/><Relationship Id="rId139" Type="http://schemas.openxmlformats.org/officeDocument/2006/relationships/hyperlink" Target="mailto:luis.mendez@valoran.com.mx" TargetMode="External"/><Relationship Id="rId80" Type="http://schemas.openxmlformats.org/officeDocument/2006/relationships/hyperlink" Target="mailto:MairaPerez@valledeloscedros.com.mx" TargetMode="External"/><Relationship Id="rId85" Type="http://schemas.openxmlformats.org/officeDocument/2006/relationships/hyperlink" Target="mailto:FranciscoHernandez@valledeloscedros.com.mx" TargetMode="External"/><Relationship Id="rId150" Type="http://schemas.openxmlformats.org/officeDocument/2006/relationships/hyperlink" Target="mailto:GabrielaBalbontin@valoran.com.mx" TargetMode="External"/><Relationship Id="rId155" Type="http://schemas.openxmlformats.org/officeDocument/2006/relationships/hyperlink" Target="mailto:jefatura.oriente@vaoran.com.mx" TargetMode="External"/><Relationship Id="rId12" Type="http://schemas.openxmlformats.org/officeDocument/2006/relationships/hyperlink" Target="mailto:diegogarciamoreno@valoran.com.mx" TargetMode="External"/><Relationship Id="rId17" Type="http://schemas.openxmlformats.org/officeDocument/2006/relationships/hyperlink" Target="mailto:AbrilGamino@valoran.commx" TargetMode="External"/><Relationship Id="rId33" Type="http://schemas.openxmlformats.org/officeDocument/2006/relationships/hyperlink" Target="mailto:AndreaPerez@valoran.com.mx" TargetMode="External"/><Relationship Id="rId38" Type="http://schemas.openxmlformats.org/officeDocument/2006/relationships/hyperlink" Target="mailto:SylviaResnediz@valoran.com.mx" TargetMode="External"/><Relationship Id="rId59" Type="http://schemas.openxmlformats.org/officeDocument/2006/relationships/hyperlink" Target="mailto:AlejandraGonzalez@valoran.com.mx" TargetMode="External"/><Relationship Id="rId103" Type="http://schemas.openxmlformats.org/officeDocument/2006/relationships/hyperlink" Target="mailto:sergiogamez@wtcindustrial.mx" TargetMode="External"/><Relationship Id="rId108" Type="http://schemas.openxmlformats.org/officeDocument/2006/relationships/hyperlink" Target="mailto:JorgeMunoz@wtcindustrial.mx" TargetMode="External"/><Relationship Id="rId124" Type="http://schemas.openxmlformats.org/officeDocument/2006/relationships/hyperlink" Target="mailto:HugoTurrubiartes@valoran.com.mx" TargetMode="External"/><Relationship Id="rId129" Type="http://schemas.openxmlformats.org/officeDocument/2006/relationships/hyperlink" Target="mailto:WendyRios@valoran.com.mx" TargetMode="External"/><Relationship Id="rId54" Type="http://schemas.openxmlformats.org/officeDocument/2006/relationships/hyperlink" Target="mailto:LeticiaLopez@valoran.com.mx" TargetMode="External"/><Relationship Id="rId70" Type="http://schemas.openxmlformats.org/officeDocument/2006/relationships/hyperlink" Target="mailto:AndreaCerda@valledeloscedros.com.mx" TargetMode="External"/><Relationship Id="rId75" Type="http://schemas.openxmlformats.org/officeDocument/2006/relationships/hyperlink" Target="mailto:RamonZuniga@valledeloscedros.com.mx" TargetMode="External"/><Relationship Id="rId91" Type="http://schemas.openxmlformats.org/officeDocument/2006/relationships/hyperlink" Target="mailto:AaronGarcia@wtcindustrial.mx" TargetMode="External"/><Relationship Id="rId96" Type="http://schemas.openxmlformats.org/officeDocument/2006/relationships/hyperlink" Target="mailto:MarioBaez@wtcindustrial.mx" TargetMode="External"/><Relationship Id="rId140" Type="http://schemas.openxmlformats.org/officeDocument/2006/relationships/hyperlink" Target="mailto:AlejandroSanNicolas@valoran.com.mx" TargetMode="External"/><Relationship Id="rId145" Type="http://schemas.openxmlformats.org/officeDocument/2006/relationships/hyperlink" Target="mailto:PaulinaAldrett@wtcindustrial.mx" TargetMode="External"/><Relationship Id="rId1" Type="http://schemas.openxmlformats.org/officeDocument/2006/relationships/hyperlink" Target="mailto:vicente.rangel@valoran.com.mx" TargetMode="External"/><Relationship Id="rId6" Type="http://schemas.openxmlformats.org/officeDocument/2006/relationships/hyperlink" Target="mailto:YaryVargas@valoran.com.mx" TargetMode="External"/><Relationship Id="rId23" Type="http://schemas.openxmlformats.org/officeDocument/2006/relationships/hyperlink" Target="mailto:LilianaRamirez@valoran.com.mx" TargetMode="External"/><Relationship Id="rId28" Type="http://schemas.openxmlformats.org/officeDocument/2006/relationships/hyperlink" Target="mailto:VictorSaucedo@valoran.com.mx" TargetMode="External"/><Relationship Id="rId49" Type="http://schemas.openxmlformats.org/officeDocument/2006/relationships/hyperlink" Target="mailto:MarianaHernandez@valoran.com.mx" TargetMode="External"/><Relationship Id="rId114" Type="http://schemas.openxmlformats.org/officeDocument/2006/relationships/hyperlink" Target="mailto:C&#233;sarRamos@valoran.com.mx" TargetMode="External"/><Relationship Id="rId119" Type="http://schemas.openxmlformats.org/officeDocument/2006/relationships/hyperlink" Target="mailto:AlejandroPerez@valoran.com.mx" TargetMode="External"/><Relationship Id="rId44" Type="http://schemas.openxmlformats.org/officeDocument/2006/relationships/hyperlink" Target="mailto:JosueRodriguez@valoran.com.mx" TargetMode="External"/><Relationship Id="rId60" Type="http://schemas.openxmlformats.org/officeDocument/2006/relationships/hyperlink" Target="mailto:NelidaBarbosa@valoran.com.mx" TargetMode="External"/><Relationship Id="rId65" Type="http://schemas.openxmlformats.org/officeDocument/2006/relationships/hyperlink" Target="mailto:LilianaRico@valledeloscedros.com.mx" TargetMode="External"/><Relationship Id="rId81" Type="http://schemas.openxmlformats.org/officeDocument/2006/relationships/hyperlink" Target="mailto:FelipeGarcia@valledeloscedros.com.mx" TargetMode="External"/><Relationship Id="rId86" Type="http://schemas.openxmlformats.org/officeDocument/2006/relationships/hyperlink" Target="mailto:VeronicaMontante@valledeloscedros.com.mx" TargetMode="External"/><Relationship Id="rId130" Type="http://schemas.openxmlformats.org/officeDocument/2006/relationships/hyperlink" Target="mailto:MelissaHernandez@valoran.com.mx" TargetMode="External"/><Relationship Id="rId135" Type="http://schemas.openxmlformats.org/officeDocument/2006/relationships/hyperlink" Target="mailto:RubenSegovia@valoran.com.mx" TargetMode="External"/><Relationship Id="rId151" Type="http://schemas.openxmlformats.org/officeDocument/2006/relationships/hyperlink" Target="mailto:Judith.alvarez@parquelogistico.com.mx" TargetMode="External"/><Relationship Id="rId156" Type="http://schemas.openxmlformats.org/officeDocument/2006/relationships/hyperlink" Target="mailto:jefatura.oriente@vaoran.com.mx" TargetMode="External"/><Relationship Id="rId13" Type="http://schemas.openxmlformats.org/officeDocument/2006/relationships/hyperlink" Target="mailto:JaquelineLopez@valoran.com.mx" TargetMode="External"/><Relationship Id="rId18" Type="http://schemas.openxmlformats.org/officeDocument/2006/relationships/hyperlink" Target="mailto:JoseArturoZapata@valoran.com.mx" TargetMode="External"/><Relationship Id="rId39" Type="http://schemas.openxmlformats.org/officeDocument/2006/relationships/hyperlink" Target="mailto:RufinaNoyolaR@valoran.com.mx" TargetMode="External"/><Relationship Id="rId109" Type="http://schemas.openxmlformats.org/officeDocument/2006/relationships/hyperlink" Target="mailto:eva.espinoza@wtcindustrial.mx" TargetMode="External"/><Relationship Id="rId34" Type="http://schemas.openxmlformats.org/officeDocument/2006/relationships/hyperlink" Target="mailto:EvelynMorales@valoran.com.mx" TargetMode="External"/><Relationship Id="rId50" Type="http://schemas.openxmlformats.org/officeDocument/2006/relationships/hyperlink" Target="mailto:TaniaLopez@paraserfeliz.mx" TargetMode="External"/><Relationship Id="rId55" Type="http://schemas.openxmlformats.org/officeDocument/2006/relationships/hyperlink" Target="mailto:AlejandoOropeza@valoran.com.mx" TargetMode="External"/><Relationship Id="rId76" Type="http://schemas.openxmlformats.org/officeDocument/2006/relationships/hyperlink" Target="mailto:MonicaCastillo@valledeloscedros.com.mx" TargetMode="External"/><Relationship Id="rId97" Type="http://schemas.openxmlformats.org/officeDocument/2006/relationships/hyperlink" Target="mailto:RodrigoLopez@wtcindustrial.mx" TargetMode="External"/><Relationship Id="rId104" Type="http://schemas.openxmlformats.org/officeDocument/2006/relationships/hyperlink" Target="mailto:RosaFlores@wtcindustrial.mx" TargetMode="External"/><Relationship Id="rId120" Type="http://schemas.openxmlformats.org/officeDocument/2006/relationships/hyperlink" Target="mailto:KarlaTellez@valoran.com.mx" TargetMode="External"/><Relationship Id="rId125" Type="http://schemas.openxmlformats.org/officeDocument/2006/relationships/hyperlink" Target="mailto:VictorZambrano@valoran.com.mx" TargetMode="External"/><Relationship Id="rId141" Type="http://schemas.openxmlformats.org/officeDocument/2006/relationships/hyperlink" Target="mailto:AlfredoCastillo@valoran.com.mx" TargetMode="External"/><Relationship Id="rId146" Type="http://schemas.openxmlformats.org/officeDocument/2006/relationships/hyperlink" Target="mailto:GuillermoUnda@wtcindustrial.mx" TargetMode="External"/><Relationship Id="rId7" Type="http://schemas.openxmlformats.org/officeDocument/2006/relationships/hyperlink" Target="mailto:CR@valoran.com.mx" TargetMode="External"/><Relationship Id="rId71" Type="http://schemas.openxmlformats.org/officeDocument/2006/relationships/hyperlink" Target="mailto:MauricioAlvarado@valledeloscedros.com.mx" TargetMode="External"/><Relationship Id="rId92" Type="http://schemas.openxmlformats.org/officeDocument/2006/relationships/hyperlink" Target="mailto:MarielaDominguez@wtcindustrial.mx" TargetMode="External"/><Relationship Id="rId2" Type="http://schemas.openxmlformats.org/officeDocument/2006/relationships/hyperlink" Target="mailto:sergiogodinez@valoran.com.mx" TargetMode="External"/><Relationship Id="rId29" Type="http://schemas.openxmlformats.org/officeDocument/2006/relationships/hyperlink" Target="mailto:Adrianamoreno@valoran.com.mx" TargetMode="External"/><Relationship Id="rId24" Type="http://schemas.openxmlformats.org/officeDocument/2006/relationships/hyperlink" Target="mailto:KarinaBalderas@valoran.com.mx" TargetMode="External"/><Relationship Id="rId40" Type="http://schemas.openxmlformats.org/officeDocument/2006/relationships/hyperlink" Target="mailto:OscarOrtiz@valoran.com.mx" TargetMode="External"/><Relationship Id="rId45" Type="http://schemas.openxmlformats.org/officeDocument/2006/relationships/hyperlink" Target="mailto:SilviaRangel@valoran.com.mx" TargetMode="External"/><Relationship Id="rId66" Type="http://schemas.openxmlformats.org/officeDocument/2006/relationships/hyperlink" Target="mailto:MariaQuintero@valledeloscedros.com.mx" TargetMode="External"/><Relationship Id="rId87" Type="http://schemas.openxmlformats.org/officeDocument/2006/relationships/hyperlink" Target="mailto:JavierVazquez@valledeloscedros.com.mx" TargetMode="External"/><Relationship Id="rId110" Type="http://schemas.openxmlformats.org/officeDocument/2006/relationships/hyperlink" Target="mailto:Eder.Perez@wtcindustrial.mx" TargetMode="External"/><Relationship Id="rId115" Type="http://schemas.openxmlformats.org/officeDocument/2006/relationships/hyperlink" Target="mailto:EricGomez@valoran.com.mx" TargetMode="External"/><Relationship Id="rId131" Type="http://schemas.openxmlformats.org/officeDocument/2006/relationships/hyperlink" Target="mailto:KarlaSaavedra@valoran.com.mx" TargetMode="External"/><Relationship Id="rId136" Type="http://schemas.openxmlformats.org/officeDocument/2006/relationships/hyperlink" Target="mailto:GustavoCorrea@valoran.com.mx" TargetMode="External"/><Relationship Id="rId157" Type="http://schemas.openxmlformats.org/officeDocument/2006/relationships/hyperlink" Target="mailto:jefatura.norte@valoran.com.mx" TargetMode="External"/><Relationship Id="rId61" Type="http://schemas.openxmlformats.org/officeDocument/2006/relationships/hyperlink" Target="mailto:BernardoAguilar@valoran.com.mx" TargetMode="External"/><Relationship Id="rId82" Type="http://schemas.openxmlformats.org/officeDocument/2006/relationships/hyperlink" Target="mailto:SantiagoEstrada@valledeloscedros.com.mx" TargetMode="External"/><Relationship Id="rId152" Type="http://schemas.openxmlformats.org/officeDocument/2006/relationships/hyperlink" Target="mailto:DavidZavala@valoran.com.mx" TargetMode="External"/><Relationship Id="rId19" Type="http://schemas.openxmlformats.org/officeDocument/2006/relationships/hyperlink" Target="mailto:GabrielCarranza@valoran.com.mx" TargetMode="External"/><Relationship Id="rId14" Type="http://schemas.openxmlformats.org/officeDocument/2006/relationships/hyperlink" Target="mailto:Danielflores@valoran.com.mx" TargetMode="External"/><Relationship Id="rId30" Type="http://schemas.openxmlformats.org/officeDocument/2006/relationships/hyperlink" Target="mailto:FelipeAlvarado@valoran.com.mx" TargetMode="External"/><Relationship Id="rId35" Type="http://schemas.openxmlformats.org/officeDocument/2006/relationships/hyperlink" Target="mailto:ArelyDiaz@valoran.com.mx" TargetMode="External"/><Relationship Id="rId56" Type="http://schemas.openxmlformats.org/officeDocument/2006/relationships/hyperlink" Target="mailto:AngelLardizabal@valoran.com.mx" TargetMode="External"/><Relationship Id="rId77" Type="http://schemas.openxmlformats.org/officeDocument/2006/relationships/hyperlink" Target="mailto:AndreaRamos@valledeloscedros.com.mx" TargetMode="External"/><Relationship Id="rId100" Type="http://schemas.openxmlformats.org/officeDocument/2006/relationships/hyperlink" Target="mailto:edithnarvaez@wtcindustrial.mx" TargetMode="External"/><Relationship Id="rId105" Type="http://schemas.openxmlformats.org/officeDocument/2006/relationships/hyperlink" Target="mailto:AdrianaMedina@wtcindustrial.mx" TargetMode="External"/><Relationship Id="rId126" Type="http://schemas.openxmlformats.org/officeDocument/2006/relationships/hyperlink" Target="mailto:GustavoGastelum@valoran.com.mx" TargetMode="External"/><Relationship Id="rId147" Type="http://schemas.openxmlformats.org/officeDocument/2006/relationships/hyperlink" Target="mailto:Ra&#250;lZumaya@wtcindustrial.mx" TargetMode="External"/><Relationship Id="rId8" Type="http://schemas.openxmlformats.org/officeDocument/2006/relationships/hyperlink" Target="mailto:GabrielaMotilla@valoran.com.mx" TargetMode="External"/><Relationship Id="rId51" Type="http://schemas.openxmlformats.org/officeDocument/2006/relationships/hyperlink" Target="mailto:IsidroCardoso@valoran.com.mx" TargetMode="External"/><Relationship Id="rId72" Type="http://schemas.openxmlformats.org/officeDocument/2006/relationships/hyperlink" Target="mailto:RocioArvizu@valledeloscedros.com.mx" TargetMode="External"/><Relationship Id="rId93" Type="http://schemas.openxmlformats.org/officeDocument/2006/relationships/hyperlink" Target="mailto:GustavoGarcia@wtcindustrial.mx" TargetMode="External"/><Relationship Id="rId98" Type="http://schemas.openxmlformats.org/officeDocument/2006/relationships/hyperlink" Target="mailto:JuanJSanchez@wtcindustrial.mx" TargetMode="External"/><Relationship Id="rId121" Type="http://schemas.openxmlformats.org/officeDocument/2006/relationships/hyperlink" Target="mailto:ChristianOntiveros@valoran.com.mx" TargetMode="External"/><Relationship Id="rId142" Type="http://schemas.openxmlformats.org/officeDocument/2006/relationships/hyperlink" Target="mailto:JavierFlores@valoran.com.mx" TargetMode="External"/><Relationship Id="rId3" Type="http://schemas.openxmlformats.org/officeDocument/2006/relationships/hyperlink" Target="mailto:jl@valoran.com.mx" TargetMode="External"/><Relationship Id="rId25" Type="http://schemas.openxmlformats.org/officeDocument/2006/relationships/hyperlink" Target="mailto:blancagonzalez@valoran.com.mx" TargetMode="External"/><Relationship Id="rId46" Type="http://schemas.openxmlformats.org/officeDocument/2006/relationships/hyperlink" Target="mailto:robertodavila@valoran.com.mx" TargetMode="External"/><Relationship Id="rId67" Type="http://schemas.openxmlformats.org/officeDocument/2006/relationships/hyperlink" Target="mailto:coco@valledeloscedros.com.mx" TargetMode="External"/><Relationship Id="rId116" Type="http://schemas.openxmlformats.org/officeDocument/2006/relationships/hyperlink" Target="mailto:Marcelasalazar@valoran.com.mx" TargetMode="External"/><Relationship Id="rId137" Type="http://schemas.openxmlformats.org/officeDocument/2006/relationships/hyperlink" Target="mailto:gabriel.urrutia@valoran.com.mx" TargetMode="External"/><Relationship Id="rId158" Type="http://schemas.openxmlformats.org/officeDocument/2006/relationships/hyperlink" Target="mailto:jefatura.norte@valoran.com.mx" TargetMode="External"/><Relationship Id="rId20" Type="http://schemas.openxmlformats.org/officeDocument/2006/relationships/hyperlink" Target="mailto:mayracamacho@valoran.com.mx" TargetMode="External"/><Relationship Id="rId41" Type="http://schemas.openxmlformats.org/officeDocument/2006/relationships/hyperlink" Target="mailto:simonbanda@valoran.com.mx" TargetMode="External"/><Relationship Id="rId62" Type="http://schemas.openxmlformats.org/officeDocument/2006/relationships/hyperlink" Target="mailto:StephanieZamudio@valoran.com.mx" TargetMode="External"/><Relationship Id="rId83" Type="http://schemas.openxmlformats.org/officeDocument/2006/relationships/hyperlink" Target="mailto:RosaSuchil@valledeloscedros.com.mx" TargetMode="External"/><Relationship Id="rId88" Type="http://schemas.openxmlformats.org/officeDocument/2006/relationships/hyperlink" Target="mailto:CarlosRodriguez@valledeloscedros.com.mx" TargetMode="External"/><Relationship Id="rId111" Type="http://schemas.openxmlformats.org/officeDocument/2006/relationships/hyperlink" Target="mailto:DavidMorales@wtcindustrial.mx" TargetMode="External"/><Relationship Id="rId132" Type="http://schemas.openxmlformats.org/officeDocument/2006/relationships/hyperlink" Target="mailto:JuanGonzalez@valoran.com.mx" TargetMode="External"/><Relationship Id="rId153" Type="http://schemas.openxmlformats.org/officeDocument/2006/relationships/hyperlink" Target="mailto:GerardoDiaz@valoran.com.mx" TargetMode="External"/><Relationship Id="rId15" Type="http://schemas.openxmlformats.org/officeDocument/2006/relationships/hyperlink" Target="mailto:MiguelAlmanza@valoran.com.mx" TargetMode="External"/><Relationship Id="rId36" Type="http://schemas.openxmlformats.org/officeDocument/2006/relationships/hyperlink" Target="mailto:DanielaZuniga@valoran.com.mx" TargetMode="External"/><Relationship Id="rId57" Type="http://schemas.openxmlformats.org/officeDocument/2006/relationships/hyperlink" Target="mailto:soniamosquera@valoran.com.mx" TargetMode="External"/><Relationship Id="rId106" Type="http://schemas.openxmlformats.org/officeDocument/2006/relationships/hyperlink" Target="mailto:Karlajimenez@wtcindustrial.mx" TargetMode="External"/><Relationship Id="rId127" Type="http://schemas.openxmlformats.org/officeDocument/2006/relationships/hyperlink" Target="mailto:CesarVazquez@valoran.com.mx" TargetMode="External"/><Relationship Id="rId10" Type="http://schemas.openxmlformats.org/officeDocument/2006/relationships/hyperlink" Target="mailto:IlianaMarquez@valoran.com.mx" TargetMode="External"/><Relationship Id="rId31" Type="http://schemas.openxmlformats.org/officeDocument/2006/relationships/hyperlink" Target="mailto:JoaquinSerrato@valoran.com.mx" TargetMode="External"/><Relationship Id="rId52" Type="http://schemas.openxmlformats.org/officeDocument/2006/relationships/hyperlink" Target="mailto:NataliaTrujillo@valoran.com.mx" TargetMode="External"/><Relationship Id="rId73" Type="http://schemas.openxmlformats.org/officeDocument/2006/relationships/hyperlink" Target="mailto:DianaEstrada@valledeloscedros.com.mx" TargetMode="External"/><Relationship Id="rId78" Type="http://schemas.openxmlformats.org/officeDocument/2006/relationships/hyperlink" Target="mailto:SidronioMilan@valledeloscedros.com.mx" TargetMode="External"/><Relationship Id="rId94" Type="http://schemas.openxmlformats.org/officeDocument/2006/relationships/hyperlink" Target="mailto:guadalupe.alvarez@wtcindustrial.mx" TargetMode="External"/><Relationship Id="rId99" Type="http://schemas.openxmlformats.org/officeDocument/2006/relationships/hyperlink" Target="mailto:SabrinaSoberon@wtcindustrial.mx" TargetMode="External"/><Relationship Id="rId101" Type="http://schemas.openxmlformats.org/officeDocument/2006/relationships/hyperlink" Target="mailto:janetGonzalez@wtcindustrial.mx" TargetMode="External"/><Relationship Id="rId122" Type="http://schemas.openxmlformats.org/officeDocument/2006/relationships/hyperlink" Target="mailto:MelinaBerlanga@valoran.com.mx" TargetMode="External"/><Relationship Id="rId143" Type="http://schemas.openxmlformats.org/officeDocument/2006/relationships/hyperlink" Target="mailto:LuisSanchez@wtcindustrial.mx" TargetMode="External"/><Relationship Id="rId148" Type="http://schemas.openxmlformats.org/officeDocument/2006/relationships/hyperlink" Target="mailto:EstebanMart&#237;nez@valoran.com.mx" TargetMode="External"/><Relationship Id="rId4" Type="http://schemas.openxmlformats.org/officeDocument/2006/relationships/hyperlink" Target="mailto:milton.martinez@valoran.com.mx" TargetMode="External"/><Relationship Id="rId9" Type="http://schemas.openxmlformats.org/officeDocument/2006/relationships/hyperlink" Target="mailto:DianaAndrade@valoran.com.mx" TargetMode="External"/><Relationship Id="rId26" Type="http://schemas.openxmlformats.org/officeDocument/2006/relationships/hyperlink" Target="mailto:NaomiArias@valoran.com.mx" TargetMode="External"/><Relationship Id="rId47" Type="http://schemas.openxmlformats.org/officeDocument/2006/relationships/hyperlink" Target="mailto:SofiaSaucedo@valoran.com.mx" TargetMode="External"/><Relationship Id="rId68" Type="http://schemas.openxmlformats.org/officeDocument/2006/relationships/hyperlink" Target="mailto:AnnelCastillo@valledeloscedros.com.mx" TargetMode="External"/><Relationship Id="rId89" Type="http://schemas.openxmlformats.org/officeDocument/2006/relationships/hyperlink" Target="mailto:MichelePorrino@wtcindustrial.mx" TargetMode="External"/><Relationship Id="rId112" Type="http://schemas.openxmlformats.org/officeDocument/2006/relationships/hyperlink" Target="mailto:JairGallegos@valoran.com.mx" TargetMode="External"/><Relationship Id="rId133" Type="http://schemas.openxmlformats.org/officeDocument/2006/relationships/hyperlink" Target="mailto:WendiCastillo@valoran.com.mx" TargetMode="External"/><Relationship Id="rId154" Type="http://schemas.openxmlformats.org/officeDocument/2006/relationships/hyperlink" Target="mailto:JoseSalazar@valoran.com.mx" TargetMode="External"/><Relationship Id="rId16" Type="http://schemas.openxmlformats.org/officeDocument/2006/relationships/hyperlink" Target="mailto:DanieladeAlba@valoran.com.mx" TargetMode="External"/><Relationship Id="rId37" Type="http://schemas.openxmlformats.org/officeDocument/2006/relationships/hyperlink" Target="mailto:CeciliaMendoza@valoran.com.mx" TargetMode="External"/><Relationship Id="rId58" Type="http://schemas.openxmlformats.org/officeDocument/2006/relationships/hyperlink" Target="mailto:GiselaSilva@valoran.com.mx" TargetMode="External"/><Relationship Id="rId79" Type="http://schemas.openxmlformats.org/officeDocument/2006/relationships/hyperlink" Target="mailto:SoniaLopez@valledeloscedros.com.mx" TargetMode="External"/><Relationship Id="rId102" Type="http://schemas.openxmlformats.org/officeDocument/2006/relationships/hyperlink" Target="mailto:gastonvivas@wtcindustrial.mx" TargetMode="External"/><Relationship Id="rId123" Type="http://schemas.openxmlformats.org/officeDocument/2006/relationships/hyperlink" Target="mailto:RodolfoCruz@valoran.com.mx" TargetMode="External"/><Relationship Id="rId144" Type="http://schemas.openxmlformats.org/officeDocument/2006/relationships/hyperlink" Target="mailto:AndreaSanchez@wtcindustrial.mx" TargetMode="External"/><Relationship Id="rId90" Type="http://schemas.openxmlformats.org/officeDocument/2006/relationships/hyperlink" Target="mailto:ClaudiaZaragoza@wtcindustrial.mx" TargetMode="External"/><Relationship Id="rId27" Type="http://schemas.openxmlformats.org/officeDocument/2006/relationships/hyperlink" Target="mailto:Alicia.Vazquez@valoran.com.mx" TargetMode="External"/><Relationship Id="rId48" Type="http://schemas.openxmlformats.org/officeDocument/2006/relationships/hyperlink" Target="mailto:Mariajosearanda@paraserfelix.mx" TargetMode="External"/><Relationship Id="rId69" Type="http://schemas.openxmlformats.org/officeDocument/2006/relationships/hyperlink" Target="mailto:DanielaBarajas@valledeloscedros.com.mx" TargetMode="External"/><Relationship Id="rId113" Type="http://schemas.openxmlformats.org/officeDocument/2006/relationships/hyperlink" Target="mailto:Joseabitu@wtcindustrial.mx" TargetMode="External"/><Relationship Id="rId134" Type="http://schemas.openxmlformats.org/officeDocument/2006/relationships/hyperlink" Target="mailto:AlmaIbarra@valoran.com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7CD5-73AD-4BBD-977B-72DDE5790C97}">
  <sheetPr filterMode="1"/>
  <dimension ref="B1:J181"/>
  <sheetViews>
    <sheetView zoomScale="62" zoomScaleNormal="62" workbookViewId="0">
      <pane xSplit="1" topLeftCell="B1" activePane="topRight" state="frozen"/>
      <selection pane="topRight" activeCell="E170" sqref="E170"/>
    </sheetView>
  </sheetViews>
  <sheetFormatPr baseColWidth="10" defaultRowHeight="15" x14ac:dyDescent="0.25"/>
  <cols>
    <col min="2" max="2" width="21" bestFit="1" customWidth="1"/>
    <col min="3" max="3" width="5.42578125" style="52" bestFit="1" customWidth="1"/>
    <col min="4" max="4" width="36.28515625" customWidth="1"/>
    <col min="5" max="5" width="70.85546875" bestFit="1" customWidth="1"/>
    <col min="6" max="6" width="16.42578125" customWidth="1"/>
    <col min="8" max="8" width="22.7109375" bestFit="1" customWidth="1"/>
    <col min="9" max="9" width="45.42578125" bestFit="1" customWidth="1"/>
    <col min="10" max="10" width="44.140625" bestFit="1" customWidth="1"/>
  </cols>
  <sheetData>
    <row r="1" spans="2:10" ht="15.75" thickBot="1" x14ac:dyDescent="0.3"/>
    <row r="2" spans="2:10" ht="15.75" thickBot="1" x14ac:dyDescent="0.3">
      <c r="B2" s="53" t="s">
        <v>223</v>
      </c>
      <c r="C2" s="54"/>
      <c r="D2" s="55" t="s">
        <v>224</v>
      </c>
      <c r="E2" s="56" t="s">
        <v>225</v>
      </c>
      <c r="F2" s="57" t="s">
        <v>3</v>
      </c>
      <c r="G2" s="57" t="s">
        <v>226</v>
      </c>
      <c r="H2" s="56" t="s">
        <v>227</v>
      </c>
      <c r="I2" s="56" t="s">
        <v>228</v>
      </c>
      <c r="J2" s="56" t="s">
        <v>229</v>
      </c>
    </row>
    <row r="3" spans="2:10" ht="15.75" hidden="1" thickBot="1" x14ac:dyDescent="0.3">
      <c r="B3" s="58" t="s">
        <v>230</v>
      </c>
      <c r="C3" s="59">
        <v>1</v>
      </c>
      <c r="D3" s="59" t="s">
        <v>231</v>
      </c>
      <c r="E3" s="59" t="s">
        <v>232</v>
      </c>
      <c r="F3" s="59"/>
      <c r="G3" s="60" t="s">
        <v>233</v>
      </c>
      <c r="H3" s="59" t="s">
        <v>233</v>
      </c>
      <c r="I3" s="59" t="s">
        <v>233</v>
      </c>
      <c r="J3" s="61" t="s">
        <v>234</v>
      </c>
    </row>
    <row r="4" spans="2:10" ht="15.75" hidden="1" thickBot="1" x14ac:dyDescent="0.3">
      <c r="B4" s="58" t="s">
        <v>230</v>
      </c>
      <c r="C4" s="59">
        <v>2</v>
      </c>
      <c r="D4" s="59" t="s">
        <v>235</v>
      </c>
      <c r="E4" s="62" t="s">
        <v>236</v>
      </c>
      <c r="F4" s="62"/>
      <c r="G4" s="60">
        <v>1</v>
      </c>
      <c r="H4" s="59" t="s">
        <v>10</v>
      </c>
      <c r="I4" s="59" t="s">
        <v>237</v>
      </c>
      <c r="J4" s="61" t="s">
        <v>238</v>
      </c>
    </row>
    <row r="5" spans="2:10" ht="15.75" hidden="1" thickBot="1" x14ac:dyDescent="0.3">
      <c r="B5" s="58" t="s">
        <v>230</v>
      </c>
      <c r="C5" s="59">
        <v>3</v>
      </c>
      <c r="D5" s="59" t="s">
        <v>239</v>
      </c>
      <c r="E5" s="62" t="s">
        <v>240</v>
      </c>
      <c r="F5" s="62"/>
      <c r="G5" s="60">
        <v>1</v>
      </c>
      <c r="H5" s="59" t="s">
        <v>10</v>
      </c>
      <c r="I5" s="59" t="s">
        <v>237</v>
      </c>
      <c r="J5" s="61" t="s">
        <v>241</v>
      </c>
    </row>
    <row r="6" spans="2:10" ht="15.75" hidden="1" thickBot="1" x14ac:dyDescent="0.3">
      <c r="B6" s="58" t="s">
        <v>230</v>
      </c>
      <c r="C6" s="59">
        <v>4</v>
      </c>
      <c r="D6" s="59" t="s">
        <v>242</v>
      </c>
      <c r="E6" s="62" t="s">
        <v>243</v>
      </c>
      <c r="F6" s="62"/>
      <c r="G6" s="60">
        <v>2</v>
      </c>
      <c r="H6" s="59" t="s">
        <v>10</v>
      </c>
      <c r="I6" s="59" t="s">
        <v>237</v>
      </c>
      <c r="J6" s="61" t="s">
        <v>244</v>
      </c>
    </row>
    <row r="7" spans="2:10" ht="15.75" hidden="1" thickBot="1" x14ac:dyDescent="0.3">
      <c r="B7" s="58" t="s">
        <v>230</v>
      </c>
      <c r="C7" s="59">
        <v>5</v>
      </c>
      <c r="D7" s="59" t="s">
        <v>245</v>
      </c>
      <c r="E7" s="62" t="s">
        <v>246</v>
      </c>
      <c r="F7" s="62"/>
      <c r="G7" s="60">
        <v>2</v>
      </c>
      <c r="H7" s="59" t="s">
        <v>10</v>
      </c>
      <c r="I7" s="59" t="s">
        <v>237</v>
      </c>
      <c r="J7" s="61" t="s">
        <v>247</v>
      </c>
    </row>
    <row r="8" spans="2:10" ht="15.75" hidden="1" thickBot="1" x14ac:dyDescent="0.3">
      <c r="B8" s="58" t="s">
        <v>230</v>
      </c>
      <c r="C8" s="59">
        <v>6</v>
      </c>
      <c r="D8" s="59" t="s">
        <v>248</v>
      </c>
      <c r="E8" s="62" t="s">
        <v>249</v>
      </c>
      <c r="F8" s="62"/>
      <c r="G8" s="60">
        <v>2</v>
      </c>
      <c r="H8" s="59" t="s">
        <v>10</v>
      </c>
      <c r="I8" s="59" t="s">
        <v>237</v>
      </c>
      <c r="J8" s="61" t="s">
        <v>250</v>
      </c>
    </row>
    <row r="9" spans="2:10" ht="15.75" hidden="1" thickBot="1" x14ac:dyDescent="0.3">
      <c r="B9" s="58" t="s">
        <v>230</v>
      </c>
      <c r="C9" s="59">
        <v>7</v>
      </c>
      <c r="D9" s="59" t="s">
        <v>251</v>
      </c>
      <c r="E9" s="62" t="s">
        <v>252</v>
      </c>
      <c r="F9" s="62"/>
      <c r="G9" s="60">
        <v>3</v>
      </c>
      <c r="H9" s="59" t="s">
        <v>10</v>
      </c>
      <c r="I9" s="59" t="s">
        <v>237</v>
      </c>
      <c r="J9" s="61" t="s">
        <v>253</v>
      </c>
    </row>
    <row r="10" spans="2:10" ht="15.75" hidden="1" thickBot="1" x14ac:dyDescent="0.3">
      <c r="B10" s="58" t="s">
        <v>230</v>
      </c>
      <c r="C10" s="59">
        <v>8</v>
      </c>
      <c r="D10" s="59" t="s">
        <v>254</v>
      </c>
      <c r="E10" s="62" t="s">
        <v>255</v>
      </c>
      <c r="F10" s="62"/>
      <c r="G10" s="60">
        <v>2</v>
      </c>
      <c r="H10" s="59" t="s">
        <v>256</v>
      </c>
      <c r="I10" s="59" t="s">
        <v>237</v>
      </c>
      <c r="J10" s="61" t="s">
        <v>257</v>
      </c>
    </row>
    <row r="11" spans="2:10" ht="15.75" hidden="1" thickBot="1" x14ac:dyDescent="0.3">
      <c r="B11" s="58" t="s">
        <v>230</v>
      </c>
      <c r="C11" s="59">
        <v>9</v>
      </c>
      <c r="D11" s="59" t="s">
        <v>258</v>
      </c>
      <c r="E11" s="59" t="s">
        <v>33</v>
      </c>
      <c r="F11" s="59"/>
      <c r="G11" s="60">
        <v>3</v>
      </c>
      <c r="H11" s="59" t="s">
        <v>259</v>
      </c>
      <c r="I11" s="59" t="s">
        <v>260</v>
      </c>
      <c r="J11" s="61" t="s">
        <v>261</v>
      </c>
    </row>
    <row r="12" spans="2:10" ht="15.75" hidden="1" thickBot="1" x14ac:dyDescent="0.3">
      <c r="B12" s="58" t="s">
        <v>230</v>
      </c>
      <c r="C12" s="59">
        <v>10</v>
      </c>
      <c r="D12" s="59" t="s">
        <v>262</v>
      </c>
      <c r="E12" s="59" t="s">
        <v>263</v>
      </c>
      <c r="F12" s="59"/>
      <c r="G12" s="60">
        <v>3</v>
      </c>
      <c r="H12" s="59" t="s">
        <v>259</v>
      </c>
      <c r="I12" s="59" t="s">
        <v>260</v>
      </c>
      <c r="J12" s="61" t="s">
        <v>264</v>
      </c>
    </row>
    <row r="13" spans="2:10" ht="15.75" hidden="1" thickBot="1" x14ac:dyDescent="0.3">
      <c r="B13" s="58" t="s">
        <v>230</v>
      </c>
      <c r="C13" s="59">
        <v>11</v>
      </c>
      <c r="D13" s="59" t="s">
        <v>265</v>
      </c>
      <c r="E13" s="59" t="s">
        <v>266</v>
      </c>
      <c r="F13" s="59"/>
      <c r="G13" s="60">
        <v>3</v>
      </c>
      <c r="H13" s="59" t="s">
        <v>267</v>
      </c>
      <c r="I13" s="59" t="s">
        <v>260</v>
      </c>
      <c r="J13" s="61" t="s">
        <v>268</v>
      </c>
    </row>
    <row r="14" spans="2:10" ht="15.75" hidden="1" thickBot="1" x14ac:dyDescent="0.3">
      <c r="B14" s="58" t="s">
        <v>230</v>
      </c>
      <c r="C14" s="59">
        <v>12</v>
      </c>
      <c r="D14" s="59" t="s">
        <v>269</v>
      </c>
      <c r="E14" s="62" t="s">
        <v>270</v>
      </c>
      <c r="F14" s="62"/>
      <c r="G14" s="60">
        <v>4</v>
      </c>
      <c r="H14" s="59" t="s">
        <v>271</v>
      </c>
      <c r="I14" s="59" t="s">
        <v>272</v>
      </c>
      <c r="J14" s="61" t="s">
        <v>273</v>
      </c>
    </row>
    <row r="15" spans="2:10" ht="15.75" hidden="1" thickBot="1" x14ac:dyDescent="0.3">
      <c r="B15" s="58" t="s">
        <v>230</v>
      </c>
      <c r="C15" s="59">
        <v>13</v>
      </c>
      <c r="D15" s="59" t="s">
        <v>274</v>
      </c>
      <c r="E15" s="59" t="s">
        <v>275</v>
      </c>
      <c r="F15" s="59"/>
      <c r="G15" s="60">
        <v>12</v>
      </c>
      <c r="H15" s="59" t="s">
        <v>259</v>
      </c>
      <c r="I15" s="59" t="s">
        <v>260</v>
      </c>
      <c r="J15" s="61" t="s">
        <v>276</v>
      </c>
    </row>
    <row r="16" spans="2:10" ht="15.75" hidden="1" thickBot="1" x14ac:dyDescent="0.3">
      <c r="B16" s="58" t="s">
        <v>230</v>
      </c>
      <c r="C16" s="59">
        <v>14</v>
      </c>
      <c r="D16" s="59" t="s">
        <v>277</v>
      </c>
      <c r="E16" s="59" t="s">
        <v>278</v>
      </c>
      <c r="F16" s="59"/>
      <c r="G16" s="60">
        <v>12</v>
      </c>
      <c r="H16" s="59" t="s">
        <v>259</v>
      </c>
      <c r="I16" s="59" t="s">
        <v>260</v>
      </c>
      <c r="J16" s="61" t="s">
        <v>279</v>
      </c>
    </row>
    <row r="17" spans="2:10" ht="15.75" hidden="1" thickBot="1" x14ac:dyDescent="0.3">
      <c r="B17" s="58" t="s">
        <v>230</v>
      </c>
      <c r="C17" s="59">
        <v>15</v>
      </c>
      <c r="D17" s="59" t="s">
        <v>280</v>
      </c>
      <c r="E17" s="62" t="s">
        <v>281</v>
      </c>
      <c r="F17" s="62"/>
      <c r="G17" s="60">
        <v>5</v>
      </c>
      <c r="H17" s="59" t="s">
        <v>271</v>
      </c>
      <c r="I17" s="59" t="s">
        <v>272</v>
      </c>
      <c r="J17" s="61" t="s">
        <v>282</v>
      </c>
    </row>
    <row r="18" spans="2:10" ht="15.75" hidden="1" thickBot="1" x14ac:dyDescent="0.3">
      <c r="B18" s="58" t="s">
        <v>230</v>
      </c>
      <c r="C18" s="59">
        <v>16</v>
      </c>
      <c r="D18" s="59" t="s">
        <v>283</v>
      </c>
      <c r="E18" s="59" t="s">
        <v>284</v>
      </c>
      <c r="F18" s="59"/>
      <c r="G18" s="60">
        <v>15</v>
      </c>
      <c r="H18" s="59" t="s">
        <v>267</v>
      </c>
      <c r="I18" s="59" t="s">
        <v>260</v>
      </c>
      <c r="J18" s="61" t="s">
        <v>285</v>
      </c>
    </row>
    <row r="19" spans="2:10" ht="15.75" hidden="1" thickBot="1" x14ac:dyDescent="0.3">
      <c r="B19" s="58" t="s">
        <v>230</v>
      </c>
      <c r="C19" s="59">
        <v>17</v>
      </c>
      <c r="D19" s="59" t="s">
        <v>286</v>
      </c>
      <c r="E19" s="59" t="s">
        <v>287</v>
      </c>
      <c r="F19" s="59"/>
      <c r="G19" s="60">
        <v>15</v>
      </c>
      <c r="H19" s="59" t="s">
        <v>259</v>
      </c>
      <c r="I19" s="59" t="s">
        <v>260</v>
      </c>
      <c r="J19" s="61" t="s">
        <v>288</v>
      </c>
    </row>
    <row r="20" spans="2:10" ht="15.75" hidden="1" thickBot="1" x14ac:dyDescent="0.3">
      <c r="B20" s="58" t="s">
        <v>230</v>
      </c>
      <c r="C20" s="59">
        <v>18</v>
      </c>
      <c r="D20" s="59" t="s">
        <v>289</v>
      </c>
      <c r="E20" s="59" t="s">
        <v>290</v>
      </c>
      <c r="F20" s="59"/>
      <c r="G20" s="60">
        <v>5</v>
      </c>
      <c r="H20" s="59" t="s">
        <v>271</v>
      </c>
      <c r="I20" s="59" t="s">
        <v>272</v>
      </c>
      <c r="J20" s="61" t="s">
        <v>291</v>
      </c>
    </row>
    <row r="21" spans="2:10" ht="15.75" hidden="1" thickBot="1" x14ac:dyDescent="0.3">
      <c r="B21" s="58" t="s">
        <v>230</v>
      </c>
      <c r="C21" s="59">
        <v>19</v>
      </c>
      <c r="D21" s="59" t="s">
        <v>292</v>
      </c>
      <c r="E21" s="59" t="s">
        <v>284</v>
      </c>
      <c r="F21" s="59"/>
      <c r="G21" s="60">
        <v>18</v>
      </c>
      <c r="H21" s="59" t="s">
        <v>267</v>
      </c>
      <c r="I21" s="59" t="s">
        <v>260</v>
      </c>
      <c r="J21" s="61" t="s">
        <v>293</v>
      </c>
    </row>
    <row r="22" spans="2:10" ht="15.75" hidden="1" thickBot="1" x14ac:dyDescent="0.3">
      <c r="B22" s="58" t="s">
        <v>230</v>
      </c>
      <c r="C22" s="59">
        <v>20</v>
      </c>
      <c r="D22" s="59" t="s">
        <v>294</v>
      </c>
      <c r="E22" s="59" t="s">
        <v>295</v>
      </c>
      <c r="F22" s="59"/>
      <c r="G22" s="60">
        <v>5</v>
      </c>
      <c r="H22" s="59" t="s">
        <v>271</v>
      </c>
      <c r="I22" s="59" t="s">
        <v>272</v>
      </c>
      <c r="J22" s="61" t="s">
        <v>296</v>
      </c>
    </row>
    <row r="23" spans="2:10" ht="15.75" hidden="1" thickBot="1" x14ac:dyDescent="0.3">
      <c r="B23" s="58" t="s">
        <v>230</v>
      </c>
      <c r="C23" s="59">
        <v>21</v>
      </c>
      <c r="D23" s="59" t="s">
        <v>297</v>
      </c>
      <c r="E23" s="59" t="s">
        <v>298</v>
      </c>
      <c r="F23" s="59"/>
      <c r="G23" s="60">
        <v>20</v>
      </c>
      <c r="H23" s="59" t="s">
        <v>259</v>
      </c>
      <c r="I23" s="59" t="s">
        <v>260</v>
      </c>
      <c r="J23" s="61" t="s">
        <v>299</v>
      </c>
    </row>
    <row r="24" spans="2:10" ht="15.75" hidden="1" thickBot="1" x14ac:dyDescent="0.3">
      <c r="B24" s="58" t="s">
        <v>230</v>
      </c>
      <c r="C24" s="59">
        <v>22</v>
      </c>
      <c r="D24" s="59" t="s">
        <v>300</v>
      </c>
      <c r="E24" s="59" t="s">
        <v>301</v>
      </c>
      <c r="F24" s="59"/>
      <c r="G24" s="60">
        <v>20</v>
      </c>
      <c r="H24" s="59" t="s">
        <v>259</v>
      </c>
      <c r="I24" s="59" t="s">
        <v>260</v>
      </c>
      <c r="J24" s="61" t="s">
        <v>302</v>
      </c>
    </row>
    <row r="25" spans="2:10" ht="15.75" hidden="1" thickBot="1" x14ac:dyDescent="0.3">
      <c r="B25" s="58" t="s">
        <v>230</v>
      </c>
      <c r="C25" s="59">
        <v>23</v>
      </c>
      <c r="D25" s="59" t="s">
        <v>303</v>
      </c>
      <c r="E25" s="59" t="s">
        <v>304</v>
      </c>
      <c r="F25" s="59"/>
      <c r="G25" s="60">
        <v>5</v>
      </c>
      <c r="H25" s="59" t="s">
        <v>271</v>
      </c>
      <c r="I25" s="59" t="s">
        <v>272</v>
      </c>
      <c r="J25" s="61" t="s">
        <v>305</v>
      </c>
    </row>
    <row r="26" spans="2:10" ht="15.75" hidden="1" thickBot="1" x14ac:dyDescent="0.3">
      <c r="B26" s="58" t="s">
        <v>230</v>
      </c>
      <c r="C26" s="59">
        <v>24</v>
      </c>
      <c r="D26" s="59" t="s">
        <v>306</v>
      </c>
      <c r="E26" s="59" t="s">
        <v>307</v>
      </c>
      <c r="F26" s="59"/>
      <c r="G26" s="60">
        <v>23</v>
      </c>
      <c r="H26" s="59" t="s">
        <v>259</v>
      </c>
      <c r="I26" s="59" t="s">
        <v>260</v>
      </c>
      <c r="J26" s="61" t="s">
        <v>308</v>
      </c>
    </row>
    <row r="27" spans="2:10" ht="15.75" hidden="1" thickBot="1" x14ac:dyDescent="0.3">
      <c r="B27" s="58" t="s">
        <v>230</v>
      </c>
      <c r="C27" s="59">
        <v>25</v>
      </c>
      <c r="D27" s="59" t="s">
        <v>309</v>
      </c>
      <c r="E27" s="59" t="s">
        <v>310</v>
      </c>
      <c r="F27" s="59"/>
      <c r="G27" s="60">
        <v>124</v>
      </c>
      <c r="H27" s="59" t="s">
        <v>259</v>
      </c>
      <c r="I27" s="59" t="s">
        <v>260</v>
      </c>
      <c r="J27" s="61" t="s">
        <v>311</v>
      </c>
    </row>
    <row r="28" spans="2:10" ht="15.75" hidden="1" thickBot="1" x14ac:dyDescent="0.3">
      <c r="B28" s="58" t="s">
        <v>230</v>
      </c>
      <c r="C28" s="59">
        <v>26</v>
      </c>
      <c r="D28" s="59" t="s">
        <v>312</v>
      </c>
      <c r="E28" s="59" t="s">
        <v>129</v>
      </c>
      <c r="F28" s="59"/>
      <c r="G28" s="60">
        <v>23</v>
      </c>
      <c r="H28" s="59" t="s">
        <v>259</v>
      </c>
      <c r="I28" s="59" t="s">
        <v>260</v>
      </c>
      <c r="J28" s="61" t="s">
        <v>313</v>
      </c>
    </row>
    <row r="29" spans="2:10" ht="15.75" hidden="1" thickBot="1" x14ac:dyDescent="0.3">
      <c r="B29" s="58" t="s">
        <v>230</v>
      </c>
      <c r="C29" s="59">
        <v>27</v>
      </c>
      <c r="D29" s="59" t="s">
        <v>314</v>
      </c>
      <c r="E29" s="62" t="s">
        <v>315</v>
      </c>
      <c r="F29" s="62"/>
      <c r="G29" s="60">
        <v>5</v>
      </c>
      <c r="H29" s="59" t="s">
        <v>256</v>
      </c>
      <c r="I29" s="59" t="s">
        <v>237</v>
      </c>
      <c r="J29" s="61" t="s">
        <v>316</v>
      </c>
    </row>
    <row r="30" spans="2:10" ht="15.75" hidden="1" thickBot="1" x14ac:dyDescent="0.3">
      <c r="B30" s="58" t="s">
        <v>230</v>
      </c>
      <c r="C30" s="59">
        <v>28</v>
      </c>
      <c r="D30" s="59" t="s">
        <v>317</v>
      </c>
      <c r="E30" s="59" t="s">
        <v>318</v>
      </c>
      <c r="F30" s="59"/>
      <c r="G30" s="60">
        <v>27</v>
      </c>
      <c r="H30" s="59" t="s">
        <v>271</v>
      </c>
      <c r="I30" s="59" t="s">
        <v>272</v>
      </c>
      <c r="J30" s="61" t="s">
        <v>319</v>
      </c>
    </row>
    <row r="31" spans="2:10" ht="15.75" hidden="1" thickBot="1" x14ac:dyDescent="0.3">
      <c r="B31" s="58" t="s">
        <v>230</v>
      </c>
      <c r="C31" s="59">
        <v>29</v>
      </c>
      <c r="D31" s="59" t="s">
        <v>320</v>
      </c>
      <c r="E31" s="62" t="s">
        <v>214</v>
      </c>
      <c r="F31" s="62"/>
      <c r="G31" s="60">
        <v>28</v>
      </c>
      <c r="H31" s="59" t="s">
        <v>271</v>
      </c>
      <c r="I31" s="59" t="s">
        <v>272</v>
      </c>
      <c r="J31" s="61" t="s">
        <v>321</v>
      </c>
    </row>
    <row r="32" spans="2:10" ht="15.75" hidden="1" thickBot="1" x14ac:dyDescent="0.3">
      <c r="B32" s="58" t="s">
        <v>230</v>
      </c>
      <c r="C32" s="59">
        <v>30</v>
      </c>
      <c r="D32" s="59" t="s">
        <v>322</v>
      </c>
      <c r="E32" s="59" t="s">
        <v>323</v>
      </c>
      <c r="F32" s="59"/>
      <c r="G32" s="60">
        <v>29</v>
      </c>
      <c r="H32" s="63" t="s">
        <v>259</v>
      </c>
      <c r="I32" s="63" t="s">
        <v>260</v>
      </c>
      <c r="J32" s="63"/>
    </row>
    <row r="33" spans="2:10" ht="15.75" hidden="1" thickBot="1" x14ac:dyDescent="0.3">
      <c r="B33" s="58" t="s">
        <v>230</v>
      </c>
      <c r="C33" s="59">
        <v>31</v>
      </c>
      <c r="D33" s="59" t="s">
        <v>324</v>
      </c>
      <c r="E33" s="59" t="s">
        <v>325</v>
      </c>
      <c r="F33" s="59"/>
      <c r="G33" s="60">
        <v>28</v>
      </c>
      <c r="H33" s="59" t="s">
        <v>259</v>
      </c>
      <c r="I33" s="59" t="s">
        <v>260</v>
      </c>
      <c r="J33" s="61" t="s">
        <v>326</v>
      </c>
    </row>
    <row r="34" spans="2:10" ht="15.75" hidden="1" thickBot="1" x14ac:dyDescent="0.3">
      <c r="B34" s="58" t="s">
        <v>230</v>
      </c>
      <c r="C34" s="59">
        <v>32</v>
      </c>
      <c r="D34" s="59" t="s">
        <v>327</v>
      </c>
      <c r="E34" s="59" t="s">
        <v>328</v>
      </c>
      <c r="F34" s="59"/>
      <c r="G34" s="60">
        <v>27</v>
      </c>
      <c r="H34" s="59" t="s">
        <v>267</v>
      </c>
      <c r="I34" s="59" t="s">
        <v>260</v>
      </c>
      <c r="J34" s="61" t="s">
        <v>329</v>
      </c>
    </row>
    <row r="35" spans="2:10" ht="15.75" hidden="1" thickBot="1" x14ac:dyDescent="0.3">
      <c r="B35" s="58" t="s">
        <v>230</v>
      </c>
      <c r="C35" s="59">
        <v>33</v>
      </c>
      <c r="D35" s="59" t="s">
        <v>330</v>
      </c>
      <c r="E35" s="62" t="s">
        <v>116</v>
      </c>
      <c r="F35" s="62"/>
      <c r="G35" s="60">
        <v>27</v>
      </c>
      <c r="H35" s="59" t="s">
        <v>271</v>
      </c>
      <c r="I35" s="59" t="s">
        <v>272</v>
      </c>
      <c r="J35" s="61" t="s">
        <v>331</v>
      </c>
    </row>
    <row r="36" spans="2:10" ht="15.75" hidden="1" thickBot="1" x14ac:dyDescent="0.3">
      <c r="B36" s="58" t="s">
        <v>230</v>
      </c>
      <c r="C36" s="59">
        <v>34</v>
      </c>
      <c r="D36" s="59" t="s">
        <v>332</v>
      </c>
      <c r="E36" s="59" t="s">
        <v>333</v>
      </c>
      <c r="F36" s="59"/>
      <c r="G36" s="60">
        <v>33</v>
      </c>
      <c r="H36" s="59" t="s">
        <v>259</v>
      </c>
      <c r="I36" s="59" t="s">
        <v>260</v>
      </c>
      <c r="J36" s="61" t="s">
        <v>334</v>
      </c>
    </row>
    <row r="37" spans="2:10" ht="15.75" hidden="1" thickBot="1" x14ac:dyDescent="0.3">
      <c r="B37" s="58" t="s">
        <v>230</v>
      </c>
      <c r="C37" s="59">
        <v>35</v>
      </c>
      <c r="D37" s="59" t="s">
        <v>335</v>
      </c>
      <c r="E37" s="59" t="s">
        <v>336</v>
      </c>
      <c r="F37" s="59"/>
      <c r="G37" s="60">
        <v>33</v>
      </c>
      <c r="H37" s="59" t="s">
        <v>259</v>
      </c>
      <c r="I37" s="59" t="s">
        <v>260</v>
      </c>
      <c r="J37" s="61" t="s">
        <v>337</v>
      </c>
    </row>
    <row r="38" spans="2:10" ht="15.75" hidden="1" thickBot="1" x14ac:dyDescent="0.3">
      <c r="B38" s="58" t="s">
        <v>230</v>
      </c>
      <c r="C38" s="59">
        <v>36</v>
      </c>
      <c r="D38" s="59" t="s">
        <v>338</v>
      </c>
      <c r="E38" s="59" t="s">
        <v>339</v>
      </c>
      <c r="F38" s="59"/>
      <c r="G38" s="60">
        <v>33</v>
      </c>
      <c r="H38" s="59" t="s">
        <v>259</v>
      </c>
      <c r="I38" s="59" t="s">
        <v>260</v>
      </c>
      <c r="J38" s="61" t="s">
        <v>340</v>
      </c>
    </row>
    <row r="39" spans="2:10" ht="15.75" hidden="1" thickBot="1" x14ac:dyDescent="0.3">
      <c r="B39" s="58" t="s">
        <v>230</v>
      </c>
      <c r="C39" s="59">
        <v>37</v>
      </c>
      <c r="D39" s="59" t="s">
        <v>341</v>
      </c>
      <c r="E39" s="59" t="s">
        <v>339</v>
      </c>
      <c r="F39" s="59"/>
      <c r="G39" s="60">
        <v>33</v>
      </c>
      <c r="H39" s="59" t="s">
        <v>259</v>
      </c>
      <c r="I39" s="59" t="s">
        <v>260</v>
      </c>
      <c r="J39" s="61" t="s">
        <v>342</v>
      </c>
    </row>
    <row r="40" spans="2:10" ht="15.75" hidden="1" thickBot="1" x14ac:dyDescent="0.3">
      <c r="B40" s="58" t="s">
        <v>230</v>
      </c>
      <c r="C40" s="59">
        <v>38</v>
      </c>
      <c r="D40" s="59" t="s">
        <v>343</v>
      </c>
      <c r="E40" s="59" t="s">
        <v>336</v>
      </c>
      <c r="F40" s="59"/>
      <c r="G40" s="60">
        <v>33</v>
      </c>
      <c r="H40" s="59" t="s">
        <v>259</v>
      </c>
      <c r="I40" s="59" t="s">
        <v>260</v>
      </c>
      <c r="J40" s="61" t="s">
        <v>344</v>
      </c>
    </row>
    <row r="41" spans="2:10" ht="15.75" hidden="1" thickBot="1" x14ac:dyDescent="0.3">
      <c r="B41" s="58" t="s">
        <v>230</v>
      </c>
      <c r="C41" s="59">
        <v>39</v>
      </c>
      <c r="D41" s="59" t="s">
        <v>345</v>
      </c>
      <c r="E41" s="62" t="s">
        <v>346</v>
      </c>
      <c r="F41" s="62"/>
      <c r="G41" s="60">
        <v>5</v>
      </c>
      <c r="H41" s="59" t="s">
        <v>256</v>
      </c>
      <c r="I41" s="59" t="s">
        <v>237</v>
      </c>
      <c r="J41" s="61" t="s">
        <v>347</v>
      </c>
    </row>
    <row r="42" spans="2:10" ht="15.75" hidden="1" thickBot="1" x14ac:dyDescent="0.3">
      <c r="B42" s="58" t="s">
        <v>230</v>
      </c>
      <c r="C42" s="59">
        <v>40</v>
      </c>
      <c r="D42" s="59" t="s">
        <v>348</v>
      </c>
      <c r="E42" s="59" t="s">
        <v>116</v>
      </c>
      <c r="F42" s="59"/>
      <c r="G42" s="60">
        <v>39</v>
      </c>
      <c r="H42" s="59" t="s">
        <v>271</v>
      </c>
      <c r="I42" s="59" t="s">
        <v>272</v>
      </c>
      <c r="J42" s="61" t="s">
        <v>349</v>
      </c>
    </row>
    <row r="43" spans="2:10" ht="15.75" hidden="1" thickBot="1" x14ac:dyDescent="0.3">
      <c r="B43" s="58" t="s">
        <v>230</v>
      </c>
      <c r="C43" s="59">
        <v>41</v>
      </c>
      <c r="D43" s="59" t="s">
        <v>350</v>
      </c>
      <c r="E43" s="62" t="s">
        <v>351</v>
      </c>
      <c r="F43" s="62"/>
      <c r="G43" s="60">
        <v>5</v>
      </c>
      <c r="H43" s="59" t="s">
        <v>256</v>
      </c>
      <c r="I43" s="59" t="s">
        <v>237</v>
      </c>
      <c r="J43" s="61" t="s">
        <v>352</v>
      </c>
    </row>
    <row r="44" spans="2:10" ht="15.75" hidden="1" thickBot="1" x14ac:dyDescent="0.3">
      <c r="B44" s="58" t="s">
        <v>230</v>
      </c>
      <c r="C44" s="59">
        <v>42</v>
      </c>
      <c r="D44" s="59" t="s">
        <v>353</v>
      </c>
      <c r="E44" s="62" t="s">
        <v>354</v>
      </c>
      <c r="F44" s="62"/>
      <c r="G44" s="60">
        <v>41</v>
      </c>
      <c r="H44" s="59" t="s">
        <v>271</v>
      </c>
      <c r="I44" s="59" t="s">
        <v>272</v>
      </c>
      <c r="J44" s="61" t="s">
        <v>355</v>
      </c>
    </row>
    <row r="45" spans="2:10" ht="15.75" hidden="1" thickBot="1" x14ac:dyDescent="0.3">
      <c r="B45" s="58" t="s">
        <v>230</v>
      </c>
      <c r="C45" s="59">
        <v>43</v>
      </c>
      <c r="D45" s="59" t="s">
        <v>356</v>
      </c>
      <c r="E45" s="59" t="s">
        <v>357</v>
      </c>
      <c r="F45" s="59"/>
      <c r="G45" s="60">
        <v>42</v>
      </c>
      <c r="H45" s="59" t="s">
        <v>259</v>
      </c>
      <c r="I45" s="59" t="s">
        <v>260</v>
      </c>
      <c r="J45" s="61" t="s">
        <v>358</v>
      </c>
    </row>
    <row r="46" spans="2:10" ht="15.75" hidden="1" thickBot="1" x14ac:dyDescent="0.3">
      <c r="B46" s="58" t="s">
        <v>230</v>
      </c>
      <c r="C46" s="59">
        <v>44</v>
      </c>
      <c r="D46" s="59" t="s">
        <v>359</v>
      </c>
      <c r="E46" s="62" t="s">
        <v>360</v>
      </c>
      <c r="F46" s="62"/>
      <c r="G46" s="60">
        <v>41</v>
      </c>
      <c r="H46" s="59" t="s">
        <v>271</v>
      </c>
      <c r="I46" s="59" t="s">
        <v>272</v>
      </c>
      <c r="J46" s="61" t="s">
        <v>361</v>
      </c>
    </row>
    <row r="47" spans="2:10" ht="15.75" hidden="1" thickBot="1" x14ac:dyDescent="0.3">
      <c r="B47" s="58" t="s">
        <v>230</v>
      </c>
      <c r="C47" s="59">
        <v>45</v>
      </c>
      <c r="D47" s="59" t="s">
        <v>362</v>
      </c>
      <c r="E47" s="59" t="s">
        <v>363</v>
      </c>
      <c r="F47" s="59"/>
      <c r="G47" s="60">
        <v>44</v>
      </c>
      <c r="H47" s="59" t="s">
        <v>259</v>
      </c>
      <c r="I47" s="59" t="s">
        <v>260</v>
      </c>
      <c r="J47" s="61" t="s">
        <v>364</v>
      </c>
    </row>
    <row r="48" spans="2:10" ht="15.75" hidden="1" thickBot="1" x14ac:dyDescent="0.3">
      <c r="B48" s="58" t="s">
        <v>230</v>
      </c>
      <c r="C48" s="59">
        <v>46</v>
      </c>
      <c r="D48" s="59" t="s">
        <v>365</v>
      </c>
      <c r="E48" s="59" t="s">
        <v>366</v>
      </c>
      <c r="F48" s="59"/>
      <c r="G48" s="60">
        <v>158</v>
      </c>
      <c r="H48" s="59" t="s">
        <v>259</v>
      </c>
      <c r="I48" s="59" t="s">
        <v>260</v>
      </c>
      <c r="J48" s="61" t="s">
        <v>367</v>
      </c>
    </row>
    <row r="49" spans="2:10" ht="15.75" hidden="1" thickBot="1" x14ac:dyDescent="0.3">
      <c r="B49" s="58" t="s">
        <v>230</v>
      </c>
      <c r="C49" s="59">
        <v>47</v>
      </c>
      <c r="D49" s="59" t="s">
        <v>368</v>
      </c>
      <c r="E49" s="62" t="s">
        <v>369</v>
      </c>
      <c r="F49" s="62"/>
      <c r="G49" s="60">
        <v>41</v>
      </c>
      <c r="H49" s="59" t="s">
        <v>267</v>
      </c>
      <c r="I49" s="59" t="s">
        <v>260</v>
      </c>
      <c r="J49" s="61" t="s">
        <v>370</v>
      </c>
    </row>
    <row r="50" spans="2:10" ht="15.75" hidden="1" thickBot="1" x14ac:dyDescent="0.3">
      <c r="B50" s="58" t="s">
        <v>230</v>
      </c>
      <c r="C50" s="59">
        <v>48</v>
      </c>
      <c r="D50" s="59" t="s">
        <v>371</v>
      </c>
      <c r="E50" s="59" t="s">
        <v>372</v>
      </c>
      <c r="F50" s="59"/>
      <c r="G50" s="60">
        <v>6</v>
      </c>
      <c r="H50" s="59" t="s">
        <v>271</v>
      </c>
      <c r="I50" s="59" t="s">
        <v>272</v>
      </c>
      <c r="J50" s="61" t="s">
        <v>373</v>
      </c>
    </row>
    <row r="51" spans="2:10" ht="15.75" hidden="1" thickBot="1" x14ac:dyDescent="0.3">
      <c r="B51" s="58" t="s">
        <v>230</v>
      </c>
      <c r="C51" s="59">
        <v>49</v>
      </c>
      <c r="D51" s="59" t="s">
        <v>374</v>
      </c>
      <c r="E51" s="62" t="s">
        <v>375</v>
      </c>
      <c r="F51" s="62"/>
      <c r="G51" s="60">
        <v>6</v>
      </c>
      <c r="H51" s="59" t="s">
        <v>271</v>
      </c>
      <c r="I51" s="59" t="s">
        <v>272</v>
      </c>
      <c r="J51" s="61" t="s">
        <v>376</v>
      </c>
    </row>
    <row r="52" spans="2:10" ht="15.75" hidden="1" thickBot="1" x14ac:dyDescent="0.3">
      <c r="B52" s="58" t="s">
        <v>230</v>
      </c>
      <c r="C52" s="59">
        <v>50</v>
      </c>
      <c r="D52" s="59" t="s">
        <v>377</v>
      </c>
      <c r="E52" s="59" t="s">
        <v>378</v>
      </c>
      <c r="F52" s="59"/>
      <c r="G52" s="60">
        <v>49</v>
      </c>
      <c r="H52" s="59" t="s">
        <v>259</v>
      </c>
      <c r="I52" s="59" t="s">
        <v>260</v>
      </c>
      <c r="J52" s="61" t="s">
        <v>379</v>
      </c>
    </row>
    <row r="53" spans="2:10" ht="15.75" hidden="1" thickBot="1" x14ac:dyDescent="0.3">
      <c r="B53" s="58" t="s">
        <v>230</v>
      </c>
      <c r="C53" s="59">
        <v>51</v>
      </c>
      <c r="D53" s="59" t="s">
        <v>380</v>
      </c>
      <c r="E53" s="59" t="s">
        <v>381</v>
      </c>
      <c r="F53" s="59"/>
      <c r="G53" s="60">
        <v>49</v>
      </c>
      <c r="H53" s="59" t="s">
        <v>259</v>
      </c>
      <c r="I53" s="59" t="s">
        <v>260</v>
      </c>
      <c r="J53" s="61" t="s">
        <v>382</v>
      </c>
    </row>
    <row r="54" spans="2:10" ht="15.75" hidden="1" thickBot="1" x14ac:dyDescent="0.3">
      <c r="B54" s="58" t="s">
        <v>230</v>
      </c>
      <c r="C54" s="59">
        <v>52</v>
      </c>
      <c r="D54" s="59" t="s">
        <v>383</v>
      </c>
      <c r="E54" s="62" t="s">
        <v>384</v>
      </c>
      <c r="F54" s="62"/>
      <c r="G54" s="60">
        <v>4</v>
      </c>
      <c r="H54" s="59" t="s">
        <v>256</v>
      </c>
      <c r="I54" s="59" t="s">
        <v>237</v>
      </c>
      <c r="J54" s="61" t="s">
        <v>385</v>
      </c>
    </row>
    <row r="55" spans="2:10" ht="15.75" hidden="1" thickBot="1" x14ac:dyDescent="0.3">
      <c r="B55" s="58" t="s">
        <v>230</v>
      </c>
      <c r="C55" s="59">
        <v>53</v>
      </c>
      <c r="D55" s="59" t="s">
        <v>386</v>
      </c>
      <c r="E55" s="59" t="s">
        <v>387</v>
      </c>
      <c r="F55" s="59"/>
      <c r="G55" s="60">
        <v>23</v>
      </c>
      <c r="H55" s="59" t="s">
        <v>259</v>
      </c>
      <c r="I55" s="59" t="s">
        <v>260</v>
      </c>
      <c r="J55" s="61" t="s">
        <v>388</v>
      </c>
    </row>
    <row r="56" spans="2:10" ht="15.75" hidden="1" thickBot="1" x14ac:dyDescent="0.3">
      <c r="B56" s="58" t="s">
        <v>230</v>
      </c>
      <c r="C56" s="59">
        <v>54</v>
      </c>
      <c r="D56" s="59" t="s">
        <v>389</v>
      </c>
      <c r="E56" s="59" t="s">
        <v>390</v>
      </c>
      <c r="F56" s="59"/>
      <c r="G56" s="60">
        <v>20</v>
      </c>
      <c r="H56" s="59" t="s">
        <v>259</v>
      </c>
      <c r="I56" s="59" t="s">
        <v>260</v>
      </c>
      <c r="J56" s="61" t="s">
        <v>391</v>
      </c>
    </row>
    <row r="57" spans="2:10" ht="15.75" hidden="1" thickBot="1" x14ac:dyDescent="0.3">
      <c r="B57" s="64" t="s">
        <v>392</v>
      </c>
      <c r="C57" s="59">
        <v>55</v>
      </c>
      <c r="D57" s="59" t="s">
        <v>393</v>
      </c>
      <c r="E57" s="59" t="s">
        <v>394</v>
      </c>
      <c r="F57" s="59"/>
      <c r="G57" s="60">
        <v>155</v>
      </c>
      <c r="H57" s="59" t="s">
        <v>267</v>
      </c>
      <c r="I57" s="59" t="s">
        <v>260</v>
      </c>
      <c r="J57" s="61" t="s">
        <v>395</v>
      </c>
    </row>
    <row r="58" spans="2:10" ht="15.75" hidden="1" thickBot="1" x14ac:dyDescent="0.3">
      <c r="B58" s="64" t="s">
        <v>392</v>
      </c>
      <c r="C58" s="59">
        <v>56</v>
      </c>
      <c r="D58" s="59" t="s">
        <v>396</v>
      </c>
      <c r="E58" s="59" t="s">
        <v>397</v>
      </c>
      <c r="F58" s="59"/>
      <c r="G58" s="60">
        <v>155</v>
      </c>
      <c r="H58" s="59" t="s">
        <v>259</v>
      </c>
      <c r="I58" s="59" t="s">
        <v>260</v>
      </c>
      <c r="J58" s="61" t="s">
        <v>398</v>
      </c>
    </row>
    <row r="59" spans="2:10" ht="15.75" hidden="1" thickBot="1" x14ac:dyDescent="0.3">
      <c r="B59" s="64" t="s">
        <v>392</v>
      </c>
      <c r="C59" s="59">
        <v>57</v>
      </c>
      <c r="D59" s="59" t="s">
        <v>399</v>
      </c>
      <c r="E59" s="59" t="s">
        <v>400</v>
      </c>
      <c r="F59" s="59"/>
      <c r="G59" s="60">
        <v>155</v>
      </c>
      <c r="H59" s="59" t="s">
        <v>267</v>
      </c>
      <c r="I59" s="59" t="s">
        <v>260</v>
      </c>
      <c r="J59" s="61" t="s">
        <v>401</v>
      </c>
    </row>
    <row r="60" spans="2:10" ht="15.75" hidden="1" thickBot="1" x14ac:dyDescent="0.3">
      <c r="B60" s="64" t="s">
        <v>392</v>
      </c>
      <c r="C60" s="59">
        <v>58</v>
      </c>
      <c r="D60" s="59" t="s">
        <v>402</v>
      </c>
      <c r="E60" s="59" t="s">
        <v>403</v>
      </c>
      <c r="F60" s="59"/>
      <c r="G60" s="60">
        <v>155</v>
      </c>
      <c r="H60" s="59" t="s">
        <v>256</v>
      </c>
      <c r="I60" s="59" t="s">
        <v>237</v>
      </c>
      <c r="J60" s="61" t="s">
        <v>404</v>
      </c>
    </row>
    <row r="61" spans="2:10" ht="15.75" hidden="1" thickBot="1" x14ac:dyDescent="0.3">
      <c r="B61" s="64" t="s">
        <v>392</v>
      </c>
      <c r="C61" s="59">
        <v>59</v>
      </c>
      <c r="D61" s="59" t="s">
        <v>405</v>
      </c>
      <c r="E61" s="59" t="s">
        <v>406</v>
      </c>
      <c r="F61" s="59"/>
      <c r="G61" s="60">
        <v>56</v>
      </c>
      <c r="H61" s="59" t="s">
        <v>259</v>
      </c>
      <c r="I61" s="59" t="s">
        <v>260</v>
      </c>
      <c r="J61" s="61" t="s">
        <v>407</v>
      </c>
    </row>
    <row r="62" spans="2:10" ht="15.75" hidden="1" thickBot="1" x14ac:dyDescent="0.3">
      <c r="B62" s="64" t="s">
        <v>392</v>
      </c>
      <c r="C62" s="59">
        <v>60</v>
      </c>
      <c r="D62" s="59" t="s">
        <v>408</v>
      </c>
      <c r="E62" s="59" t="s">
        <v>409</v>
      </c>
      <c r="F62" s="59"/>
      <c r="G62" s="60">
        <v>56</v>
      </c>
      <c r="H62" s="59" t="s">
        <v>259</v>
      </c>
      <c r="I62" s="59" t="s">
        <v>260</v>
      </c>
      <c r="J62" s="61" t="s">
        <v>410</v>
      </c>
    </row>
    <row r="63" spans="2:10" ht="15.75" hidden="1" thickBot="1" x14ac:dyDescent="0.3">
      <c r="B63" s="64" t="s">
        <v>392</v>
      </c>
      <c r="C63" s="59">
        <v>61</v>
      </c>
      <c r="D63" s="59" t="s">
        <v>411</v>
      </c>
      <c r="E63" s="59" t="s">
        <v>412</v>
      </c>
      <c r="F63" s="59"/>
      <c r="G63" s="60">
        <v>155</v>
      </c>
      <c r="H63" s="59" t="s">
        <v>256</v>
      </c>
      <c r="I63" s="59" t="s">
        <v>237</v>
      </c>
      <c r="J63" s="61" t="s">
        <v>413</v>
      </c>
    </row>
    <row r="64" spans="2:10" ht="15.75" hidden="1" thickBot="1" x14ac:dyDescent="0.3">
      <c r="B64" s="64" t="s">
        <v>392</v>
      </c>
      <c r="C64" s="59">
        <v>62</v>
      </c>
      <c r="D64" s="59" t="s">
        <v>414</v>
      </c>
      <c r="E64" s="59" t="s">
        <v>415</v>
      </c>
      <c r="F64" s="59"/>
      <c r="G64" s="60">
        <v>155</v>
      </c>
      <c r="H64" s="59" t="s">
        <v>256</v>
      </c>
      <c r="I64" s="59" t="s">
        <v>237</v>
      </c>
      <c r="J64" s="61" t="s">
        <v>416</v>
      </c>
    </row>
    <row r="65" spans="2:10" ht="15.75" hidden="1" thickBot="1" x14ac:dyDescent="0.3">
      <c r="B65" s="64" t="s">
        <v>392</v>
      </c>
      <c r="C65" s="59">
        <v>63</v>
      </c>
      <c r="D65" s="59" t="s">
        <v>417</v>
      </c>
      <c r="E65" s="59" t="s">
        <v>418</v>
      </c>
      <c r="F65" s="59"/>
      <c r="G65" s="60">
        <v>62</v>
      </c>
      <c r="H65" s="59" t="s">
        <v>259</v>
      </c>
      <c r="I65" s="59" t="s">
        <v>260</v>
      </c>
      <c r="J65" s="61" t="s">
        <v>419</v>
      </c>
    </row>
    <row r="66" spans="2:10" ht="15.75" hidden="1" thickBot="1" x14ac:dyDescent="0.3">
      <c r="B66" s="64" t="s">
        <v>392</v>
      </c>
      <c r="C66" s="59">
        <v>64</v>
      </c>
      <c r="D66" s="59" t="s">
        <v>420</v>
      </c>
      <c r="E66" s="59" t="s">
        <v>421</v>
      </c>
      <c r="F66" s="59"/>
      <c r="G66" s="60">
        <v>155</v>
      </c>
      <c r="H66" s="59" t="s">
        <v>259</v>
      </c>
      <c r="I66" s="59" t="s">
        <v>260</v>
      </c>
      <c r="J66" s="61" t="s">
        <v>416</v>
      </c>
    </row>
    <row r="67" spans="2:10" ht="15.75" hidden="1" thickBot="1" x14ac:dyDescent="0.3">
      <c r="B67" s="64" t="s">
        <v>392</v>
      </c>
      <c r="C67" s="59">
        <v>65</v>
      </c>
      <c r="D67" s="59" t="s">
        <v>422</v>
      </c>
      <c r="E67" s="59" t="s">
        <v>423</v>
      </c>
      <c r="F67" s="59"/>
      <c r="G67" s="60">
        <v>62</v>
      </c>
      <c r="H67" s="59" t="s">
        <v>259</v>
      </c>
      <c r="I67" s="59" t="s">
        <v>260</v>
      </c>
      <c r="J67" s="61" t="s">
        <v>424</v>
      </c>
    </row>
    <row r="68" spans="2:10" ht="15.75" hidden="1" thickBot="1" x14ac:dyDescent="0.3">
      <c r="B68" s="64" t="s">
        <v>425</v>
      </c>
      <c r="C68" s="65">
        <v>66</v>
      </c>
      <c r="D68" s="59" t="s">
        <v>426</v>
      </c>
      <c r="E68" s="64" t="s">
        <v>427</v>
      </c>
      <c r="F68" s="60" t="s">
        <v>12</v>
      </c>
      <c r="G68" s="60">
        <v>2</v>
      </c>
      <c r="H68" s="59" t="s">
        <v>10</v>
      </c>
      <c r="I68" s="59" t="s">
        <v>237</v>
      </c>
      <c r="J68" s="66" t="s">
        <v>428</v>
      </c>
    </row>
    <row r="69" spans="2:10" ht="15.75" hidden="1" thickBot="1" x14ac:dyDescent="0.3">
      <c r="B69" s="64" t="s">
        <v>425</v>
      </c>
      <c r="C69" s="65">
        <v>67</v>
      </c>
      <c r="D69" s="59" t="s">
        <v>429</v>
      </c>
      <c r="E69" s="64" t="s">
        <v>143</v>
      </c>
      <c r="F69" s="60"/>
      <c r="G69" s="60">
        <v>40</v>
      </c>
      <c r="H69" s="59" t="s">
        <v>259</v>
      </c>
      <c r="I69" s="59" t="s">
        <v>260</v>
      </c>
      <c r="J69" s="66" t="s">
        <v>430</v>
      </c>
    </row>
    <row r="70" spans="2:10" ht="15.75" hidden="1" thickBot="1" x14ac:dyDescent="0.3">
      <c r="B70" s="64" t="s">
        <v>425</v>
      </c>
      <c r="C70" s="65">
        <v>68</v>
      </c>
      <c r="D70" s="59" t="s">
        <v>431</v>
      </c>
      <c r="E70" s="64" t="s">
        <v>143</v>
      </c>
      <c r="F70" s="60"/>
      <c r="G70" s="60">
        <v>40</v>
      </c>
      <c r="H70" s="59" t="s">
        <v>259</v>
      </c>
      <c r="I70" s="59" t="s">
        <v>260</v>
      </c>
      <c r="J70" s="66" t="s">
        <v>432</v>
      </c>
    </row>
    <row r="71" spans="2:10" ht="15.75" hidden="1" thickBot="1" x14ac:dyDescent="0.3">
      <c r="B71" s="64" t="s">
        <v>230</v>
      </c>
      <c r="C71" s="59">
        <v>69</v>
      </c>
      <c r="D71" s="59" t="s">
        <v>433</v>
      </c>
      <c r="E71" s="64" t="s">
        <v>434</v>
      </c>
      <c r="F71" s="59"/>
      <c r="G71" s="60">
        <v>42</v>
      </c>
      <c r="H71" s="59" t="s">
        <v>259</v>
      </c>
      <c r="I71" s="59" t="s">
        <v>260</v>
      </c>
      <c r="J71" s="61" t="s">
        <v>435</v>
      </c>
    </row>
    <row r="72" spans="2:10" ht="15.75" hidden="1" thickBot="1" x14ac:dyDescent="0.3">
      <c r="B72" s="64" t="s">
        <v>425</v>
      </c>
      <c r="C72" s="65">
        <v>70</v>
      </c>
      <c r="D72" s="59" t="s">
        <v>436</v>
      </c>
      <c r="E72" s="64" t="s">
        <v>366</v>
      </c>
      <c r="F72" s="60"/>
      <c r="G72" s="60">
        <v>158</v>
      </c>
      <c r="H72" s="59" t="s">
        <v>259</v>
      </c>
      <c r="I72" s="59" t="s">
        <v>260</v>
      </c>
      <c r="J72" s="66" t="s">
        <v>437</v>
      </c>
    </row>
    <row r="73" spans="2:10" ht="15.75" hidden="1" thickBot="1" x14ac:dyDescent="0.3">
      <c r="B73" s="64" t="s">
        <v>425</v>
      </c>
      <c r="C73" s="65">
        <v>71</v>
      </c>
      <c r="D73" s="59" t="s">
        <v>438</v>
      </c>
      <c r="E73" s="64" t="s">
        <v>439</v>
      </c>
      <c r="F73" s="60"/>
      <c r="G73" s="60">
        <v>66</v>
      </c>
      <c r="H73" s="59" t="s">
        <v>271</v>
      </c>
      <c r="I73" s="59" t="s">
        <v>272</v>
      </c>
      <c r="J73" s="66" t="s">
        <v>440</v>
      </c>
    </row>
    <row r="74" spans="2:10" ht="15.75" hidden="1" thickBot="1" x14ac:dyDescent="0.3">
      <c r="B74" s="64" t="s">
        <v>425</v>
      </c>
      <c r="C74" s="65">
        <v>72</v>
      </c>
      <c r="D74" s="59" t="s">
        <v>441</v>
      </c>
      <c r="E74" s="64" t="s">
        <v>442</v>
      </c>
      <c r="F74" s="60"/>
      <c r="G74" s="60">
        <v>66</v>
      </c>
      <c r="H74" s="59" t="s">
        <v>259</v>
      </c>
      <c r="I74" s="59" t="s">
        <v>260</v>
      </c>
      <c r="J74" s="66" t="s">
        <v>443</v>
      </c>
    </row>
    <row r="75" spans="2:10" ht="15.75" hidden="1" thickBot="1" x14ac:dyDescent="0.3">
      <c r="B75" s="64" t="s">
        <v>425</v>
      </c>
      <c r="C75" s="65">
        <v>73</v>
      </c>
      <c r="D75" s="59" t="s">
        <v>444</v>
      </c>
      <c r="E75" s="64" t="s">
        <v>83</v>
      </c>
      <c r="F75" s="60" t="s">
        <v>12</v>
      </c>
      <c r="G75" s="60">
        <v>66</v>
      </c>
      <c r="H75" s="59" t="s">
        <v>256</v>
      </c>
      <c r="I75" s="59" t="s">
        <v>237</v>
      </c>
      <c r="J75" s="66" t="s">
        <v>445</v>
      </c>
    </row>
    <row r="76" spans="2:10" ht="15.75" hidden="1" thickBot="1" x14ac:dyDescent="0.3">
      <c r="B76" s="64" t="s">
        <v>425</v>
      </c>
      <c r="C76" s="65">
        <v>74</v>
      </c>
      <c r="D76" s="59" t="s">
        <v>446</v>
      </c>
      <c r="E76" s="64" t="s">
        <v>116</v>
      </c>
      <c r="F76" s="60"/>
      <c r="G76" s="60">
        <v>73</v>
      </c>
      <c r="H76" s="59" t="s">
        <v>271</v>
      </c>
      <c r="I76" s="59" t="s">
        <v>272</v>
      </c>
      <c r="J76" s="66" t="s">
        <v>447</v>
      </c>
    </row>
    <row r="77" spans="2:10" ht="15.75" hidden="1" thickBot="1" x14ac:dyDescent="0.3">
      <c r="B77" s="64" t="s">
        <v>425</v>
      </c>
      <c r="C77" s="65">
        <v>75</v>
      </c>
      <c r="D77" s="59" t="s">
        <v>448</v>
      </c>
      <c r="E77" s="64" t="s">
        <v>336</v>
      </c>
      <c r="F77" s="60"/>
      <c r="G77" s="60">
        <v>74</v>
      </c>
      <c r="H77" s="59" t="s">
        <v>259</v>
      </c>
      <c r="I77" s="59" t="s">
        <v>260</v>
      </c>
      <c r="J77" s="66" t="s">
        <v>449</v>
      </c>
    </row>
    <row r="78" spans="2:10" ht="15.75" hidden="1" thickBot="1" x14ac:dyDescent="0.3">
      <c r="B78" s="64" t="s">
        <v>425</v>
      </c>
      <c r="C78" s="65">
        <v>76</v>
      </c>
      <c r="D78" s="59" t="s">
        <v>450</v>
      </c>
      <c r="E78" s="64" t="s">
        <v>451</v>
      </c>
      <c r="F78" s="60"/>
      <c r="G78" s="60">
        <v>73</v>
      </c>
      <c r="H78" s="59" t="s">
        <v>259</v>
      </c>
      <c r="I78" s="59" t="s">
        <v>260</v>
      </c>
      <c r="J78" s="66" t="s">
        <v>452</v>
      </c>
    </row>
    <row r="79" spans="2:10" ht="15.75" hidden="1" thickBot="1" x14ac:dyDescent="0.3">
      <c r="B79" s="64" t="s">
        <v>425</v>
      </c>
      <c r="C79" s="65">
        <v>77</v>
      </c>
      <c r="D79" s="64" t="s">
        <v>453</v>
      </c>
      <c r="E79" s="64" t="s">
        <v>418</v>
      </c>
      <c r="F79" s="64"/>
      <c r="G79" s="67">
        <v>73</v>
      </c>
      <c r="H79" s="59" t="s">
        <v>259</v>
      </c>
      <c r="I79" s="59" t="s">
        <v>260</v>
      </c>
      <c r="J79" s="66" t="s">
        <v>454</v>
      </c>
    </row>
    <row r="80" spans="2:10" ht="15.75" hidden="1" thickBot="1" x14ac:dyDescent="0.3">
      <c r="B80" s="64" t="s">
        <v>425</v>
      </c>
      <c r="C80" s="65">
        <v>78</v>
      </c>
      <c r="D80" s="64" t="s">
        <v>455</v>
      </c>
      <c r="E80" s="64" t="s">
        <v>456</v>
      </c>
      <c r="F80" s="64"/>
      <c r="G80" s="67">
        <v>77</v>
      </c>
      <c r="H80" s="59" t="s">
        <v>259</v>
      </c>
      <c r="I80" s="59" t="s">
        <v>260</v>
      </c>
      <c r="J80" s="66" t="s">
        <v>457</v>
      </c>
    </row>
    <row r="81" spans="2:10" ht="15.75" hidden="1" thickBot="1" x14ac:dyDescent="0.3">
      <c r="B81" s="64" t="s">
        <v>425</v>
      </c>
      <c r="C81" s="65">
        <v>79</v>
      </c>
      <c r="D81" s="59" t="s">
        <v>458</v>
      </c>
      <c r="E81" s="64" t="s">
        <v>459</v>
      </c>
      <c r="F81" s="60"/>
      <c r="G81" s="60">
        <v>73</v>
      </c>
      <c r="H81" s="59" t="s">
        <v>271</v>
      </c>
      <c r="I81" s="59" t="s">
        <v>272</v>
      </c>
      <c r="J81" s="66" t="s">
        <v>460</v>
      </c>
    </row>
    <row r="82" spans="2:10" ht="15.75" hidden="1" thickBot="1" x14ac:dyDescent="0.3">
      <c r="B82" s="64" t="s">
        <v>425</v>
      </c>
      <c r="C82" s="65">
        <v>80</v>
      </c>
      <c r="D82" s="59" t="s">
        <v>461</v>
      </c>
      <c r="E82" s="64" t="s">
        <v>462</v>
      </c>
      <c r="F82" s="60"/>
      <c r="G82" s="60">
        <v>79</v>
      </c>
      <c r="H82" s="59" t="s">
        <v>259</v>
      </c>
      <c r="I82" s="59" t="s">
        <v>260</v>
      </c>
      <c r="J82" s="66" t="s">
        <v>463</v>
      </c>
    </row>
    <row r="83" spans="2:10" ht="15.75" hidden="1" thickBot="1" x14ac:dyDescent="0.3">
      <c r="B83" s="64" t="s">
        <v>425</v>
      </c>
      <c r="C83" s="65">
        <v>81</v>
      </c>
      <c r="D83" s="59" t="s">
        <v>464</v>
      </c>
      <c r="E83" s="64" t="s">
        <v>462</v>
      </c>
      <c r="F83" s="60"/>
      <c r="G83" s="60">
        <v>79</v>
      </c>
      <c r="H83" s="59" t="s">
        <v>259</v>
      </c>
      <c r="I83" s="59" t="s">
        <v>260</v>
      </c>
      <c r="J83" s="66" t="s">
        <v>465</v>
      </c>
    </row>
    <row r="84" spans="2:10" ht="15.75" hidden="1" thickBot="1" x14ac:dyDescent="0.3">
      <c r="B84" s="64" t="s">
        <v>425</v>
      </c>
      <c r="C84" s="65">
        <v>82</v>
      </c>
      <c r="D84" s="59" t="s">
        <v>466</v>
      </c>
      <c r="E84" s="64" t="s">
        <v>462</v>
      </c>
      <c r="F84" s="60"/>
      <c r="G84" s="60">
        <v>79</v>
      </c>
      <c r="H84" s="59" t="s">
        <v>259</v>
      </c>
      <c r="I84" s="59" t="s">
        <v>260</v>
      </c>
      <c r="J84" s="66" t="s">
        <v>467</v>
      </c>
    </row>
    <row r="85" spans="2:10" ht="15.75" hidden="1" thickBot="1" x14ac:dyDescent="0.3">
      <c r="B85" s="64" t="s">
        <v>425</v>
      </c>
      <c r="C85" s="65">
        <v>83</v>
      </c>
      <c r="D85" s="59" t="s">
        <v>468</v>
      </c>
      <c r="E85" s="64" t="s">
        <v>469</v>
      </c>
      <c r="F85" s="60"/>
      <c r="G85" s="60">
        <v>79</v>
      </c>
      <c r="H85" s="59" t="s">
        <v>271</v>
      </c>
      <c r="I85" s="59" t="s">
        <v>272</v>
      </c>
      <c r="J85" s="66" t="s">
        <v>470</v>
      </c>
    </row>
    <row r="86" spans="2:10" ht="15.75" hidden="1" thickBot="1" x14ac:dyDescent="0.3">
      <c r="B86" s="64" t="s">
        <v>425</v>
      </c>
      <c r="C86" s="65">
        <v>84</v>
      </c>
      <c r="D86" s="59" t="s">
        <v>471</v>
      </c>
      <c r="E86" s="64" t="s">
        <v>472</v>
      </c>
      <c r="F86" s="60" t="s">
        <v>12</v>
      </c>
      <c r="G86" s="60">
        <v>66</v>
      </c>
      <c r="H86" s="59" t="s">
        <v>256</v>
      </c>
      <c r="I86" s="59" t="s">
        <v>237</v>
      </c>
      <c r="J86" s="66" t="s">
        <v>473</v>
      </c>
    </row>
    <row r="87" spans="2:10" ht="15.75" hidden="1" thickBot="1" x14ac:dyDescent="0.3">
      <c r="B87" s="64" t="s">
        <v>425</v>
      </c>
      <c r="C87" s="65">
        <v>85</v>
      </c>
      <c r="D87" s="59" t="s">
        <v>474</v>
      </c>
      <c r="E87" s="64" t="s">
        <v>475</v>
      </c>
      <c r="F87" s="60"/>
      <c r="G87" s="60">
        <v>84</v>
      </c>
      <c r="H87" s="59" t="s">
        <v>271</v>
      </c>
      <c r="I87" s="59" t="s">
        <v>272</v>
      </c>
      <c r="J87" s="66" t="s">
        <v>476</v>
      </c>
    </row>
    <row r="88" spans="2:10" ht="15.75" hidden="1" thickBot="1" x14ac:dyDescent="0.3">
      <c r="B88" s="64" t="s">
        <v>425</v>
      </c>
      <c r="C88" s="65">
        <v>86</v>
      </c>
      <c r="D88" s="59" t="s">
        <v>477</v>
      </c>
      <c r="E88" s="64" t="s">
        <v>478</v>
      </c>
      <c r="F88" s="60"/>
      <c r="G88" s="60">
        <v>84</v>
      </c>
      <c r="H88" s="59" t="s">
        <v>271</v>
      </c>
      <c r="I88" s="59" t="s">
        <v>272</v>
      </c>
      <c r="J88" s="66" t="s">
        <v>479</v>
      </c>
    </row>
    <row r="89" spans="2:10" ht="15.75" hidden="1" thickBot="1" x14ac:dyDescent="0.3">
      <c r="B89" s="64" t="s">
        <v>425</v>
      </c>
      <c r="C89" s="65">
        <v>87</v>
      </c>
      <c r="D89" s="59" t="s">
        <v>480</v>
      </c>
      <c r="E89" s="64" t="s">
        <v>481</v>
      </c>
      <c r="F89" s="60"/>
      <c r="G89" s="60">
        <v>86</v>
      </c>
      <c r="H89" s="59" t="s">
        <v>259</v>
      </c>
      <c r="I89" s="59" t="s">
        <v>260</v>
      </c>
      <c r="J89" s="66" t="s">
        <v>482</v>
      </c>
    </row>
    <row r="90" spans="2:10" ht="15.75" hidden="1" thickBot="1" x14ac:dyDescent="0.3">
      <c r="B90" s="64" t="s">
        <v>425</v>
      </c>
      <c r="C90" s="65">
        <v>88</v>
      </c>
      <c r="D90" s="59" t="s">
        <v>483</v>
      </c>
      <c r="E90" s="64" t="s">
        <v>484</v>
      </c>
      <c r="F90" s="60" t="s">
        <v>12</v>
      </c>
      <c r="G90" s="60">
        <v>66</v>
      </c>
      <c r="H90" s="59" t="s">
        <v>256</v>
      </c>
      <c r="I90" s="59" t="s">
        <v>237</v>
      </c>
      <c r="J90" s="66" t="s">
        <v>485</v>
      </c>
    </row>
    <row r="91" spans="2:10" ht="15.75" hidden="1" thickBot="1" x14ac:dyDescent="0.3">
      <c r="B91" s="64" t="s">
        <v>425</v>
      </c>
      <c r="C91" s="65">
        <v>89</v>
      </c>
      <c r="D91" s="59" t="s">
        <v>486</v>
      </c>
      <c r="E91" s="64" t="s">
        <v>487</v>
      </c>
      <c r="F91" s="60"/>
      <c r="G91" s="60">
        <v>88</v>
      </c>
      <c r="H91" s="59" t="s">
        <v>259</v>
      </c>
      <c r="I91" s="59" t="s">
        <v>260</v>
      </c>
      <c r="J91" s="66" t="s">
        <v>488</v>
      </c>
    </row>
    <row r="92" spans="2:10" ht="15.75" hidden="1" thickBot="1" x14ac:dyDescent="0.3">
      <c r="B92" s="64" t="s">
        <v>425</v>
      </c>
      <c r="C92" s="65">
        <v>90</v>
      </c>
      <c r="D92" s="59" t="s">
        <v>489</v>
      </c>
      <c r="E92" s="64" t="s">
        <v>490</v>
      </c>
      <c r="F92" s="60"/>
      <c r="G92" s="60">
        <v>88</v>
      </c>
      <c r="H92" s="59" t="s">
        <v>271</v>
      </c>
      <c r="I92" s="59" t="s">
        <v>272</v>
      </c>
      <c r="J92" s="66" t="s">
        <v>491</v>
      </c>
    </row>
    <row r="93" spans="2:10" ht="15.75" hidden="1" thickBot="1" x14ac:dyDescent="0.3">
      <c r="B93" s="64" t="s">
        <v>492</v>
      </c>
      <c r="C93" s="59">
        <v>91</v>
      </c>
      <c r="D93" s="59" t="s">
        <v>493</v>
      </c>
      <c r="E93" s="68" t="s">
        <v>494</v>
      </c>
      <c r="F93" s="59"/>
      <c r="G93" s="60">
        <v>2</v>
      </c>
      <c r="H93" s="59" t="s">
        <v>10</v>
      </c>
      <c r="I93" s="59" t="s">
        <v>237</v>
      </c>
      <c r="J93" s="61" t="s">
        <v>495</v>
      </c>
    </row>
    <row r="94" spans="2:10" ht="15.75" hidden="1" thickBot="1" x14ac:dyDescent="0.3">
      <c r="B94" s="64" t="s">
        <v>492</v>
      </c>
      <c r="C94" s="59">
        <v>92</v>
      </c>
      <c r="D94" s="59" t="s">
        <v>496</v>
      </c>
      <c r="E94" s="59" t="s">
        <v>339</v>
      </c>
      <c r="F94" s="59"/>
      <c r="G94" s="60">
        <v>39</v>
      </c>
      <c r="H94" s="59" t="s">
        <v>259</v>
      </c>
      <c r="I94" s="59" t="s">
        <v>260</v>
      </c>
      <c r="J94" s="61" t="s">
        <v>497</v>
      </c>
    </row>
    <row r="95" spans="2:10" ht="15.75" hidden="1" thickBot="1" x14ac:dyDescent="0.3">
      <c r="B95" s="64" t="s">
        <v>492</v>
      </c>
      <c r="C95" s="59">
        <v>93</v>
      </c>
      <c r="D95" s="59" t="s">
        <v>498</v>
      </c>
      <c r="E95" s="59" t="s">
        <v>339</v>
      </c>
      <c r="F95" s="59"/>
      <c r="G95" s="60">
        <v>39</v>
      </c>
      <c r="H95" s="59" t="s">
        <v>259</v>
      </c>
      <c r="I95" s="59" t="s">
        <v>260</v>
      </c>
      <c r="J95" s="61" t="s">
        <v>499</v>
      </c>
    </row>
    <row r="96" spans="2:10" ht="15.75" hidden="1" thickBot="1" x14ac:dyDescent="0.3">
      <c r="B96" s="64" t="s">
        <v>492</v>
      </c>
      <c r="C96" s="59">
        <v>94</v>
      </c>
      <c r="D96" s="59" t="s">
        <v>500</v>
      </c>
      <c r="E96" s="59" t="s">
        <v>143</v>
      </c>
      <c r="F96" s="59"/>
      <c r="G96" s="60">
        <v>39</v>
      </c>
      <c r="H96" s="59" t="s">
        <v>259</v>
      </c>
      <c r="I96" s="59" t="s">
        <v>260</v>
      </c>
      <c r="J96" s="61" t="s">
        <v>501</v>
      </c>
    </row>
    <row r="97" spans="2:10" ht="15.75" hidden="1" thickBot="1" x14ac:dyDescent="0.3">
      <c r="B97" s="64" t="s">
        <v>492</v>
      </c>
      <c r="C97" s="59">
        <v>95</v>
      </c>
      <c r="D97" s="59" t="s">
        <v>502</v>
      </c>
      <c r="E97" s="59" t="s">
        <v>366</v>
      </c>
      <c r="F97" s="59"/>
      <c r="G97" s="60">
        <v>158</v>
      </c>
      <c r="H97" s="59" t="s">
        <v>259</v>
      </c>
      <c r="I97" s="59" t="s">
        <v>260</v>
      </c>
      <c r="J97" s="61" t="s">
        <v>503</v>
      </c>
    </row>
    <row r="98" spans="2:10" ht="15.75" hidden="1" thickBot="1" x14ac:dyDescent="0.3">
      <c r="B98" s="64" t="s">
        <v>492</v>
      </c>
      <c r="C98" s="59">
        <v>96</v>
      </c>
      <c r="D98" s="59" t="s">
        <v>504</v>
      </c>
      <c r="E98" s="59" t="s">
        <v>505</v>
      </c>
      <c r="F98" s="59"/>
      <c r="G98" s="60">
        <v>91</v>
      </c>
      <c r="H98" s="59" t="s">
        <v>256</v>
      </c>
      <c r="I98" s="59" t="s">
        <v>237</v>
      </c>
      <c r="J98" s="61" t="s">
        <v>506</v>
      </c>
    </row>
    <row r="99" spans="2:10" ht="15.75" hidden="1" thickBot="1" x14ac:dyDescent="0.3">
      <c r="B99" s="64" t="s">
        <v>492</v>
      </c>
      <c r="C99" s="59">
        <v>97</v>
      </c>
      <c r="D99" s="59" t="s">
        <v>507</v>
      </c>
      <c r="E99" s="69" t="s">
        <v>508</v>
      </c>
      <c r="F99" s="59"/>
      <c r="G99" s="60">
        <v>36</v>
      </c>
      <c r="H99" s="59" t="s">
        <v>259</v>
      </c>
      <c r="I99" s="59" t="s">
        <v>260</v>
      </c>
      <c r="J99" s="61" t="s">
        <v>509</v>
      </c>
    </row>
    <row r="100" spans="2:10" ht="15.75" hidden="1" thickBot="1" x14ac:dyDescent="0.3">
      <c r="B100" s="64" t="s">
        <v>492</v>
      </c>
      <c r="C100" s="59">
        <v>98</v>
      </c>
      <c r="D100" s="59" t="s">
        <v>510</v>
      </c>
      <c r="E100" s="59" t="s">
        <v>511</v>
      </c>
      <c r="F100" s="59"/>
      <c r="G100" s="60">
        <v>91</v>
      </c>
      <c r="H100" s="59" t="s">
        <v>256</v>
      </c>
      <c r="I100" s="59" t="s">
        <v>237</v>
      </c>
      <c r="J100" s="61" t="s">
        <v>512</v>
      </c>
    </row>
    <row r="101" spans="2:10" ht="15.75" hidden="1" thickBot="1" x14ac:dyDescent="0.3">
      <c r="B101" s="64" t="s">
        <v>492</v>
      </c>
      <c r="C101" s="59">
        <v>99</v>
      </c>
      <c r="D101" s="59" t="s">
        <v>513</v>
      </c>
      <c r="E101" s="68" t="s">
        <v>514</v>
      </c>
      <c r="F101" s="59"/>
      <c r="G101" s="60">
        <v>91</v>
      </c>
      <c r="H101" s="59" t="s">
        <v>256</v>
      </c>
      <c r="I101" s="59" t="s">
        <v>237</v>
      </c>
      <c r="J101" s="61" t="s">
        <v>515</v>
      </c>
    </row>
    <row r="102" spans="2:10" ht="15.75" hidden="1" thickBot="1" x14ac:dyDescent="0.3">
      <c r="B102" s="64" t="s">
        <v>492</v>
      </c>
      <c r="C102" s="59">
        <v>100</v>
      </c>
      <c r="D102" s="59" t="s">
        <v>516</v>
      </c>
      <c r="E102" s="62" t="s">
        <v>517</v>
      </c>
      <c r="F102" s="59"/>
      <c r="G102" s="60">
        <v>99</v>
      </c>
      <c r="H102" s="59" t="s">
        <v>267</v>
      </c>
      <c r="I102" s="59" t="s">
        <v>260</v>
      </c>
      <c r="J102" s="61" t="s">
        <v>518</v>
      </c>
    </row>
    <row r="103" spans="2:10" ht="15.75" hidden="1" thickBot="1" x14ac:dyDescent="0.3">
      <c r="B103" s="64" t="s">
        <v>492</v>
      </c>
      <c r="C103" s="59">
        <v>101</v>
      </c>
      <c r="D103" s="59" t="s">
        <v>519</v>
      </c>
      <c r="E103" s="59" t="s">
        <v>406</v>
      </c>
      <c r="F103" s="59"/>
      <c r="G103" s="60">
        <v>99</v>
      </c>
      <c r="H103" s="59" t="s">
        <v>267</v>
      </c>
      <c r="I103" s="59" t="s">
        <v>260</v>
      </c>
      <c r="J103" s="61" t="s">
        <v>520</v>
      </c>
    </row>
    <row r="104" spans="2:10" ht="15.75" hidden="1" thickBot="1" x14ac:dyDescent="0.3">
      <c r="B104" s="64" t="s">
        <v>492</v>
      </c>
      <c r="C104" s="59">
        <v>102</v>
      </c>
      <c r="D104" s="59" t="s">
        <v>521</v>
      </c>
      <c r="E104" s="59" t="s">
        <v>522</v>
      </c>
      <c r="F104" s="59"/>
      <c r="G104" s="60">
        <v>99</v>
      </c>
      <c r="H104" s="59" t="s">
        <v>259</v>
      </c>
      <c r="I104" s="59" t="s">
        <v>260</v>
      </c>
      <c r="J104" s="61" t="s">
        <v>523</v>
      </c>
    </row>
    <row r="105" spans="2:10" ht="15.75" hidden="1" thickBot="1" x14ac:dyDescent="0.3">
      <c r="B105" s="64" t="s">
        <v>492</v>
      </c>
      <c r="C105" s="59">
        <v>103</v>
      </c>
      <c r="D105" s="59" t="s">
        <v>524</v>
      </c>
      <c r="E105" s="59" t="s">
        <v>522</v>
      </c>
      <c r="F105" s="59"/>
      <c r="G105" s="60">
        <v>99</v>
      </c>
      <c r="H105" s="59" t="s">
        <v>259</v>
      </c>
      <c r="I105" s="59" t="s">
        <v>260</v>
      </c>
      <c r="J105" s="61" t="s">
        <v>525</v>
      </c>
    </row>
    <row r="106" spans="2:10" ht="15.75" hidden="1" thickBot="1" x14ac:dyDescent="0.3">
      <c r="B106" s="64" t="s">
        <v>492</v>
      </c>
      <c r="C106" s="59">
        <v>104</v>
      </c>
      <c r="D106" s="59" t="s">
        <v>526</v>
      </c>
      <c r="E106" s="68" t="s">
        <v>83</v>
      </c>
      <c r="F106" s="59"/>
      <c r="G106" s="60">
        <v>91</v>
      </c>
      <c r="H106" s="59" t="s">
        <v>256</v>
      </c>
      <c r="I106" s="59" t="s">
        <v>237</v>
      </c>
      <c r="J106" s="61" t="s">
        <v>527</v>
      </c>
    </row>
    <row r="107" spans="2:10" ht="15.75" hidden="1" thickBot="1" x14ac:dyDescent="0.3">
      <c r="B107" s="64" t="s">
        <v>492</v>
      </c>
      <c r="C107" s="59">
        <v>105</v>
      </c>
      <c r="D107" s="59" t="s">
        <v>528</v>
      </c>
      <c r="E107" s="68" t="s">
        <v>116</v>
      </c>
      <c r="F107" s="59"/>
      <c r="G107" s="60">
        <v>104</v>
      </c>
      <c r="H107" s="59" t="s">
        <v>271</v>
      </c>
      <c r="I107" s="59" t="s">
        <v>272</v>
      </c>
      <c r="J107" s="61" t="s">
        <v>529</v>
      </c>
    </row>
    <row r="108" spans="2:10" ht="15.75" hidden="1" thickBot="1" x14ac:dyDescent="0.3">
      <c r="B108" s="64" t="s">
        <v>492</v>
      </c>
      <c r="C108" s="59">
        <v>106</v>
      </c>
      <c r="D108" s="59" t="s">
        <v>530</v>
      </c>
      <c r="E108" s="59" t="s">
        <v>333</v>
      </c>
      <c r="F108" s="59"/>
      <c r="G108" s="60">
        <v>105</v>
      </c>
      <c r="H108" s="59" t="s">
        <v>259</v>
      </c>
      <c r="I108" s="59" t="s">
        <v>260</v>
      </c>
      <c r="J108" s="61" t="s">
        <v>531</v>
      </c>
    </row>
    <row r="109" spans="2:10" ht="15.75" hidden="1" thickBot="1" x14ac:dyDescent="0.3">
      <c r="B109" s="64" t="s">
        <v>492</v>
      </c>
      <c r="C109" s="59">
        <v>107</v>
      </c>
      <c r="D109" s="59" t="s">
        <v>532</v>
      </c>
      <c r="E109" s="59" t="s">
        <v>336</v>
      </c>
      <c r="F109" s="59"/>
      <c r="G109" s="60">
        <v>105</v>
      </c>
      <c r="H109" s="59" t="s">
        <v>259</v>
      </c>
      <c r="I109" s="59" t="s">
        <v>260</v>
      </c>
      <c r="J109" s="61" t="s">
        <v>533</v>
      </c>
    </row>
    <row r="110" spans="2:10" ht="15.75" hidden="1" thickBot="1" x14ac:dyDescent="0.3">
      <c r="B110" s="64" t="s">
        <v>492</v>
      </c>
      <c r="C110" s="59">
        <v>108</v>
      </c>
      <c r="D110" s="59" t="s">
        <v>534</v>
      </c>
      <c r="E110" s="69" t="s">
        <v>535</v>
      </c>
      <c r="F110" s="59"/>
      <c r="G110" s="60">
        <v>104</v>
      </c>
      <c r="H110" s="59" t="s">
        <v>259</v>
      </c>
      <c r="I110" s="59" t="s">
        <v>260</v>
      </c>
      <c r="J110" s="61" t="s">
        <v>536</v>
      </c>
    </row>
    <row r="111" spans="2:10" ht="15.75" hidden="1" thickBot="1" x14ac:dyDescent="0.3">
      <c r="B111" s="64" t="s">
        <v>492</v>
      </c>
      <c r="C111" s="59">
        <v>109</v>
      </c>
      <c r="D111" s="59" t="s">
        <v>537</v>
      </c>
      <c r="E111" s="59" t="s">
        <v>157</v>
      </c>
      <c r="F111" s="59"/>
      <c r="G111" s="60">
        <v>104</v>
      </c>
      <c r="H111" s="59" t="s">
        <v>259</v>
      </c>
      <c r="I111" s="59" t="s">
        <v>260</v>
      </c>
      <c r="J111" s="61" t="s">
        <v>538</v>
      </c>
    </row>
    <row r="112" spans="2:10" ht="15.75" hidden="1" thickBot="1" x14ac:dyDescent="0.3">
      <c r="B112" s="64" t="s">
        <v>492</v>
      </c>
      <c r="C112" s="59">
        <v>110</v>
      </c>
      <c r="D112" s="59" t="s">
        <v>539</v>
      </c>
      <c r="E112" s="68" t="s">
        <v>484</v>
      </c>
      <c r="F112" s="59"/>
      <c r="G112" s="60">
        <v>91</v>
      </c>
      <c r="H112" s="59" t="s">
        <v>256</v>
      </c>
      <c r="I112" s="59" t="s">
        <v>237</v>
      </c>
      <c r="J112" s="61" t="s">
        <v>540</v>
      </c>
    </row>
    <row r="113" spans="2:10" ht="15.75" hidden="1" thickBot="1" x14ac:dyDescent="0.3">
      <c r="B113" s="64" t="s">
        <v>492</v>
      </c>
      <c r="C113" s="59">
        <v>111</v>
      </c>
      <c r="D113" s="59" t="s">
        <v>541</v>
      </c>
      <c r="E113" s="68" t="s">
        <v>472</v>
      </c>
      <c r="F113" s="59"/>
      <c r="G113" s="60">
        <v>91</v>
      </c>
      <c r="H113" s="59" t="s">
        <v>256</v>
      </c>
      <c r="I113" s="59" t="s">
        <v>237</v>
      </c>
      <c r="J113" s="61" t="s">
        <v>542</v>
      </c>
    </row>
    <row r="114" spans="2:10" ht="15.75" hidden="1" thickBot="1" x14ac:dyDescent="0.3">
      <c r="B114" s="64" t="s">
        <v>492</v>
      </c>
      <c r="C114" s="59">
        <v>112</v>
      </c>
      <c r="D114" s="59" t="s">
        <v>543</v>
      </c>
      <c r="E114" s="59" t="s">
        <v>544</v>
      </c>
      <c r="F114" s="59"/>
      <c r="G114" s="60">
        <v>111</v>
      </c>
      <c r="H114" s="59" t="s">
        <v>259</v>
      </c>
      <c r="I114" s="59" t="s">
        <v>260</v>
      </c>
      <c r="J114" s="61" t="s">
        <v>545</v>
      </c>
    </row>
    <row r="115" spans="2:10" ht="15.75" hidden="1" thickBot="1" x14ac:dyDescent="0.3">
      <c r="B115" s="64" t="s">
        <v>492</v>
      </c>
      <c r="C115" s="59">
        <v>113</v>
      </c>
      <c r="D115" s="59" t="s">
        <v>546</v>
      </c>
      <c r="E115" s="59" t="s">
        <v>547</v>
      </c>
      <c r="F115" s="59"/>
      <c r="G115" s="60">
        <v>111</v>
      </c>
      <c r="H115" s="59" t="s">
        <v>271</v>
      </c>
      <c r="I115" s="59" t="s">
        <v>272</v>
      </c>
      <c r="J115" s="61" t="s">
        <v>548</v>
      </c>
    </row>
    <row r="116" spans="2:10" ht="15.75" hidden="1" thickBot="1" x14ac:dyDescent="0.3">
      <c r="B116" s="64" t="s">
        <v>492</v>
      </c>
      <c r="C116" s="59">
        <v>114</v>
      </c>
      <c r="D116" s="59" t="s">
        <v>549</v>
      </c>
      <c r="E116" s="59" t="s">
        <v>550</v>
      </c>
      <c r="F116" s="59"/>
      <c r="G116" s="60">
        <v>113</v>
      </c>
      <c r="H116" s="59" t="s">
        <v>259</v>
      </c>
      <c r="I116" s="59" t="s">
        <v>260</v>
      </c>
      <c r="J116" s="61" t="s">
        <v>551</v>
      </c>
    </row>
    <row r="117" spans="2:10" ht="15.75" hidden="1" thickBot="1" x14ac:dyDescent="0.3">
      <c r="B117" s="64" t="s">
        <v>492</v>
      </c>
      <c r="C117" s="59">
        <v>115</v>
      </c>
      <c r="D117" s="59" t="s">
        <v>552</v>
      </c>
      <c r="E117" s="59" t="s">
        <v>553</v>
      </c>
      <c r="F117" s="59"/>
      <c r="G117" s="60">
        <v>113</v>
      </c>
      <c r="H117" s="59" t="s">
        <v>259</v>
      </c>
      <c r="I117" s="59" t="s">
        <v>260</v>
      </c>
      <c r="J117" s="61" t="s">
        <v>554</v>
      </c>
    </row>
    <row r="118" spans="2:10" ht="15.75" hidden="1" thickBot="1" x14ac:dyDescent="0.3">
      <c r="B118" s="64" t="s">
        <v>492</v>
      </c>
      <c r="C118" s="59">
        <v>116</v>
      </c>
      <c r="D118" s="59" t="s">
        <v>555</v>
      </c>
      <c r="E118" s="59" t="s">
        <v>74</v>
      </c>
      <c r="F118" s="59"/>
      <c r="G118" s="60">
        <v>111</v>
      </c>
      <c r="H118" s="59" t="s">
        <v>271</v>
      </c>
      <c r="I118" s="59" t="s">
        <v>272</v>
      </c>
      <c r="J118" s="61" t="s">
        <v>556</v>
      </c>
    </row>
    <row r="119" spans="2:10" ht="15.75" hidden="1" thickBot="1" x14ac:dyDescent="0.3">
      <c r="B119" s="64" t="s">
        <v>492</v>
      </c>
      <c r="C119" s="59">
        <v>117</v>
      </c>
      <c r="D119" s="59" t="s">
        <v>557</v>
      </c>
      <c r="E119" s="59" t="s">
        <v>558</v>
      </c>
      <c r="F119" s="59"/>
      <c r="G119" s="60">
        <v>110</v>
      </c>
      <c r="H119" s="59" t="s">
        <v>271</v>
      </c>
      <c r="I119" s="59"/>
      <c r="J119" s="61" t="s">
        <v>559</v>
      </c>
    </row>
    <row r="120" spans="2:10" ht="15.75" hidden="1" thickBot="1" x14ac:dyDescent="0.3">
      <c r="B120" s="64" t="s">
        <v>492</v>
      </c>
      <c r="C120" s="59">
        <v>118</v>
      </c>
      <c r="D120" s="59" t="s">
        <v>560</v>
      </c>
      <c r="E120" s="59" t="s">
        <v>561</v>
      </c>
      <c r="F120" s="59"/>
      <c r="G120" s="60">
        <v>117</v>
      </c>
      <c r="H120" s="59" t="s">
        <v>259</v>
      </c>
      <c r="I120" s="59" t="s">
        <v>260</v>
      </c>
      <c r="J120" s="61" t="s">
        <v>562</v>
      </c>
    </row>
    <row r="121" spans="2:10" ht="15.75" hidden="1" thickBot="1" x14ac:dyDescent="0.3">
      <c r="B121" s="64" t="s">
        <v>492</v>
      </c>
      <c r="C121" s="59">
        <v>119</v>
      </c>
      <c r="D121" s="59" t="s">
        <v>563</v>
      </c>
      <c r="E121" s="59" t="s">
        <v>561</v>
      </c>
      <c r="F121" s="59"/>
      <c r="G121" s="60">
        <v>117</v>
      </c>
      <c r="H121" s="59" t="s">
        <v>259</v>
      </c>
      <c r="I121" s="59" t="s">
        <v>260</v>
      </c>
      <c r="J121" s="61" t="s">
        <v>564</v>
      </c>
    </row>
    <row r="122" spans="2:10" ht="15.75" hidden="1" thickBot="1" x14ac:dyDescent="0.3">
      <c r="B122" s="64" t="s">
        <v>0</v>
      </c>
      <c r="C122" s="59">
        <v>120</v>
      </c>
      <c r="D122" s="59" t="s">
        <v>565</v>
      </c>
      <c r="E122" s="62" t="s">
        <v>11</v>
      </c>
      <c r="F122" s="59"/>
      <c r="G122" s="60">
        <v>2</v>
      </c>
      <c r="H122" s="59" t="s">
        <v>10</v>
      </c>
      <c r="I122" s="59" t="s">
        <v>237</v>
      </c>
      <c r="J122" s="61" t="s">
        <v>566</v>
      </c>
    </row>
    <row r="123" spans="2:10" ht="15.75" hidden="1" thickBot="1" x14ac:dyDescent="0.3">
      <c r="B123" s="58" t="s">
        <v>0</v>
      </c>
      <c r="C123" s="59">
        <v>121</v>
      </c>
      <c r="D123" s="59" t="s">
        <v>567</v>
      </c>
      <c r="E123" s="59" t="s">
        <v>129</v>
      </c>
      <c r="F123" s="59"/>
      <c r="G123" s="60">
        <v>124</v>
      </c>
      <c r="H123" s="59" t="s">
        <v>259</v>
      </c>
      <c r="I123" s="59" t="s">
        <v>260</v>
      </c>
      <c r="J123" s="61" t="s">
        <v>568</v>
      </c>
    </row>
    <row r="124" spans="2:10" ht="15.75" hidden="1" thickBot="1" x14ac:dyDescent="0.3">
      <c r="B124" s="64" t="s">
        <v>0</v>
      </c>
      <c r="C124" s="59">
        <v>122</v>
      </c>
      <c r="D124" s="59" t="s">
        <v>569</v>
      </c>
      <c r="E124" s="59" t="s">
        <v>570</v>
      </c>
      <c r="F124" s="59"/>
      <c r="G124" s="60">
        <v>41</v>
      </c>
      <c r="H124" s="59" t="s">
        <v>271</v>
      </c>
      <c r="I124" s="59" t="s">
        <v>272</v>
      </c>
      <c r="J124" s="61" t="s">
        <v>571</v>
      </c>
    </row>
    <row r="125" spans="2:10" ht="15.75" hidden="1" thickBot="1" x14ac:dyDescent="0.3">
      <c r="B125" s="64" t="s">
        <v>0</v>
      </c>
      <c r="C125" s="59">
        <v>123</v>
      </c>
      <c r="D125" s="59" t="s">
        <v>572</v>
      </c>
      <c r="E125" s="59" t="s">
        <v>366</v>
      </c>
      <c r="F125" s="59"/>
      <c r="G125" s="60">
        <v>41</v>
      </c>
      <c r="H125" s="59" t="s">
        <v>259</v>
      </c>
      <c r="I125" s="59" t="s">
        <v>260</v>
      </c>
      <c r="J125" s="61" t="s">
        <v>573</v>
      </c>
    </row>
    <row r="126" spans="2:10" ht="15.75" hidden="1" thickBot="1" x14ac:dyDescent="0.3">
      <c r="B126" s="58" t="s">
        <v>0</v>
      </c>
      <c r="C126" s="59">
        <v>124</v>
      </c>
      <c r="D126" s="59" t="s">
        <v>574</v>
      </c>
      <c r="E126" s="70" t="s">
        <v>304</v>
      </c>
      <c r="F126" s="59"/>
      <c r="G126" s="60">
        <v>23</v>
      </c>
      <c r="H126" s="59" t="s">
        <v>259</v>
      </c>
      <c r="I126" s="59" t="s">
        <v>260</v>
      </c>
      <c r="J126" s="61" t="s">
        <v>575</v>
      </c>
    </row>
    <row r="127" spans="2:10" ht="15.75" thickBot="1" x14ac:dyDescent="0.3">
      <c r="B127" s="64" t="s">
        <v>0</v>
      </c>
      <c r="C127" s="59">
        <v>125</v>
      </c>
      <c r="D127" s="59" t="s">
        <v>576</v>
      </c>
      <c r="E127" s="59" t="s">
        <v>60</v>
      </c>
      <c r="F127" s="59"/>
      <c r="G127" s="60">
        <v>120</v>
      </c>
      <c r="H127" s="59" t="s">
        <v>267</v>
      </c>
      <c r="I127" s="59" t="s">
        <v>260</v>
      </c>
      <c r="J127" s="61" t="s">
        <v>577</v>
      </c>
    </row>
    <row r="128" spans="2:10" ht="15.75" thickBot="1" x14ac:dyDescent="0.3">
      <c r="B128" s="64" t="s">
        <v>0</v>
      </c>
      <c r="C128" s="59">
        <v>126</v>
      </c>
      <c r="D128" s="59" t="s">
        <v>578</v>
      </c>
      <c r="E128" s="59" t="s">
        <v>33</v>
      </c>
      <c r="F128" s="59"/>
      <c r="G128" s="60">
        <v>120</v>
      </c>
      <c r="H128" s="59" t="s">
        <v>259</v>
      </c>
      <c r="I128" s="59" t="s">
        <v>260</v>
      </c>
      <c r="J128" s="61" t="s">
        <v>579</v>
      </c>
    </row>
    <row r="129" spans="2:10" ht="15.75" thickBot="1" x14ac:dyDescent="0.3">
      <c r="B129" s="64" t="s">
        <v>0</v>
      </c>
      <c r="C129" s="59">
        <v>127</v>
      </c>
      <c r="D129" s="59" t="s">
        <v>580</v>
      </c>
      <c r="E129" s="59" t="s">
        <v>44</v>
      </c>
      <c r="F129" s="59"/>
      <c r="G129" s="60">
        <v>120</v>
      </c>
      <c r="H129" s="59" t="s">
        <v>267</v>
      </c>
      <c r="I129" s="59" t="s">
        <v>260</v>
      </c>
      <c r="J129" s="61" t="s">
        <v>581</v>
      </c>
    </row>
    <row r="130" spans="2:10" ht="15.75" thickBot="1" x14ac:dyDescent="0.3">
      <c r="B130" s="64" t="s">
        <v>0</v>
      </c>
      <c r="C130" s="59">
        <v>128</v>
      </c>
      <c r="D130" s="59" t="s">
        <v>582</v>
      </c>
      <c r="E130" s="59" t="s">
        <v>57</v>
      </c>
      <c r="F130" s="59"/>
      <c r="G130" s="60">
        <v>120</v>
      </c>
      <c r="H130" s="59" t="s">
        <v>271</v>
      </c>
      <c r="I130" s="59" t="s">
        <v>272</v>
      </c>
      <c r="J130" s="61" t="s">
        <v>583</v>
      </c>
    </row>
    <row r="131" spans="2:10" ht="15.75" thickBot="1" x14ac:dyDescent="0.3">
      <c r="B131" s="64" t="s">
        <v>0</v>
      </c>
      <c r="C131" s="59">
        <v>129</v>
      </c>
      <c r="D131" s="59" t="s">
        <v>584</v>
      </c>
      <c r="E131" s="59" t="s">
        <v>74</v>
      </c>
      <c r="F131" s="59"/>
      <c r="G131" s="60">
        <v>120</v>
      </c>
      <c r="H131" s="59" t="s">
        <v>271</v>
      </c>
      <c r="I131" s="59" t="s">
        <v>272</v>
      </c>
      <c r="J131" s="61" t="s">
        <v>585</v>
      </c>
    </row>
    <row r="132" spans="2:10" ht="15.75" hidden="1" thickBot="1" x14ac:dyDescent="0.3">
      <c r="B132" s="64" t="s">
        <v>0</v>
      </c>
      <c r="C132" s="59">
        <v>130</v>
      </c>
      <c r="D132" s="59" t="s">
        <v>586</v>
      </c>
      <c r="E132" s="59" t="s">
        <v>99</v>
      </c>
      <c r="F132" s="59"/>
      <c r="G132" s="60">
        <v>159</v>
      </c>
      <c r="H132" s="59" t="s">
        <v>271</v>
      </c>
      <c r="I132" s="59" t="s">
        <v>272</v>
      </c>
      <c r="J132" s="61" t="s">
        <v>587</v>
      </c>
    </row>
    <row r="133" spans="2:10" ht="15.75" hidden="1" thickBot="1" x14ac:dyDescent="0.3">
      <c r="B133" s="64" t="s">
        <v>0</v>
      </c>
      <c r="C133" s="59">
        <v>131</v>
      </c>
      <c r="D133" s="59" t="s">
        <v>588</v>
      </c>
      <c r="E133" s="59" t="s">
        <v>99</v>
      </c>
      <c r="F133" s="59"/>
      <c r="G133" s="60">
        <v>159</v>
      </c>
      <c r="H133" s="59" t="s">
        <v>259</v>
      </c>
      <c r="I133" s="59" t="s">
        <v>260</v>
      </c>
      <c r="J133" s="61" t="s">
        <v>589</v>
      </c>
    </row>
    <row r="134" spans="2:10" ht="15.75" hidden="1" thickBot="1" x14ac:dyDescent="0.3">
      <c r="B134" s="64" t="s">
        <v>0</v>
      </c>
      <c r="C134" s="59">
        <v>132</v>
      </c>
      <c r="D134" s="59" t="s">
        <v>590</v>
      </c>
      <c r="E134" s="59" t="s">
        <v>109</v>
      </c>
      <c r="F134" s="59"/>
      <c r="G134" s="60">
        <v>159</v>
      </c>
      <c r="H134" s="59" t="s">
        <v>256</v>
      </c>
      <c r="I134" s="59" t="s">
        <v>237</v>
      </c>
      <c r="J134" s="61" t="s">
        <v>591</v>
      </c>
    </row>
    <row r="135" spans="2:10" ht="15.75" hidden="1" thickBot="1" x14ac:dyDescent="0.3">
      <c r="B135" s="64" t="s">
        <v>0</v>
      </c>
      <c r="C135" s="59">
        <v>133</v>
      </c>
      <c r="D135" s="59" t="s">
        <v>592</v>
      </c>
      <c r="E135" s="59" t="s">
        <v>128</v>
      </c>
      <c r="F135" s="59"/>
      <c r="G135" s="60">
        <v>160</v>
      </c>
      <c r="H135" s="59" t="s">
        <v>259</v>
      </c>
      <c r="I135" s="59" t="s">
        <v>260</v>
      </c>
      <c r="J135" s="61" t="s">
        <v>593</v>
      </c>
    </row>
    <row r="136" spans="2:10" ht="15.75" hidden="1" thickBot="1" x14ac:dyDescent="0.3">
      <c r="B136" s="64" t="s">
        <v>0</v>
      </c>
      <c r="C136" s="59">
        <v>134</v>
      </c>
      <c r="D136" s="59" t="s">
        <v>594</v>
      </c>
      <c r="E136" s="59" t="s">
        <v>595</v>
      </c>
      <c r="F136" s="59"/>
      <c r="G136" s="60">
        <v>160</v>
      </c>
      <c r="H136" s="59" t="s">
        <v>259</v>
      </c>
      <c r="I136" s="59" t="s">
        <v>260</v>
      </c>
      <c r="J136" s="61" t="s">
        <v>596</v>
      </c>
    </row>
    <row r="137" spans="2:10" ht="15.75" hidden="1" thickBot="1" x14ac:dyDescent="0.3">
      <c r="B137" s="64" t="s">
        <v>0</v>
      </c>
      <c r="C137" s="59">
        <v>135</v>
      </c>
      <c r="D137" s="59" t="s">
        <v>597</v>
      </c>
      <c r="E137" s="62" t="s">
        <v>141</v>
      </c>
      <c r="F137" s="59"/>
      <c r="G137" s="60">
        <v>132</v>
      </c>
      <c r="H137" s="59" t="s">
        <v>271</v>
      </c>
      <c r="I137" s="59" t="s">
        <v>272</v>
      </c>
      <c r="J137" s="61" t="s">
        <v>598</v>
      </c>
    </row>
    <row r="138" spans="2:10" ht="15.75" hidden="1" thickBot="1" x14ac:dyDescent="0.3">
      <c r="B138" s="64" t="s">
        <v>0</v>
      </c>
      <c r="C138" s="59">
        <v>136</v>
      </c>
      <c r="D138" s="59" t="s">
        <v>599</v>
      </c>
      <c r="E138" s="59" t="s">
        <v>143</v>
      </c>
      <c r="F138" s="59"/>
      <c r="G138" s="60">
        <v>135</v>
      </c>
      <c r="H138" s="59" t="s">
        <v>259</v>
      </c>
      <c r="I138" s="59" t="s">
        <v>260</v>
      </c>
      <c r="J138" s="61" t="s">
        <v>600</v>
      </c>
    </row>
    <row r="139" spans="2:10" ht="15.75" hidden="1" thickBot="1" x14ac:dyDescent="0.3">
      <c r="B139" s="64" t="s">
        <v>0</v>
      </c>
      <c r="C139" s="59">
        <v>137</v>
      </c>
      <c r="D139" s="59" t="s">
        <v>601</v>
      </c>
      <c r="E139" s="59" t="s">
        <v>157</v>
      </c>
      <c r="F139" s="59"/>
      <c r="G139" s="60">
        <v>159</v>
      </c>
      <c r="H139" s="59" t="s">
        <v>259</v>
      </c>
      <c r="I139" s="59" t="s">
        <v>260</v>
      </c>
      <c r="J139" s="61" t="s">
        <v>602</v>
      </c>
    </row>
    <row r="140" spans="2:10" ht="15.75" thickBot="1" x14ac:dyDescent="0.3">
      <c r="B140" s="64" t="s">
        <v>0</v>
      </c>
      <c r="C140" s="59">
        <v>138</v>
      </c>
      <c r="D140" s="59" t="s">
        <v>603</v>
      </c>
      <c r="E140" s="62" t="s">
        <v>472</v>
      </c>
      <c r="F140" s="59"/>
      <c r="G140" s="60">
        <v>120</v>
      </c>
      <c r="H140" s="59" t="s">
        <v>256</v>
      </c>
      <c r="I140" s="59" t="s">
        <v>237</v>
      </c>
      <c r="J140" s="61" t="s">
        <v>604</v>
      </c>
    </row>
    <row r="141" spans="2:10" ht="15.75" hidden="1" thickBot="1" x14ac:dyDescent="0.3">
      <c r="B141" s="64" t="s">
        <v>0</v>
      </c>
      <c r="C141" s="59">
        <v>139</v>
      </c>
      <c r="D141" s="59" t="s">
        <v>605</v>
      </c>
      <c r="E141" s="59" t="s">
        <v>181</v>
      </c>
      <c r="F141" s="59"/>
      <c r="G141" s="60">
        <v>138</v>
      </c>
      <c r="H141" s="59" t="s">
        <v>271</v>
      </c>
      <c r="I141" s="59" t="s">
        <v>272</v>
      </c>
      <c r="J141" s="61" t="s">
        <v>606</v>
      </c>
    </row>
    <row r="142" spans="2:10" ht="15.75" hidden="1" thickBot="1" x14ac:dyDescent="0.3">
      <c r="B142" s="64" t="s">
        <v>0</v>
      </c>
      <c r="C142" s="59">
        <v>140</v>
      </c>
      <c r="D142" s="59" t="s">
        <v>607</v>
      </c>
      <c r="E142" s="59" t="s">
        <v>183</v>
      </c>
      <c r="F142" s="59"/>
      <c r="G142" s="60">
        <v>139</v>
      </c>
      <c r="H142" s="59" t="s">
        <v>259</v>
      </c>
      <c r="I142" s="59" t="s">
        <v>260</v>
      </c>
      <c r="J142" s="61" t="s">
        <v>608</v>
      </c>
    </row>
    <row r="143" spans="2:10" ht="15.75" hidden="1" thickBot="1" x14ac:dyDescent="0.3">
      <c r="B143" s="59" t="s">
        <v>0</v>
      </c>
      <c r="C143" s="59">
        <v>141</v>
      </c>
      <c r="D143" s="59" t="s">
        <v>609</v>
      </c>
      <c r="E143" s="59" t="s">
        <v>183</v>
      </c>
      <c r="F143" s="59"/>
      <c r="G143" s="60">
        <v>139</v>
      </c>
      <c r="H143" s="59" t="s">
        <v>259</v>
      </c>
      <c r="I143" s="59" t="s">
        <v>260</v>
      </c>
      <c r="J143" s="61"/>
    </row>
    <row r="144" spans="2:10" ht="15.75" thickBot="1" x14ac:dyDescent="0.3">
      <c r="B144" s="64" t="s">
        <v>0</v>
      </c>
      <c r="C144" s="59">
        <v>142</v>
      </c>
      <c r="D144" s="59" t="s">
        <v>610</v>
      </c>
      <c r="E144" s="62" t="s">
        <v>199</v>
      </c>
      <c r="F144" s="59"/>
      <c r="G144" s="60">
        <v>120</v>
      </c>
      <c r="H144" s="59" t="s">
        <v>256</v>
      </c>
      <c r="I144" s="59" t="s">
        <v>237</v>
      </c>
      <c r="J144" s="61" t="s">
        <v>611</v>
      </c>
    </row>
    <row r="145" spans="2:10" ht="15.75" hidden="1" thickBot="1" x14ac:dyDescent="0.3">
      <c r="B145" s="64" t="s">
        <v>0</v>
      </c>
      <c r="C145" s="59">
        <v>143</v>
      </c>
      <c r="D145" s="59" t="s">
        <v>612</v>
      </c>
      <c r="E145" s="59" t="s">
        <v>214</v>
      </c>
      <c r="F145" s="59"/>
      <c r="G145" s="60">
        <v>159</v>
      </c>
      <c r="H145" s="59" t="s">
        <v>271</v>
      </c>
      <c r="I145" s="59" t="s">
        <v>272</v>
      </c>
      <c r="J145" s="61" t="s">
        <v>613</v>
      </c>
    </row>
    <row r="146" spans="2:10" ht="15.75" hidden="1" thickBot="1" x14ac:dyDescent="0.3">
      <c r="B146" s="64" t="s">
        <v>614</v>
      </c>
      <c r="C146" s="59">
        <v>144</v>
      </c>
      <c r="D146" s="59" t="s">
        <v>615</v>
      </c>
      <c r="E146" s="59" t="s">
        <v>616</v>
      </c>
      <c r="F146" s="59"/>
      <c r="G146" s="60">
        <v>156</v>
      </c>
      <c r="H146" s="59" t="s">
        <v>271</v>
      </c>
      <c r="I146" s="59" t="s">
        <v>272</v>
      </c>
      <c r="J146" s="61" t="s">
        <v>617</v>
      </c>
    </row>
    <row r="147" spans="2:10" ht="15.75" hidden="1" thickBot="1" x14ac:dyDescent="0.3">
      <c r="B147" s="64" t="s">
        <v>614</v>
      </c>
      <c r="C147" s="59">
        <v>145</v>
      </c>
      <c r="D147" s="59" t="s">
        <v>618</v>
      </c>
      <c r="E147" s="59" t="s">
        <v>336</v>
      </c>
      <c r="F147" s="59"/>
      <c r="G147" s="60">
        <v>144</v>
      </c>
      <c r="H147" s="59" t="s">
        <v>259</v>
      </c>
      <c r="I147" s="59" t="s">
        <v>260</v>
      </c>
      <c r="J147" s="61" t="s">
        <v>619</v>
      </c>
    </row>
    <row r="148" spans="2:10" ht="15.75" hidden="1" thickBot="1" x14ac:dyDescent="0.3">
      <c r="B148" s="64" t="s">
        <v>614</v>
      </c>
      <c r="C148" s="59">
        <v>146</v>
      </c>
      <c r="D148" s="59" t="s">
        <v>620</v>
      </c>
      <c r="E148" s="59" t="s">
        <v>621</v>
      </c>
      <c r="F148" s="59"/>
      <c r="G148" s="60">
        <v>156</v>
      </c>
      <c r="H148" s="59" t="s">
        <v>267</v>
      </c>
      <c r="I148" s="59" t="s">
        <v>260</v>
      </c>
      <c r="J148" s="61" t="s">
        <v>622</v>
      </c>
    </row>
    <row r="149" spans="2:10" ht="15.75" hidden="1" thickBot="1" x14ac:dyDescent="0.3">
      <c r="B149" s="64" t="s">
        <v>614</v>
      </c>
      <c r="C149" s="59">
        <v>147</v>
      </c>
      <c r="D149" s="59" t="s">
        <v>623</v>
      </c>
      <c r="E149" s="59" t="s">
        <v>624</v>
      </c>
      <c r="F149" s="59"/>
      <c r="G149" s="60">
        <v>156</v>
      </c>
      <c r="H149" s="59" t="s">
        <v>271</v>
      </c>
      <c r="I149" s="59" t="s">
        <v>272</v>
      </c>
      <c r="J149" s="61" t="s">
        <v>625</v>
      </c>
    </row>
    <row r="150" spans="2:10" ht="15.75" hidden="1" thickBot="1" x14ac:dyDescent="0.3">
      <c r="B150" s="64" t="s">
        <v>614</v>
      </c>
      <c r="C150" s="59">
        <v>148</v>
      </c>
      <c r="D150" s="59" t="s">
        <v>626</v>
      </c>
      <c r="E150" s="59" t="s">
        <v>627</v>
      </c>
      <c r="F150" s="59"/>
      <c r="G150" s="60">
        <v>147</v>
      </c>
      <c r="H150" s="59" t="s">
        <v>259</v>
      </c>
      <c r="I150" s="59" t="s">
        <v>260</v>
      </c>
      <c r="J150" s="61" t="s">
        <v>628</v>
      </c>
    </row>
    <row r="151" spans="2:10" ht="15.75" hidden="1" thickBot="1" x14ac:dyDescent="0.3">
      <c r="B151" s="64" t="s">
        <v>614</v>
      </c>
      <c r="C151" s="59">
        <v>149</v>
      </c>
      <c r="D151" s="59" t="s">
        <v>629</v>
      </c>
      <c r="E151" s="59" t="s">
        <v>630</v>
      </c>
      <c r="F151" s="59"/>
      <c r="G151" s="60">
        <v>147</v>
      </c>
      <c r="H151" s="59" t="s">
        <v>259</v>
      </c>
      <c r="I151" s="59" t="s">
        <v>260</v>
      </c>
      <c r="J151" s="61" t="s">
        <v>631</v>
      </c>
    </row>
    <row r="152" spans="2:10" ht="15.75" hidden="1" thickBot="1" x14ac:dyDescent="0.3">
      <c r="B152" s="59" t="s">
        <v>614</v>
      </c>
      <c r="C152" s="59">
        <v>150</v>
      </c>
      <c r="D152" s="59" t="s">
        <v>632</v>
      </c>
      <c r="E152" s="59" t="s">
        <v>633</v>
      </c>
      <c r="F152" s="59"/>
      <c r="G152" s="60">
        <v>147</v>
      </c>
      <c r="H152" s="59" t="s">
        <v>259</v>
      </c>
      <c r="I152" s="59" t="s">
        <v>260</v>
      </c>
      <c r="J152" s="61"/>
    </row>
    <row r="153" spans="2:10" ht="15.75" hidden="1" thickBot="1" x14ac:dyDescent="0.3">
      <c r="B153" s="64" t="s">
        <v>614</v>
      </c>
      <c r="C153" s="59">
        <v>151</v>
      </c>
      <c r="D153" s="59" t="s">
        <v>634</v>
      </c>
      <c r="E153" s="59" t="s">
        <v>635</v>
      </c>
      <c r="F153" s="59"/>
      <c r="G153" s="60">
        <v>156</v>
      </c>
      <c r="H153" s="59" t="s">
        <v>256</v>
      </c>
      <c r="I153" s="59" t="s">
        <v>237</v>
      </c>
      <c r="J153" s="61" t="s">
        <v>636</v>
      </c>
    </row>
    <row r="154" spans="2:10" ht="15.75" hidden="1" thickBot="1" x14ac:dyDescent="0.3">
      <c r="B154" s="64" t="s">
        <v>614</v>
      </c>
      <c r="C154" s="59">
        <v>152</v>
      </c>
      <c r="D154" s="59" t="s">
        <v>637</v>
      </c>
      <c r="E154" s="59" t="s">
        <v>99</v>
      </c>
      <c r="F154" s="59"/>
      <c r="G154" s="60">
        <v>156</v>
      </c>
      <c r="H154" s="59" t="s">
        <v>259</v>
      </c>
      <c r="I154" s="59" t="s">
        <v>260</v>
      </c>
      <c r="J154" s="61" t="s">
        <v>638</v>
      </c>
    </row>
    <row r="155" spans="2:10" ht="15.75" hidden="1" thickBot="1" x14ac:dyDescent="0.3">
      <c r="B155" s="64" t="s">
        <v>614</v>
      </c>
      <c r="C155" s="59">
        <v>153</v>
      </c>
      <c r="D155" s="59" t="s">
        <v>639</v>
      </c>
      <c r="E155" s="59" t="s">
        <v>640</v>
      </c>
      <c r="F155" s="59"/>
      <c r="G155" s="60">
        <v>146</v>
      </c>
      <c r="H155" s="59" t="s">
        <v>259</v>
      </c>
      <c r="I155" s="59" t="s">
        <v>260</v>
      </c>
      <c r="J155" s="61" t="s">
        <v>641</v>
      </c>
    </row>
    <row r="156" spans="2:10" ht="15.75" hidden="1" thickBot="1" x14ac:dyDescent="0.3">
      <c r="B156" s="64" t="s">
        <v>614</v>
      </c>
      <c r="C156" s="59">
        <v>154</v>
      </c>
      <c r="D156" s="59" t="s">
        <v>642</v>
      </c>
      <c r="E156" s="59" t="s">
        <v>643</v>
      </c>
      <c r="F156" s="59"/>
      <c r="G156" s="60">
        <v>156</v>
      </c>
      <c r="H156" s="59" t="s">
        <v>271</v>
      </c>
      <c r="I156" s="59" t="s">
        <v>272</v>
      </c>
      <c r="J156" s="61" t="s">
        <v>644</v>
      </c>
    </row>
    <row r="157" spans="2:10" ht="15.75" hidden="1" thickBot="1" x14ac:dyDescent="0.3">
      <c r="B157" s="64" t="s">
        <v>392</v>
      </c>
      <c r="C157" s="59">
        <v>155</v>
      </c>
      <c r="D157" s="64" t="s">
        <v>645</v>
      </c>
      <c r="E157" s="71" t="s">
        <v>646</v>
      </c>
      <c r="F157" s="59"/>
      <c r="G157" s="60">
        <v>3</v>
      </c>
      <c r="H157" s="59" t="s">
        <v>10</v>
      </c>
      <c r="I157" s="59" t="s">
        <v>237</v>
      </c>
      <c r="J157" s="61" t="s">
        <v>647</v>
      </c>
    </row>
    <row r="158" spans="2:10" ht="15.75" hidden="1" thickBot="1" x14ac:dyDescent="0.3">
      <c r="B158" s="64" t="s">
        <v>614</v>
      </c>
      <c r="C158" s="59">
        <v>156</v>
      </c>
      <c r="D158" s="64" t="s">
        <v>648</v>
      </c>
      <c r="E158" s="68" t="s">
        <v>649</v>
      </c>
      <c r="F158" s="59"/>
      <c r="G158" s="60">
        <v>2</v>
      </c>
      <c r="H158" s="64" t="s">
        <v>10</v>
      </c>
      <c r="I158" s="64" t="s">
        <v>237</v>
      </c>
      <c r="J158" s="61" t="s">
        <v>650</v>
      </c>
    </row>
    <row r="159" spans="2:10" ht="15.75" hidden="1" thickBot="1" x14ac:dyDescent="0.3">
      <c r="B159" s="64" t="s">
        <v>614</v>
      </c>
      <c r="C159" s="59">
        <v>157</v>
      </c>
      <c r="D159" s="72" t="s">
        <v>651</v>
      </c>
      <c r="E159" s="72" t="s">
        <v>652</v>
      </c>
      <c r="F159" s="59"/>
      <c r="G159" s="60">
        <v>156</v>
      </c>
      <c r="H159" s="72" t="s">
        <v>271</v>
      </c>
      <c r="I159" s="72" t="s">
        <v>272</v>
      </c>
      <c r="J159" s="61" t="s">
        <v>653</v>
      </c>
    </row>
    <row r="160" spans="2:10" hidden="1" x14ac:dyDescent="0.25">
      <c r="B160" s="73" t="s">
        <v>230</v>
      </c>
      <c r="C160" s="74">
        <v>158</v>
      </c>
      <c r="D160" s="72" t="s">
        <v>654</v>
      </c>
      <c r="E160" s="75" t="s">
        <v>655</v>
      </c>
      <c r="F160" s="74"/>
      <c r="G160" s="76">
        <v>41</v>
      </c>
      <c r="H160" s="72" t="s">
        <v>271</v>
      </c>
      <c r="I160" s="72" t="s">
        <v>272</v>
      </c>
      <c r="J160" s="77"/>
    </row>
    <row r="161" spans="2:10" ht="15.75" thickBot="1" x14ac:dyDescent="0.3">
      <c r="B161" s="78" t="s">
        <v>0</v>
      </c>
      <c r="C161" s="79">
        <v>159</v>
      </c>
      <c r="D161" s="79" t="s">
        <v>654</v>
      </c>
      <c r="E161" s="78" t="s">
        <v>83</v>
      </c>
      <c r="F161" s="79"/>
      <c r="G161" s="80">
        <v>120</v>
      </c>
      <c r="H161" s="79" t="s">
        <v>256</v>
      </c>
      <c r="I161" s="79" t="s">
        <v>237</v>
      </c>
      <c r="J161" s="81"/>
    </row>
    <row r="162" spans="2:10" ht="15.75" hidden="1" thickBot="1" x14ac:dyDescent="0.3">
      <c r="B162" s="78" t="s">
        <v>0</v>
      </c>
      <c r="C162" s="79">
        <v>160</v>
      </c>
      <c r="D162" s="79" t="s">
        <v>654</v>
      </c>
      <c r="E162" s="78" t="s">
        <v>116</v>
      </c>
      <c r="F162" s="79"/>
      <c r="G162" s="80">
        <v>132</v>
      </c>
      <c r="H162" s="79" t="s">
        <v>271</v>
      </c>
      <c r="I162" s="79" t="s">
        <v>272</v>
      </c>
      <c r="J162" s="81"/>
    </row>
    <row r="163" spans="2:10" ht="15.75" hidden="1" thickBot="1" x14ac:dyDescent="0.3">
      <c r="B163" s="82" t="s">
        <v>425</v>
      </c>
      <c r="C163" s="83">
        <v>161</v>
      </c>
      <c r="D163" s="82" t="s">
        <v>654</v>
      </c>
      <c r="E163" s="84" t="s">
        <v>143</v>
      </c>
      <c r="F163" s="82"/>
      <c r="G163" s="85">
        <v>73</v>
      </c>
      <c r="H163" s="82" t="s">
        <v>259</v>
      </c>
      <c r="I163" s="82" t="s">
        <v>272</v>
      </c>
      <c r="J163" s="82"/>
    </row>
    <row r="164" spans="2:10" ht="15.75" hidden="1" thickBot="1" x14ac:dyDescent="0.3">
      <c r="B164" s="78" t="s">
        <v>425</v>
      </c>
      <c r="C164" s="86">
        <v>162</v>
      </c>
      <c r="D164" s="78" t="s">
        <v>656</v>
      </c>
      <c r="E164" s="87" t="s">
        <v>657</v>
      </c>
      <c r="F164" s="78"/>
      <c r="G164" s="88">
        <v>83</v>
      </c>
      <c r="H164" s="78" t="s">
        <v>259</v>
      </c>
      <c r="I164" s="78" t="s">
        <v>272</v>
      </c>
      <c r="J164" s="78"/>
    </row>
    <row r="165" spans="2:10" ht="15.75" hidden="1" thickBot="1" x14ac:dyDescent="0.3">
      <c r="B165" s="78" t="s">
        <v>425</v>
      </c>
      <c r="C165" s="86">
        <v>163</v>
      </c>
      <c r="D165" s="78" t="s">
        <v>658</v>
      </c>
      <c r="E165" s="87" t="s">
        <v>657</v>
      </c>
      <c r="F165" s="78"/>
      <c r="G165" s="88">
        <v>83</v>
      </c>
      <c r="H165" s="78" t="s">
        <v>259</v>
      </c>
      <c r="I165" s="78" t="s">
        <v>272</v>
      </c>
      <c r="J165" s="78"/>
    </row>
    <row r="166" spans="2:10" ht="15.75" hidden="1" thickBot="1" x14ac:dyDescent="0.3">
      <c r="B166" s="78" t="s">
        <v>425</v>
      </c>
      <c r="C166" s="86">
        <v>164</v>
      </c>
      <c r="D166" s="78" t="s">
        <v>659</v>
      </c>
      <c r="E166" s="87" t="s">
        <v>657</v>
      </c>
      <c r="F166" s="78"/>
      <c r="G166" s="88">
        <v>83</v>
      </c>
      <c r="H166" s="78" t="s">
        <v>259</v>
      </c>
      <c r="I166" s="78" t="s">
        <v>272</v>
      </c>
      <c r="J166" s="78"/>
    </row>
    <row r="167" spans="2:10" ht="15.75" hidden="1" thickBot="1" x14ac:dyDescent="0.3">
      <c r="B167" s="64" t="s">
        <v>425</v>
      </c>
      <c r="C167" s="86">
        <v>165</v>
      </c>
      <c r="D167" s="64" t="s">
        <v>654</v>
      </c>
      <c r="E167" s="89" t="s">
        <v>490</v>
      </c>
      <c r="F167" s="64"/>
      <c r="G167" s="67">
        <v>88</v>
      </c>
      <c r="H167" s="64" t="s">
        <v>271</v>
      </c>
      <c r="I167" s="59" t="s">
        <v>272</v>
      </c>
      <c r="J167" s="64"/>
    </row>
    <row r="168" spans="2:10" ht="15.75" hidden="1" thickBot="1" x14ac:dyDescent="0.3">
      <c r="B168" s="78" t="s">
        <v>0</v>
      </c>
      <c r="C168" s="86">
        <v>166</v>
      </c>
      <c r="D168" s="79" t="s">
        <v>654</v>
      </c>
      <c r="E168" s="90" t="s">
        <v>156</v>
      </c>
      <c r="F168" s="7"/>
      <c r="G168" s="80">
        <v>132</v>
      </c>
      <c r="H168" s="79" t="s">
        <v>271</v>
      </c>
      <c r="I168" s="79" t="s">
        <v>272</v>
      </c>
      <c r="J168" s="7"/>
    </row>
    <row r="169" spans="2:10" ht="15.75" thickBot="1" x14ac:dyDescent="0.3">
      <c r="B169" s="78" t="s">
        <v>0</v>
      </c>
      <c r="C169" s="86">
        <v>167</v>
      </c>
      <c r="D169" s="79" t="s">
        <v>660</v>
      </c>
      <c r="E169" s="90" t="s">
        <v>661</v>
      </c>
      <c r="F169" s="7"/>
      <c r="G169" s="91">
        <v>120</v>
      </c>
      <c r="H169" s="79" t="s">
        <v>271</v>
      </c>
      <c r="I169" s="7" t="s">
        <v>272</v>
      </c>
      <c r="J169" s="7"/>
    </row>
    <row r="170" spans="2:10" ht="15.75" thickBot="1" x14ac:dyDescent="0.3">
      <c r="B170" s="78" t="s">
        <v>0</v>
      </c>
      <c r="C170" s="86">
        <v>168</v>
      </c>
      <c r="D170" s="79" t="s">
        <v>662</v>
      </c>
      <c r="E170" s="90" t="s">
        <v>663</v>
      </c>
      <c r="F170" s="7"/>
      <c r="G170" s="91">
        <v>120</v>
      </c>
      <c r="H170" s="79" t="s">
        <v>271</v>
      </c>
      <c r="I170" s="7" t="s">
        <v>272</v>
      </c>
      <c r="J170" s="92" t="s">
        <v>664</v>
      </c>
    </row>
    <row r="171" spans="2:10" ht="15.75" thickBot="1" x14ac:dyDescent="0.3">
      <c r="B171" s="78" t="s">
        <v>0</v>
      </c>
      <c r="C171" s="86">
        <v>169</v>
      </c>
      <c r="D171" s="79" t="s">
        <v>665</v>
      </c>
      <c r="E171" s="90" t="s">
        <v>663</v>
      </c>
      <c r="F171" s="7"/>
      <c r="G171" s="91">
        <v>120</v>
      </c>
      <c r="H171" s="79" t="s">
        <v>271</v>
      </c>
      <c r="I171" s="7" t="s">
        <v>272</v>
      </c>
      <c r="J171" s="92" t="s">
        <v>664</v>
      </c>
    </row>
    <row r="172" spans="2:10" ht="15.75" thickBot="1" x14ac:dyDescent="0.3">
      <c r="B172" s="78" t="s">
        <v>0</v>
      </c>
      <c r="C172" s="86">
        <v>170</v>
      </c>
      <c r="D172" s="79" t="s">
        <v>666</v>
      </c>
      <c r="E172" s="90" t="s">
        <v>663</v>
      </c>
      <c r="F172" s="7"/>
      <c r="G172" s="91">
        <v>120</v>
      </c>
      <c r="H172" s="79" t="s">
        <v>271</v>
      </c>
      <c r="I172" s="7" t="s">
        <v>272</v>
      </c>
      <c r="J172" s="92" t="s">
        <v>664</v>
      </c>
    </row>
    <row r="173" spans="2:10" ht="15.75" thickBot="1" x14ac:dyDescent="0.3">
      <c r="B173" s="78" t="s">
        <v>0</v>
      </c>
      <c r="C173" s="86">
        <v>171</v>
      </c>
      <c r="D173" s="79" t="s">
        <v>667</v>
      </c>
      <c r="E173" s="90" t="s">
        <v>668</v>
      </c>
      <c r="F173" s="7"/>
      <c r="G173" s="91">
        <v>120</v>
      </c>
      <c r="H173" s="79" t="s">
        <v>271</v>
      </c>
      <c r="I173" s="7" t="s">
        <v>272</v>
      </c>
      <c r="J173" s="92" t="s">
        <v>669</v>
      </c>
    </row>
    <row r="174" spans="2:10" ht="15.75" thickBot="1" x14ac:dyDescent="0.3">
      <c r="B174" s="78" t="s">
        <v>0</v>
      </c>
      <c r="C174" s="86">
        <v>172</v>
      </c>
      <c r="D174" s="79" t="s">
        <v>670</v>
      </c>
      <c r="E174" s="90" t="s">
        <v>668</v>
      </c>
      <c r="F174" s="7"/>
      <c r="G174" s="91">
        <v>120</v>
      </c>
      <c r="H174" s="79" t="s">
        <v>271</v>
      </c>
      <c r="I174" s="7" t="s">
        <v>272</v>
      </c>
      <c r="J174" s="92" t="s">
        <v>669</v>
      </c>
    </row>
    <row r="175" spans="2:10" ht="15.75" thickBot="1" x14ac:dyDescent="0.3">
      <c r="B175" s="78" t="s">
        <v>0</v>
      </c>
      <c r="C175" s="86">
        <v>173</v>
      </c>
      <c r="D175" s="79" t="s">
        <v>671</v>
      </c>
      <c r="E175" s="90" t="s">
        <v>668</v>
      </c>
      <c r="F175" s="7"/>
      <c r="G175" s="91">
        <v>120</v>
      </c>
      <c r="H175" s="79" t="s">
        <v>271</v>
      </c>
      <c r="I175" s="7" t="s">
        <v>272</v>
      </c>
      <c r="J175" s="92" t="s">
        <v>669</v>
      </c>
    </row>
    <row r="176" spans="2:10" ht="15.75" thickBot="1" x14ac:dyDescent="0.3">
      <c r="B176" s="78" t="s">
        <v>0</v>
      </c>
      <c r="C176" s="86">
        <v>174</v>
      </c>
      <c r="D176" s="79" t="s">
        <v>672</v>
      </c>
      <c r="E176" s="90" t="s">
        <v>668</v>
      </c>
      <c r="F176" s="7"/>
      <c r="G176" s="91">
        <v>120</v>
      </c>
      <c r="H176" s="79" t="s">
        <v>271</v>
      </c>
      <c r="I176" s="7" t="s">
        <v>272</v>
      </c>
      <c r="J176" s="92" t="s">
        <v>669</v>
      </c>
    </row>
    <row r="177" spans="2:10" ht="15.75" thickBot="1" x14ac:dyDescent="0.3">
      <c r="B177" s="78" t="s">
        <v>0</v>
      </c>
      <c r="C177" s="86">
        <v>175</v>
      </c>
      <c r="D177" s="79" t="s">
        <v>673</v>
      </c>
      <c r="E177" s="90" t="s">
        <v>674</v>
      </c>
      <c r="F177" s="7"/>
      <c r="G177" s="91">
        <v>120</v>
      </c>
      <c r="H177" s="79" t="s">
        <v>271</v>
      </c>
      <c r="I177" s="7" t="s">
        <v>272</v>
      </c>
      <c r="J177" s="92" t="s">
        <v>675</v>
      </c>
    </row>
    <row r="178" spans="2:10" ht="15.75" thickBot="1" x14ac:dyDescent="0.3">
      <c r="B178" s="78" t="s">
        <v>0</v>
      </c>
      <c r="C178" s="86">
        <v>176</v>
      </c>
      <c r="D178" s="79" t="s">
        <v>676</v>
      </c>
      <c r="E178" s="90" t="s">
        <v>674</v>
      </c>
      <c r="F178" s="7"/>
      <c r="G178" s="91">
        <v>120</v>
      </c>
      <c r="H178" s="79" t="s">
        <v>271</v>
      </c>
      <c r="I178" s="7" t="s">
        <v>272</v>
      </c>
      <c r="J178" s="92" t="s">
        <v>675</v>
      </c>
    </row>
    <row r="179" spans="2:10" ht="15.75" thickBot="1" x14ac:dyDescent="0.3">
      <c r="B179" s="78" t="s">
        <v>0</v>
      </c>
      <c r="C179" s="86">
        <v>177</v>
      </c>
      <c r="D179" s="79" t="s">
        <v>677</v>
      </c>
      <c r="E179" s="90" t="s">
        <v>674</v>
      </c>
      <c r="F179" s="7"/>
      <c r="G179" s="91">
        <v>120</v>
      </c>
      <c r="H179" s="79" t="s">
        <v>271</v>
      </c>
      <c r="I179" s="7" t="s">
        <v>272</v>
      </c>
      <c r="J179" s="92" t="s">
        <v>675</v>
      </c>
    </row>
    <row r="180" spans="2:10" x14ac:dyDescent="0.25">
      <c r="B180" s="78" t="s">
        <v>0</v>
      </c>
      <c r="C180" s="86">
        <v>178</v>
      </c>
      <c r="D180" s="79" t="s">
        <v>678</v>
      </c>
      <c r="E180" s="90" t="s">
        <v>674</v>
      </c>
      <c r="F180" s="7"/>
      <c r="G180" s="91">
        <v>120</v>
      </c>
      <c r="H180" s="79" t="s">
        <v>271</v>
      </c>
      <c r="I180" s="7" t="s">
        <v>272</v>
      </c>
      <c r="J180" s="92" t="s">
        <v>675</v>
      </c>
    </row>
    <row r="181" spans="2:10" hidden="1" x14ac:dyDescent="0.25">
      <c r="I181" s="30" t="s">
        <v>209</v>
      </c>
    </row>
  </sheetData>
  <autoFilter ref="B2:J181" xr:uid="{8AC91F20-76A6-441A-AA34-E2D766904258}">
    <filterColumn colId="0">
      <filters>
        <filter val="META"/>
      </filters>
    </filterColumn>
    <filterColumn colId="5">
      <filters>
        <filter val="120"/>
      </filters>
    </filterColumn>
    <sortState xmlns:xlrd2="http://schemas.microsoft.com/office/spreadsheetml/2017/richdata2" ref="B93:J121">
      <sortCondition ref="C2:C158"/>
    </sortState>
  </autoFilter>
  <hyperlinks>
    <hyperlink ref="J3" r:id="rId1" xr:uid="{03ED5FCF-6401-4E12-A783-F54AF08E1B4B}"/>
    <hyperlink ref="J4" r:id="rId2" xr:uid="{A27F469E-3008-4DC4-A177-5373B6E2F916}"/>
    <hyperlink ref="J5" r:id="rId3" xr:uid="{1D228F21-144A-47E1-A5C7-50D799688B0A}"/>
    <hyperlink ref="J6" r:id="rId4" xr:uid="{13C96801-C67E-422B-B7DD-6794CD97CA78}"/>
    <hyperlink ref="J7" r:id="rId5" xr:uid="{9A06558A-D410-4C05-8C81-06C6FB9DDB47}"/>
    <hyperlink ref="J8" r:id="rId6" xr:uid="{E8006794-CDDC-4025-AD50-9B82C87E7176}"/>
    <hyperlink ref="J9" r:id="rId7" xr:uid="{DA6C9830-48D4-462C-8A07-90CD59CC33FA}"/>
    <hyperlink ref="J10" r:id="rId8" xr:uid="{0F760664-2DD4-4FF6-B1E5-FD8242567BEC}"/>
    <hyperlink ref="J11" r:id="rId9" xr:uid="{414A4FF0-F758-45BA-95E3-EAA708A348A0}"/>
    <hyperlink ref="J12" r:id="rId10" xr:uid="{78859394-01CA-4EF0-BA60-B87DA5025592}"/>
    <hyperlink ref="J13" r:id="rId11" xr:uid="{66E33D0F-AB0E-4210-A2BD-4A0930EAC2B3}"/>
    <hyperlink ref="J14" r:id="rId12" xr:uid="{D37C5B32-2176-449F-AF09-B6CA11E83D83}"/>
    <hyperlink ref="J16" r:id="rId13" xr:uid="{E96ACA2C-02C0-4AA6-BB3F-F16091E883A8}"/>
    <hyperlink ref="J17" r:id="rId14" xr:uid="{7E0CFC4A-1B89-4924-B988-0B4CBE43388B}"/>
    <hyperlink ref="J15" r:id="rId15" xr:uid="{249DDF9D-EDD9-46E5-8154-A7850BAB5C43}"/>
    <hyperlink ref="J18" r:id="rId16" xr:uid="{A4700D93-19A5-4826-AB31-AEB2F0AA7656}"/>
    <hyperlink ref="J19" r:id="rId17" xr:uid="{856DE54D-395E-427E-8C9B-0B7BED9F4980}"/>
    <hyperlink ref="J20" r:id="rId18" xr:uid="{FAE3729D-E90A-4CC1-8785-0928F9EF4114}"/>
    <hyperlink ref="J21" r:id="rId19" xr:uid="{5467B286-A568-45D6-B280-D3AE52A4ADBC}"/>
    <hyperlink ref="J22" r:id="rId20" xr:uid="{1EE347C5-FA8D-4B86-AFE1-254F0254EBAC}"/>
    <hyperlink ref="J23" r:id="rId21" xr:uid="{008715D0-8B13-4F58-87C3-E0B82C266B77}"/>
    <hyperlink ref="J24" r:id="rId22" xr:uid="{DCB397D7-ABED-46F7-8495-CBDE77F51408}"/>
    <hyperlink ref="J25" r:id="rId23" xr:uid="{BC00BA13-AAE9-4C39-B025-9D939C9356C6}"/>
    <hyperlink ref="J26" r:id="rId24" xr:uid="{F1993604-AD43-4E57-B11A-CD9E8989AC05}"/>
    <hyperlink ref="J27" r:id="rId25" xr:uid="{1EAAFC73-548C-4661-95CF-9697618E3E39}"/>
    <hyperlink ref="J28" r:id="rId26" xr:uid="{C43F9511-906E-4289-BE38-27F82A556801}"/>
    <hyperlink ref="J29" r:id="rId27" xr:uid="{2AD628FB-63E3-4F70-ACAA-9B4B46FB814E}"/>
    <hyperlink ref="J30" r:id="rId28" xr:uid="{7E2DC982-B664-449E-8B7E-0952F008C8A1}"/>
    <hyperlink ref="J31" r:id="rId29" xr:uid="{9C0B2A5C-8027-4140-932A-7FF5810C9C31}"/>
    <hyperlink ref="J33" r:id="rId30" xr:uid="{4276DFAA-8D0B-4910-AC46-CC76D867ADBB}"/>
    <hyperlink ref="J34" r:id="rId31" xr:uid="{E573051F-9F30-4D71-B04A-E43691E52941}"/>
    <hyperlink ref="J35" r:id="rId32" xr:uid="{11D8F27F-4641-4765-91C9-4A1F61EAED05}"/>
    <hyperlink ref="J36" r:id="rId33" xr:uid="{D9508833-F647-41B2-919E-1D42915B7C3F}"/>
    <hyperlink ref="J37" r:id="rId34" xr:uid="{F406F70E-DC24-4DAD-BA2A-617C94E447DB}"/>
    <hyperlink ref="J38" r:id="rId35" xr:uid="{D677FEC5-74A0-4AC0-B3AF-44213F4BC387}"/>
    <hyperlink ref="J39" r:id="rId36" xr:uid="{FB381156-6D7F-4625-ABD9-848E5BBEF996}"/>
    <hyperlink ref="J40" r:id="rId37" xr:uid="{8EC2B885-0A70-4B19-B482-1A5E91134B4C}"/>
    <hyperlink ref="J41" r:id="rId38" xr:uid="{74E63BCD-DBB0-4681-B090-22B45E887898}"/>
    <hyperlink ref="J42" r:id="rId39" xr:uid="{04AD55D3-5923-41B7-B77E-3B8FC25A9003}"/>
    <hyperlink ref="J43" r:id="rId40" xr:uid="{B092A213-7267-498A-BE22-EB1CA8788333}"/>
    <hyperlink ref="J44" r:id="rId41" xr:uid="{AAA968B4-F7CA-4D89-9E41-A93471E9967C}"/>
    <hyperlink ref="J45" r:id="rId42" xr:uid="{AF2714AF-BF31-4B22-AFD3-E5309583F636}"/>
    <hyperlink ref="J46" r:id="rId43" xr:uid="{43208B6A-C8B1-4187-8543-AF17E2A0E76B}"/>
    <hyperlink ref="J47" r:id="rId44" xr:uid="{4346AC8D-157C-4EC2-B3C0-78F98002E836}"/>
    <hyperlink ref="J48" r:id="rId45" xr:uid="{13D475B6-F1EA-406F-B626-1F8535493C99}"/>
    <hyperlink ref="J49" r:id="rId46" xr:uid="{48688A98-2B7C-44DC-9B70-B67A40E59DAA}"/>
    <hyperlink ref="J50" r:id="rId47" xr:uid="{5F65AECE-98A3-492C-9261-E0A01927AF71}"/>
    <hyperlink ref="J51" r:id="rId48" xr:uid="{36C16BF5-C6AE-43AC-BFDA-5B256A517246}"/>
    <hyperlink ref="J52" r:id="rId49" xr:uid="{E65935D5-A8A5-4C88-9FD4-0849C6405268}"/>
    <hyperlink ref="J53" r:id="rId50" xr:uid="{C362356E-4DA8-47ED-B516-AFD85E1C60E3}"/>
    <hyperlink ref="J54" r:id="rId51" xr:uid="{4CBFEFE5-01D1-4B72-8354-02929F8833A1}"/>
    <hyperlink ref="J57" r:id="rId52" xr:uid="{0F6B08E0-6984-42FE-92CD-A42C1B50796E}"/>
    <hyperlink ref="J58" r:id="rId53" xr:uid="{6D297BA9-9C0D-4377-9AD0-6076EBC35AF4}"/>
    <hyperlink ref="J59" r:id="rId54" xr:uid="{0D40042D-C410-424A-9F70-3BE54DBC4209}"/>
    <hyperlink ref="J60" r:id="rId55" xr:uid="{9EB3BC53-66E5-4DA7-92E6-A144394456A0}"/>
    <hyperlink ref="J62" r:id="rId56" xr:uid="{C1915D00-F9B8-4604-8E03-5D555912C8A2}"/>
    <hyperlink ref="J63" r:id="rId57" xr:uid="{FB90D0DA-AFCD-4130-AC1F-52769AE6B135}"/>
    <hyperlink ref="J64" r:id="rId58" xr:uid="{471FBBBC-E8A1-420F-A78E-D25EB633F721}"/>
    <hyperlink ref="J65" r:id="rId59" xr:uid="{F913B863-759D-4056-8B3B-18B06FDDFD1F}"/>
    <hyperlink ref="J66" r:id="rId60" xr:uid="{631C2E0D-4135-4527-8955-060DEBFF8E4D}"/>
    <hyperlink ref="J61" r:id="rId61" xr:uid="{0D41D97F-3966-4F51-9F41-CA9A0CB3C647}"/>
    <hyperlink ref="J56" r:id="rId62" xr:uid="{25187755-10D7-4C78-B4A2-22D9C59FD7F5}"/>
    <hyperlink ref="J55" r:id="rId63" xr:uid="{11C59A57-34CA-4637-AFED-E3EEE318D3BF}"/>
    <hyperlink ref="J68" r:id="rId64" xr:uid="{4D289E4F-D84F-47E8-9B79-A29F30B9A272}"/>
    <hyperlink ref="J69" r:id="rId65" xr:uid="{7985792B-BBCD-4380-8A5E-8FCB2ED867C2}"/>
    <hyperlink ref="J70" r:id="rId66" xr:uid="{BBABF939-8A49-4EDC-951C-395FA2F34CF1}"/>
    <hyperlink ref="J71" r:id="rId67" xr:uid="{13F74AAB-D72F-4C07-8417-DA4737A55D0C}"/>
    <hyperlink ref="J72" r:id="rId68" xr:uid="{ED4A835A-CB77-45C8-8869-BE157C7C2A3F}"/>
    <hyperlink ref="J73" r:id="rId69" xr:uid="{915B06E8-A041-4C32-AC7F-24BC53AE886C}"/>
    <hyperlink ref="J74" r:id="rId70" xr:uid="{D4A770E1-F89B-4D45-A843-91D9719E3FEB}"/>
    <hyperlink ref="J75" r:id="rId71" xr:uid="{35B2DF87-2B10-44BB-BBB7-58036D01BDE5}"/>
    <hyperlink ref="J76" r:id="rId72" xr:uid="{D2E739EC-04FB-4A5D-AB28-36B70535D35E}"/>
    <hyperlink ref="J77" r:id="rId73" xr:uid="{2154B73D-D3CB-4855-B56D-CFBBBCC6BA58}"/>
    <hyperlink ref="J78" r:id="rId74" xr:uid="{B65EC531-F984-4C0F-8BCB-9730099A43E5}"/>
    <hyperlink ref="J79" r:id="rId75" xr:uid="{AEE3BB2F-A2CE-4E60-B9B5-64BA7955BB13}"/>
    <hyperlink ref="J81" r:id="rId76" xr:uid="{61AD2BFA-5066-4E6F-981D-71023673585F}"/>
    <hyperlink ref="J82" r:id="rId77" xr:uid="{8754356B-3337-4F05-BA26-9E9938B28457}"/>
    <hyperlink ref="J83" r:id="rId78" xr:uid="{48EB4344-F579-453E-ACAB-8E97647BA7D1}"/>
    <hyperlink ref="J84" r:id="rId79" xr:uid="{51CC4F0F-C24B-489D-B1C2-F64671321048}"/>
    <hyperlink ref="J85" r:id="rId80" xr:uid="{07ACC970-5CEF-4AF0-A266-D4BB6D250214}"/>
    <hyperlink ref="J86" r:id="rId81" xr:uid="{81DB071D-86A5-41FA-8552-D0954BDE6659}"/>
    <hyperlink ref="J87" r:id="rId82" xr:uid="{66E4B920-B1F1-498E-BE25-6DF8EC8B3F27}"/>
    <hyperlink ref="J88" r:id="rId83" xr:uid="{32CD06BB-8593-4972-9949-196FA1597158}"/>
    <hyperlink ref="J89" r:id="rId84" xr:uid="{5CAF7710-B2F5-4C08-9DE6-AECD5776EB89}"/>
    <hyperlink ref="J90" r:id="rId85" xr:uid="{7E4D3AA9-CD5B-48E7-ABC3-AF8C3C9C9061}"/>
    <hyperlink ref="J91" r:id="rId86" xr:uid="{F8BB3C42-BE69-42AF-8DEF-A7A129A5C01F}"/>
    <hyperlink ref="J92" r:id="rId87" xr:uid="{F3527D9A-2748-4A4A-8E1C-8B568C72F9EB}"/>
    <hyperlink ref="J80" r:id="rId88" xr:uid="{96D55691-D78F-4EB1-A1F5-C9A1AF522FE2}"/>
    <hyperlink ref="J93" r:id="rId89" xr:uid="{140A5D7F-CD04-46B3-A5E3-99E4592D5274}"/>
    <hyperlink ref="J94" r:id="rId90" xr:uid="{410E9359-A246-4F40-817A-FA0619B5FCEF}"/>
    <hyperlink ref="J95" r:id="rId91" xr:uid="{D821A26F-5BD3-4085-8BC3-8EDA7C4BA86D}"/>
    <hyperlink ref="J96" r:id="rId92" xr:uid="{65EE4CB4-F8B1-4348-8D38-EC3C77ED9000}"/>
    <hyperlink ref="J97" r:id="rId93" xr:uid="{2B913462-DCA7-4DC1-922A-A0EE5296626C}"/>
    <hyperlink ref="J98" r:id="rId94" xr:uid="{622A1DCC-7C0E-4AEC-AAF1-DC764F580CBB}"/>
    <hyperlink ref="J99" r:id="rId95" xr:uid="{87A25D3F-915B-4882-B9B9-8D5780C6A8E4}"/>
    <hyperlink ref="J100" r:id="rId96" xr:uid="{DC23D791-79DF-4D66-B917-4D93C82983FF}"/>
    <hyperlink ref="J101" r:id="rId97" xr:uid="{6CEDDAB6-3E94-4D06-9414-46960E4BF799}"/>
    <hyperlink ref="J102" r:id="rId98" xr:uid="{0AC7D475-5572-40C0-A48D-1484112F1BD3}"/>
    <hyperlink ref="J103" r:id="rId99" xr:uid="{21B1B7EE-9A70-4DD7-A457-F57CE66BCAF1}"/>
    <hyperlink ref="J104" r:id="rId100" xr:uid="{6E12E1A8-18BA-4413-92D6-2FF7C6796A97}"/>
    <hyperlink ref="J105" r:id="rId101" xr:uid="{7FF17C7F-5251-4CD3-B8E4-0C3AC85AFCB5}"/>
    <hyperlink ref="J106" r:id="rId102" xr:uid="{1B3954EF-691B-42A8-A9F5-0A6F8A1A609F}"/>
    <hyperlink ref="J108" r:id="rId103" xr:uid="{7FD36B34-0636-43CD-9D46-645194A055C6}"/>
    <hyperlink ref="J107" r:id="rId104" xr:uid="{CC8046C3-6AD2-4015-8AD7-AF73B7FB0FCC}"/>
    <hyperlink ref="J110" r:id="rId105" xr:uid="{E2F64FF5-32A3-423D-8C8B-61CD5B332A3B}"/>
    <hyperlink ref="J111" r:id="rId106" xr:uid="{DEC99E41-4C92-43D0-B69B-D0CC04D68132}"/>
    <hyperlink ref="J112" r:id="rId107" xr:uid="{9E27076A-4CA2-40AC-B02F-04A1F6CE2B2E}"/>
    <hyperlink ref="J113" r:id="rId108" xr:uid="{F2F6734E-C888-475D-88E2-1AF145D3CD3F}"/>
    <hyperlink ref="J114" r:id="rId109" xr:uid="{5DC32F7A-73A4-444C-A6F1-55048F64611A}"/>
    <hyperlink ref="J115" r:id="rId110" xr:uid="{29B02563-B0D3-4B7A-BFD0-7C7230B7B9AE}"/>
    <hyperlink ref="J116" r:id="rId111" xr:uid="{D03F6448-A6EB-492A-846E-3491DA2C59CB}"/>
    <hyperlink ref="J118" r:id="rId112" xr:uid="{3DFF20E9-4324-46E2-8878-3105749EC22E}"/>
    <hyperlink ref="J117" r:id="rId113" xr:uid="{6F0EEA80-5204-4FF7-AE62-0DC48483E77D}"/>
    <hyperlink ref="J122" r:id="rId114" xr:uid="{EAA2DF46-A02E-41BD-88E7-EAB3237CDD2D}"/>
    <hyperlink ref="J123" r:id="rId115" xr:uid="{DA9983B6-57DC-4C57-BF4B-3DECEE8BF787}"/>
    <hyperlink ref="J124" r:id="rId116" xr:uid="{CB675A5A-DE0C-45FD-B5BC-67BCC325D728}"/>
    <hyperlink ref="J125" r:id="rId117" xr:uid="{5C971F67-F6A1-4E93-9FB5-5673A7C70C73}"/>
    <hyperlink ref="J126" r:id="rId118" xr:uid="{C983EEEA-A2E5-4015-92A4-79696331F07C}"/>
    <hyperlink ref="J127" r:id="rId119" xr:uid="{4F94B0A0-3570-4D8F-BA4C-56915ADE0B65}"/>
    <hyperlink ref="J128" r:id="rId120" xr:uid="{92B3071E-3A0E-414D-AF9D-5F6794ED2CCF}"/>
    <hyperlink ref="J129" r:id="rId121" xr:uid="{FF89944B-FB48-4B40-BBCF-2D263256C1C6}"/>
    <hyperlink ref="J130" r:id="rId122" xr:uid="{FF6264D9-6AB8-4580-B464-F01AF0483338}"/>
    <hyperlink ref="J131" r:id="rId123" xr:uid="{455003EE-17EA-4470-B6CB-4BB7F119FF26}"/>
    <hyperlink ref="J132" r:id="rId124" xr:uid="{E42C2024-9D19-44D4-88FB-AE7F6A42119A}"/>
    <hyperlink ref="J133" r:id="rId125" xr:uid="{C8D8924E-3958-4437-B524-872EE20AD249}"/>
    <hyperlink ref="J134" r:id="rId126" xr:uid="{D5BCC605-2841-4AA1-BFD8-0579649153EA}"/>
    <hyperlink ref="J135" r:id="rId127" xr:uid="{CF064CE4-8575-4A67-BD02-C3BC9396C533}"/>
    <hyperlink ref="J136" r:id="rId128" xr:uid="{4FD79A40-F85F-40CC-A54B-14D42582A7BE}"/>
    <hyperlink ref="J137" r:id="rId129" xr:uid="{0D8B6922-B9B6-46DE-BA34-7CB13994F8C2}"/>
    <hyperlink ref="J138" r:id="rId130" xr:uid="{F8FB99F8-8A42-4938-9C87-5876916A3D39}"/>
    <hyperlink ref="J139" r:id="rId131" xr:uid="{E055CCAC-F4E8-475A-9B17-B05136C47259}"/>
    <hyperlink ref="J140" r:id="rId132" xr:uid="{18D34C20-5B44-4F79-BB57-46CBB3E5532B}"/>
    <hyperlink ref="J141" r:id="rId133" xr:uid="{31776D99-9917-41E8-AB37-1A93A59A569E}"/>
    <hyperlink ref="J142" r:id="rId134" xr:uid="{F6CC6196-D875-4C01-A484-F898024BF1FE}"/>
    <hyperlink ref="J144" r:id="rId135" xr:uid="{1A0641F2-791C-45FF-954B-F8FBFEC28EB6}"/>
    <hyperlink ref="J145" r:id="rId136" xr:uid="{055FFBB8-1B0A-4FB5-86BC-8190CCC28511}"/>
    <hyperlink ref="J146" r:id="rId137" xr:uid="{AE842711-71D6-4F17-862B-AB8FFD4B7604}"/>
    <hyperlink ref="J147" r:id="rId138" xr:uid="{FE13F9B4-CEBC-4E9C-86CB-9816392E7BCB}"/>
    <hyperlink ref="J148" r:id="rId139" xr:uid="{468CAC48-EAD4-4AC8-8A78-0E975D11D313}"/>
    <hyperlink ref="J149" r:id="rId140" xr:uid="{0F12494D-DBF4-4722-8901-5488BA304DFB}"/>
    <hyperlink ref="J150" r:id="rId141" xr:uid="{16B13171-B186-42A7-AB17-8756128CA2F5}"/>
    <hyperlink ref="J151" r:id="rId142" xr:uid="{933E66E1-93D6-4243-99D4-49A9D276ECA1}"/>
    <hyperlink ref="J119" r:id="rId143" xr:uid="{AFBAEFB1-36E3-4AFD-BBC1-5F97CB416E58}"/>
    <hyperlink ref="J120" r:id="rId144" xr:uid="{F6E83264-1D14-4F13-83D4-C756798FC8CA}"/>
    <hyperlink ref="J121" r:id="rId145" xr:uid="{572E9E17-EA1A-48CA-936A-F39EFF0C10DA}"/>
    <hyperlink ref="J153" r:id="rId146" xr:uid="{43656A9F-3BFC-47ED-A285-321081B44D8E}"/>
    <hyperlink ref="J154" r:id="rId147" xr:uid="{8D7A2256-9C2B-478A-A4DA-E30A1808513E}"/>
    <hyperlink ref="J155" r:id="rId148" xr:uid="{709CDF34-5E4D-4BBA-9A49-59D7B9A3BB3F}"/>
    <hyperlink ref="J156" r:id="rId149" xr:uid="{3F8BBA24-032C-4720-8894-4516556A5366}"/>
    <hyperlink ref="J67" r:id="rId150" xr:uid="{7AEDC3F1-B43F-43CF-83DD-E334405F1360}"/>
    <hyperlink ref="J109" r:id="rId151" xr:uid="{443F68B0-48BA-456C-829A-E41F8CC4E974}"/>
    <hyperlink ref="J157" r:id="rId152" xr:uid="{FD7BB6E0-160D-4153-886A-191D98C8CAC5}"/>
    <hyperlink ref="J158" r:id="rId153" xr:uid="{FC7EE05C-EB24-4922-B067-D2C7D6959EB9}"/>
    <hyperlink ref="J159" r:id="rId154" xr:uid="{01834A10-67A2-4638-B722-C3F52C733E6F}"/>
    <hyperlink ref="J170" r:id="rId155" xr:uid="{2DCDC5A1-11B7-453C-8E2F-BE4E68A80129}"/>
    <hyperlink ref="J171:J172" r:id="rId156" display="jefatura.oriente@vaoran.com.mx" xr:uid="{409FD2CE-631D-4072-8AAB-E5DD478EF835}"/>
    <hyperlink ref="J173" r:id="rId157" xr:uid="{1D4823CC-7D61-4B6C-A966-0FB39BBA994E}"/>
    <hyperlink ref="J174:J176" r:id="rId158" display="jefatura.norte@valoran.com.mx" xr:uid="{07D608BB-D3BD-40AA-9E5C-4AE024426262}"/>
    <hyperlink ref="J177" r:id="rId159" xr:uid="{2A0968D0-1F1F-4213-90F3-72055F229F7D}"/>
    <hyperlink ref="J178:J180" r:id="rId160" display="jefatura.poniente@valoran.com.mx " xr:uid="{B4BF63E1-1514-4B30-9F37-BCD7887A9DC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B96E-99BA-42CD-90B8-C4499BD27935}">
  <dimension ref="B2:AG168"/>
  <sheetViews>
    <sheetView topLeftCell="A151" zoomScale="57" zoomScaleNormal="57" workbookViewId="0">
      <selection activeCell="P168" sqref="P168"/>
    </sheetView>
  </sheetViews>
  <sheetFormatPr baseColWidth="10" defaultRowHeight="15" x14ac:dyDescent="0.25"/>
  <cols>
    <col min="1" max="2" width="11.42578125" style="1"/>
    <col min="3" max="3" width="25.5703125" style="1" bestFit="1" customWidth="1"/>
    <col min="4" max="4" width="22.7109375" style="51" bestFit="1" customWidth="1"/>
    <col min="5" max="5" width="9.42578125" style="1" bestFit="1" customWidth="1"/>
    <col min="6" max="6" width="20.7109375" style="1" bestFit="1" customWidth="1"/>
    <col min="7" max="7" width="31.85546875" style="1" hidden="1" customWidth="1"/>
    <col min="8" max="8" width="0" style="1" hidden="1" customWidth="1"/>
    <col min="9" max="9" width="53.42578125" style="1" bestFit="1" customWidth="1"/>
    <col min="10" max="10" width="43" style="1" customWidth="1"/>
    <col min="11" max="11" width="57.42578125" style="1" customWidth="1"/>
    <col min="12" max="12" width="38" style="1" customWidth="1"/>
    <col min="13" max="13" width="35.140625" style="1" customWidth="1"/>
    <col min="14" max="14" width="37.140625" style="1" customWidth="1"/>
    <col min="15" max="16384" width="11.42578125" style="1"/>
  </cols>
  <sheetData>
    <row r="2" spans="3:18" x14ac:dyDescent="0.25">
      <c r="C2" s="2"/>
      <c r="D2" s="128" t="s">
        <v>0</v>
      </c>
      <c r="E2" s="128"/>
      <c r="F2" s="128"/>
      <c r="G2" s="128"/>
      <c r="H2" s="128"/>
      <c r="I2" s="128"/>
      <c r="J2" s="128"/>
      <c r="K2" s="128"/>
      <c r="L2" s="128"/>
      <c r="M2" s="128"/>
      <c r="N2" s="129"/>
    </row>
    <row r="3" spans="3:18" x14ac:dyDescent="0.25">
      <c r="C3" s="3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1"/>
    </row>
    <row r="4" spans="3:18" x14ac:dyDescent="0.25">
      <c r="C4" s="4" t="s">
        <v>1</v>
      </c>
      <c r="D4" s="5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6" t="s">
        <v>7</v>
      </c>
      <c r="J4" s="6" t="s">
        <v>6</v>
      </c>
      <c r="K4" s="6" t="s">
        <v>8</v>
      </c>
      <c r="L4" s="6" t="s">
        <v>6</v>
      </c>
      <c r="M4" s="6" t="s">
        <v>9</v>
      </c>
      <c r="N4" s="6" t="s">
        <v>6</v>
      </c>
    </row>
    <row r="5" spans="3:18" ht="19.5" customHeight="1" x14ac:dyDescent="0.25">
      <c r="C5" s="109" t="s">
        <v>10</v>
      </c>
      <c r="D5" s="126" t="s">
        <v>11</v>
      </c>
      <c r="E5" s="109" t="s">
        <v>12</v>
      </c>
      <c r="F5" s="109" t="s">
        <v>12</v>
      </c>
      <c r="G5" s="7"/>
      <c r="H5" s="7"/>
      <c r="I5" s="8" t="s">
        <v>13</v>
      </c>
      <c r="J5" s="9"/>
      <c r="K5" s="8" t="s">
        <v>14</v>
      </c>
      <c r="L5" s="10" t="s">
        <v>15</v>
      </c>
      <c r="M5" s="11" t="s">
        <v>16</v>
      </c>
      <c r="N5" s="10" t="s">
        <v>17</v>
      </c>
      <c r="O5" s="133" t="str">
        <f>_xlfn.CONCAT("$job = Job::firstOrCreate(['name' =&gt; '",TRIM(D5),"']);")</f>
        <v>$job = Job::firstOrCreate(['name' =&gt; 'Director de META']);</v>
      </c>
      <c r="P5" s="133" t="str">
        <f>_xlfn.CONCAT( O5, "JobCompetence::create(['job_id' =&gt; $job-&gt;id, 'name' =&gt; '",I5,"', 'notas' =&gt; '",J5,"']);")</f>
        <v>$job = Job::firstOrCreate(['name' =&gt; 'Director de META']);JobCompetence::create(['job_id' =&gt; $job-&gt;id, 'name' =&gt; 'Gestión de Recursos', 'notas' =&gt; '']);</v>
      </c>
      <c r="Q5" s="133" t="str">
        <f>_xlfn.CONCAT( O5, "Knowledge::create(['job_id' =&gt; $job-&gt;id, 'name' =&gt; '",K5,"', 'notas' =&gt; '",L5,"']);")</f>
        <v>$job = Job::firstOrCreate(['name' =&gt; 'Director de META']);Knowledge::create(['job_id' =&gt; $job-&gt;id, 'name' =&gt; 'Financieros', 'notas' =&gt; 'Matemáticas Financieras
- Evaluación de Proyectos Financieros
- Entendimiento de Estados Financieros
- Inversiones
- Presupuestos']);</v>
      </c>
      <c r="R5" s="133" t="str">
        <f>_xlfn.CONCAT( O5, "Experience::create(['job_id' =&gt; $job-&gt;id, 'name' =&gt; '",M5,"', 'notas' =&gt; '",N5,"']);")</f>
        <v>$job = Job::firstOrCreate(['name' =&gt; 'Director de META']);Experience::create(['job_id' =&gt; $job-&gt;id, 'name' =&gt; 'Tener éxito en negociaciones estratégicas de alto impacto (internas y externas)', 'notas' =&gt; 'Internas: entre áreas
- Externas: bancos, cámaras/asociaciones, clientes, proveedores']);</v>
      </c>
    </row>
    <row r="6" spans="3:18" ht="30" x14ac:dyDescent="0.25">
      <c r="C6" s="109"/>
      <c r="D6" s="126"/>
      <c r="E6" s="109"/>
      <c r="F6" s="109"/>
      <c r="G6" s="7"/>
      <c r="H6" s="7"/>
      <c r="I6" s="8" t="s">
        <v>18</v>
      </c>
      <c r="J6" s="9"/>
      <c r="K6" s="8" t="s">
        <v>19</v>
      </c>
      <c r="L6" s="9"/>
      <c r="M6" s="11" t="s">
        <v>20</v>
      </c>
      <c r="N6" s="9"/>
      <c r="O6" s="133" t="str">
        <f t="shared" ref="O6:O69" si="0">_xlfn.CONCAT("$job = Job::firstOrCreate(['name' =&gt; '",TRIM(D6),"']);")</f>
        <v>$job = Job::firstOrCreate(['name' =&gt; '']);</v>
      </c>
      <c r="P6" s="133" t="str">
        <f t="shared" ref="P6:P69" si="1">_xlfn.CONCAT( O6, "JobCompetence::create(['job_id' =&gt; $job-&gt;id, 'name' =&gt; '",I6,"', 'notas' =&gt; '",J6,"']);")</f>
        <v>$job = Job::firstOrCreate(['name' =&gt; '']);JobCompetence::create(['job_id' =&gt; $job-&gt;id, 'name' =&gt; 'Gestión del Riesgo', 'notas' =&gt; '']);</v>
      </c>
      <c r="Q6" s="133" t="str">
        <f t="shared" ref="Q6:Q69" si="2">_xlfn.CONCAT( O6, "Knowledge::create(['job_id' =&gt; $job-&gt;id, 'name' =&gt; '",K6,"', 'notas' =&gt; '",L6,"']);")</f>
        <v>$job = Job::firstOrCreate(['name' =&gt; '']);Knowledge::create(['job_id' =&gt; $job-&gt;id, 'name' =&gt; 'Normativas Contables ', 'notas' =&gt; '']);</v>
      </c>
      <c r="R6" s="133" t="str">
        <f t="shared" ref="R6:R69" si="3">_xlfn.CONCAT( O6, "Experience::create(['job_id' =&gt; $job-&gt;id, 'name' =&gt; '",M6,"', 'notas' =&gt; '",N6,"']);")</f>
        <v>$job = Job::firstOrCreate(['name' =&gt; '']);Experience::create(['job_id' =&gt; $job-&gt;id, 'name' =&gt; 'Liderar con éxito equipos de alto desempeño', 'notas' =&gt; '']);</v>
      </c>
    </row>
    <row r="7" spans="3:18" ht="20.25" x14ac:dyDescent="0.25">
      <c r="C7" s="109"/>
      <c r="D7" s="126"/>
      <c r="E7" s="109"/>
      <c r="F7" s="109"/>
      <c r="G7" s="7"/>
      <c r="H7" s="7"/>
      <c r="I7" s="8" t="s">
        <v>21</v>
      </c>
      <c r="J7" s="9"/>
      <c r="K7" s="8" t="s">
        <v>22</v>
      </c>
      <c r="L7" s="9"/>
      <c r="M7" s="9"/>
      <c r="N7" s="9"/>
      <c r="O7" s="133" t="str">
        <f t="shared" si="0"/>
        <v>$job = Job::firstOrCreate(['name' =&gt; '']);</v>
      </c>
      <c r="P7" s="133" t="str">
        <f t="shared" si="1"/>
        <v>$job = Job::firstOrCreate(['name' =&gt; '']);JobCompetence::create(['job_id' =&gt; $job-&gt;id, 'name' =&gt; 'Sentido de Urgencia', 'notas' =&gt; '']);</v>
      </c>
      <c r="Q7" s="133" t="str">
        <f t="shared" si="2"/>
        <v>$job = Job::firstOrCreate(['name' =&gt; '']);Knowledge::create(['job_id' =&gt; $job-&gt;id, 'name' =&gt; 'Normativas Fiscales ', 'notas' =&gt; '']);</v>
      </c>
      <c r="R7" s="133" t="str">
        <f t="shared" si="3"/>
        <v>$job = Job::firstOrCreate(['name' =&gt; '']);Experience::create(['job_id' =&gt; $job-&gt;id, 'name' =&gt; '', 'notas' =&gt; '']);</v>
      </c>
    </row>
    <row r="8" spans="3:18" ht="20.25" x14ac:dyDescent="0.25">
      <c r="C8" s="109"/>
      <c r="D8" s="126"/>
      <c r="E8" s="109"/>
      <c r="F8" s="109"/>
      <c r="G8" s="7"/>
      <c r="H8" s="7"/>
      <c r="I8" s="8" t="s">
        <v>23</v>
      </c>
      <c r="J8" s="9"/>
      <c r="K8" s="8" t="s">
        <v>24</v>
      </c>
      <c r="L8" s="9"/>
      <c r="M8" s="9"/>
      <c r="N8" s="9"/>
      <c r="O8" s="133" t="str">
        <f t="shared" si="0"/>
        <v>$job = Job::firstOrCreate(['name' =&gt; '']);</v>
      </c>
      <c r="P8" s="133" t="str">
        <f t="shared" si="1"/>
        <v>$job = Job::firstOrCreate(['name' =&gt; '']);JobCompetence::create(['job_id' =&gt; $job-&gt;id, 'name' =&gt; 'Orientación al Cliente/Servicio', 'notas' =&gt; '']);</v>
      </c>
      <c r="Q8" s="133" t="str">
        <f t="shared" si="2"/>
        <v>$job = Job::firstOrCreate(['name' =&gt; '']);Knowledge::create(['job_id' =&gt; $job-&gt;id, 'name' =&gt; 'Normativas y Sistemas de Gestión de Calidad', 'notas' =&gt; '']);</v>
      </c>
      <c r="R8" s="133" t="str">
        <f t="shared" si="3"/>
        <v>$job = Job::firstOrCreate(['name' =&gt; '']);Experience::create(['job_id' =&gt; $job-&gt;id, 'name' =&gt; '', 'notas' =&gt; '']);</v>
      </c>
    </row>
    <row r="9" spans="3:18" ht="23.25" customHeight="1" x14ac:dyDescent="0.25">
      <c r="C9" s="109"/>
      <c r="D9" s="126"/>
      <c r="E9" s="109"/>
      <c r="F9" s="109"/>
      <c r="G9" s="7"/>
      <c r="H9" s="7"/>
      <c r="I9" s="9"/>
      <c r="J9" s="9"/>
      <c r="K9" s="8" t="s">
        <v>25</v>
      </c>
      <c r="L9" s="10" t="s">
        <v>26</v>
      </c>
      <c r="M9" s="9"/>
      <c r="N9" s="9"/>
      <c r="O9" s="133" t="str">
        <f t="shared" si="0"/>
        <v>$job = Job::firstOrCreate(['name' =&gt; '']);</v>
      </c>
      <c r="P9" s="133" t="str">
        <f t="shared" si="1"/>
        <v>$job = Job::firstOrCreate(['name' =&gt; '']);JobCompetence::create(['job_id' =&gt; $job-&gt;id, 'name' =&gt; '', 'notas' =&gt; '']);</v>
      </c>
      <c r="Q9" s="133" t="str">
        <f t="shared" si="2"/>
        <v>$job = Job::firstOrCreate(['name' =&gt; '']);Knowledge::create(['job_id' =&gt; $job-&gt;id, 'name' =&gt; 'Legal (bases)', 'notas' =&gt; 'Contractual
- Entendimiento de los temas legales para identificar si puede existir algún problema, siempre apoyándose del abogado para prevenirlos y solucionarlos.']);</v>
      </c>
      <c r="R9" s="133" t="str">
        <f t="shared" si="3"/>
        <v>$job = Job::firstOrCreate(['name' =&gt; '']);Experience::create(['job_id' =&gt; $job-&gt;id, 'name' =&gt; '', 'notas' =&gt; '']);</v>
      </c>
    </row>
    <row r="10" spans="3:18" ht="20.25" x14ac:dyDescent="0.25">
      <c r="C10" s="109"/>
      <c r="D10" s="126"/>
      <c r="E10" s="109"/>
      <c r="F10" s="109"/>
      <c r="G10" s="7"/>
      <c r="H10" s="7"/>
      <c r="I10" s="9"/>
      <c r="J10" s="9"/>
      <c r="K10" s="8" t="s">
        <v>27</v>
      </c>
      <c r="L10" s="9"/>
      <c r="M10" s="9"/>
      <c r="N10" s="9"/>
      <c r="O10" s="133" t="str">
        <f t="shared" si="0"/>
        <v>$job = Job::firstOrCreate(['name' =&gt; '']);</v>
      </c>
      <c r="P10" s="133" t="str">
        <f t="shared" si="1"/>
        <v>$job = Job::firstOrCreate(['name' =&gt; '']);JobCompetence::create(['job_id' =&gt; $job-&gt;id, 'name' =&gt; '', 'notas' =&gt; '']);</v>
      </c>
      <c r="Q10" s="133" t="str">
        <f t="shared" si="2"/>
        <v>$job = Job::firstOrCreate(['name' =&gt; '']);Knowledge::create(['job_id' =&gt; $job-&gt;id, 'name' =&gt; 'Desarrollo de Infraestructura', 'notas' =&gt; '']);</v>
      </c>
      <c r="R10" s="133" t="str">
        <f t="shared" si="3"/>
        <v>$job = Job::firstOrCreate(['name' =&gt; '']);Experience::create(['job_id' =&gt; $job-&gt;id, 'name' =&gt; '', 'notas' =&gt; '']);</v>
      </c>
    </row>
    <row r="11" spans="3:18" ht="20.25" x14ac:dyDescent="0.25">
      <c r="C11" s="109"/>
      <c r="D11" s="126"/>
      <c r="E11" s="109"/>
      <c r="F11" s="109"/>
      <c r="G11" s="7"/>
      <c r="H11" s="7"/>
      <c r="I11" s="9"/>
      <c r="J11" s="9"/>
      <c r="K11" s="8" t="s">
        <v>28</v>
      </c>
      <c r="L11" s="9"/>
      <c r="M11" s="9"/>
      <c r="N11" s="9"/>
      <c r="O11" s="133" t="str">
        <f t="shared" si="0"/>
        <v>$job = Job::firstOrCreate(['name' =&gt; '']);</v>
      </c>
      <c r="P11" s="133" t="str">
        <f t="shared" si="1"/>
        <v>$job = Job::firstOrCreate(['name' =&gt; '']);JobCompetence::create(['job_id' =&gt; $job-&gt;id, 'name' =&gt; '', 'notas' =&gt; '']);</v>
      </c>
      <c r="Q11" s="133" t="str">
        <f t="shared" si="2"/>
        <v>$job = Job::firstOrCreate(['name' =&gt; '']);Knowledge::create(['job_id' =&gt; $job-&gt;id, 'name' =&gt; 'Concesiones Carreteras', 'notas' =&gt; '']);</v>
      </c>
      <c r="R11" s="133" t="str">
        <f t="shared" si="3"/>
        <v>$job = Job::firstOrCreate(['name' =&gt; '']);Experience::create(['job_id' =&gt; $job-&gt;id, 'name' =&gt; '', 'notas' =&gt; '']);</v>
      </c>
    </row>
    <row r="12" spans="3:18" ht="20.25" x14ac:dyDescent="0.25">
      <c r="C12" s="109"/>
      <c r="D12" s="126"/>
      <c r="E12" s="109"/>
      <c r="F12" s="109"/>
      <c r="G12" s="7"/>
      <c r="H12" s="7"/>
      <c r="I12" s="9"/>
      <c r="J12" s="9"/>
      <c r="K12" s="8" t="s">
        <v>29</v>
      </c>
      <c r="L12" s="9"/>
      <c r="M12" s="9"/>
      <c r="N12" s="9"/>
      <c r="O12" s="133" t="str">
        <f t="shared" si="0"/>
        <v>$job = Job::firstOrCreate(['name' =&gt; '']);</v>
      </c>
      <c r="P12" s="133" t="str">
        <f t="shared" si="1"/>
        <v>$job = Job::firstOrCreate(['name' =&gt; '']);JobCompetence::create(['job_id' =&gt; $job-&gt;id, 'name' =&gt; '', 'notas' =&gt; '']);</v>
      </c>
      <c r="Q12" s="133" t="str">
        <f t="shared" si="2"/>
        <v>$job = Job::firstOrCreate(['name' =&gt; '']);Knowledge::create(['job_id' =&gt; $job-&gt;id, 'name' =&gt; 'Normativa SCT', 'notas' =&gt; '']);</v>
      </c>
      <c r="R12" s="133" t="str">
        <f t="shared" si="3"/>
        <v>$job = Job::firstOrCreate(['name' =&gt; '']);Experience::create(['job_id' =&gt; $job-&gt;id, 'name' =&gt; '', 'notas' =&gt; '']);</v>
      </c>
    </row>
    <row r="13" spans="3:18" ht="20.25" x14ac:dyDescent="0.25">
      <c r="C13" s="109"/>
      <c r="D13" s="126"/>
      <c r="E13" s="109"/>
      <c r="F13" s="109"/>
      <c r="G13" s="7"/>
      <c r="H13" s="7"/>
      <c r="I13" s="9"/>
      <c r="J13" s="9"/>
      <c r="K13" s="8" t="s">
        <v>30</v>
      </c>
      <c r="L13" s="9"/>
      <c r="M13" s="9"/>
      <c r="N13" s="9"/>
      <c r="O13" s="133" t="str">
        <f t="shared" si="0"/>
        <v>$job = Job::firstOrCreate(['name' =&gt; '']);</v>
      </c>
      <c r="P13" s="133" t="str">
        <f t="shared" si="1"/>
        <v>$job = Job::firstOrCreate(['name' =&gt; '']);JobCompetence::create(['job_id' =&gt; $job-&gt;id, 'name' =&gt; '', 'notas' =&gt; '']);</v>
      </c>
      <c r="Q13" s="133" t="str">
        <f t="shared" si="2"/>
        <v>$job = Job::firstOrCreate(['name' =&gt; '']);Knowledge::create(['job_id' =&gt; $job-&gt;id, 'name' =&gt; 'Administración de Proyectos', 'notas' =&gt; '']);</v>
      </c>
      <c r="R13" s="133" t="str">
        <f t="shared" si="3"/>
        <v>$job = Job::firstOrCreate(['name' =&gt; '']);Experience::create(['job_id' =&gt; $job-&gt;id, 'name' =&gt; '', 'notas' =&gt; '']);</v>
      </c>
    </row>
    <row r="14" spans="3:18" ht="20.25" x14ac:dyDescent="0.25">
      <c r="C14" s="109"/>
      <c r="D14" s="126"/>
      <c r="E14" s="109"/>
      <c r="F14" s="109"/>
      <c r="G14" s="7"/>
      <c r="H14" s="7"/>
      <c r="I14" s="9"/>
      <c r="J14" s="9"/>
      <c r="K14" s="8" t="s">
        <v>31</v>
      </c>
      <c r="L14" s="9"/>
      <c r="M14" s="9"/>
      <c r="N14" s="9"/>
      <c r="O14" s="133" t="str">
        <f t="shared" si="0"/>
        <v>$job = Job::firstOrCreate(['name' =&gt; '']);</v>
      </c>
      <c r="P14" s="133" t="str">
        <f t="shared" si="1"/>
        <v>$job = Job::firstOrCreate(['name' =&gt; '']);JobCompetence::create(['job_id' =&gt; $job-&gt;id, 'name' =&gt; '', 'notas' =&gt; '']);</v>
      </c>
      <c r="Q14" s="133" t="str">
        <f t="shared" si="2"/>
        <v>$job = Job::firstOrCreate(['name' =&gt; '']);Knowledge::create(['job_id' =&gt; $job-&gt;id, 'name' =&gt; 'Marco Legal Laboral (bases)', 'notas' =&gt; '']);</v>
      </c>
      <c r="R14" s="133" t="str">
        <f t="shared" si="3"/>
        <v>$job = Job::firstOrCreate(['name' =&gt; '']);Experience::create(['job_id' =&gt; $job-&gt;id, 'name' =&gt; '', 'notas' =&gt; '']);</v>
      </c>
    </row>
    <row r="15" spans="3:18" ht="20.25" x14ac:dyDescent="0.25">
      <c r="C15" s="109"/>
      <c r="D15" s="126"/>
      <c r="E15" s="109"/>
      <c r="F15" s="109"/>
      <c r="G15" s="7"/>
      <c r="H15" s="7"/>
      <c r="I15" s="9"/>
      <c r="J15" s="9"/>
      <c r="K15" s="8" t="s">
        <v>32</v>
      </c>
      <c r="L15" s="9"/>
      <c r="M15" s="9"/>
      <c r="N15" s="9"/>
      <c r="O15" s="133" t="str">
        <f t="shared" si="0"/>
        <v>$job = Job::firstOrCreate(['name' =&gt; '']);</v>
      </c>
      <c r="P15" s="133" t="str">
        <f t="shared" si="1"/>
        <v>$job = Job::firstOrCreate(['name' =&gt; '']);JobCompetence::create(['job_id' =&gt; $job-&gt;id, 'name' =&gt; '', 'notas' =&gt; '']);</v>
      </c>
      <c r="Q15" s="133" t="str">
        <f t="shared" si="2"/>
        <v>$job = Job::firstOrCreate(['name' =&gt; '']);Knowledge::create(['job_id' =&gt; $job-&gt;id, 'name' =&gt; 'Inglés (avanzado)', 'notas' =&gt; '']);</v>
      </c>
      <c r="R15" s="133" t="str">
        <f t="shared" si="3"/>
        <v>$job = Job::firstOrCreate(['name' =&gt; '']);Experience::create(['job_id' =&gt; $job-&gt;id, 'name' =&gt; '', 'notas' =&gt; '']);</v>
      </c>
    </row>
    <row r="16" spans="3:18" ht="20.25" x14ac:dyDescent="0.25">
      <c r="C16" s="4" t="s">
        <v>1</v>
      </c>
      <c r="D16" s="5" t="s">
        <v>2</v>
      </c>
      <c r="E16" s="4" t="s">
        <v>3</v>
      </c>
      <c r="F16" s="4" t="s">
        <v>4</v>
      </c>
      <c r="G16" s="4" t="s">
        <v>5</v>
      </c>
      <c r="H16" s="4" t="s">
        <v>6</v>
      </c>
      <c r="I16" s="6" t="s">
        <v>7</v>
      </c>
      <c r="J16" s="6" t="s">
        <v>6</v>
      </c>
      <c r="K16" s="6" t="s">
        <v>8</v>
      </c>
      <c r="L16" s="6" t="s">
        <v>6</v>
      </c>
      <c r="M16" s="6" t="s">
        <v>9</v>
      </c>
      <c r="N16" s="6" t="s">
        <v>6</v>
      </c>
      <c r="O16" s="133" t="str">
        <f t="shared" si="0"/>
        <v>$job = Job::firstOrCreate(['name' =&gt; 'Perfil']);</v>
      </c>
      <c r="P16" s="133" t="str">
        <f t="shared" si="1"/>
        <v>$job = Job::firstOrCreate(['name' =&gt; 'Perfil']);JobCompetence::create(['job_id' =&gt; $job-&gt;id, 'name' =&gt; 'Competencias requeridos para el Puesto', 'notas' =&gt; 'Notas']);</v>
      </c>
      <c r="Q16" s="133" t="str">
        <f t="shared" si="2"/>
        <v>$job = Job::firstOrCreate(['name' =&gt; 'Perfil']);Knowledge::create(['job_id' =&gt; $job-&gt;id, 'name' =&gt; 'Conocimientos requeridos para el Puesto', 'notas' =&gt; 'Notas']);</v>
      </c>
      <c r="R16" s="133" t="str">
        <f t="shared" si="3"/>
        <v>$job = Job::firstOrCreate(['name' =&gt; 'Perfil']);Experience::create(['job_id' =&gt; $job-&gt;id, 'name' =&gt; 'Experiencias', 'notas' =&gt; 'Notas']);</v>
      </c>
    </row>
    <row r="17" spans="3:31" ht="20.25" x14ac:dyDescent="0.25">
      <c r="C17" s="117" t="s">
        <v>10</v>
      </c>
      <c r="D17" s="127" t="s">
        <v>33</v>
      </c>
      <c r="E17" s="132"/>
      <c r="F17" s="117" t="s">
        <v>12</v>
      </c>
      <c r="G17" s="12"/>
      <c r="H17" s="12"/>
      <c r="I17" s="13" t="s">
        <v>34</v>
      </c>
      <c r="J17" s="13"/>
      <c r="K17" s="14" t="s">
        <v>35</v>
      </c>
      <c r="L17" s="13"/>
      <c r="M17" s="13"/>
      <c r="N17" s="13"/>
      <c r="O17" s="133" t="str">
        <f t="shared" si="0"/>
        <v>$job = Job::firstOrCreate(['name' =&gt; 'Asistente de Dirección']);</v>
      </c>
      <c r="P17" s="133" t="str">
        <f t="shared" si="1"/>
        <v>$job = Job::firstOrCreate(['name' =&gt; 'Asistente de Dirección']);JobCompetence::create(['job_id' =&gt; $job-&gt;id, 'name' =&gt; 'Administración de la confianza ', 'notas' =&gt; '']);</v>
      </c>
      <c r="Q17" s="133" t="str">
        <f t="shared" si="2"/>
        <v>$job = Job::firstOrCreate(['name' =&gt; 'Asistente de Dirección']);Knowledge::create(['job_id' =&gt; $job-&gt;id, 'name' =&gt; 'Paquetería Microsoft Office ', 'notas' =&gt; '']);</v>
      </c>
      <c r="R17" s="133" t="str">
        <f t="shared" si="3"/>
        <v>$job = Job::firstOrCreate(['name' =&gt; 'Asistente de Dirección']);Experience::create(['job_id' =&gt; $job-&gt;id, 'name' =&gt; '', 'notas' =&gt; '']);</v>
      </c>
    </row>
    <row r="18" spans="3:31" ht="20.25" x14ac:dyDescent="0.25">
      <c r="C18" s="117"/>
      <c r="D18" s="127"/>
      <c r="E18" s="132"/>
      <c r="F18" s="117"/>
      <c r="G18" s="12"/>
      <c r="H18" s="12"/>
      <c r="I18" s="13" t="s">
        <v>36</v>
      </c>
      <c r="J18" s="13"/>
      <c r="K18" s="14" t="s">
        <v>37</v>
      </c>
      <c r="L18" s="13"/>
      <c r="M18" s="13"/>
      <c r="N18" s="13"/>
      <c r="O18" s="133" t="str">
        <f t="shared" si="0"/>
        <v>$job = Job::firstOrCreate(['name' =&gt; '']);</v>
      </c>
      <c r="P18" s="133" t="str">
        <f t="shared" si="1"/>
        <v>$job = Job::firstOrCreate(['name' =&gt; '']);JobCompetence::create(['job_id' =&gt; $job-&gt;id, 'name' =&gt; 'Disponibilidad ', 'notas' =&gt; '']);</v>
      </c>
      <c r="Q18" s="133" t="str">
        <f t="shared" si="2"/>
        <v>$job = Job::firstOrCreate(['name' =&gt; '']);Knowledge::create(['job_id' =&gt; $job-&gt;id, 'name' =&gt; 'Protocolo de eventos y reuniones empresariales', 'notas' =&gt; '']);</v>
      </c>
      <c r="R18" s="133" t="str">
        <f t="shared" si="3"/>
        <v>$job = Job::firstOrCreate(['name' =&gt; '']);Experience::create(['job_id' =&gt; $job-&gt;id, 'name' =&gt; '', 'notas' =&gt; '']);</v>
      </c>
    </row>
    <row r="19" spans="3:31" ht="20.25" x14ac:dyDescent="0.25">
      <c r="C19" s="117"/>
      <c r="D19" s="127"/>
      <c r="E19" s="132"/>
      <c r="F19" s="117"/>
      <c r="G19" s="12"/>
      <c r="H19" s="12"/>
      <c r="I19" s="13" t="s">
        <v>38</v>
      </c>
      <c r="J19" s="13"/>
      <c r="K19" s="14" t="s">
        <v>39</v>
      </c>
      <c r="L19" s="13"/>
      <c r="M19" s="13"/>
      <c r="N19" s="13"/>
      <c r="O19" s="133" t="str">
        <f t="shared" si="0"/>
        <v>$job = Job::firstOrCreate(['name' =&gt; '']);</v>
      </c>
      <c r="P19" s="133" t="str">
        <f t="shared" si="1"/>
        <v>$job = Job::firstOrCreate(['name' =&gt; '']);JobCompetence::create(['job_id' =&gt; $job-&gt;id, 'name' =&gt; 'Adaptabilidad ', 'notas' =&gt; '']);</v>
      </c>
      <c r="Q19" s="133" t="str">
        <f t="shared" si="2"/>
        <v>$job = Job::firstOrCreate(['name' =&gt; '']);Knowledge::create(['job_id' =&gt; $job-&gt;id, 'name' =&gt; 'Manejo de agenda ', 'notas' =&gt; '']);</v>
      </c>
      <c r="R19" s="133" t="str">
        <f t="shared" si="3"/>
        <v>$job = Job::firstOrCreate(['name' =&gt; '']);Experience::create(['job_id' =&gt; $job-&gt;id, 'name' =&gt; '', 'notas' =&gt; '']);</v>
      </c>
    </row>
    <row r="20" spans="3:31" ht="20.25" x14ac:dyDescent="0.25">
      <c r="C20" s="117"/>
      <c r="D20" s="127"/>
      <c r="E20" s="132"/>
      <c r="F20" s="117"/>
      <c r="G20" s="12"/>
      <c r="H20" s="12"/>
      <c r="I20" s="13" t="s">
        <v>40</v>
      </c>
      <c r="J20" s="13"/>
      <c r="K20" s="14"/>
      <c r="L20" s="13"/>
      <c r="M20" s="13"/>
      <c r="N20" s="13"/>
      <c r="O20" s="133" t="str">
        <f t="shared" si="0"/>
        <v>$job = Job::firstOrCreate(['name' =&gt; '']);</v>
      </c>
      <c r="P20" s="133" t="str">
        <f t="shared" si="1"/>
        <v>$job = Job::firstOrCreate(['name' =&gt; '']);JobCompetence::create(['job_id' =&gt; $job-&gt;id, 'name' =&gt; 'Capacidad de coordinación', 'notas' =&gt; '']);</v>
      </c>
      <c r="Q20" s="133" t="str">
        <f t="shared" si="2"/>
        <v>$job = Job::firstOrCreate(['name' =&gt; '']);Knowledge::create(['job_id' =&gt; $job-&gt;id, 'name' =&gt; '', 'notas' =&gt; '']);</v>
      </c>
      <c r="R20" s="133" t="str">
        <f t="shared" si="3"/>
        <v>$job = Job::firstOrCreate(['name' =&gt; '']);Experience::create(['job_id' =&gt; $job-&gt;id, 'name' =&gt; '', 'notas' =&gt; '']);</v>
      </c>
    </row>
    <row r="21" spans="3:31" ht="20.25" x14ac:dyDescent="0.25">
      <c r="C21" s="117"/>
      <c r="D21" s="127"/>
      <c r="E21" s="132"/>
      <c r="F21" s="117"/>
      <c r="G21" s="12"/>
      <c r="H21" s="12"/>
      <c r="I21" s="13" t="s">
        <v>41</v>
      </c>
      <c r="J21" s="13"/>
      <c r="K21" s="14"/>
      <c r="L21" s="13"/>
      <c r="M21" s="13"/>
      <c r="N21" s="13"/>
      <c r="O21" s="133" t="str">
        <f t="shared" si="0"/>
        <v>$job = Job::firstOrCreate(['name' =&gt; '']);</v>
      </c>
      <c r="P21" s="133" t="str">
        <f t="shared" si="1"/>
        <v>$job = Job::firstOrCreate(['name' =&gt; '']);JobCompetence::create(['job_id' =&gt; $job-&gt;id, 'name' =&gt; 'Colaboración ', 'notas' =&gt; '']);</v>
      </c>
      <c r="Q21" s="133" t="str">
        <f t="shared" si="2"/>
        <v>$job = Job::firstOrCreate(['name' =&gt; '']);Knowledge::create(['job_id' =&gt; $job-&gt;id, 'name' =&gt; '', 'notas' =&gt; '']);</v>
      </c>
      <c r="R21" s="133" t="str">
        <f t="shared" si="3"/>
        <v>$job = Job::firstOrCreate(['name' =&gt; '']);Experience::create(['job_id' =&gt; $job-&gt;id, 'name' =&gt; '', 'notas' =&gt; '']);</v>
      </c>
    </row>
    <row r="22" spans="3:31" ht="20.25" x14ac:dyDescent="0.25">
      <c r="C22" s="117"/>
      <c r="D22" s="127"/>
      <c r="E22" s="132"/>
      <c r="F22" s="117"/>
      <c r="G22" s="12"/>
      <c r="H22" s="12"/>
      <c r="I22" s="13" t="s">
        <v>42</v>
      </c>
      <c r="J22" s="13"/>
      <c r="K22" s="14"/>
      <c r="L22" s="13"/>
      <c r="M22" s="13"/>
      <c r="N22" s="13"/>
      <c r="O22" s="133" t="str">
        <f t="shared" si="0"/>
        <v>$job = Job::firstOrCreate(['name' =&gt; '']);</v>
      </c>
      <c r="P22" s="133" t="str">
        <f t="shared" si="1"/>
        <v>$job = Job::firstOrCreate(['name' =&gt; '']);JobCompetence::create(['job_id' =&gt; $job-&gt;id, 'name' =&gt; 'Comunicación escrita', 'notas' =&gt; '']);</v>
      </c>
      <c r="Q22" s="133" t="str">
        <f t="shared" si="2"/>
        <v>$job = Job::firstOrCreate(['name' =&gt; '']);Knowledge::create(['job_id' =&gt; $job-&gt;id, 'name' =&gt; '', 'notas' =&gt; '']);</v>
      </c>
      <c r="R22" s="133" t="str">
        <f t="shared" si="3"/>
        <v>$job = Job::firstOrCreate(['name' =&gt; '']);Experience::create(['job_id' =&gt; $job-&gt;id, 'name' =&gt; '', 'notas' =&gt; '']);</v>
      </c>
    </row>
    <row r="23" spans="3:31" ht="20.25" x14ac:dyDescent="0.25">
      <c r="C23" s="117"/>
      <c r="D23" s="127"/>
      <c r="E23" s="132"/>
      <c r="F23" s="117"/>
      <c r="G23" s="12"/>
      <c r="H23" s="12"/>
      <c r="I23" s="13"/>
      <c r="J23" s="13"/>
      <c r="K23" s="14"/>
      <c r="L23" s="13"/>
      <c r="M23" s="13"/>
      <c r="N23" s="13"/>
      <c r="O23" s="133" t="str">
        <f t="shared" si="0"/>
        <v>$job = Job::firstOrCreate(['name' =&gt; '']);</v>
      </c>
      <c r="P23" s="133" t="str">
        <f t="shared" si="1"/>
        <v>$job = Job::firstOrCreate(['name' =&gt; '']);JobCompetence::create(['job_id' =&gt; $job-&gt;id, 'name' =&gt; '', 'notas' =&gt; '']);</v>
      </c>
      <c r="Q23" s="133" t="str">
        <f t="shared" si="2"/>
        <v>$job = Job::firstOrCreate(['name' =&gt; '']);Knowledge::create(['job_id' =&gt; $job-&gt;id, 'name' =&gt; '', 'notas' =&gt; '']);</v>
      </c>
      <c r="R23" s="133" t="str">
        <f t="shared" si="3"/>
        <v>$job = Job::firstOrCreate(['name' =&gt; '']);Experience::create(['job_id' =&gt; $job-&gt;id, 'name' =&gt; '', 'notas' =&gt; '']);</v>
      </c>
    </row>
    <row r="24" spans="3:31" ht="20.25" x14ac:dyDescent="0.25">
      <c r="C24" s="15" t="s">
        <v>1</v>
      </c>
      <c r="D24" s="16" t="s">
        <v>2</v>
      </c>
      <c r="E24" s="15" t="s">
        <v>3</v>
      </c>
      <c r="F24" s="4" t="s">
        <v>4</v>
      </c>
      <c r="G24" s="4" t="s">
        <v>5</v>
      </c>
      <c r="H24" s="4" t="s">
        <v>6</v>
      </c>
      <c r="I24" s="6" t="s">
        <v>7</v>
      </c>
      <c r="J24" s="6" t="s">
        <v>6</v>
      </c>
      <c r="K24" s="6" t="s">
        <v>8</v>
      </c>
      <c r="L24" s="6" t="s">
        <v>6</v>
      </c>
      <c r="M24" s="6" t="s">
        <v>9</v>
      </c>
      <c r="N24" s="6" t="s">
        <v>6</v>
      </c>
      <c r="O24" s="133" t="str">
        <f t="shared" si="0"/>
        <v>$job = Job::firstOrCreate(['name' =&gt; 'Perfil']);</v>
      </c>
      <c r="P24" s="133" t="str">
        <f t="shared" si="1"/>
        <v>$job = Job::firstOrCreate(['name' =&gt; 'Perfil']);JobCompetence::create(['job_id' =&gt; $job-&gt;id, 'name' =&gt; 'Competencias requeridos para el Puesto', 'notas' =&gt; 'Notas']);</v>
      </c>
      <c r="Q24" s="133" t="str">
        <f t="shared" si="2"/>
        <v>$job = Job::firstOrCreate(['name' =&gt; 'Perfil']);Knowledge::create(['job_id' =&gt; $job-&gt;id, 'name' =&gt; 'Conocimientos requeridos para el Puesto', 'notas' =&gt; 'Notas']);</v>
      </c>
      <c r="R24" s="133" t="str">
        <f t="shared" si="3"/>
        <v>$job = Job::firstOrCreate(['name' =&gt; 'Perfil']);Experience::create(['job_id' =&gt; $job-&gt;id, 'name' =&gt; 'Experiencias', 'notas' =&gt; 'Notas']);</v>
      </c>
    </row>
    <row r="25" spans="3:31" ht="45.75" customHeight="1" x14ac:dyDescent="0.25">
      <c r="C25" s="108" t="s">
        <v>43</v>
      </c>
      <c r="D25" s="127" t="s">
        <v>44</v>
      </c>
      <c r="E25" s="108" t="s">
        <v>12</v>
      </c>
      <c r="F25" s="120" t="s">
        <v>12</v>
      </c>
      <c r="G25" s="17"/>
      <c r="H25" s="17"/>
      <c r="I25" s="14" t="s">
        <v>45</v>
      </c>
      <c r="J25" s="14"/>
      <c r="K25" s="14" t="s">
        <v>46</v>
      </c>
      <c r="L25" s="14"/>
      <c r="M25" s="14"/>
      <c r="N25" s="14"/>
      <c r="O25" s="133" t="str">
        <f t="shared" si="0"/>
        <v>$job = Job::firstOrCreate(['name' =&gt; 'Coordinador de Sistemas de Gestión Integral']);</v>
      </c>
      <c r="P25" s="133" t="str">
        <f t="shared" si="1"/>
        <v>$job = Job::firstOrCreate(['name' =&gt; 'Coordinador de Sistemas de Gestión Integral']);JobCompetence::create(['job_id' =&gt; $job-&gt;id, 'name' =&gt; 'Cumplimiento y Dominio Normativo', 'notas' =&gt; '']);</v>
      </c>
      <c r="Q25" s="133" t="str">
        <f t="shared" si="2"/>
        <v>$job = Job::firstOrCreate(['name' =&gt; 'Coordinador de Sistemas de Gestión Integral']);Knowledge::create(['job_id' =&gt; $job-&gt;id, 'name' =&gt; 'Normativas y Sistemas de Gestión de Calidad ', 'notas' =&gt; '']);</v>
      </c>
      <c r="R25" s="133" t="str">
        <f t="shared" si="3"/>
        <v>$job = Job::firstOrCreate(['name' =&gt; 'Coordinador de Sistemas de Gestión Integral']);Experience::create(['job_id' =&gt; $job-&gt;id, 'name' =&gt; '', 'notas' =&gt; '']);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spans="3:31" ht="20.25" x14ac:dyDescent="0.25">
      <c r="C26" s="108"/>
      <c r="D26" s="127"/>
      <c r="E26" s="108"/>
      <c r="F26" s="121"/>
      <c r="G26" s="17"/>
      <c r="H26" s="17"/>
      <c r="I26" s="14" t="s">
        <v>47</v>
      </c>
      <c r="J26" s="14"/>
      <c r="K26" s="14" t="s">
        <v>48</v>
      </c>
      <c r="L26" s="14" t="s">
        <v>49</v>
      </c>
      <c r="M26" s="14"/>
      <c r="N26" s="14"/>
      <c r="O26" s="133" t="str">
        <f t="shared" si="0"/>
        <v>$job = Job::firstOrCreate(['name' =&gt; '']);</v>
      </c>
      <c r="P26" s="133" t="str">
        <f t="shared" si="1"/>
        <v>$job = Job::firstOrCreate(['name' =&gt; '']);JobCompetence::create(['job_id' =&gt; $job-&gt;id, 'name' =&gt; 'Capacidad de Análisis', 'notas' =&gt; '']);</v>
      </c>
      <c r="Q26" s="133" t="str">
        <f t="shared" si="2"/>
        <v>$job = Job::firstOrCreate(['name' =&gt; '']);Knowledge::create(['job_id' =&gt; $job-&gt;id, 'name' =&gt; 'Normativas y Sistemas de Gestión Ambiental', 'notas' =&gt; 'ISO de medio ambiente']);</v>
      </c>
      <c r="R26" s="133" t="str">
        <f t="shared" si="3"/>
        <v>$job = Job::firstOrCreate(['name' =&gt; '']);Experience::create(['job_id' =&gt; $job-&gt;id, 'name' =&gt; '', 'notas' =&gt; '']);</v>
      </c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</row>
    <row r="27" spans="3:31" ht="20.25" x14ac:dyDescent="0.25">
      <c r="C27" s="108"/>
      <c r="D27" s="127"/>
      <c r="E27" s="108"/>
      <c r="F27" s="121"/>
      <c r="G27" s="17"/>
      <c r="H27" s="17"/>
      <c r="I27" s="14" t="s">
        <v>50</v>
      </c>
      <c r="J27" s="14"/>
      <c r="K27" s="14" t="s">
        <v>51</v>
      </c>
      <c r="L27" s="14"/>
      <c r="M27" s="14"/>
      <c r="N27" s="14"/>
      <c r="O27" s="133" t="str">
        <f t="shared" si="0"/>
        <v>$job = Job::firstOrCreate(['name' =&gt; '']);</v>
      </c>
      <c r="P27" s="133" t="str">
        <f t="shared" si="1"/>
        <v>$job = Job::firstOrCreate(['name' =&gt; '']);JobCompetence::create(['job_id' =&gt; $job-&gt;id, 'name' =&gt; 'Capacidad de Asesoría y Acompañamiento', 'notas' =&gt; '']);</v>
      </c>
      <c r="Q27" s="133" t="str">
        <f t="shared" si="2"/>
        <v>$job = Job::firstOrCreate(['name' =&gt; '']);Knowledge::create(['job_id' =&gt; $job-&gt;id, 'name' =&gt; 'Normativa y Legislación Ambiental', 'notas' =&gt; '']);</v>
      </c>
      <c r="R27" s="133" t="str">
        <f t="shared" si="3"/>
        <v>$job = Job::firstOrCreate(['name' =&gt; '']);Experience::create(['job_id' =&gt; $job-&gt;id, 'name' =&gt; '', 'notas' =&gt; '']);</v>
      </c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 spans="3:31" ht="20.25" x14ac:dyDescent="0.25">
      <c r="C28" s="108"/>
      <c r="D28" s="127"/>
      <c r="E28" s="108"/>
      <c r="F28" s="121"/>
      <c r="G28" s="17"/>
      <c r="H28" s="17"/>
      <c r="I28" s="14" t="s">
        <v>52</v>
      </c>
      <c r="J28" s="14"/>
      <c r="K28" s="14" t="s">
        <v>53</v>
      </c>
      <c r="L28" s="14"/>
      <c r="M28" s="14"/>
      <c r="N28" s="14"/>
      <c r="O28" s="133" t="str">
        <f t="shared" si="0"/>
        <v>$job = Job::firstOrCreate(['name' =&gt; '']);</v>
      </c>
      <c r="P28" s="133" t="str">
        <f t="shared" si="1"/>
        <v>$job = Job::firstOrCreate(['name' =&gt; '']);JobCompetence::create(['job_id' =&gt; $job-&gt;id, 'name' =&gt; 'Mejoramiento Continuo / Orientación a la Calidad', 'notas' =&gt; '']);</v>
      </c>
      <c r="Q28" s="133" t="str">
        <f t="shared" si="2"/>
        <v>$job = Job::firstOrCreate(['name' =&gt; '']);Knowledge::create(['job_id' =&gt; $job-&gt;id, 'name' =&gt; 'Sistema de Seguridad Vial', 'notas' =&gt; '']);</v>
      </c>
      <c r="R28" s="133" t="str">
        <f t="shared" si="3"/>
        <v>$job = Job::firstOrCreate(['name' =&gt; '']);Experience::create(['job_id' =&gt; $job-&gt;id, 'name' =&gt; '', 'notas' =&gt; '']);</v>
      </c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r="29" spans="3:31" ht="30" x14ac:dyDescent="0.25">
      <c r="C29" s="108"/>
      <c r="D29" s="127"/>
      <c r="E29" s="108"/>
      <c r="F29" s="121"/>
      <c r="G29" s="17"/>
      <c r="H29" s="17"/>
      <c r="I29" s="14" t="s">
        <v>54</v>
      </c>
      <c r="J29" s="19" t="s">
        <v>55</v>
      </c>
      <c r="K29" s="14" t="s">
        <v>29</v>
      </c>
      <c r="L29" s="14"/>
      <c r="M29" s="14"/>
      <c r="N29" s="14"/>
      <c r="O29" s="133" t="str">
        <f t="shared" si="0"/>
        <v>$job = Job::firstOrCreate(['name' =&gt; '']);</v>
      </c>
      <c r="P29" s="133" t="str">
        <f t="shared" si="1"/>
        <v>$job = Job::firstOrCreate(['name' =&gt; '']);JobCompetence::create(['job_id' =&gt; $job-&gt;id, 'name' =&gt; 'Colaboración con áreas estratégicas/Trabajo en Equipo', 'notas' =&gt; 'Mantener alianzas estratégicas para el logro de objetivos con todas las áreas']);</v>
      </c>
      <c r="Q29" s="133" t="str">
        <f t="shared" si="2"/>
        <v>$job = Job::firstOrCreate(['name' =&gt; '']);Knowledge::create(['job_id' =&gt; $job-&gt;id, 'name' =&gt; 'Normativa SCT', 'notas' =&gt; '']);</v>
      </c>
      <c r="R29" s="133" t="str">
        <f t="shared" si="3"/>
        <v>$job = Job::firstOrCreate(['name' =&gt; '']);Experience::create(['job_id' =&gt; $job-&gt;id, 'name' =&gt; '', 'notas' =&gt; '']);</v>
      </c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 spans="3:31" ht="20.25" x14ac:dyDescent="0.25">
      <c r="C30" s="108"/>
      <c r="D30" s="127"/>
      <c r="E30" s="108"/>
      <c r="F30" s="122"/>
      <c r="G30" s="17"/>
      <c r="H30" s="17"/>
      <c r="I30" s="20"/>
      <c r="J30" s="20"/>
      <c r="K30" s="14" t="s">
        <v>31</v>
      </c>
      <c r="L30" s="14"/>
      <c r="M30" s="14"/>
      <c r="N30" s="14"/>
      <c r="O30" s="133" t="str">
        <f t="shared" si="0"/>
        <v>$job = Job::firstOrCreate(['name' =&gt; '']);</v>
      </c>
      <c r="P30" s="133" t="str">
        <f t="shared" si="1"/>
        <v>$job = Job::firstOrCreate(['name' =&gt; '']);JobCompetence::create(['job_id' =&gt; $job-&gt;id, 'name' =&gt; '', 'notas' =&gt; '']);</v>
      </c>
      <c r="Q30" s="133" t="str">
        <f t="shared" si="2"/>
        <v>$job = Job::firstOrCreate(['name' =&gt; '']);Knowledge::create(['job_id' =&gt; $job-&gt;id, 'name' =&gt; 'Marco Legal Laboral (bases)', 'notas' =&gt; '']);</v>
      </c>
      <c r="R30" s="133" t="str">
        <f t="shared" si="3"/>
        <v>$job = Job::firstOrCreate(['name' =&gt; '']);Experience::create(['job_id' =&gt; $job-&gt;id, 'name' =&gt; '', 'notas' =&gt; '']);</v>
      </c>
    </row>
    <row r="31" spans="3:31" ht="21" thickBot="1" x14ac:dyDescent="0.3">
      <c r="C31" s="4" t="s">
        <v>1</v>
      </c>
      <c r="D31" s="5" t="s">
        <v>2</v>
      </c>
      <c r="E31" s="4" t="s">
        <v>3</v>
      </c>
      <c r="F31" s="4" t="s">
        <v>4</v>
      </c>
      <c r="G31" s="4" t="s">
        <v>5</v>
      </c>
      <c r="H31" s="4" t="s">
        <v>6</v>
      </c>
      <c r="I31" s="6" t="s">
        <v>7</v>
      </c>
      <c r="J31" s="6" t="s">
        <v>6</v>
      </c>
      <c r="K31" s="6" t="s">
        <v>8</v>
      </c>
      <c r="L31" s="6" t="s">
        <v>6</v>
      </c>
      <c r="M31" s="6" t="s">
        <v>9</v>
      </c>
      <c r="N31" s="6" t="s">
        <v>6</v>
      </c>
      <c r="O31" s="133" t="str">
        <f t="shared" si="0"/>
        <v>$job = Job::firstOrCreate(['name' =&gt; 'Perfil']);</v>
      </c>
      <c r="P31" s="133" t="str">
        <f t="shared" si="1"/>
        <v>$job = Job::firstOrCreate(['name' =&gt; 'Perfil']);JobCompetence::create(['job_id' =&gt; $job-&gt;id, 'name' =&gt; 'Competencias requeridos para el Puesto', 'notas' =&gt; 'Notas']);</v>
      </c>
      <c r="Q31" s="133" t="str">
        <f t="shared" si="2"/>
        <v>$job = Job::firstOrCreate(['name' =&gt; 'Perfil']);Knowledge::create(['job_id' =&gt; $job-&gt;id, 'name' =&gt; 'Conocimientos requeridos para el Puesto', 'notas' =&gt; 'Notas']);</v>
      </c>
      <c r="R31" s="133" t="str">
        <f t="shared" si="3"/>
        <v>$job = Job::firstOrCreate(['name' =&gt; 'Perfil']);Experience::create(['job_id' =&gt; $job-&gt;id, 'name' =&gt; 'Experiencias', 'notas' =&gt; 'Notas']);</v>
      </c>
    </row>
    <row r="32" spans="3:31" ht="30.75" thickBot="1" x14ac:dyDescent="0.3">
      <c r="C32" s="21" t="s">
        <v>56</v>
      </c>
      <c r="D32" s="22" t="s">
        <v>57</v>
      </c>
      <c r="E32" s="17"/>
      <c r="F32" s="21" t="s">
        <v>58</v>
      </c>
      <c r="G32" s="17"/>
      <c r="H32" s="17"/>
      <c r="I32" s="20"/>
      <c r="J32" s="20"/>
      <c r="K32" s="20"/>
      <c r="L32" s="20"/>
      <c r="M32" s="20"/>
      <c r="N32" s="20"/>
      <c r="O32" s="133" t="str">
        <f t="shared" si="0"/>
        <v>$job = Job::firstOrCreate(['name' =&gt; 'Coordinador de Compras']);</v>
      </c>
      <c r="P32" s="133" t="str">
        <f t="shared" si="1"/>
        <v>$job = Job::firstOrCreate(['name' =&gt; 'Coordinador de Compras']);JobCompetence::create(['job_id' =&gt; $job-&gt;id, 'name' =&gt; '', 'notas' =&gt; '']);</v>
      </c>
      <c r="Q32" s="133" t="str">
        <f t="shared" si="2"/>
        <v>$job = Job::firstOrCreate(['name' =&gt; 'Coordinador de Compras']);Knowledge::create(['job_id' =&gt; $job-&gt;id, 'name' =&gt; '', 'notas' =&gt; '']);</v>
      </c>
      <c r="R32" s="133" t="str">
        <f t="shared" si="3"/>
        <v>$job = Job::firstOrCreate(['name' =&gt; 'Coordinador de Compras']);Experience::create(['job_id' =&gt; $job-&gt;id, 'name' =&gt; '', 'notas' =&gt; '']);</v>
      </c>
    </row>
    <row r="33" spans="3:31" ht="20.25" x14ac:dyDescent="0.25">
      <c r="C33" s="4" t="s">
        <v>1</v>
      </c>
      <c r="D33" s="5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I33" s="6" t="s">
        <v>7</v>
      </c>
      <c r="J33" s="6" t="s">
        <v>6</v>
      </c>
      <c r="K33" s="6" t="s">
        <v>8</v>
      </c>
      <c r="L33" s="6" t="s">
        <v>6</v>
      </c>
      <c r="M33" s="6" t="s">
        <v>9</v>
      </c>
      <c r="N33" s="6" t="s">
        <v>6</v>
      </c>
      <c r="O33" s="133" t="str">
        <f t="shared" si="0"/>
        <v>$job = Job::firstOrCreate(['name' =&gt; 'Perfil']);</v>
      </c>
      <c r="P33" s="133" t="str">
        <f t="shared" si="1"/>
        <v>$job = Job::firstOrCreate(['name' =&gt; 'Perfil']);JobCompetence::create(['job_id' =&gt; $job-&gt;id, 'name' =&gt; 'Competencias requeridos para el Puesto', 'notas' =&gt; 'Notas']);</v>
      </c>
      <c r="Q33" s="133" t="str">
        <f t="shared" si="2"/>
        <v>$job = Job::firstOrCreate(['name' =&gt; 'Perfil']);Knowledge::create(['job_id' =&gt; $job-&gt;id, 'name' =&gt; 'Conocimientos requeridos para el Puesto', 'notas' =&gt; 'Notas']);</v>
      </c>
      <c r="R33" s="133" t="str">
        <f t="shared" si="3"/>
        <v>$job = Job::firstOrCreate(['name' =&gt; 'Perfil']);Experience::create(['job_id' =&gt; $job-&gt;id, 'name' =&gt; 'Experiencias', 'notas' =&gt; 'Notas']);</v>
      </c>
    </row>
    <row r="34" spans="3:31" ht="30" customHeight="1" x14ac:dyDescent="0.25">
      <c r="C34" s="120" t="s">
        <v>59</v>
      </c>
      <c r="D34" s="93" t="s">
        <v>60</v>
      </c>
      <c r="E34" s="123"/>
      <c r="F34" s="120" t="s">
        <v>12</v>
      </c>
      <c r="G34" s="17"/>
      <c r="H34" s="17"/>
      <c r="I34" s="14" t="s">
        <v>61</v>
      </c>
      <c r="J34" s="14"/>
      <c r="K34" s="14" t="s">
        <v>62</v>
      </c>
      <c r="L34" s="14"/>
      <c r="M34" s="14"/>
      <c r="N34" s="14"/>
      <c r="O34" s="133" t="str">
        <f t="shared" si="0"/>
        <v>$job = Job::firstOrCreate(['name' =&gt; 'Coordinador de Comercialización']);</v>
      </c>
      <c r="P34" s="133" t="str">
        <f t="shared" si="1"/>
        <v>$job = Job::firstOrCreate(['name' =&gt; 'Coordinador de Comercialización']);JobCompetence::create(['job_id' =&gt; $job-&gt;id, 'name' =&gt; 'Capacidad de respuesta', 'notas' =&gt; '']);</v>
      </c>
      <c r="Q34" s="133" t="str">
        <f t="shared" si="2"/>
        <v>$job = Job::firstOrCreate(['name' =&gt; 'Coordinador de Comercialización']);Knowledge::create(['job_id' =&gt; $job-&gt;id, 'name' =&gt; 'Mercadotecnia', 'notas' =&gt; '']);</v>
      </c>
      <c r="R34" s="133" t="str">
        <f t="shared" si="3"/>
        <v>$job = Job::firstOrCreate(['name' =&gt; 'Coordinador de Comercialización']);Experience::create(['job_id' =&gt; $job-&gt;id, 'name' =&gt; '', 'notas' =&gt; '']);</v>
      </c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 spans="3:31" ht="20.25" x14ac:dyDescent="0.25">
      <c r="C35" s="121"/>
      <c r="D35" s="94"/>
      <c r="E35" s="124"/>
      <c r="F35" s="121"/>
      <c r="G35" s="17"/>
      <c r="H35" s="17"/>
      <c r="I35" s="14" t="s">
        <v>63</v>
      </c>
      <c r="J35" s="14"/>
      <c r="K35" s="14" t="s">
        <v>64</v>
      </c>
      <c r="L35" s="14"/>
      <c r="M35" s="14"/>
      <c r="N35" s="14"/>
      <c r="O35" s="133" t="str">
        <f t="shared" si="0"/>
        <v>$job = Job::firstOrCreate(['name' =&gt; '']);</v>
      </c>
      <c r="P35" s="133" t="str">
        <f t="shared" si="1"/>
        <v>$job = Job::firstOrCreate(['name' =&gt; '']);JobCompetence::create(['job_id' =&gt; $job-&gt;id, 'name' =&gt; 'Gestión de recursos', 'notas' =&gt; '']);</v>
      </c>
      <c r="Q35" s="133" t="str">
        <f t="shared" si="2"/>
        <v>$job = Job::firstOrCreate(['name' =&gt; '']);Knowledge::create(['job_id' =&gt; $job-&gt;id, 'name' =&gt; 'Multimedios', 'notas' =&gt; '']);</v>
      </c>
      <c r="R35" s="133" t="str">
        <f t="shared" si="3"/>
        <v>$job = Job::firstOrCreate(['name' =&gt; '']);Experience::create(['job_id' =&gt; $job-&gt;id, 'name' =&gt; '', 'notas' =&gt; '']);</v>
      </c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3:31" ht="20.25" x14ac:dyDescent="0.25">
      <c r="C36" s="121"/>
      <c r="D36" s="94"/>
      <c r="E36" s="124"/>
      <c r="F36" s="121"/>
      <c r="G36" s="17"/>
      <c r="H36" s="17"/>
      <c r="I36" s="14" t="s">
        <v>65</v>
      </c>
      <c r="J36" s="14"/>
      <c r="K36" s="14" t="s">
        <v>66</v>
      </c>
      <c r="L36" s="14"/>
      <c r="M36" s="14"/>
      <c r="N36" s="14"/>
      <c r="O36" s="133" t="str">
        <f t="shared" si="0"/>
        <v>$job = Job::firstOrCreate(['name' =&gt; '']);</v>
      </c>
      <c r="P36" s="133" t="str">
        <f t="shared" si="1"/>
        <v>$job = Job::firstOrCreate(['name' =&gt; '']);JobCompetence::create(['job_id' =&gt; $job-&gt;id, 'name' =&gt; 'Orientación al servicio', 'notas' =&gt; '']);</v>
      </c>
      <c r="Q36" s="133" t="str">
        <f t="shared" si="2"/>
        <v>$job = Job::firstOrCreate(['name' =&gt; '']);Knowledge::create(['job_id' =&gt; $job-&gt;id, 'name' =&gt; 'Servicio al cliente', 'notas' =&gt; '']);</v>
      </c>
      <c r="R36" s="133" t="str">
        <f t="shared" si="3"/>
        <v>$job = Job::firstOrCreate(['name' =&gt; '']);Experience::create(['job_id' =&gt; $job-&gt;id, 'name' =&gt; '', 'notas' =&gt; '']);</v>
      </c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 spans="3:31" ht="20.25" x14ac:dyDescent="0.25">
      <c r="C37" s="121"/>
      <c r="D37" s="94"/>
      <c r="E37" s="124"/>
      <c r="F37" s="121"/>
      <c r="G37" s="17"/>
      <c r="H37" s="17"/>
      <c r="I37" s="14" t="s">
        <v>67</v>
      </c>
      <c r="J37" s="14"/>
      <c r="K37" s="14" t="s">
        <v>68</v>
      </c>
      <c r="L37" s="14"/>
      <c r="M37" s="14"/>
      <c r="N37" s="14"/>
      <c r="O37" s="133" t="str">
        <f t="shared" si="0"/>
        <v>$job = Job::firstOrCreate(['name' =&gt; '']);</v>
      </c>
      <c r="P37" s="133" t="str">
        <f t="shared" si="1"/>
        <v>$job = Job::firstOrCreate(['name' =&gt; '']);JobCompetence::create(['job_id' =&gt; $job-&gt;id, 'name' =&gt; 'Pensamiento estratégico', 'notas' =&gt; '']);</v>
      </c>
      <c r="Q37" s="133" t="str">
        <f t="shared" si="2"/>
        <v>$job = Job::firstOrCreate(['name' =&gt; '']);Knowledge::create(['job_id' =&gt; $job-&gt;id, 'name' =&gt; 'Infraestructura carretera', 'notas' =&gt; '']);</v>
      </c>
      <c r="R37" s="133" t="str">
        <f t="shared" si="3"/>
        <v>$job = Job::firstOrCreate(['name' =&gt; '']);Experience::create(['job_id' =&gt; $job-&gt;id, 'name' =&gt; '', 'notas' =&gt; '']);</v>
      </c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3:31" ht="20.25" x14ac:dyDescent="0.25">
      <c r="C38" s="121"/>
      <c r="D38" s="94"/>
      <c r="E38" s="124"/>
      <c r="F38" s="121"/>
      <c r="G38" s="17"/>
      <c r="H38" s="17"/>
      <c r="I38" s="14" t="s">
        <v>69</v>
      </c>
      <c r="J38" s="14"/>
      <c r="K38" s="14" t="s">
        <v>70</v>
      </c>
      <c r="L38" s="14"/>
      <c r="M38" s="14"/>
      <c r="N38" s="14"/>
      <c r="O38" s="133" t="str">
        <f t="shared" si="0"/>
        <v>$job = Job::firstOrCreate(['name' =&gt; '']);</v>
      </c>
      <c r="P38" s="133" t="str">
        <f t="shared" si="1"/>
        <v>$job = Job::firstOrCreate(['name' =&gt; '']);JobCompetence::create(['job_id' =&gt; $job-&gt;id, 'name' =&gt; 'Atención al detalle ', 'notas' =&gt; '']);</v>
      </c>
      <c r="Q38" s="133" t="str">
        <f t="shared" si="2"/>
        <v>$job = Job::firstOrCreate(['name' =&gt; '']);Knowledge::create(['job_id' =&gt; $job-&gt;id, 'name' =&gt; 'Comunicación', 'notas' =&gt; '']);</v>
      </c>
      <c r="R38" s="133" t="str">
        <f t="shared" si="3"/>
        <v>$job = Job::firstOrCreate(['name' =&gt; '']);Experience::create(['job_id' =&gt; $job-&gt;id, 'name' =&gt; '', 'notas' =&gt; '']);</v>
      </c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 spans="3:31" ht="20.25" x14ac:dyDescent="0.25">
      <c r="C39" s="121"/>
      <c r="D39" s="94"/>
      <c r="E39" s="124"/>
      <c r="F39" s="121"/>
      <c r="G39" s="17"/>
      <c r="H39" s="17"/>
      <c r="I39" s="14" t="s">
        <v>71</v>
      </c>
      <c r="J39" s="14"/>
      <c r="K39" s="14"/>
      <c r="L39" s="14"/>
      <c r="M39" s="14"/>
      <c r="N39" s="14"/>
      <c r="O39" s="133" t="str">
        <f t="shared" si="0"/>
        <v>$job = Job::firstOrCreate(['name' =&gt; '']);</v>
      </c>
      <c r="P39" s="133" t="str">
        <f t="shared" si="1"/>
        <v>$job = Job::firstOrCreate(['name' =&gt; '']);JobCompetence::create(['job_id' =&gt; $job-&gt;id, 'name' =&gt; 'Construcción de relaciones', 'notas' =&gt; '']);</v>
      </c>
      <c r="Q39" s="133" t="str">
        <f t="shared" si="2"/>
        <v>$job = Job::firstOrCreate(['name' =&gt; '']);Knowledge::create(['job_id' =&gt; $job-&gt;id, 'name' =&gt; '', 'notas' =&gt; '']);</v>
      </c>
      <c r="R39" s="133" t="str">
        <f t="shared" si="3"/>
        <v>$job = Job::firstOrCreate(['name' =&gt; '']);Experience::create(['job_id' =&gt; $job-&gt;id, 'name' =&gt; '', 'notas' =&gt; '']);</v>
      </c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 spans="3:31" ht="20.25" x14ac:dyDescent="0.25">
      <c r="C40" s="122"/>
      <c r="D40" s="94"/>
      <c r="E40" s="125"/>
      <c r="F40" s="122"/>
      <c r="G40" s="17"/>
      <c r="H40" s="17"/>
      <c r="I40" s="14" t="s">
        <v>72</v>
      </c>
      <c r="J40" s="14"/>
      <c r="K40" s="14"/>
      <c r="L40" s="14"/>
      <c r="M40" s="14"/>
      <c r="N40" s="14"/>
      <c r="O40" s="133" t="str">
        <f t="shared" si="0"/>
        <v>$job = Job::firstOrCreate(['name' =&gt; '']);</v>
      </c>
      <c r="P40" s="133" t="str">
        <f t="shared" si="1"/>
        <v>$job = Job::firstOrCreate(['name' =&gt; '']);JobCompetence::create(['job_id' =&gt; $job-&gt;id, 'name' =&gt; 'Creatividad ', 'notas' =&gt; '']);</v>
      </c>
      <c r="Q40" s="133" t="str">
        <f t="shared" si="2"/>
        <v>$job = Job::firstOrCreate(['name' =&gt; '']);Knowledge::create(['job_id' =&gt; $job-&gt;id, 'name' =&gt; '', 'notas' =&gt; '']);</v>
      </c>
      <c r="R40" s="133" t="str">
        <f t="shared" si="3"/>
        <v>$job = Job::firstOrCreate(['name' =&gt; '']);Experience::create(['job_id' =&gt; $job-&gt;id, 'name' =&gt; '', 'notas' =&gt; '']);</v>
      </c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3:31" ht="20.25" x14ac:dyDescent="0.25">
      <c r="C41" s="4" t="s">
        <v>1</v>
      </c>
      <c r="D41" s="5" t="s">
        <v>2</v>
      </c>
      <c r="E41" s="4" t="s">
        <v>3</v>
      </c>
      <c r="F41" s="4" t="s">
        <v>4</v>
      </c>
      <c r="G41" s="4" t="s">
        <v>5</v>
      </c>
      <c r="H41" s="4" t="s">
        <v>6</v>
      </c>
      <c r="I41" s="6" t="s">
        <v>7</v>
      </c>
      <c r="J41" s="6" t="s">
        <v>6</v>
      </c>
      <c r="K41" s="6" t="s">
        <v>8</v>
      </c>
      <c r="L41" s="6" t="s">
        <v>6</v>
      </c>
      <c r="M41" s="6" t="s">
        <v>9</v>
      </c>
      <c r="N41" s="6" t="s">
        <v>6</v>
      </c>
      <c r="O41" s="133" t="str">
        <f t="shared" si="0"/>
        <v>$job = Job::firstOrCreate(['name' =&gt; 'Perfil']);</v>
      </c>
      <c r="P41" s="133" t="str">
        <f t="shared" si="1"/>
        <v>$job = Job::firstOrCreate(['name' =&gt; 'Perfil']);JobCompetence::create(['job_id' =&gt; $job-&gt;id, 'name' =&gt; 'Competencias requeridos para el Puesto', 'notas' =&gt; 'Notas']);</v>
      </c>
      <c r="Q41" s="133" t="str">
        <f t="shared" si="2"/>
        <v>$job = Job::firstOrCreate(['name' =&gt; 'Perfil']);Knowledge::create(['job_id' =&gt; $job-&gt;id, 'name' =&gt; 'Conocimientos requeridos para el Puesto', 'notas' =&gt; 'Notas']);</v>
      </c>
      <c r="R41" s="133" t="str">
        <f t="shared" si="3"/>
        <v>$job = Job::firstOrCreate(['name' =&gt; 'Perfil']);Experience::create(['job_id' =&gt; $job-&gt;id, 'name' =&gt; 'Experiencias', 'notas' =&gt; 'Notas']);</v>
      </c>
    </row>
    <row r="42" spans="3:31" ht="30" customHeight="1" x14ac:dyDescent="0.25">
      <c r="C42" s="120" t="s">
        <v>73</v>
      </c>
      <c r="D42" s="120" t="s">
        <v>74</v>
      </c>
      <c r="E42" s="123"/>
      <c r="F42" s="120" t="s">
        <v>12</v>
      </c>
      <c r="G42" s="17"/>
      <c r="H42" s="17"/>
      <c r="I42" s="14" t="s">
        <v>75</v>
      </c>
      <c r="J42" s="14"/>
      <c r="K42" s="14" t="s">
        <v>76</v>
      </c>
      <c r="L42" s="14"/>
      <c r="M42" s="14"/>
      <c r="N42" s="14"/>
      <c r="O42" s="133" t="str">
        <f t="shared" si="0"/>
        <v>$job = Job::firstOrCreate(['name' =&gt; 'Coordinador de Seguridad']);</v>
      </c>
      <c r="P42" s="133" t="str">
        <f t="shared" si="1"/>
        <v>$job = Job::firstOrCreate(['name' =&gt; 'Coordinador de Seguridad']);JobCompetence::create(['job_id' =&gt; $job-&gt;id, 'name' =&gt; 'Ejecutividad', 'notas' =&gt; '']);</v>
      </c>
      <c r="Q42" s="133" t="str">
        <f t="shared" si="2"/>
        <v>$job = Job::firstOrCreate(['name' =&gt; 'Coordinador de Seguridad']);Knowledge::create(['job_id' =&gt; $job-&gt;id, 'name' =&gt; 'Defensa Personal', 'notas' =&gt; '']);</v>
      </c>
      <c r="R42" s="133" t="str">
        <f t="shared" si="3"/>
        <v>$job = Job::firstOrCreate(['name' =&gt; 'Coordinador de Seguridad']);Experience::create(['job_id' =&gt; $job-&gt;id, 'name' =&gt; '', 'notas' =&gt; '']);</v>
      </c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 spans="3:31" ht="20.25" x14ac:dyDescent="0.25">
      <c r="C43" s="121"/>
      <c r="D43" s="121"/>
      <c r="E43" s="124"/>
      <c r="F43" s="121"/>
      <c r="G43" s="17"/>
      <c r="H43" s="17"/>
      <c r="I43" s="14" t="s">
        <v>77</v>
      </c>
      <c r="J43" s="14"/>
      <c r="K43" s="14" t="s">
        <v>78</v>
      </c>
      <c r="L43" s="14"/>
      <c r="M43" s="14"/>
      <c r="N43" s="14"/>
      <c r="O43" s="133" t="str">
        <f t="shared" si="0"/>
        <v>$job = Job::firstOrCreate(['name' =&gt; '']);</v>
      </c>
      <c r="P43" s="133" t="str">
        <f t="shared" si="1"/>
        <v>$job = Job::firstOrCreate(['name' =&gt; '']);JobCompetence::create(['job_id' =&gt; $job-&gt;id, 'name' =&gt; 'Gestión de Riesgos', 'notas' =&gt; '']);</v>
      </c>
      <c r="Q43" s="133" t="str">
        <f t="shared" si="2"/>
        <v>$job = Job::firstOrCreate(['name' =&gt; '']);Knowledge::create(['job_id' =&gt; $job-&gt;id, 'name' =&gt; 'Estrategias de seguridad y vigilancia ', 'notas' =&gt; '']);</v>
      </c>
      <c r="R43" s="133" t="str">
        <f t="shared" si="3"/>
        <v>$job = Job::firstOrCreate(['name' =&gt; '']);Experience::create(['job_id' =&gt; $job-&gt;id, 'name' =&gt; '', 'notas' =&gt; '']);</v>
      </c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</row>
    <row r="44" spans="3:31" ht="30" x14ac:dyDescent="0.25">
      <c r="C44" s="121"/>
      <c r="D44" s="121"/>
      <c r="E44" s="124"/>
      <c r="F44" s="121"/>
      <c r="G44" s="17"/>
      <c r="H44" s="17"/>
      <c r="I44" s="14" t="s">
        <v>50</v>
      </c>
      <c r="J44" s="14"/>
      <c r="K44" s="19" t="s">
        <v>79</v>
      </c>
      <c r="L44" s="14"/>
      <c r="M44" s="14"/>
      <c r="N44" s="14"/>
      <c r="O44" s="133" t="str">
        <f t="shared" si="0"/>
        <v>$job = Job::firstOrCreate(['name' =&gt; '']);</v>
      </c>
      <c r="P44" s="133" t="str">
        <f t="shared" si="1"/>
        <v>$job = Job::firstOrCreate(['name' =&gt; '']);JobCompetence::create(['job_id' =&gt; $job-&gt;id, 'name' =&gt; 'Capacidad de Asesoría y Acompañamiento', 'notas' =&gt; '']);</v>
      </c>
      <c r="Q44" s="133" t="str">
        <f t="shared" si="2"/>
        <v>$job = Job::firstOrCreate(['name' =&gt; '']);Knowledge::create(['job_id' =&gt; $job-&gt;id, 'name' =&gt; 'Leyes y Normativas del Sistema Penal Acusatoria y del Primer Respondiente', 'notas' =&gt; '']);</v>
      </c>
      <c r="R44" s="133" t="str">
        <f t="shared" si="3"/>
        <v>$job = Job::firstOrCreate(['name' =&gt; '']);Experience::create(['job_id' =&gt; $job-&gt;id, 'name' =&gt; '', 'notas' =&gt; '']);</v>
      </c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</row>
    <row r="45" spans="3:31" ht="20.25" x14ac:dyDescent="0.25">
      <c r="C45" s="121"/>
      <c r="D45" s="121"/>
      <c r="E45" s="124"/>
      <c r="F45" s="121"/>
      <c r="G45" s="17"/>
      <c r="H45" s="17"/>
      <c r="I45" s="14" t="s">
        <v>80</v>
      </c>
      <c r="J45" s="14"/>
      <c r="K45" s="14" t="s">
        <v>46</v>
      </c>
      <c r="L45" s="14"/>
      <c r="M45" s="14"/>
      <c r="N45" s="14"/>
      <c r="O45" s="133" t="str">
        <f t="shared" si="0"/>
        <v>$job = Job::firstOrCreate(['name' =&gt; '']);</v>
      </c>
      <c r="P45" s="133" t="str">
        <f t="shared" si="1"/>
        <v>$job = Job::firstOrCreate(['name' =&gt; '']);JobCompetence::create(['job_id' =&gt; $job-&gt;id, 'name' =&gt; 'Capacidad de Respuesta', 'notas' =&gt; '']);</v>
      </c>
      <c r="Q45" s="133" t="str">
        <f t="shared" si="2"/>
        <v>$job = Job::firstOrCreate(['name' =&gt; '']);Knowledge::create(['job_id' =&gt; $job-&gt;id, 'name' =&gt; 'Normativas y Sistemas de Gestión de Calidad ', 'notas' =&gt; '']);</v>
      </c>
      <c r="R45" s="133" t="str">
        <f t="shared" si="3"/>
        <v>$job = Job::firstOrCreate(['name' =&gt; '']);Experience::create(['job_id' =&gt; $job-&gt;id, 'name' =&gt; '', 'notas' =&gt; '']);</v>
      </c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</row>
    <row r="46" spans="3:31" ht="20.25" x14ac:dyDescent="0.25">
      <c r="C46" s="122"/>
      <c r="D46" s="122"/>
      <c r="E46" s="125"/>
      <c r="F46" s="122"/>
      <c r="G46" s="17"/>
      <c r="H46" s="17"/>
      <c r="I46" s="14" t="s">
        <v>81</v>
      </c>
      <c r="J46" s="14"/>
      <c r="K46" s="14" t="s">
        <v>31</v>
      </c>
      <c r="L46" s="14"/>
      <c r="M46" s="14"/>
      <c r="N46" s="14"/>
      <c r="O46" s="133" t="str">
        <f t="shared" si="0"/>
        <v>$job = Job::firstOrCreate(['name' =&gt; '']);</v>
      </c>
      <c r="P46" s="133" t="str">
        <f t="shared" si="1"/>
        <v>$job = Job::firstOrCreate(['name' =&gt; '']);JobCompetence::create(['job_id' =&gt; $job-&gt;id, 'name' =&gt; 'Dominio y Cumplimiento Normativo', 'notas' =&gt; '']);</v>
      </c>
      <c r="Q46" s="133" t="str">
        <f t="shared" si="2"/>
        <v>$job = Job::firstOrCreate(['name' =&gt; '']);Knowledge::create(['job_id' =&gt; $job-&gt;id, 'name' =&gt; 'Marco Legal Laboral (bases)', 'notas' =&gt; '']);</v>
      </c>
      <c r="R46" s="133" t="str">
        <f t="shared" si="3"/>
        <v>$job = Job::firstOrCreate(['name' =&gt; '']);Experience::create(['job_id' =&gt; $job-&gt;id, 'name' =&gt; '', 'notas' =&gt; '']);</v>
      </c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</row>
    <row r="47" spans="3:31" ht="20.25" x14ac:dyDescent="0.25">
      <c r="C47" s="4" t="s">
        <v>1</v>
      </c>
      <c r="D47" s="5" t="s">
        <v>2</v>
      </c>
      <c r="E47" s="4" t="s">
        <v>3</v>
      </c>
      <c r="F47" s="4" t="s">
        <v>4</v>
      </c>
      <c r="G47" s="4" t="s">
        <v>5</v>
      </c>
      <c r="H47" s="4" t="s">
        <v>6</v>
      </c>
      <c r="I47" s="6" t="s">
        <v>7</v>
      </c>
      <c r="J47" s="6" t="s">
        <v>6</v>
      </c>
      <c r="K47" s="6" t="s">
        <v>8</v>
      </c>
      <c r="L47" s="6" t="s">
        <v>6</v>
      </c>
      <c r="M47" s="6" t="s">
        <v>9</v>
      </c>
      <c r="N47" s="6" t="s">
        <v>6</v>
      </c>
      <c r="O47" s="133" t="str">
        <f t="shared" si="0"/>
        <v>$job = Job::firstOrCreate(['name' =&gt; 'Perfil']);</v>
      </c>
      <c r="P47" s="133" t="str">
        <f t="shared" si="1"/>
        <v>$job = Job::firstOrCreate(['name' =&gt; 'Perfil']);JobCompetence::create(['job_id' =&gt; $job-&gt;id, 'name' =&gt; 'Competencias requeridos para el Puesto', 'notas' =&gt; 'Notas']);</v>
      </c>
      <c r="Q47" s="133" t="str">
        <f t="shared" si="2"/>
        <v>$job = Job::firstOrCreate(['name' =&gt; 'Perfil']);Knowledge::create(['job_id' =&gt; $job-&gt;id, 'name' =&gt; 'Conocimientos requeridos para el Puesto', 'notas' =&gt; 'Notas']);</v>
      </c>
      <c r="R47" s="133" t="str">
        <f t="shared" si="3"/>
        <v>$job = Job::firstOrCreate(['name' =&gt; 'Perfil']);Experience::create(['job_id' =&gt; $job-&gt;id, 'name' =&gt; 'Experiencias', 'notas' =&gt; 'Notas']);</v>
      </c>
    </row>
    <row r="48" spans="3:31" ht="20.25" x14ac:dyDescent="0.25">
      <c r="C48" s="126" t="s">
        <v>82</v>
      </c>
      <c r="D48" s="109" t="s">
        <v>83</v>
      </c>
      <c r="E48" s="109" t="s">
        <v>12</v>
      </c>
      <c r="F48" s="109" t="s">
        <v>12</v>
      </c>
      <c r="G48" s="7"/>
      <c r="H48" s="7"/>
      <c r="I48" s="9" t="s">
        <v>84</v>
      </c>
      <c r="J48" s="9"/>
      <c r="K48" s="11" t="s">
        <v>85</v>
      </c>
      <c r="L48" s="9"/>
      <c r="M48" s="9"/>
      <c r="N48" s="9"/>
      <c r="O48" s="133" t="str">
        <f t="shared" si="0"/>
        <v>$job = Job::firstOrCreate(['name' =&gt; 'Gerente Administrativo']);</v>
      </c>
      <c r="P48" s="133" t="str">
        <f t="shared" si="1"/>
        <v>$job = Job::firstOrCreate(['name' =&gt; 'Gerente Administrativo']);JobCompetence::create(['job_id' =&gt; $job-&gt;id, 'name' =&gt; 'Visión Financiera y del Negocio', 'notas' =&gt; '']);</v>
      </c>
      <c r="Q48" s="133" t="str">
        <f t="shared" si="2"/>
        <v>$job = Job::firstOrCreate(['name' =&gt; 'Gerente Administrativo']);Knowledge::create(['job_id' =&gt; $job-&gt;id, 'name' =&gt; 'Sistemas Administrativos Contables (ERP)', 'notas' =&gt; '']);</v>
      </c>
      <c r="R48" s="133" t="str">
        <f t="shared" si="3"/>
        <v>$job = Job::firstOrCreate(['name' =&gt; 'Gerente Administrativo']);Experience::create(['job_id' =&gt; $job-&gt;id, 'name' =&gt; '', 'notas' =&gt; '']);</v>
      </c>
    </row>
    <row r="49" spans="2:33" ht="20.25" x14ac:dyDescent="0.25">
      <c r="C49" s="126"/>
      <c r="D49" s="109"/>
      <c r="E49" s="109"/>
      <c r="F49" s="109"/>
      <c r="G49" s="7"/>
      <c r="H49" s="7"/>
      <c r="I49" s="9" t="s">
        <v>18</v>
      </c>
      <c r="J49" s="9"/>
      <c r="K49" s="11" t="s">
        <v>86</v>
      </c>
      <c r="L49" s="9"/>
      <c r="M49" s="9"/>
      <c r="N49" s="9"/>
      <c r="O49" s="133" t="str">
        <f t="shared" si="0"/>
        <v>$job = Job::firstOrCreate(['name' =&gt; '']);</v>
      </c>
      <c r="P49" s="133" t="str">
        <f t="shared" si="1"/>
        <v>$job = Job::firstOrCreate(['name' =&gt; '']);JobCompetence::create(['job_id' =&gt; $job-&gt;id, 'name' =&gt; 'Gestión del Riesgo', 'notas' =&gt; '']);</v>
      </c>
      <c r="Q49" s="133" t="str">
        <f t="shared" si="2"/>
        <v>$job = Job::firstOrCreate(['name' =&gt; '']);Knowledge::create(['job_id' =&gt; $job-&gt;id, 'name' =&gt; 'Normativas Contables', 'notas' =&gt; '']);</v>
      </c>
      <c r="R49" s="133" t="str">
        <f t="shared" si="3"/>
        <v>$job = Job::firstOrCreate(['name' =&gt; '']);Experience::create(['job_id' =&gt; $job-&gt;id, 'name' =&gt; '', 'notas' =&gt; '']);</v>
      </c>
    </row>
    <row r="50" spans="2:33" ht="20.25" x14ac:dyDescent="0.25">
      <c r="C50" s="126"/>
      <c r="D50" s="109"/>
      <c r="E50" s="109"/>
      <c r="F50" s="109"/>
      <c r="G50" s="7"/>
      <c r="H50" s="7"/>
      <c r="I50" s="9" t="s">
        <v>87</v>
      </c>
      <c r="J50" s="9"/>
      <c r="K50" s="11" t="s">
        <v>88</v>
      </c>
      <c r="L50" s="9"/>
      <c r="M50" s="9"/>
      <c r="N50" s="9"/>
      <c r="O50" s="133" t="str">
        <f t="shared" si="0"/>
        <v>$job = Job::firstOrCreate(['name' =&gt; '']);</v>
      </c>
      <c r="P50" s="133" t="str">
        <f t="shared" si="1"/>
        <v>$job = Job::firstOrCreate(['name' =&gt; '']);JobCompetence::create(['job_id' =&gt; $job-&gt;id, 'name' =&gt; 'Gestión de la Información', 'notas' =&gt; '']);</v>
      </c>
      <c r="Q50" s="133" t="str">
        <f t="shared" si="2"/>
        <v>$job = Job::firstOrCreate(['name' =&gt; '']);Knowledge::create(['job_id' =&gt; $job-&gt;id, 'name' =&gt; 'Normativas Fiscales', 'notas' =&gt; '']);</v>
      </c>
      <c r="R50" s="133" t="str">
        <f t="shared" si="3"/>
        <v>$job = Job::firstOrCreate(['name' =&gt; '']);Experience::create(['job_id' =&gt; $job-&gt;id, 'name' =&gt; '', 'notas' =&gt; '']);</v>
      </c>
    </row>
    <row r="51" spans="2:33" ht="16.5" customHeight="1" x14ac:dyDescent="0.25">
      <c r="C51" s="126"/>
      <c r="D51" s="109"/>
      <c r="E51" s="109"/>
      <c r="F51" s="109"/>
      <c r="G51" s="7"/>
      <c r="H51" s="7"/>
      <c r="I51" s="9" t="s">
        <v>13</v>
      </c>
      <c r="J51" s="9"/>
      <c r="K51" s="11" t="s">
        <v>89</v>
      </c>
      <c r="L51" s="10" t="s">
        <v>90</v>
      </c>
      <c r="M51" s="9"/>
      <c r="N51" s="9"/>
      <c r="O51" s="133" t="str">
        <f t="shared" si="0"/>
        <v>$job = Job::firstOrCreate(['name' =&gt; '']);</v>
      </c>
      <c r="P51" s="133" t="str">
        <f t="shared" si="1"/>
        <v>$job = Job::firstOrCreate(['name' =&gt; '']);JobCompetence::create(['job_id' =&gt; $job-&gt;id, 'name' =&gt; 'Gestión de Recursos', 'notas' =&gt; '']);</v>
      </c>
      <c r="Q51" s="133" t="str">
        <f t="shared" si="2"/>
        <v>$job = Job::firstOrCreate(['name' =&gt; '']);Knowledge::create(['job_id' =&gt; $job-&gt;id, 'name' =&gt; 'Elaboración e Interpretación de Estados Financieros ', 'notas' =&gt; 'Estados financieros/contables básicos:
- Estado de Resultados
- Balance General
- Flujo de Efectivo
- Estado de Cambios de Capital']);</v>
      </c>
      <c r="R51" s="133" t="str">
        <f t="shared" si="3"/>
        <v>$job = Job::firstOrCreate(['name' =&gt; '']);Experience::create(['job_id' =&gt; $job-&gt;id, 'name' =&gt; '', 'notas' =&gt; '']);</v>
      </c>
    </row>
    <row r="52" spans="2:33" ht="20.25" x14ac:dyDescent="0.25">
      <c r="C52" s="126"/>
      <c r="D52" s="109"/>
      <c r="E52" s="109"/>
      <c r="F52" s="109"/>
      <c r="G52" s="7"/>
      <c r="H52" s="7"/>
      <c r="I52" s="9" t="s">
        <v>21</v>
      </c>
      <c r="J52" s="9"/>
      <c r="K52" s="11" t="s">
        <v>91</v>
      </c>
      <c r="L52" s="9"/>
      <c r="M52" s="9"/>
      <c r="N52" s="9"/>
      <c r="O52" s="133" t="str">
        <f t="shared" si="0"/>
        <v>$job = Job::firstOrCreate(['name' =&gt; '']);</v>
      </c>
      <c r="P52" s="133" t="str">
        <f t="shared" si="1"/>
        <v>$job = Job::firstOrCreate(['name' =&gt; '']);JobCompetence::create(['job_id' =&gt; $job-&gt;id, 'name' =&gt; 'Sentido de Urgencia', 'notas' =&gt; '']);</v>
      </c>
      <c r="Q52" s="133" t="str">
        <f t="shared" si="2"/>
        <v>$job = Job::firstOrCreate(['name' =&gt; '']);Knowledge::create(['job_id' =&gt; $job-&gt;id, 'name' =&gt; 'Elaboración, Manejo y Control de Presupuestos', 'notas' =&gt; '']);</v>
      </c>
      <c r="R52" s="133" t="str">
        <f t="shared" si="3"/>
        <v>$job = Job::firstOrCreate(['name' =&gt; '']);Experience::create(['job_id' =&gt; $job-&gt;id, 'name' =&gt; '', 'notas' =&gt; '']);</v>
      </c>
    </row>
    <row r="53" spans="2:33" ht="20.25" x14ac:dyDescent="0.25">
      <c r="C53" s="126"/>
      <c r="D53" s="109"/>
      <c r="E53" s="109"/>
      <c r="F53" s="109"/>
      <c r="G53" s="7"/>
      <c r="H53" s="7"/>
      <c r="I53" s="9" t="s">
        <v>81</v>
      </c>
      <c r="J53" s="9"/>
      <c r="K53" s="11" t="s">
        <v>92</v>
      </c>
      <c r="L53" s="9"/>
      <c r="M53" s="9"/>
      <c r="N53" s="9"/>
      <c r="O53" s="133" t="str">
        <f t="shared" si="0"/>
        <v>$job = Job::firstOrCreate(['name' =&gt; '']);</v>
      </c>
      <c r="P53" s="133" t="str">
        <f t="shared" si="1"/>
        <v>$job = Job::firstOrCreate(['name' =&gt; '']);JobCompetence::create(['job_id' =&gt; $job-&gt;id, 'name' =&gt; 'Dominio y Cumplimiento Normativo', 'notas' =&gt; '']);</v>
      </c>
      <c r="Q53" s="133" t="str">
        <f t="shared" si="2"/>
        <v>$job = Job::firstOrCreate(['name' =&gt; '']);Knowledge::create(['job_id' =&gt; $job-&gt;id, 'name' =&gt; 'Administración de Nóminas (IMSS, INFONAVIT, FONACOT...)', 'notas' =&gt; '']);</v>
      </c>
      <c r="R53" s="133" t="str">
        <f t="shared" si="3"/>
        <v>$job = Job::firstOrCreate(['name' =&gt; '']);Experience::create(['job_id' =&gt; $job-&gt;id, 'name' =&gt; '', 'notas' =&gt; '']);</v>
      </c>
    </row>
    <row r="54" spans="2:33" ht="20.25" x14ac:dyDescent="0.25">
      <c r="C54" s="126"/>
      <c r="D54" s="109"/>
      <c r="E54" s="109"/>
      <c r="F54" s="109"/>
      <c r="G54" s="7"/>
      <c r="H54" s="7"/>
      <c r="I54" s="9" t="s">
        <v>93</v>
      </c>
      <c r="J54" s="9"/>
      <c r="K54" s="11" t="s">
        <v>94</v>
      </c>
      <c r="L54" s="9"/>
      <c r="M54" s="9"/>
      <c r="N54" s="9"/>
      <c r="O54" s="133" t="str">
        <f t="shared" si="0"/>
        <v>$job = Job::firstOrCreate(['name' =&gt; '']);</v>
      </c>
      <c r="P54" s="133" t="str">
        <f t="shared" si="1"/>
        <v>$job = Job::firstOrCreate(['name' =&gt; '']);JobCompetence::create(['job_id' =&gt; $job-&gt;id, 'name' =&gt; 'Anticipación de Problemas', 'notas' =&gt; '']);</v>
      </c>
      <c r="Q54" s="133" t="str">
        <f t="shared" si="2"/>
        <v>$job = Job::firstOrCreate(['name' =&gt; '']);Knowledge::create(['job_id' =&gt; $job-&gt;id, 'name' =&gt; 'Manejo de Bancos, Créditos Bancarios.. ', 'notas' =&gt; '']);</v>
      </c>
      <c r="R54" s="133" t="str">
        <f t="shared" si="3"/>
        <v>$job = Job::firstOrCreate(['name' =&gt; '']);Experience::create(['job_id' =&gt; $job-&gt;id, 'name' =&gt; '', 'notas' =&gt; '']);</v>
      </c>
    </row>
    <row r="55" spans="2:33" ht="18" customHeight="1" x14ac:dyDescent="0.25">
      <c r="C55" s="126"/>
      <c r="D55" s="109"/>
      <c r="E55" s="109"/>
      <c r="F55" s="109"/>
      <c r="G55" s="7"/>
      <c r="H55" s="7"/>
      <c r="I55" s="9" t="s">
        <v>95</v>
      </c>
      <c r="J55" s="9"/>
      <c r="K55" s="11" t="s">
        <v>96</v>
      </c>
      <c r="L55" s="10" t="s">
        <v>97</v>
      </c>
      <c r="M55" s="9"/>
      <c r="N55" s="9"/>
      <c r="O55" s="133" t="str">
        <f t="shared" si="0"/>
        <v>$job = Job::firstOrCreate(['name' =&gt; '']);</v>
      </c>
      <c r="P55" s="133" t="str">
        <f t="shared" si="1"/>
        <v>$job = Job::firstOrCreate(['name' =&gt; '']);JobCompetence::create(['job_id' =&gt; $job-&gt;id, 'name' =&gt; 'Toma de Decisiones Asertiva', 'notas' =&gt; '']);</v>
      </c>
      <c r="Q55" s="133" t="str">
        <f t="shared" si="2"/>
        <v>$job = Job::firstOrCreate(['name' =&gt; '']);Knowledge::create(['job_id' =&gt; $job-&gt;id, 'name' =&gt; 'Marco Legal (bases)', 'notas' =&gt; 'Corporativo
- Laboral
                                                                                                                                                                                                                                                                Para que la empresa pueda operar sin problema']);</v>
      </c>
      <c r="R55" s="133" t="str">
        <f t="shared" si="3"/>
        <v>$job = Job::firstOrCreate(['name' =&gt; '']);Experience::create(['job_id' =&gt; $job-&gt;id, 'name' =&gt; '', 'notas' =&gt; '']);</v>
      </c>
    </row>
    <row r="56" spans="2:33" ht="20.25" x14ac:dyDescent="0.25">
      <c r="C56" s="126"/>
      <c r="D56" s="109"/>
      <c r="E56" s="109"/>
      <c r="F56" s="109"/>
      <c r="G56" s="7"/>
      <c r="H56" s="7"/>
      <c r="I56" s="9"/>
      <c r="J56" s="9"/>
      <c r="K56" s="11" t="s">
        <v>31</v>
      </c>
      <c r="L56" s="9"/>
      <c r="M56" s="9"/>
      <c r="N56" s="9"/>
      <c r="O56" s="133" t="str">
        <f t="shared" si="0"/>
        <v>$job = Job::firstOrCreate(['name' =&gt; '']);</v>
      </c>
      <c r="P56" s="133" t="str">
        <f t="shared" si="1"/>
        <v>$job = Job::firstOrCreate(['name' =&gt; '']);JobCompetence::create(['job_id' =&gt; $job-&gt;id, 'name' =&gt; '', 'notas' =&gt; '']);</v>
      </c>
      <c r="Q56" s="133" t="str">
        <f t="shared" si="2"/>
        <v>$job = Job::firstOrCreate(['name' =&gt; '']);Knowledge::create(['job_id' =&gt; $job-&gt;id, 'name' =&gt; 'Marco Legal Laboral (bases)', 'notas' =&gt; '']);</v>
      </c>
      <c r="R56" s="133" t="str">
        <f t="shared" si="3"/>
        <v>$job = Job::firstOrCreate(['name' =&gt; '']);Experience::create(['job_id' =&gt; $job-&gt;id, 'name' =&gt; '', 'notas' =&gt; '']);</v>
      </c>
    </row>
    <row r="57" spans="2:33" ht="20.25" x14ac:dyDescent="0.25">
      <c r="C57" s="126"/>
      <c r="D57" s="109"/>
      <c r="E57" s="109"/>
      <c r="F57" s="109"/>
      <c r="G57" s="7"/>
      <c r="H57" s="7"/>
      <c r="I57" s="9"/>
      <c r="J57" s="9"/>
      <c r="K57" s="11" t="s">
        <v>98</v>
      </c>
      <c r="L57" s="9"/>
      <c r="M57" s="9"/>
      <c r="N57" s="9"/>
      <c r="O57" s="133" t="str">
        <f t="shared" si="0"/>
        <v>$job = Job::firstOrCreate(['name' =&gt; '']);</v>
      </c>
      <c r="P57" s="133" t="str">
        <f t="shared" si="1"/>
        <v>$job = Job::firstOrCreate(['name' =&gt; '']);JobCompetence::create(['job_id' =&gt; $job-&gt;id, 'name' =&gt; '', 'notas' =&gt; '']);</v>
      </c>
      <c r="Q57" s="133" t="str">
        <f t="shared" si="2"/>
        <v>$job = Job::firstOrCreate(['name' =&gt; '']);Knowledge::create(['job_id' =&gt; $job-&gt;id, 'name' =&gt; 'Excel Intermedio', 'notas' =&gt; '']);</v>
      </c>
      <c r="R57" s="133" t="str">
        <f t="shared" si="3"/>
        <v>$job = Job::firstOrCreate(['name' =&gt; '']);Experience::create(['job_id' =&gt; $job-&gt;id, 'name' =&gt; '', 'notas' =&gt; '']);</v>
      </c>
    </row>
    <row r="58" spans="2:33" ht="20.25" x14ac:dyDescent="0.25">
      <c r="C58" s="4" t="s">
        <v>1</v>
      </c>
      <c r="D58" s="5" t="s">
        <v>2</v>
      </c>
      <c r="E58" s="4" t="s">
        <v>3</v>
      </c>
      <c r="F58" s="4" t="s">
        <v>4</v>
      </c>
      <c r="G58" s="4" t="s">
        <v>5</v>
      </c>
      <c r="H58" s="4" t="s">
        <v>6</v>
      </c>
      <c r="I58" s="23" t="s">
        <v>7</v>
      </c>
      <c r="J58" s="24" t="s">
        <v>6</v>
      </c>
      <c r="K58" s="23" t="s">
        <v>8</v>
      </c>
      <c r="L58" s="24" t="s">
        <v>6</v>
      </c>
      <c r="M58" s="23" t="s">
        <v>9</v>
      </c>
      <c r="N58" s="24" t="s">
        <v>6</v>
      </c>
      <c r="O58" s="133" t="str">
        <f t="shared" si="0"/>
        <v>$job = Job::firstOrCreate(['name' =&gt; 'Perfil']);</v>
      </c>
      <c r="P58" s="133" t="str">
        <f t="shared" si="1"/>
        <v>$job = Job::firstOrCreate(['name' =&gt; 'Perfil']);JobCompetence::create(['job_id' =&gt; $job-&gt;id, 'name' =&gt; 'Competencias requeridos para el Puesto', 'notas' =&gt; 'Notas']);</v>
      </c>
      <c r="Q58" s="133" t="str">
        <f t="shared" si="2"/>
        <v>$job = Job::firstOrCreate(['name' =&gt; 'Perfil']);Knowledge::create(['job_id' =&gt; $job-&gt;id, 'name' =&gt; 'Conocimientos requeridos para el Puesto', 'notas' =&gt; 'Notas']);</v>
      </c>
      <c r="R58" s="133" t="str">
        <f t="shared" si="3"/>
        <v>$job = Job::firstOrCreate(['name' =&gt; 'Perfil']);Experience::create(['job_id' =&gt; $job-&gt;id, 'name' =&gt; 'Experiencias', 'notas' =&gt; 'Notas']);</v>
      </c>
    </row>
    <row r="59" spans="2:33" s="30" customFormat="1" ht="20.25" x14ac:dyDescent="0.25">
      <c r="B59" s="1"/>
      <c r="C59" s="108" t="s">
        <v>82</v>
      </c>
      <c r="D59" s="118" t="s">
        <v>99</v>
      </c>
      <c r="E59" s="108"/>
      <c r="F59" s="108" t="s">
        <v>12</v>
      </c>
      <c r="G59" s="25"/>
      <c r="H59" s="25"/>
      <c r="I59" s="26" t="s">
        <v>100</v>
      </c>
      <c r="J59" s="27"/>
      <c r="K59" s="28" t="s">
        <v>101</v>
      </c>
      <c r="L59" s="27"/>
      <c r="M59" s="26"/>
      <c r="N59" s="29"/>
      <c r="O59" s="133" t="str">
        <f t="shared" si="0"/>
        <v>$job = Job::firstOrCreate(['name' =&gt; 'Auditor']);</v>
      </c>
      <c r="P59" s="133" t="str">
        <f t="shared" si="1"/>
        <v>$job = Job::firstOrCreate(['name' =&gt; 'Auditor']);JobCompetence::create(['job_id' =&gt; $job-&gt;id, 'name' =&gt; 'Acatamiento de valores ', 'notas' =&gt; '']);</v>
      </c>
      <c r="Q59" s="133" t="str">
        <f t="shared" si="2"/>
        <v>$job = Job::firstOrCreate(['name' =&gt; 'Auditor']);Knowledge::create(['job_id' =&gt; $job-&gt;id, 'name' =&gt; 'Paqueteria Office ', 'notas' =&gt; '']);</v>
      </c>
      <c r="R59" s="133" t="str">
        <f t="shared" si="3"/>
        <v>$job = Job::firstOrCreate(['name' =&gt; 'Auditor']);Experience::create(['job_id' =&gt; $job-&gt;id, 'name' =&gt; '', 'notas' =&gt; '']);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2:33" s="30" customFormat="1" ht="29.25" customHeight="1" x14ac:dyDescent="0.25">
      <c r="B60" s="1"/>
      <c r="C60" s="108"/>
      <c r="D60" s="118"/>
      <c r="E60" s="108"/>
      <c r="F60" s="108"/>
      <c r="G60" s="25"/>
      <c r="H60" s="25"/>
      <c r="I60" s="26" t="s">
        <v>69</v>
      </c>
      <c r="J60" s="27"/>
      <c r="K60" s="28" t="s">
        <v>102</v>
      </c>
      <c r="L60" s="27"/>
      <c r="M60" s="26"/>
      <c r="N60" s="29"/>
      <c r="O60" s="133" t="str">
        <f t="shared" si="0"/>
        <v>$job = Job::firstOrCreate(['name' =&gt; '']);</v>
      </c>
      <c r="P60" s="133" t="str">
        <f t="shared" si="1"/>
        <v>$job = Job::firstOrCreate(['name' =&gt; '']);JobCompetence::create(['job_id' =&gt; $job-&gt;id, 'name' =&gt; 'Atención al detalle ', 'notas' =&gt; '']);</v>
      </c>
      <c r="Q60" s="133" t="str">
        <f t="shared" si="2"/>
        <v>$job = Job::firstOrCreate(['name' =&gt; '']);Knowledge::create(['job_id' =&gt; $job-&gt;id, 'name' =&gt; 'Leyes y normativa relacionada a la Secretaría de Comunicaciones y Transporte', 'notas' =&gt; '']);</v>
      </c>
      <c r="R60" s="133" t="str">
        <f t="shared" si="3"/>
        <v>$job = Job::firstOrCreate(['name' =&gt; '']);Experience::create(['job_id' =&gt; $job-&gt;id, 'name' =&gt; '', 'notas' =&gt; '']);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2:33" s="30" customFormat="1" ht="20.25" x14ac:dyDescent="0.25">
      <c r="B61" s="1"/>
      <c r="C61" s="108"/>
      <c r="D61" s="118"/>
      <c r="E61" s="108"/>
      <c r="F61" s="108"/>
      <c r="G61" s="25"/>
      <c r="H61" s="25"/>
      <c r="I61" s="26" t="s">
        <v>103</v>
      </c>
      <c r="J61" s="27"/>
      <c r="K61" s="28" t="s">
        <v>104</v>
      </c>
      <c r="L61" s="27"/>
      <c r="M61" s="26"/>
      <c r="N61" s="29"/>
      <c r="O61" s="133" t="str">
        <f t="shared" si="0"/>
        <v>$job = Job::firstOrCreate(['name' =&gt; '']);</v>
      </c>
      <c r="P61" s="133" t="str">
        <f t="shared" si="1"/>
        <v>$job = Job::firstOrCreate(['name' =&gt; '']);JobCompetence::create(['job_id' =&gt; $job-&gt;id, 'name' =&gt; 'Capacidad de investigación ', 'notas' =&gt; '']);</v>
      </c>
      <c r="Q61" s="133" t="str">
        <f t="shared" si="2"/>
        <v>$job = Job::firstOrCreate(['name' =&gt; '']);Knowledge::create(['job_id' =&gt; $job-&gt;id, 'name' =&gt; 'Finanzas', 'notas' =&gt; '']);</v>
      </c>
      <c r="R61" s="133" t="str">
        <f t="shared" si="3"/>
        <v>$job = Job::firstOrCreate(['name' =&gt; '']);Experience::create(['job_id' =&gt; $job-&gt;id, 'name' =&gt; '', 'notas' =&gt; '']);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2:33" s="30" customFormat="1" ht="20.25" x14ac:dyDescent="0.25">
      <c r="B62" s="1"/>
      <c r="C62" s="108"/>
      <c r="D62" s="118"/>
      <c r="E62" s="108"/>
      <c r="F62" s="108"/>
      <c r="G62" s="25"/>
      <c r="H62" s="25"/>
      <c r="I62" s="26" t="s">
        <v>105</v>
      </c>
      <c r="J62" s="27"/>
      <c r="K62" s="28" t="s">
        <v>106</v>
      </c>
      <c r="L62" s="27"/>
      <c r="M62" s="26"/>
      <c r="N62" s="29"/>
      <c r="O62" s="133" t="str">
        <f t="shared" si="0"/>
        <v>$job = Job::firstOrCreate(['name' =&gt; '']);</v>
      </c>
      <c r="P62" s="133" t="str">
        <f t="shared" si="1"/>
        <v>$job = Job::firstOrCreate(['name' =&gt; '']);JobCompetence::create(['job_id' =&gt; $job-&gt;id, 'name' =&gt; 'Precisión ', 'notas' =&gt; '']);</v>
      </c>
      <c r="Q62" s="133" t="str">
        <f t="shared" si="2"/>
        <v>$job = Job::firstOrCreate(['name' =&gt; '']);Knowledge::create(['job_id' =&gt; $job-&gt;id, 'name' =&gt; 'Contabilidad ', 'notas' =&gt; '']);</v>
      </c>
      <c r="R62" s="133" t="str">
        <f t="shared" si="3"/>
        <v>$job = Job::firstOrCreate(['name' =&gt; '']);Experience::create(['job_id' =&gt; $job-&gt;id, 'name' =&gt; '', 'notas' =&gt; '']);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2:33" s="30" customFormat="1" ht="20.25" x14ac:dyDescent="0.25">
      <c r="B63" s="1"/>
      <c r="C63" s="108"/>
      <c r="D63" s="118"/>
      <c r="E63" s="108"/>
      <c r="F63" s="108"/>
      <c r="G63" s="25"/>
      <c r="H63" s="25"/>
      <c r="I63" s="26" t="s">
        <v>107</v>
      </c>
      <c r="J63" s="27"/>
      <c r="K63" s="26"/>
      <c r="L63" s="27"/>
      <c r="M63" s="26"/>
      <c r="N63" s="29"/>
      <c r="O63" s="133" t="str">
        <f t="shared" si="0"/>
        <v>$job = Job::firstOrCreate(['name' =&gt; '']);</v>
      </c>
      <c r="P63" s="133" t="str">
        <f t="shared" si="1"/>
        <v>$job = Job::firstOrCreate(['name' =&gt; '']);JobCompetence::create(['job_id' =&gt; $job-&gt;id, 'name' =&gt; 'Conocimiento organizativo ', 'notas' =&gt; '']);</v>
      </c>
      <c r="Q63" s="133" t="str">
        <f t="shared" si="2"/>
        <v>$job = Job::firstOrCreate(['name' =&gt; '']);Knowledge::create(['job_id' =&gt; $job-&gt;id, 'name' =&gt; '', 'notas' =&gt; '']);</v>
      </c>
      <c r="R63" s="133" t="str">
        <f t="shared" si="3"/>
        <v>$job = Job::firstOrCreate(['name' =&gt; '']);Experience::create(['job_id' =&gt; $job-&gt;id, 'name' =&gt; '', 'notas' =&gt; '']);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2:33" s="30" customFormat="1" ht="20.25" x14ac:dyDescent="0.25">
      <c r="B64" s="1"/>
      <c r="C64" s="108"/>
      <c r="D64" s="118"/>
      <c r="E64" s="108"/>
      <c r="F64" s="108"/>
      <c r="G64" s="25"/>
      <c r="H64" s="25"/>
      <c r="I64" s="26" t="s">
        <v>108</v>
      </c>
      <c r="J64" s="27"/>
      <c r="K64" s="26"/>
      <c r="L64" s="27"/>
      <c r="M64" s="26"/>
      <c r="N64" s="29"/>
      <c r="O64" s="133" t="str">
        <f t="shared" si="0"/>
        <v>$job = Job::firstOrCreate(['name' =&gt; '']);</v>
      </c>
      <c r="P64" s="133" t="str">
        <f t="shared" si="1"/>
        <v>$job = Job::firstOrCreate(['name' =&gt; '']);JobCompetence::create(['job_id' =&gt; $job-&gt;id, 'name' =&gt; 'Criterio ', 'notas' =&gt; '']);</v>
      </c>
      <c r="Q64" s="133" t="str">
        <f t="shared" si="2"/>
        <v>$job = Job::firstOrCreate(['name' =&gt; '']);Knowledge::create(['job_id' =&gt; $job-&gt;id, 'name' =&gt; '', 'notas' =&gt; '']);</v>
      </c>
      <c r="R64" s="133" t="str">
        <f t="shared" si="3"/>
        <v>$job = Job::firstOrCreate(['name' =&gt; '']);Experience::create(['job_id' =&gt; $job-&gt;id, 'name' =&gt; '', 'notas' =&gt; '']);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2:33" s="30" customFormat="1" ht="20.25" x14ac:dyDescent="0.25">
      <c r="B65" s="1"/>
      <c r="C65" s="4" t="s">
        <v>1</v>
      </c>
      <c r="D65" s="5" t="s">
        <v>2</v>
      </c>
      <c r="E65" s="4" t="s">
        <v>3</v>
      </c>
      <c r="F65" s="4" t="s">
        <v>4</v>
      </c>
      <c r="G65" s="4" t="s">
        <v>5</v>
      </c>
      <c r="H65" s="4" t="s">
        <v>6</v>
      </c>
      <c r="I65" s="23" t="s">
        <v>7</v>
      </c>
      <c r="J65" s="24" t="s">
        <v>6</v>
      </c>
      <c r="K65" s="23" t="s">
        <v>8</v>
      </c>
      <c r="L65" s="24" t="s">
        <v>6</v>
      </c>
      <c r="M65" s="23" t="s">
        <v>9</v>
      </c>
      <c r="N65" s="24" t="s">
        <v>6</v>
      </c>
      <c r="O65" s="133" t="str">
        <f t="shared" si="0"/>
        <v>$job = Job::firstOrCreate(['name' =&gt; 'Perfil']);</v>
      </c>
      <c r="P65" s="133" t="str">
        <f t="shared" si="1"/>
        <v>$job = Job::firstOrCreate(['name' =&gt; 'Perfil']);JobCompetence::create(['job_id' =&gt; $job-&gt;id, 'name' =&gt; 'Competencias requeridos para el Puesto', 'notas' =&gt; 'Notas']);</v>
      </c>
      <c r="Q65" s="133" t="str">
        <f t="shared" si="2"/>
        <v>$job = Job::firstOrCreate(['name' =&gt; 'Perfil']);Knowledge::create(['job_id' =&gt; $job-&gt;id, 'name' =&gt; 'Conocimientos requeridos para el Puesto', 'notas' =&gt; 'Notas']);</v>
      </c>
      <c r="R65" s="133" t="str">
        <f t="shared" si="3"/>
        <v>$job = Job::firstOrCreate(['name' =&gt; 'Perfil']);Experience::create(['job_id' =&gt; $job-&gt;id, 'name' =&gt; 'Experiencias', 'notas' =&gt; 'Notas']);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2:33" s="30" customFormat="1" ht="20.25" x14ac:dyDescent="0.25">
      <c r="B66" s="1"/>
      <c r="C66" s="108" t="s">
        <v>82</v>
      </c>
      <c r="D66" s="117" t="s">
        <v>109</v>
      </c>
      <c r="E66" s="119"/>
      <c r="F66" s="108" t="s">
        <v>12</v>
      </c>
      <c r="G66" s="31"/>
      <c r="H66" s="31"/>
      <c r="I66" s="14" t="s">
        <v>84</v>
      </c>
      <c r="J66" s="13"/>
      <c r="K66" s="14" t="s">
        <v>110</v>
      </c>
      <c r="L66" s="13"/>
      <c r="M66" s="14"/>
      <c r="N66" s="13"/>
      <c r="O66" s="133" t="str">
        <f t="shared" si="0"/>
        <v>$job = Job::firstOrCreate(['name' =&gt; 'Gerente de Contraloría']);</v>
      </c>
      <c r="P66" s="133" t="str">
        <f t="shared" si="1"/>
        <v>$job = Job::firstOrCreate(['name' =&gt; 'Gerente de Contraloría']);JobCompetence::create(['job_id' =&gt; $job-&gt;id, 'name' =&gt; 'Visión Financiera y del Negocio', 'notas' =&gt; '']);</v>
      </c>
      <c r="Q66" s="133" t="str">
        <f t="shared" si="2"/>
        <v>$job = Job::firstOrCreate(['name' =&gt; 'Gerente de Contraloría']);Knowledge::create(['job_id' =&gt; $job-&gt;id, 'name' =&gt; 'Softwares de contabilidad (ERP)', 'notas' =&gt; '']);</v>
      </c>
      <c r="R66" s="133" t="str">
        <f t="shared" si="3"/>
        <v>$job = Job::firstOrCreate(['name' =&gt; 'Gerente de Contraloría']);Experience::create(['job_id' =&gt; $job-&gt;id, 'name' =&gt; '', 'notas' =&gt; '']);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2:33" s="30" customFormat="1" ht="20.25" x14ac:dyDescent="0.25">
      <c r="B67" s="1"/>
      <c r="C67" s="108"/>
      <c r="D67" s="117"/>
      <c r="E67" s="119"/>
      <c r="F67" s="108"/>
      <c r="G67" s="31"/>
      <c r="H67" s="31"/>
      <c r="I67" s="14" t="s">
        <v>18</v>
      </c>
      <c r="J67" s="13"/>
      <c r="K67" s="14" t="s">
        <v>111</v>
      </c>
      <c r="L67" s="13"/>
      <c r="M67" s="14"/>
      <c r="N67" s="13"/>
      <c r="O67" s="133" t="str">
        <f t="shared" si="0"/>
        <v>$job = Job::firstOrCreate(['name' =&gt; '']);</v>
      </c>
      <c r="P67" s="133" t="str">
        <f t="shared" si="1"/>
        <v>$job = Job::firstOrCreate(['name' =&gt; '']);JobCompetence::create(['job_id' =&gt; $job-&gt;id, 'name' =&gt; 'Gestión del Riesgo', 'notas' =&gt; '']);</v>
      </c>
      <c r="Q67" s="133" t="str">
        <f t="shared" si="2"/>
        <v>$job = Job::firstOrCreate(['name' =&gt; '']);Knowledge::create(['job_id' =&gt; $job-&gt;id, 'name' =&gt; 'Normatividad Financiera (IFRS y NIFS)', 'notas' =&gt; '']);</v>
      </c>
      <c r="R67" s="133" t="str">
        <f t="shared" si="3"/>
        <v>$job = Job::firstOrCreate(['name' =&gt; '']);Experience::create(['job_id' =&gt; $job-&gt;id, 'name' =&gt; '', 'notas' =&gt; '']);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2:33" s="30" customFormat="1" ht="20.25" x14ac:dyDescent="0.25">
      <c r="B68" s="1"/>
      <c r="C68" s="108"/>
      <c r="D68" s="117"/>
      <c r="E68" s="119"/>
      <c r="F68" s="108"/>
      <c r="G68" s="31"/>
      <c r="H68" s="31"/>
      <c r="I68" s="14" t="s">
        <v>87</v>
      </c>
      <c r="J68" s="13"/>
      <c r="K68" s="14" t="s">
        <v>112</v>
      </c>
      <c r="L68" s="13"/>
      <c r="M68" s="14"/>
      <c r="N68" s="13"/>
      <c r="O68" s="133" t="str">
        <f t="shared" si="0"/>
        <v>$job = Job::firstOrCreate(['name' =&gt; '']);</v>
      </c>
      <c r="P68" s="133" t="str">
        <f t="shared" si="1"/>
        <v>$job = Job::firstOrCreate(['name' =&gt; '']);JobCompetence::create(['job_id' =&gt; $job-&gt;id, 'name' =&gt; 'Gestión de la Información', 'notas' =&gt; '']);</v>
      </c>
      <c r="Q68" s="133" t="str">
        <f t="shared" si="2"/>
        <v>$job = Job::firstOrCreate(['name' =&gt; '']);Knowledge::create(['job_id' =&gt; $job-&gt;id, 'name' =&gt; 'Elaboración e Interpretación de Informes Financieros ', 'notas' =&gt; '']);</v>
      </c>
      <c r="R68" s="133" t="str">
        <f t="shared" si="3"/>
        <v>$job = Job::firstOrCreate(['name' =&gt; '']);Experience::create(['job_id' =&gt; $job-&gt;id, 'name' =&gt; '', 'notas' =&gt; '']);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2:33" s="30" customFormat="1" ht="20.25" x14ac:dyDescent="0.25">
      <c r="B69" s="1"/>
      <c r="C69" s="108"/>
      <c r="D69" s="117"/>
      <c r="E69" s="119"/>
      <c r="F69" s="108"/>
      <c r="G69" s="31"/>
      <c r="H69" s="31"/>
      <c r="I69" s="14" t="s">
        <v>13</v>
      </c>
      <c r="J69" s="13"/>
      <c r="K69" s="14" t="s">
        <v>113</v>
      </c>
      <c r="L69" s="13"/>
      <c r="M69" s="14"/>
      <c r="N69" s="13"/>
      <c r="O69" s="133" t="str">
        <f t="shared" si="0"/>
        <v>$job = Job::firstOrCreate(['name' =&gt; '']);</v>
      </c>
      <c r="P69" s="133" t="str">
        <f t="shared" si="1"/>
        <v>$job = Job::firstOrCreate(['name' =&gt; '']);JobCompetence::create(['job_id' =&gt; $job-&gt;id, 'name' =&gt; 'Gestión de Recursos', 'notas' =&gt; '']);</v>
      </c>
      <c r="Q69" s="133" t="str">
        <f t="shared" si="2"/>
        <v>$job = Job::firstOrCreate(['name' =&gt; '']);Knowledge::create(['job_id' =&gt; $job-&gt;id, 'name' =&gt; 'Leyes y Normativas Laborales', 'notas' =&gt; '']);</v>
      </c>
      <c r="R69" s="133" t="str">
        <f t="shared" si="3"/>
        <v>$job = Job::firstOrCreate(['name' =&gt; '']);Experience::create(['job_id' =&gt; $job-&gt;id, 'name' =&gt; '', 'notas' =&gt; '']);</v>
      </c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2:33" s="30" customFormat="1" ht="20.25" x14ac:dyDescent="0.25">
      <c r="B70" s="1"/>
      <c r="C70" s="108"/>
      <c r="D70" s="117"/>
      <c r="E70" s="119"/>
      <c r="F70" s="108"/>
      <c r="G70" s="31"/>
      <c r="H70" s="31"/>
      <c r="I70" s="14" t="s">
        <v>114</v>
      </c>
      <c r="J70" s="13"/>
      <c r="K70" s="14" t="s">
        <v>115</v>
      </c>
      <c r="L70" s="13"/>
      <c r="M70" s="14"/>
      <c r="N70" s="13"/>
      <c r="O70" s="133" t="str">
        <f t="shared" ref="O70:O133" si="4">_xlfn.CONCAT("$job = Job::firstOrCreate(['name' =&gt; '",TRIM(D70),"']);")</f>
        <v>$job = Job::firstOrCreate(['name' =&gt; '']);</v>
      </c>
      <c r="P70" s="133" t="str">
        <f t="shared" ref="P70:P133" si="5">_xlfn.CONCAT( O70, "JobCompetence::create(['job_id' =&gt; $job-&gt;id, 'name' =&gt; '",I70,"', 'notas' =&gt; '",J70,"']);")</f>
        <v>$job = Job::firstOrCreate(['name' =&gt; '']);JobCompetence::create(['job_id' =&gt; $job-&gt;id, 'name' =&gt; 'Sentido de Oportunidad', 'notas' =&gt; '']);</v>
      </c>
      <c r="Q70" s="133" t="str">
        <f t="shared" ref="Q70:Q133" si="6">_xlfn.CONCAT( O70, "Knowledge::create(['job_id' =&gt; $job-&gt;id, 'name' =&gt; '",K70,"', 'notas' =&gt; '",L70,"']);")</f>
        <v>$job = Job::firstOrCreate(['name' =&gt; '']);Knowledge::create(['job_id' =&gt; $job-&gt;id, 'name' =&gt; 'Obligaciones Patronales del Seguro Social', 'notas' =&gt; '']);</v>
      </c>
      <c r="R70" s="133" t="str">
        <f t="shared" ref="R70:R133" si="7">_xlfn.CONCAT( O70, "Experience::create(['job_id' =&gt; $job-&gt;id, 'name' =&gt; '",M70,"', 'notas' =&gt; '",N70,"']);")</f>
        <v>$job = Job::firstOrCreate(['name' =&gt; '']);Experience::create(['job_id' =&gt; $job-&gt;id, 'name' =&gt; '', 'notas' =&gt; '']);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2:33" s="30" customFormat="1" ht="20.25" x14ac:dyDescent="0.25">
      <c r="B71" s="1"/>
      <c r="C71" s="108"/>
      <c r="D71" s="117"/>
      <c r="E71" s="119"/>
      <c r="F71" s="108"/>
      <c r="G71" s="31"/>
      <c r="H71" s="31"/>
      <c r="I71" s="14" t="s">
        <v>21</v>
      </c>
      <c r="J71" s="13"/>
      <c r="K71" s="14" t="s">
        <v>31</v>
      </c>
      <c r="L71" s="13"/>
      <c r="M71" s="14"/>
      <c r="N71" s="13"/>
      <c r="O71" s="133" t="str">
        <f t="shared" si="4"/>
        <v>$job = Job::firstOrCreate(['name' =&gt; '']);</v>
      </c>
      <c r="P71" s="133" t="str">
        <f t="shared" si="5"/>
        <v>$job = Job::firstOrCreate(['name' =&gt; '']);JobCompetence::create(['job_id' =&gt; $job-&gt;id, 'name' =&gt; 'Sentido de Urgencia', 'notas' =&gt; '']);</v>
      </c>
      <c r="Q71" s="133" t="str">
        <f t="shared" si="6"/>
        <v>$job = Job::firstOrCreate(['name' =&gt; '']);Knowledge::create(['job_id' =&gt; $job-&gt;id, 'name' =&gt; 'Marco Legal Laboral (bases)', 'notas' =&gt; '']);</v>
      </c>
      <c r="R71" s="133" t="str">
        <f t="shared" si="7"/>
        <v>$job = Job::firstOrCreate(['name' =&gt; '']);Experience::create(['job_id' =&gt; $job-&gt;id, 'name' =&gt; '', 'notas' =&gt; '']);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2:33" s="30" customFormat="1" ht="20.25" x14ac:dyDescent="0.25">
      <c r="B72" s="1"/>
      <c r="C72" s="108"/>
      <c r="D72" s="117"/>
      <c r="E72" s="119"/>
      <c r="F72" s="108"/>
      <c r="G72" s="31"/>
      <c r="H72" s="31"/>
      <c r="I72" s="14" t="s">
        <v>81</v>
      </c>
      <c r="J72" s="13"/>
      <c r="K72" s="14"/>
      <c r="L72" s="13"/>
      <c r="M72" s="14"/>
      <c r="N72" s="13"/>
      <c r="O72" s="133" t="str">
        <f t="shared" si="4"/>
        <v>$job = Job::firstOrCreate(['name' =&gt; '']);</v>
      </c>
      <c r="P72" s="133" t="str">
        <f t="shared" si="5"/>
        <v>$job = Job::firstOrCreate(['name' =&gt; '']);JobCompetence::create(['job_id' =&gt; $job-&gt;id, 'name' =&gt; 'Dominio y Cumplimiento Normativo', 'notas' =&gt; '']);</v>
      </c>
      <c r="Q72" s="133" t="str">
        <f t="shared" si="6"/>
        <v>$job = Job::firstOrCreate(['name' =&gt; '']);Knowledge::create(['job_id' =&gt; $job-&gt;id, 'name' =&gt; '', 'notas' =&gt; '']);</v>
      </c>
      <c r="R72" s="133" t="str">
        <f t="shared" si="7"/>
        <v>$job = Job::firstOrCreate(['name' =&gt; '']);Experience::create(['job_id' =&gt; $job-&gt;id, 'name' =&gt; '', 'notas' =&gt; '']);</v>
      </c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2:33" s="30" customFormat="1" ht="20.25" x14ac:dyDescent="0.25">
      <c r="B73" s="1"/>
      <c r="C73" s="4" t="s">
        <v>1</v>
      </c>
      <c r="D73" s="5" t="s">
        <v>2</v>
      </c>
      <c r="E73" s="4" t="s">
        <v>3</v>
      </c>
      <c r="F73" s="4" t="s">
        <v>4</v>
      </c>
      <c r="G73" s="4" t="s">
        <v>5</v>
      </c>
      <c r="H73" s="4" t="s">
        <v>6</v>
      </c>
      <c r="I73" s="23" t="s">
        <v>7</v>
      </c>
      <c r="J73" s="24" t="s">
        <v>6</v>
      </c>
      <c r="K73" s="23" t="s">
        <v>8</v>
      </c>
      <c r="L73" s="24" t="s">
        <v>6</v>
      </c>
      <c r="M73" s="23" t="s">
        <v>9</v>
      </c>
      <c r="N73" s="24" t="s">
        <v>6</v>
      </c>
      <c r="O73" s="133" t="str">
        <f t="shared" si="4"/>
        <v>$job = Job::firstOrCreate(['name' =&gt; 'Perfil']);</v>
      </c>
      <c r="P73" s="133" t="str">
        <f t="shared" si="5"/>
        <v>$job = Job::firstOrCreate(['name' =&gt; 'Perfil']);JobCompetence::create(['job_id' =&gt; $job-&gt;id, 'name' =&gt; 'Competencias requeridos para el Puesto', 'notas' =&gt; 'Notas']);</v>
      </c>
      <c r="Q73" s="133" t="str">
        <f t="shared" si="6"/>
        <v>$job = Job::firstOrCreate(['name' =&gt; 'Perfil']);Knowledge::create(['job_id' =&gt; $job-&gt;id, 'name' =&gt; 'Conocimientos requeridos para el Puesto', 'notas' =&gt; 'Notas']);</v>
      </c>
      <c r="R73" s="133" t="str">
        <f t="shared" si="7"/>
        <v>$job = Job::firstOrCreate(['name' =&gt; 'Perfil']);Experience::create(['job_id' =&gt; $job-&gt;id, 'name' =&gt; 'Experiencias', 'notas' =&gt; 'Notas']);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2:33" s="34" customFormat="1" ht="45" x14ac:dyDescent="0.25">
      <c r="B74" s="1"/>
      <c r="C74" s="109" t="s">
        <v>82</v>
      </c>
      <c r="D74" s="113" t="s">
        <v>116</v>
      </c>
      <c r="E74" s="109" t="s">
        <v>12</v>
      </c>
      <c r="F74" s="109" t="s">
        <v>12</v>
      </c>
      <c r="G74" s="32"/>
      <c r="H74" s="32"/>
      <c r="I74" s="11" t="s">
        <v>54</v>
      </c>
      <c r="J74" s="7"/>
      <c r="K74" s="11" t="s">
        <v>85</v>
      </c>
      <c r="L74" s="7"/>
      <c r="M74" s="11" t="s">
        <v>117</v>
      </c>
      <c r="N74" s="33" t="s">
        <v>118</v>
      </c>
      <c r="O74" s="133" t="str">
        <f t="shared" si="4"/>
        <v>$job = Job::firstOrCreate(['name' =&gt; 'Contador General']);</v>
      </c>
      <c r="P74" s="133" t="str">
        <f t="shared" si="5"/>
        <v>$job = Job::firstOrCreate(['name' =&gt; 'Contador General']);JobCompetence::create(['job_id' =&gt; $job-&gt;id, 'name' =&gt; 'Colaboración con áreas estratégicas/Trabajo en Equipo', 'notas' =&gt; '']);</v>
      </c>
      <c r="Q74" s="133" t="str">
        <f t="shared" si="6"/>
        <v>$job = Job::firstOrCreate(['name' =&gt; 'Contador General']);Knowledge::create(['job_id' =&gt; $job-&gt;id, 'name' =&gt; 'Sistemas Administrativos Contables (ERP)', 'notas' =&gt; '']);</v>
      </c>
      <c r="R74" s="133" t="str">
        <f t="shared" si="7"/>
        <v>$job = Job::firstOrCreate(['name' =&gt; 'Contador General']);Experience::create(['job_id' =&gt; $job-&gt;id, 'name' =&gt; 'Cumplimiento del presupuesto a ejercer, generando ahorros.', 'notas' =&gt; 'Acompañamiento y seguimiento con las áreas para que se cumpla (brindando tips sobre cómo lograrlo)']);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2:33" s="34" customFormat="1" ht="30" x14ac:dyDescent="0.25">
      <c r="B75" s="1"/>
      <c r="C75" s="109"/>
      <c r="D75" s="113"/>
      <c r="E75" s="109"/>
      <c r="F75" s="109"/>
      <c r="G75" s="32"/>
      <c r="H75" s="32"/>
      <c r="I75" s="11" t="s">
        <v>119</v>
      </c>
      <c r="J75" s="7"/>
      <c r="K75" s="11" t="s">
        <v>120</v>
      </c>
      <c r="L75" s="33" t="s">
        <v>121</v>
      </c>
      <c r="M75" s="11" t="s">
        <v>122</v>
      </c>
      <c r="N75" s="7"/>
      <c r="O75" s="133" t="str">
        <f t="shared" si="4"/>
        <v>$job = Job::firstOrCreate(['name' =&gt; '']);</v>
      </c>
      <c r="P75" s="133" t="str">
        <f t="shared" si="5"/>
        <v>$job = Job::firstOrCreate(['name' =&gt; '']);JobCompetence::create(['job_id' =&gt; $job-&gt;id, 'name' =&gt; 'Habilidad Numérica', 'notas' =&gt; '']);</v>
      </c>
      <c r="Q75" s="133" t="str">
        <f t="shared" si="6"/>
        <v>$job = Job::firstOrCreate(['name' =&gt; '']);Knowledge::create(['job_id' =&gt; $job-&gt;id, 'name' =&gt; 'Control y Gestión de Presupuestos', 'notas' =&gt; 'Supervisar que se cumpla en tiempo y forma y generar ahorros.']);</v>
      </c>
      <c r="R75" s="133" t="str">
        <f t="shared" si="7"/>
        <v>$job = Job::firstOrCreate(['name' =&gt; '']);Experience::create(['job_id' =&gt; $job-&gt;id, 'name' =&gt; 'Dar solución al 100% de las observaciones de contraloría.', 'notas' =&gt; '']);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2:33" s="34" customFormat="1" ht="45" x14ac:dyDescent="0.25">
      <c r="B76" s="1"/>
      <c r="C76" s="109"/>
      <c r="D76" s="113"/>
      <c r="E76" s="109"/>
      <c r="F76" s="109"/>
      <c r="G76" s="32"/>
      <c r="H76" s="32"/>
      <c r="I76" s="11" t="s">
        <v>47</v>
      </c>
      <c r="J76" s="7"/>
      <c r="K76" s="11" t="s">
        <v>123</v>
      </c>
      <c r="L76" s="7"/>
      <c r="M76" s="11" t="s">
        <v>124</v>
      </c>
      <c r="N76" s="7"/>
      <c r="O76" s="133" t="str">
        <f t="shared" si="4"/>
        <v>$job = Job::firstOrCreate(['name' =&gt; '']);</v>
      </c>
      <c r="P76" s="133" t="str">
        <f t="shared" si="5"/>
        <v>$job = Job::firstOrCreate(['name' =&gt; '']);JobCompetence::create(['job_id' =&gt; $job-&gt;id, 'name' =&gt; 'Capacidad de Análisis', 'notas' =&gt; '']);</v>
      </c>
      <c r="Q76" s="133" t="str">
        <f t="shared" si="6"/>
        <v>$job = Job::firstOrCreate(['name' =&gt; '']);Knowledge::create(['job_id' =&gt; $job-&gt;id, 'name' =&gt; 'Administración de bienes materiales y no materiales', 'notas' =&gt; '']);</v>
      </c>
      <c r="R76" s="133" t="str">
        <f t="shared" si="7"/>
        <v>$job = Job::firstOrCreate(['name' =&gt; '']);Experience::create(['job_id' =&gt; $job-&gt;id, 'name' =&gt; 'Migrar la información de un sistema administrativo contable a otro en tiempo y forma.', 'notas' =&gt; '']);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2:33" s="34" customFormat="1" ht="20.25" x14ac:dyDescent="0.25">
      <c r="B77" s="1"/>
      <c r="C77" s="109"/>
      <c r="D77" s="113"/>
      <c r="E77" s="109"/>
      <c r="F77" s="109"/>
      <c r="G77" s="32"/>
      <c r="H77" s="32"/>
      <c r="I77" s="11" t="s">
        <v>87</v>
      </c>
      <c r="J77" s="7"/>
      <c r="K77" s="35" t="s">
        <v>86</v>
      </c>
      <c r="L77" s="7"/>
      <c r="M77" s="7"/>
      <c r="N77" s="7"/>
      <c r="O77" s="133" t="str">
        <f t="shared" si="4"/>
        <v>$job = Job::firstOrCreate(['name' =&gt; '']);</v>
      </c>
      <c r="P77" s="133" t="str">
        <f t="shared" si="5"/>
        <v>$job = Job::firstOrCreate(['name' =&gt; '']);JobCompetence::create(['job_id' =&gt; $job-&gt;id, 'name' =&gt; 'Gestión de la Información', 'notas' =&gt; '']);</v>
      </c>
      <c r="Q77" s="133" t="str">
        <f t="shared" si="6"/>
        <v>$job = Job::firstOrCreate(['name' =&gt; '']);Knowledge::create(['job_id' =&gt; $job-&gt;id, 'name' =&gt; 'Normativas Contables', 'notas' =&gt; '']);</v>
      </c>
      <c r="R77" s="133" t="str">
        <f t="shared" si="7"/>
        <v>$job = Job::firstOrCreate(['name' =&gt; '']);Experience::create(['job_id' =&gt; $job-&gt;id, 'name' =&gt; '', 'notas' =&gt; '']);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2:33" s="34" customFormat="1" ht="20.25" x14ac:dyDescent="0.25">
      <c r="B78" s="1"/>
      <c r="C78" s="109"/>
      <c r="D78" s="113"/>
      <c r="E78" s="109"/>
      <c r="F78" s="109"/>
      <c r="G78" s="32"/>
      <c r="H78" s="32"/>
      <c r="I78" s="11" t="s">
        <v>81</v>
      </c>
      <c r="J78" s="7"/>
      <c r="K78" s="11" t="s">
        <v>125</v>
      </c>
      <c r="L78" s="7"/>
      <c r="M78" s="7"/>
      <c r="N78" s="7"/>
      <c r="O78" s="133" t="str">
        <f t="shared" si="4"/>
        <v>$job = Job::firstOrCreate(['name' =&gt; '']);</v>
      </c>
      <c r="P78" s="133" t="str">
        <f t="shared" si="5"/>
        <v>$job = Job::firstOrCreate(['name' =&gt; '']);JobCompetence::create(['job_id' =&gt; $job-&gt;id, 'name' =&gt; 'Dominio y Cumplimiento Normativo', 'notas' =&gt; '']);</v>
      </c>
      <c r="Q78" s="133" t="str">
        <f t="shared" si="6"/>
        <v>$job = Job::firstOrCreate(['name' =&gt; '']);Knowledge::create(['job_id' =&gt; $job-&gt;id, 'name' =&gt; 'Cuentas por Cobrar y Cuentas por Pagar', 'notas' =&gt; '']);</v>
      </c>
      <c r="R78" s="133" t="str">
        <f t="shared" si="7"/>
        <v>$job = Job::firstOrCreate(['name' =&gt; '']);Experience::create(['job_id' =&gt; $job-&gt;id, 'name' =&gt; '', 'notas' =&gt; '']);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2:33" s="34" customFormat="1" ht="20.25" x14ac:dyDescent="0.25">
      <c r="B79" s="1"/>
      <c r="C79" s="109"/>
      <c r="D79" s="113"/>
      <c r="E79" s="109"/>
      <c r="F79" s="109"/>
      <c r="G79" s="32"/>
      <c r="H79" s="32"/>
      <c r="I79" s="11" t="s">
        <v>126</v>
      </c>
      <c r="J79" s="7"/>
      <c r="K79" s="11" t="s">
        <v>127</v>
      </c>
      <c r="L79" s="7"/>
      <c r="M79" s="7"/>
      <c r="N79" s="7"/>
      <c r="O79" s="133" t="str">
        <f t="shared" si="4"/>
        <v>$job = Job::firstOrCreate(['name' =&gt; '']);</v>
      </c>
      <c r="P79" s="133" t="str">
        <f t="shared" si="5"/>
        <v>$job = Job::firstOrCreate(['name' =&gt; '']);JobCompetence::create(['job_id' =&gt; $job-&gt;id, 'name' =&gt; 'Optimización del tiempo', 'notas' =&gt; '']);</v>
      </c>
      <c r="Q79" s="133" t="str">
        <f t="shared" si="6"/>
        <v>$job = Job::firstOrCreate(['name' =&gt; '']);Knowledge::create(['job_id' =&gt; $job-&gt;id, 'name' =&gt; 'Tesorería', 'notas' =&gt; '']);</v>
      </c>
      <c r="R79" s="133" t="str">
        <f t="shared" si="7"/>
        <v>$job = Job::firstOrCreate(['name' =&gt; '']);Experience::create(['job_id' =&gt; $job-&gt;id, 'name' =&gt; '', 'notas' =&gt; '']);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2:33" s="34" customFormat="1" ht="20.25" x14ac:dyDescent="0.25">
      <c r="B80" s="1"/>
      <c r="C80" s="109"/>
      <c r="D80" s="113"/>
      <c r="E80" s="109"/>
      <c r="F80" s="109"/>
      <c r="G80" s="32"/>
      <c r="H80" s="32"/>
      <c r="I80" s="7"/>
      <c r="J80" s="7"/>
      <c r="K80" s="11" t="s">
        <v>98</v>
      </c>
      <c r="L80" s="7"/>
      <c r="M80" s="7"/>
      <c r="N80" s="7"/>
      <c r="O80" s="133" t="str">
        <f t="shared" si="4"/>
        <v>$job = Job::firstOrCreate(['name' =&gt; '']);</v>
      </c>
      <c r="P80" s="133" t="str">
        <f t="shared" si="5"/>
        <v>$job = Job::firstOrCreate(['name' =&gt; '']);JobCompetence::create(['job_id' =&gt; $job-&gt;id, 'name' =&gt; '', 'notas' =&gt; '']);</v>
      </c>
      <c r="Q80" s="133" t="str">
        <f t="shared" si="6"/>
        <v>$job = Job::firstOrCreate(['name' =&gt; '']);Knowledge::create(['job_id' =&gt; $job-&gt;id, 'name' =&gt; 'Excel Intermedio', 'notas' =&gt; '']);</v>
      </c>
      <c r="R80" s="133" t="str">
        <f t="shared" si="7"/>
        <v>$job = Job::firstOrCreate(['name' =&gt; '']);Experience::create(['job_id' =&gt; $job-&gt;id, 'name' =&gt; '', 'notas' =&gt; '']);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2:33" s="34" customFormat="1" ht="20.25" x14ac:dyDescent="0.25">
      <c r="B81" s="1"/>
      <c r="C81" s="109"/>
      <c r="D81" s="113"/>
      <c r="E81" s="109"/>
      <c r="F81" s="109"/>
      <c r="G81" s="32"/>
      <c r="H81" s="32"/>
      <c r="I81" s="7"/>
      <c r="J81" s="7"/>
      <c r="K81" s="11" t="s">
        <v>31</v>
      </c>
      <c r="L81" s="7"/>
      <c r="M81" s="7"/>
      <c r="N81" s="7"/>
      <c r="O81" s="133" t="str">
        <f t="shared" si="4"/>
        <v>$job = Job::firstOrCreate(['name' =&gt; '']);</v>
      </c>
      <c r="P81" s="133" t="str">
        <f t="shared" si="5"/>
        <v>$job = Job::firstOrCreate(['name' =&gt; '']);JobCompetence::create(['job_id' =&gt; $job-&gt;id, 'name' =&gt; '', 'notas' =&gt; '']);</v>
      </c>
      <c r="Q81" s="133" t="str">
        <f t="shared" si="6"/>
        <v>$job = Job::firstOrCreate(['name' =&gt; '']);Knowledge::create(['job_id' =&gt; $job-&gt;id, 'name' =&gt; 'Marco Legal Laboral (bases)', 'notas' =&gt; '']);</v>
      </c>
      <c r="R81" s="133" t="str">
        <f t="shared" si="7"/>
        <v>$job = Job::firstOrCreate(['name' =&gt; '']);Experience::create(['job_id' =&gt; $job-&gt;id, 'name' =&gt; '', 'notas' =&gt; '']);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2:33" s="34" customFormat="1" ht="15.75" customHeight="1" x14ac:dyDescent="0.25">
      <c r="B82" s="1"/>
      <c r="C82" s="109"/>
      <c r="D82" s="113"/>
      <c r="E82" s="109"/>
      <c r="F82" s="109"/>
      <c r="G82" s="32"/>
      <c r="H82" s="32"/>
      <c r="I82" s="7"/>
      <c r="J82" s="7"/>
      <c r="K82" s="35" t="s">
        <v>112</v>
      </c>
      <c r="L82" s="33" t="s">
        <v>90</v>
      </c>
      <c r="M82" s="7"/>
      <c r="N82" s="7"/>
      <c r="O82" s="133" t="str">
        <f t="shared" si="4"/>
        <v>$job = Job::firstOrCreate(['name' =&gt; '']);</v>
      </c>
      <c r="P82" s="133" t="str">
        <f t="shared" si="5"/>
        <v>$job = Job::firstOrCreate(['name' =&gt; '']);JobCompetence::create(['job_id' =&gt; $job-&gt;id, 'name' =&gt; '', 'notas' =&gt; '']);</v>
      </c>
      <c r="Q82" s="133" t="str">
        <f t="shared" si="6"/>
        <v>$job = Job::firstOrCreate(['name' =&gt; '']);Knowledge::create(['job_id' =&gt; $job-&gt;id, 'name' =&gt; 'Elaboración e Interpretación de Informes Financieros ', 'notas' =&gt; 'Estados financieros/contables básicos:
- Estado de Resultados
- Balance General
- Flujo de Efectivo
- Estado de Cambios de Capital']);</v>
      </c>
      <c r="R82" s="133" t="str">
        <f t="shared" si="7"/>
        <v>$job = Job::firstOrCreate(['name' =&gt; '']);Experience::create(['job_id' =&gt; $job-&gt;id, 'name' =&gt; '', 'notas' =&gt; '']);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2:33" s="34" customFormat="1" ht="20.25" x14ac:dyDescent="0.25">
      <c r="B83" s="1"/>
      <c r="C83" s="4" t="s">
        <v>1</v>
      </c>
      <c r="D83" s="5" t="s">
        <v>2</v>
      </c>
      <c r="E83" s="4" t="s">
        <v>3</v>
      </c>
      <c r="F83" s="4" t="s">
        <v>4</v>
      </c>
      <c r="G83" s="4" t="s">
        <v>5</v>
      </c>
      <c r="H83" s="4" t="s">
        <v>6</v>
      </c>
      <c r="I83" s="23" t="s">
        <v>7</v>
      </c>
      <c r="J83" s="24" t="s">
        <v>6</v>
      </c>
      <c r="K83" s="23" t="s">
        <v>8</v>
      </c>
      <c r="L83" s="24" t="s">
        <v>6</v>
      </c>
      <c r="M83" s="23" t="s">
        <v>9</v>
      </c>
      <c r="N83" s="24" t="s">
        <v>6</v>
      </c>
      <c r="O83" s="133" t="str">
        <f t="shared" si="4"/>
        <v>$job = Job::firstOrCreate(['name' =&gt; 'Perfil']);</v>
      </c>
      <c r="P83" s="133" t="str">
        <f t="shared" si="5"/>
        <v>$job = Job::firstOrCreate(['name' =&gt; 'Perfil']);JobCompetence::create(['job_id' =&gt; $job-&gt;id, 'name' =&gt; 'Competencias requeridos para el Puesto', 'notas' =&gt; 'Notas']);</v>
      </c>
      <c r="Q83" s="133" t="str">
        <f t="shared" si="6"/>
        <v>$job = Job::firstOrCreate(['name' =&gt; 'Perfil']);Knowledge::create(['job_id' =&gt; $job-&gt;id, 'name' =&gt; 'Conocimientos requeridos para el Puesto', 'notas' =&gt; 'Notas']);</v>
      </c>
      <c r="R83" s="133" t="str">
        <f t="shared" si="7"/>
        <v>$job = Job::firstOrCreate(['name' =&gt; 'Perfil']);Experience::create(['job_id' =&gt; $job-&gt;id, 'name' =&gt; 'Experiencias', 'notas' =&gt; 'Notas']);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2:33" s="34" customFormat="1" ht="20.25" x14ac:dyDescent="0.25">
      <c r="B84" s="1"/>
      <c r="C84" s="36" t="s">
        <v>82</v>
      </c>
      <c r="D84" s="37" t="s">
        <v>128</v>
      </c>
      <c r="E84" s="17"/>
      <c r="F84" s="21" t="s">
        <v>12</v>
      </c>
      <c r="G84" s="17"/>
      <c r="H84" s="17"/>
      <c r="I84" s="38"/>
      <c r="J84" s="29"/>
      <c r="K84" s="38"/>
      <c r="L84" s="29"/>
      <c r="M84" s="38"/>
      <c r="N84" s="29"/>
      <c r="O84" s="133" t="str">
        <f t="shared" si="4"/>
        <v>$job = Job::firstOrCreate(['name' =&gt; 'Encargado de Almacen']);</v>
      </c>
      <c r="P84" s="133" t="str">
        <f t="shared" si="5"/>
        <v>$job = Job::firstOrCreate(['name' =&gt; 'Encargado de Almacen']);JobCompetence::create(['job_id' =&gt; $job-&gt;id, 'name' =&gt; '', 'notas' =&gt; '']);</v>
      </c>
      <c r="Q84" s="133" t="str">
        <f t="shared" si="6"/>
        <v>$job = Job::firstOrCreate(['name' =&gt; 'Encargado de Almacen']);Knowledge::create(['job_id' =&gt; $job-&gt;id, 'name' =&gt; '', 'notas' =&gt; '']);</v>
      </c>
      <c r="R84" s="133" t="str">
        <f t="shared" si="7"/>
        <v>$job = Job::firstOrCreate(['name' =&gt; 'Encargado de Almacen']);Experience::create(['job_id' =&gt; $job-&gt;id, 'name' =&gt; '', 'notas' =&gt; '']);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2:33" s="34" customFormat="1" ht="20.25" x14ac:dyDescent="0.25">
      <c r="B85" s="1"/>
      <c r="C85" s="4" t="s">
        <v>1</v>
      </c>
      <c r="D85" s="5" t="s">
        <v>2</v>
      </c>
      <c r="E85" s="4" t="s">
        <v>3</v>
      </c>
      <c r="F85" s="4" t="s">
        <v>4</v>
      </c>
      <c r="G85" s="4" t="s">
        <v>5</v>
      </c>
      <c r="H85" s="4" t="s">
        <v>6</v>
      </c>
      <c r="I85" s="23" t="s">
        <v>7</v>
      </c>
      <c r="J85" s="24" t="s">
        <v>6</v>
      </c>
      <c r="K85" s="23" t="s">
        <v>8</v>
      </c>
      <c r="L85" s="24" t="s">
        <v>6</v>
      </c>
      <c r="M85" s="23" t="s">
        <v>9</v>
      </c>
      <c r="N85" s="24" t="s">
        <v>6</v>
      </c>
      <c r="O85" s="133" t="str">
        <f t="shared" si="4"/>
        <v>$job = Job::firstOrCreate(['name' =&gt; 'Perfil']);</v>
      </c>
      <c r="P85" s="133" t="str">
        <f t="shared" si="5"/>
        <v>$job = Job::firstOrCreate(['name' =&gt; 'Perfil']);JobCompetence::create(['job_id' =&gt; $job-&gt;id, 'name' =&gt; 'Competencias requeridos para el Puesto', 'notas' =&gt; 'Notas']);</v>
      </c>
      <c r="Q85" s="133" t="str">
        <f t="shared" si="6"/>
        <v>$job = Job::firstOrCreate(['name' =&gt; 'Perfil']);Knowledge::create(['job_id' =&gt; $job-&gt;id, 'name' =&gt; 'Conocimientos requeridos para el Puesto', 'notas' =&gt; 'Notas']);</v>
      </c>
      <c r="R85" s="133" t="str">
        <f t="shared" si="7"/>
        <v>$job = Job::firstOrCreate(['name' =&gt; 'Perfil']);Experience::create(['job_id' =&gt; $job-&gt;id, 'name' =&gt; 'Experiencias', 'notas' =&gt; 'Notas']);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2:33" s="34" customFormat="1" ht="30" customHeight="1" x14ac:dyDescent="0.25">
      <c r="B86" s="1"/>
      <c r="C86" s="108" t="s">
        <v>82</v>
      </c>
      <c r="D86" s="108" t="s">
        <v>129</v>
      </c>
      <c r="E86" s="119"/>
      <c r="F86" s="108" t="s">
        <v>12</v>
      </c>
      <c r="G86" s="31"/>
      <c r="H86" s="31"/>
      <c r="I86" s="14" t="s">
        <v>130</v>
      </c>
      <c r="J86" s="13"/>
      <c r="K86" s="14" t="s">
        <v>101</v>
      </c>
      <c r="L86" s="13"/>
      <c r="M86" s="14"/>
      <c r="N86" s="13"/>
      <c r="O86" s="133" t="str">
        <f t="shared" si="4"/>
        <v>$job = Job::firstOrCreate(['name' =&gt; 'Analista Jr. de Capital Humano']);</v>
      </c>
      <c r="P86" s="133" t="str">
        <f t="shared" si="5"/>
        <v>$job = Job::firstOrCreate(['name' =&gt; 'Analista Jr. de Capital Humano']);JobCompetence::create(['job_id' =&gt; $job-&gt;id, 'name' =&gt; 'Comunicación efectiva', 'notas' =&gt; '']);</v>
      </c>
      <c r="Q86" s="133" t="str">
        <f t="shared" si="6"/>
        <v>$job = Job::firstOrCreate(['name' =&gt; 'Analista Jr. de Capital Humano']);Knowledge::create(['job_id' =&gt; $job-&gt;id, 'name' =&gt; 'Paqueteria Office ', 'notas' =&gt; '']);</v>
      </c>
      <c r="R86" s="133" t="str">
        <f t="shared" si="7"/>
        <v>$job = Job::firstOrCreate(['name' =&gt; 'Analista Jr. de Capital Humano']);Experience::create(['job_id' =&gt; $job-&gt;id, 'name' =&gt; '', 'notas' =&gt; '']);</v>
      </c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"/>
      <c r="AG86" s="1"/>
    </row>
    <row r="87" spans="2:33" s="34" customFormat="1" ht="20.25" x14ac:dyDescent="0.25">
      <c r="B87" s="1"/>
      <c r="C87" s="108"/>
      <c r="D87" s="108"/>
      <c r="E87" s="119"/>
      <c r="F87" s="108"/>
      <c r="G87" s="31"/>
      <c r="H87" s="31"/>
      <c r="I87" s="14" t="s">
        <v>131</v>
      </c>
      <c r="J87" s="13"/>
      <c r="K87" s="14" t="s">
        <v>132</v>
      </c>
      <c r="L87" s="13"/>
      <c r="M87" s="14"/>
      <c r="N87" s="13"/>
      <c r="O87" s="133" t="str">
        <f t="shared" si="4"/>
        <v>$job = Job::firstOrCreate(['name' =&gt; '']);</v>
      </c>
      <c r="P87" s="133" t="str">
        <f t="shared" si="5"/>
        <v>$job = Job::firstOrCreate(['name' =&gt; '']);JobCompetence::create(['job_id' =&gt; $job-&gt;id, 'name' =&gt; 'Capacidad de investigación', 'notas' =&gt; '']);</v>
      </c>
      <c r="Q87" s="133" t="str">
        <f t="shared" si="6"/>
        <v>$job = Job::firstOrCreate(['name' =&gt; '']);Knowledge::create(['job_id' =&gt; $job-&gt;id, 'name' =&gt; 'Fortia ', 'notas' =&gt; '']);</v>
      </c>
      <c r="R87" s="133" t="str">
        <f t="shared" si="7"/>
        <v>$job = Job::firstOrCreate(['name' =&gt; '']);Experience::create(['job_id' =&gt; $job-&gt;id, 'name' =&gt; '', 'notas' =&gt; '']);</v>
      </c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"/>
      <c r="AG87" s="1"/>
    </row>
    <row r="88" spans="2:33" s="34" customFormat="1" ht="20.25" x14ac:dyDescent="0.25">
      <c r="B88" s="1"/>
      <c r="C88" s="108"/>
      <c r="D88" s="108"/>
      <c r="E88" s="119"/>
      <c r="F88" s="108"/>
      <c r="G88" s="31"/>
      <c r="H88" s="31"/>
      <c r="I88" s="14" t="s">
        <v>133</v>
      </c>
      <c r="J88" s="13"/>
      <c r="K88" s="14" t="s">
        <v>134</v>
      </c>
      <c r="L88" s="13"/>
      <c r="M88" s="14"/>
      <c r="N88" s="13"/>
      <c r="O88" s="133" t="str">
        <f t="shared" si="4"/>
        <v>$job = Job::firstOrCreate(['name' =&gt; '']);</v>
      </c>
      <c r="P88" s="133" t="str">
        <f t="shared" si="5"/>
        <v>$job = Job::firstOrCreate(['name' =&gt; '']);JobCompetence::create(['job_id' =&gt; $job-&gt;id, 'name' =&gt; 'Capacidad de evaluación ', 'notas' =&gt; '']);</v>
      </c>
      <c r="Q88" s="133" t="str">
        <f t="shared" si="6"/>
        <v>$job = Job::firstOrCreate(['name' =&gt; '']);Knowledge::create(['job_id' =&gt; $job-&gt;id, 'name' =&gt; 'Plataformas de reclutamiento', 'notas' =&gt; '']);</v>
      </c>
      <c r="R88" s="133" t="str">
        <f t="shared" si="7"/>
        <v>$job = Job::firstOrCreate(['name' =&gt; '']);Experience::create(['job_id' =&gt; $job-&gt;id, 'name' =&gt; '', 'notas' =&gt; '']);</v>
      </c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"/>
      <c r="AG88" s="1"/>
    </row>
    <row r="89" spans="2:33" s="34" customFormat="1" ht="20.25" x14ac:dyDescent="0.25">
      <c r="B89" s="1"/>
      <c r="C89" s="108"/>
      <c r="D89" s="108"/>
      <c r="E89" s="119"/>
      <c r="F89" s="108"/>
      <c r="G89" s="31"/>
      <c r="H89" s="31"/>
      <c r="I89" s="14" t="s">
        <v>135</v>
      </c>
      <c r="J89" s="13"/>
      <c r="K89" s="14" t="s">
        <v>136</v>
      </c>
      <c r="L89" s="13"/>
      <c r="M89" s="14"/>
      <c r="N89" s="13"/>
      <c r="O89" s="133" t="str">
        <f t="shared" si="4"/>
        <v>$job = Job::firstOrCreate(['name' =&gt; '']);</v>
      </c>
      <c r="P89" s="133" t="str">
        <f t="shared" si="5"/>
        <v>$job = Job::firstOrCreate(['name' =&gt; '']);JobCompetence::create(['job_id' =&gt; $job-&gt;id, 'name' =&gt; 'Gestión de talento ', 'notas' =&gt; '']);</v>
      </c>
      <c r="Q89" s="133" t="str">
        <f t="shared" si="6"/>
        <v>$job = Job::firstOrCreate(['name' =&gt; '']);Knowledge::create(['job_id' =&gt; $job-&gt;id, 'name' =&gt; 'Leyes y normativas relacionadas a la gestión de personal', 'notas' =&gt; '']);</v>
      </c>
      <c r="R89" s="133" t="str">
        <f t="shared" si="7"/>
        <v>$job = Job::firstOrCreate(['name' =&gt; '']);Experience::create(['job_id' =&gt; $job-&gt;id, 'name' =&gt; '', 'notas' =&gt; '']);</v>
      </c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"/>
      <c r="AG89" s="1"/>
    </row>
    <row r="90" spans="2:33" s="34" customFormat="1" ht="20.25" x14ac:dyDescent="0.25">
      <c r="B90" s="1"/>
      <c r="C90" s="108"/>
      <c r="D90" s="108"/>
      <c r="E90" s="119"/>
      <c r="F90" s="108"/>
      <c r="G90" s="31"/>
      <c r="H90" s="31"/>
      <c r="I90" s="14" t="s">
        <v>137</v>
      </c>
      <c r="J90" s="13"/>
      <c r="K90" s="14" t="s">
        <v>138</v>
      </c>
      <c r="L90" s="13"/>
      <c r="M90" s="14"/>
      <c r="N90" s="13"/>
      <c r="O90" s="133" t="str">
        <f t="shared" si="4"/>
        <v>$job = Job::firstOrCreate(['name' =&gt; '']);</v>
      </c>
      <c r="P90" s="133" t="str">
        <f t="shared" si="5"/>
        <v>$job = Job::firstOrCreate(['name' =&gt; '']);JobCompetence::create(['job_id' =&gt; $job-&gt;id, 'name' =&gt; 'Orientación al servicio ', 'notas' =&gt; '']);</v>
      </c>
      <c r="Q90" s="133" t="str">
        <f t="shared" si="6"/>
        <v>$job = Job::firstOrCreate(['name' =&gt; '']);Knowledge::create(['job_id' =&gt; $job-&gt;id, 'name' =&gt; 'Gestión por competencias ', 'notas' =&gt; '']);</v>
      </c>
      <c r="R90" s="133" t="str">
        <f t="shared" si="7"/>
        <v>$job = Job::firstOrCreate(['name' =&gt; '']);Experience::create(['job_id' =&gt; $job-&gt;id, 'name' =&gt; '', 'notas' =&gt; '']);</v>
      </c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"/>
      <c r="AG90" s="1"/>
    </row>
    <row r="91" spans="2:33" s="34" customFormat="1" ht="20.25" x14ac:dyDescent="0.25">
      <c r="B91" s="1"/>
      <c r="C91" s="108"/>
      <c r="D91" s="108"/>
      <c r="E91" s="119"/>
      <c r="F91" s="108"/>
      <c r="G91" s="31"/>
      <c r="H91" s="31"/>
      <c r="I91" s="14" t="s">
        <v>139</v>
      </c>
      <c r="J91" s="13"/>
      <c r="K91" s="14" t="s">
        <v>140</v>
      </c>
      <c r="L91" s="13"/>
      <c r="M91" s="14"/>
      <c r="N91" s="13"/>
      <c r="O91" s="133" t="str">
        <f t="shared" si="4"/>
        <v>$job = Job::firstOrCreate(['name' =&gt; '']);</v>
      </c>
      <c r="P91" s="133" t="str">
        <f t="shared" si="5"/>
        <v>$job = Job::firstOrCreate(['name' =&gt; '']);JobCompetence::create(['job_id' =&gt; $job-&gt;id, 'name' =&gt; 'Capacidad de negociación ', 'notas' =&gt; '']);</v>
      </c>
      <c r="Q91" s="133" t="str">
        <f t="shared" si="6"/>
        <v>$job = Job::firstOrCreate(['name' =&gt; '']);Knowledge::create(['job_id' =&gt; $job-&gt;id, 'name' =&gt; 'Técnicas de la entrevista', 'notas' =&gt; '']);</v>
      </c>
      <c r="R91" s="133" t="str">
        <f t="shared" si="7"/>
        <v>$job = Job::firstOrCreate(['name' =&gt; '']);Experience::create(['job_id' =&gt; $job-&gt;id, 'name' =&gt; '', 'notas' =&gt; '']);</v>
      </c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"/>
      <c r="AG91" s="1"/>
    </row>
    <row r="92" spans="2:33" s="34" customFormat="1" ht="20.25" x14ac:dyDescent="0.25">
      <c r="B92" s="1"/>
      <c r="C92" s="4" t="s">
        <v>1</v>
      </c>
      <c r="D92" s="5" t="s">
        <v>2</v>
      </c>
      <c r="E92" s="4" t="s">
        <v>3</v>
      </c>
      <c r="F92" s="4" t="s">
        <v>4</v>
      </c>
      <c r="G92" s="4" t="s">
        <v>5</v>
      </c>
      <c r="H92" s="4" t="s">
        <v>6</v>
      </c>
      <c r="I92" s="23" t="s">
        <v>7</v>
      </c>
      <c r="J92" s="24" t="s">
        <v>6</v>
      </c>
      <c r="K92" s="23" t="s">
        <v>8</v>
      </c>
      <c r="L92" s="24" t="s">
        <v>6</v>
      </c>
      <c r="M92" s="23" t="s">
        <v>9</v>
      </c>
      <c r="N92" s="24" t="s">
        <v>6</v>
      </c>
      <c r="O92" s="133" t="str">
        <f t="shared" si="4"/>
        <v>$job = Job::firstOrCreate(['name' =&gt; 'Perfil']);</v>
      </c>
      <c r="P92" s="133" t="str">
        <f t="shared" si="5"/>
        <v>$job = Job::firstOrCreate(['name' =&gt; 'Perfil']);JobCompetence::create(['job_id' =&gt; $job-&gt;id, 'name' =&gt; 'Competencias requeridos para el Puesto', 'notas' =&gt; 'Notas']);</v>
      </c>
      <c r="Q92" s="133" t="str">
        <f t="shared" si="6"/>
        <v>$job = Job::firstOrCreate(['name' =&gt; 'Perfil']);Knowledge::create(['job_id' =&gt; $job-&gt;id, 'name' =&gt; 'Conocimientos requeridos para el Puesto', 'notas' =&gt; 'Notas']);</v>
      </c>
      <c r="R92" s="133" t="str">
        <f t="shared" si="7"/>
        <v>$job = Job::firstOrCreate(['name' =&gt; 'Perfil']);Experience::create(['job_id' =&gt; $job-&gt;id, 'name' =&gt; 'Experiencias', 'notas' =&gt; 'Notas']);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2:33" s="34" customFormat="1" ht="20.25" x14ac:dyDescent="0.25">
      <c r="B93" s="1"/>
      <c r="C93" s="109" t="s">
        <v>82</v>
      </c>
      <c r="D93" s="113" t="s">
        <v>141</v>
      </c>
      <c r="E93" s="114"/>
      <c r="F93" s="102" t="s">
        <v>12</v>
      </c>
      <c r="G93" s="7"/>
      <c r="H93" s="7"/>
      <c r="I93" s="11" t="s">
        <v>54</v>
      </c>
      <c r="J93" s="7"/>
      <c r="K93" s="11" t="s">
        <v>85</v>
      </c>
      <c r="L93" s="7"/>
      <c r="M93" s="7"/>
      <c r="N93" s="7"/>
      <c r="O93" s="133" t="str">
        <f t="shared" si="4"/>
        <v>$job = Job::firstOrCreate(['name' =&gt; 'Contador IFRS']);</v>
      </c>
      <c r="P93" s="133" t="str">
        <f t="shared" si="5"/>
        <v>$job = Job::firstOrCreate(['name' =&gt; 'Contador IFRS']);JobCompetence::create(['job_id' =&gt; $job-&gt;id, 'name' =&gt; 'Colaboración con áreas estratégicas/Trabajo en Equipo', 'notas' =&gt; '']);</v>
      </c>
      <c r="Q93" s="133" t="str">
        <f t="shared" si="6"/>
        <v>$job = Job::firstOrCreate(['name' =&gt; 'Contador IFRS']);Knowledge::create(['job_id' =&gt; $job-&gt;id, 'name' =&gt; 'Sistemas Administrativos Contables (ERP)', 'notas' =&gt; '']);</v>
      </c>
      <c r="R93" s="133" t="str">
        <f t="shared" si="7"/>
        <v>$job = Job::firstOrCreate(['name' =&gt; 'Contador IFRS']);Experience::create(['job_id' =&gt; $job-&gt;id, 'name' =&gt; '', 'notas' =&gt; '']);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2:33" s="34" customFormat="1" ht="20.25" x14ac:dyDescent="0.25">
      <c r="B94" s="1"/>
      <c r="C94" s="109"/>
      <c r="D94" s="113"/>
      <c r="E94" s="115"/>
      <c r="F94" s="103"/>
      <c r="G94" s="7"/>
      <c r="H94" s="7"/>
      <c r="I94" s="11" t="s">
        <v>119</v>
      </c>
      <c r="J94" s="7"/>
      <c r="K94" s="35" t="s">
        <v>86</v>
      </c>
      <c r="L94" s="7"/>
      <c r="M94" s="7"/>
      <c r="N94" s="7"/>
      <c r="O94" s="133" t="str">
        <f t="shared" si="4"/>
        <v>$job = Job::firstOrCreate(['name' =&gt; '']);</v>
      </c>
      <c r="P94" s="133" t="str">
        <f t="shared" si="5"/>
        <v>$job = Job::firstOrCreate(['name' =&gt; '']);JobCompetence::create(['job_id' =&gt; $job-&gt;id, 'name' =&gt; 'Habilidad Numérica', 'notas' =&gt; '']);</v>
      </c>
      <c r="Q94" s="133" t="str">
        <f t="shared" si="6"/>
        <v>$job = Job::firstOrCreate(['name' =&gt; '']);Knowledge::create(['job_id' =&gt; $job-&gt;id, 'name' =&gt; 'Normativas Contables', 'notas' =&gt; '']);</v>
      </c>
      <c r="R94" s="133" t="str">
        <f t="shared" si="7"/>
        <v>$job = Job::firstOrCreate(['name' =&gt; '']);Experience::create(['job_id' =&gt; $job-&gt;id, 'name' =&gt; '', 'notas' =&gt; '']);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2:33" s="34" customFormat="1" ht="20.25" x14ac:dyDescent="0.25">
      <c r="B95" s="1"/>
      <c r="C95" s="109"/>
      <c r="D95" s="113"/>
      <c r="E95" s="115"/>
      <c r="F95" s="103"/>
      <c r="G95" s="7"/>
      <c r="H95" s="7"/>
      <c r="I95" s="11" t="s">
        <v>47</v>
      </c>
      <c r="J95" s="7"/>
      <c r="K95" s="35" t="s">
        <v>88</v>
      </c>
      <c r="L95" s="7"/>
      <c r="M95" s="7"/>
      <c r="N95" s="7"/>
      <c r="O95" s="133" t="str">
        <f t="shared" si="4"/>
        <v>$job = Job::firstOrCreate(['name' =&gt; '']);</v>
      </c>
      <c r="P95" s="133" t="str">
        <f t="shared" si="5"/>
        <v>$job = Job::firstOrCreate(['name' =&gt; '']);JobCompetence::create(['job_id' =&gt; $job-&gt;id, 'name' =&gt; 'Capacidad de Análisis', 'notas' =&gt; '']);</v>
      </c>
      <c r="Q95" s="133" t="str">
        <f t="shared" si="6"/>
        <v>$job = Job::firstOrCreate(['name' =&gt; '']);Knowledge::create(['job_id' =&gt; $job-&gt;id, 'name' =&gt; 'Normativas Fiscales', 'notas' =&gt; '']);</v>
      </c>
      <c r="R95" s="133" t="str">
        <f t="shared" si="7"/>
        <v>$job = Job::firstOrCreate(['name' =&gt; '']);Experience::create(['job_id' =&gt; $job-&gt;id, 'name' =&gt; '', 'notas' =&gt; '']);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2:33" s="34" customFormat="1" ht="75" x14ac:dyDescent="0.25">
      <c r="B96" s="1"/>
      <c r="C96" s="109"/>
      <c r="D96" s="113"/>
      <c r="E96" s="115"/>
      <c r="F96" s="103"/>
      <c r="G96" s="7"/>
      <c r="H96" s="7"/>
      <c r="I96" s="11" t="s">
        <v>87</v>
      </c>
      <c r="J96" s="7"/>
      <c r="K96" s="35" t="s">
        <v>112</v>
      </c>
      <c r="L96" s="33" t="s">
        <v>90</v>
      </c>
      <c r="M96" s="7"/>
      <c r="N96" s="7"/>
      <c r="O96" s="133" t="str">
        <f t="shared" si="4"/>
        <v>$job = Job::firstOrCreate(['name' =&gt; '']);</v>
      </c>
      <c r="P96" s="133" t="str">
        <f t="shared" si="5"/>
        <v>$job = Job::firstOrCreate(['name' =&gt; '']);JobCompetence::create(['job_id' =&gt; $job-&gt;id, 'name' =&gt; 'Gestión de la Información', 'notas' =&gt; '']);</v>
      </c>
      <c r="Q96" s="133" t="str">
        <f t="shared" si="6"/>
        <v>$job = Job::firstOrCreate(['name' =&gt; '']);Knowledge::create(['job_id' =&gt; $job-&gt;id, 'name' =&gt; 'Elaboración e Interpretación de Informes Financieros ', 'notas' =&gt; 'Estados financieros/contables básicos:
- Estado de Resultados
- Balance General
- Flujo de Efectivo
- Estado de Cambios de Capital']);</v>
      </c>
      <c r="R96" s="133" t="str">
        <f t="shared" si="7"/>
        <v>$job = Job::firstOrCreate(['name' =&gt; '']);Experience::create(['job_id' =&gt; $job-&gt;id, 'name' =&gt; '', 'notas' =&gt; '']);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2:33" s="34" customFormat="1" ht="20.25" x14ac:dyDescent="0.25">
      <c r="B97" s="1"/>
      <c r="C97" s="109"/>
      <c r="D97" s="113"/>
      <c r="E97" s="115"/>
      <c r="F97" s="103"/>
      <c r="G97" s="7"/>
      <c r="H97" s="7"/>
      <c r="I97" s="11" t="s">
        <v>81</v>
      </c>
      <c r="J97" s="7"/>
      <c r="K97" s="11" t="s">
        <v>142</v>
      </c>
      <c r="L97" s="7"/>
      <c r="M97" s="7"/>
      <c r="N97" s="7"/>
      <c r="O97" s="133" t="str">
        <f t="shared" si="4"/>
        <v>$job = Job::firstOrCreate(['name' =&gt; '']);</v>
      </c>
      <c r="P97" s="133" t="str">
        <f t="shared" si="5"/>
        <v>$job = Job::firstOrCreate(['name' =&gt; '']);JobCompetence::create(['job_id' =&gt; $job-&gt;id, 'name' =&gt; 'Dominio y Cumplimiento Normativo', 'notas' =&gt; '']);</v>
      </c>
      <c r="Q97" s="133" t="str">
        <f t="shared" si="6"/>
        <v>$job = Job::firstOrCreate(['name' =&gt; '']);Knowledge::create(['job_id' =&gt; $job-&gt;id, 'name' =&gt; 'Atención a Auditorias', 'notas' =&gt; '']);</v>
      </c>
      <c r="R97" s="133" t="str">
        <f t="shared" si="7"/>
        <v>$job = Job::firstOrCreate(['name' =&gt; '']);Experience::create(['job_id' =&gt; $job-&gt;id, 'name' =&gt; '', 'notas' =&gt; '']);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2:33" s="34" customFormat="1" ht="20.25" x14ac:dyDescent="0.25">
      <c r="B98" s="1"/>
      <c r="C98" s="109"/>
      <c r="D98" s="113"/>
      <c r="E98" s="116"/>
      <c r="F98" s="104"/>
      <c r="G98" s="7"/>
      <c r="H98" s="7"/>
      <c r="I98" s="11" t="s">
        <v>126</v>
      </c>
      <c r="J98" s="7"/>
      <c r="K98" s="11" t="s">
        <v>31</v>
      </c>
      <c r="L98" s="7"/>
      <c r="M98" s="7"/>
      <c r="N98" s="7"/>
      <c r="O98" s="133" t="str">
        <f t="shared" si="4"/>
        <v>$job = Job::firstOrCreate(['name' =&gt; '']);</v>
      </c>
      <c r="P98" s="133" t="str">
        <f t="shared" si="5"/>
        <v>$job = Job::firstOrCreate(['name' =&gt; '']);JobCompetence::create(['job_id' =&gt; $job-&gt;id, 'name' =&gt; 'Optimización del tiempo', 'notas' =&gt; '']);</v>
      </c>
      <c r="Q98" s="133" t="str">
        <f t="shared" si="6"/>
        <v>$job = Job::firstOrCreate(['name' =&gt; '']);Knowledge::create(['job_id' =&gt; $job-&gt;id, 'name' =&gt; 'Marco Legal Laboral (bases)', 'notas' =&gt; '']);</v>
      </c>
      <c r="R98" s="133" t="str">
        <f t="shared" si="7"/>
        <v>$job = Job::firstOrCreate(['name' =&gt; '']);Experience::create(['job_id' =&gt; $job-&gt;id, 'name' =&gt; '', 'notas' =&gt; '']);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2:33" s="34" customFormat="1" ht="20.25" x14ac:dyDescent="0.25">
      <c r="B99" s="1"/>
      <c r="C99" s="4" t="s">
        <v>1</v>
      </c>
      <c r="D99" s="5" t="s">
        <v>2</v>
      </c>
      <c r="E99" s="4" t="s">
        <v>3</v>
      </c>
      <c r="F99" s="4" t="s">
        <v>4</v>
      </c>
      <c r="G99" s="4" t="s">
        <v>5</v>
      </c>
      <c r="H99" s="4" t="s">
        <v>6</v>
      </c>
      <c r="I99" s="23" t="s">
        <v>7</v>
      </c>
      <c r="J99" s="24" t="s">
        <v>6</v>
      </c>
      <c r="K99" s="23" t="s">
        <v>8</v>
      </c>
      <c r="L99" s="24" t="s">
        <v>6</v>
      </c>
      <c r="M99" s="23" t="s">
        <v>9</v>
      </c>
      <c r="N99" s="24" t="s">
        <v>6</v>
      </c>
      <c r="O99" s="133" t="str">
        <f t="shared" si="4"/>
        <v>$job = Job::firstOrCreate(['name' =&gt; 'Perfil']);</v>
      </c>
      <c r="P99" s="133" t="str">
        <f t="shared" si="5"/>
        <v>$job = Job::firstOrCreate(['name' =&gt; 'Perfil']);JobCompetence::create(['job_id' =&gt; $job-&gt;id, 'name' =&gt; 'Competencias requeridos para el Puesto', 'notas' =&gt; 'Notas']);</v>
      </c>
      <c r="Q99" s="133" t="str">
        <f t="shared" si="6"/>
        <v>$job = Job::firstOrCreate(['name' =&gt; 'Perfil']);Knowledge::create(['job_id' =&gt; $job-&gt;id, 'name' =&gt; 'Conocimientos requeridos para el Puesto', 'notas' =&gt; 'Notas']);</v>
      </c>
      <c r="R99" s="133" t="str">
        <f t="shared" si="7"/>
        <v>$job = Job::firstOrCreate(['name' =&gt; 'Perfil']);Experience::create(['job_id' =&gt; $job-&gt;id, 'name' =&gt; 'Experiencias', 'notas' =&gt; 'Notas']);</v>
      </c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2:33" s="34" customFormat="1" ht="20.25" x14ac:dyDescent="0.25">
      <c r="B100" s="1"/>
      <c r="C100" s="117" t="s">
        <v>82</v>
      </c>
      <c r="D100" s="118" t="s">
        <v>143</v>
      </c>
      <c r="E100" s="108"/>
      <c r="F100" s="108" t="s">
        <v>12</v>
      </c>
      <c r="G100" s="25"/>
      <c r="H100" s="25"/>
      <c r="I100" s="26" t="s">
        <v>144</v>
      </c>
      <c r="J100" s="27"/>
      <c r="K100" s="26" t="s">
        <v>35</v>
      </c>
      <c r="L100" s="27"/>
      <c r="M100" s="26"/>
      <c r="N100" s="27"/>
      <c r="O100" s="133" t="str">
        <f t="shared" si="4"/>
        <v>$job = Job::firstOrCreate(['name' =&gt; 'Auxiliar Contable']);</v>
      </c>
      <c r="P100" s="133" t="str">
        <f t="shared" si="5"/>
        <v>$job = Job::firstOrCreate(['name' =&gt; 'Auxiliar Contable']);JobCompetence::create(['job_id' =&gt; $job-&gt;id, 'name' =&gt; 'Colaboración', 'notas' =&gt; '']);</v>
      </c>
      <c r="Q100" s="133" t="str">
        <f t="shared" si="6"/>
        <v>$job = Job::firstOrCreate(['name' =&gt; 'Auxiliar Contable']);Knowledge::create(['job_id' =&gt; $job-&gt;id, 'name' =&gt; 'Paquetería Microsoft Office ', 'notas' =&gt; '']);</v>
      </c>
      <c r="R100" s="133" t="str">
        <f t="shared" si="7"/>
        <v>$job = Job::firstOrCreate(['name' =&gt; 'Auxiliar Contable']);Experience::create(['job_id' =&gt; $job-&gt;id, 'name' =&gt; '', 'notas' =&gt; '']);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2:33" s="30" customFormat="1" ht="20.25" x14ac:dyDescent="0.25">
      <c r="B101" s="1"/>
      <c r="C101" s="117"/>
      <c r="D101" s="118"/>
      <c r="E101" s="108"/>
      <c r="F101" s="108"/>
      <c r="G101" s="13"/>
      <c r="H101" s="13"/>
      <c r="I101" s="13" t="s">
        <v>145</v>
      </c>
      <c r="J101" s="13"/>
      <c r="K101" s="14" t="s">
        <v>146</v>
      </c>
      <c r="L101" s="13"/>
      <c r="M101" s="13"/>
      <c r="N101" s="13"/>
      <c r="O101" s="133" t="str">
        <f t="shared" si="4"/>
        <v>$job = Job::firstOrCreate(['name' =&gt; '']);</v>
      </c>
      <c r="P101" s="133" t="str">
        <f t="shared" si="5"/>
        <v>$job = Job::firstOrCreate(['name' =&gt; '']);JobCompetence::create(['job_id' =&gt; $job-&gt;id, 'name' =&gt; 'Tolerancia a la frustración', 'notas' =&gt; '']);</v>
      </c>
      <c r="Q101" s="133" t="str">
        <f t="shared" si="6"/>
        <v>$job = Job::firstOrCreate(['name' =&gt; '']);Knowledge::create(['job_id' =&gt; $job-&gt;id, 'name' =&gt; 'Softwares de contabilidad ', 'notas' =&gt; '']);</v>
      </c>
      <c r="R101" s="133" t="str">
        <f t="shared" si="7"/>
        <v>$job = Job::firstOrCreate(['name' =&gt; '']);Experience::create(['job_id' =&gt; $job-&gt;id, 'name' =&gt; '', 'notas' =&gt; '']);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2:33" s="30" customFormat="1" ht="20.25" x14ac:dyDescent="0.25">
      <c r="B102" s="1"/>
      <c r="C102" s="117"/>
      <c r="D102" s="118"/>
      <c r="E102" s="108"/>
      <c r="F102" s="108"/>
      <c r="G102" s="13"/>
      <c r="H102" s="13"/>
      <c r="I102" s="13" t="s">
        <v>147</v>
      </c>
      <c r="J102" s="13"/>
      <c r="K102" s="14" t="s">
        <v>148</v>
      </c>
      <c r="L102" s="13"/>
      <c r="M102" s="13"/>
      <c r="N102" s="13"/>
      <c r="O102" s="133" t="str">
        <f t="shared" si="4"/>
        <v>$job = Job::firstOrCreate(['name' =&gt; '']);</v>
      </c>
      <c r="P102" s="133" t="str">
        <f t="shared" si="5"/>
        <v>$job = Job::firstOrCreate(['name' =&gt; '']);JobCompetence::create(['job_id' =&gt; $job-&gt;id, 'name' =&gt; 'Capacidad numérica', 'notas' =&gt; '']);</v>
      </c>
      <c r="Q102" s="133" t="str">
        <f t="shared" si="6"/>
        <v>$job = Job::firstOrCreate(['name' =&gt; '']);Knowledge::create(['job_id' =&gt; $job-&gt;id, 'name' =&gt; 'Leyes fiscales ', 'notas' =&gt; '']);</v>
      </c>
      <c r="R102" s="133" t="str">
        <f t="shared" si="7"/>
        <v>$job = Job::firstOrCreate(['name' =&gt; '']);Experience::create(['job_id' =&gt; $job-&gt;id, 'name' =&gt; '', 'notas' =&gt; '']);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2:33" s="30" customFormat="1" ht="20.25" x14ac:dyDescent="0.25">
      <c r="B103" s="1"/>
      <c r="C103" s="117"/>
      <c r="D103" s="118"/>
      <c r="E103" s="108"/>
      <c r="F103" s="108"/>
      <c r="G103" s="13"/>
      <c r="H103" s="13"/>
      <c r="I103" s="13" t="s">
        <v>149</v>
      </c>
      <c r="J103" s="13"/>
      <c r="K103" s="14" t="s">
        <v>150</v>
      </c>
      <c r="L103" s="13"/>
      <c r="M103" s="13"/>
      <c r="N103" s="13"/>
      <c r="O103" s="133" t="str">
        <f t="shared" si="4"/>
        <v>$job = Job::firstOrCreate(['name' =&gt; '']);</v>
      </c>
      <c r="P103" s="133" t="str">
        <f t="shared" si="5"/>
        <v>$job = Job::firstOrCreate(['name' =&gt; '']);JobCompetence::create(['job_id' =&gt; $job-&gt;id, 'name' =&gt; 'Capacidad de análisis ', 'notas' =&gt; '']);</v>
      </c>
      <c r="Q103" s="133" t="str">
        <f t="shared" si="6"/>
        <v>$job = Job::firstOrCreate(['name' =&gt; '']);Knowledge::create(['job_id' =&gt; $job-&gt;id, 'name' =&gt; 'Normas Internacionales de Información Financiera (IFRS) ', 'notas' =&gt; '']);</v>
      </c>
      <c r="R103" s="133" t="str">
        <f t="shared" si="7"/>
        <v>$job = Job::firstOrCreate(['name' =&gt; '']);Experience::create(['job_id' =&gt; $job-&gt;id, 'name' =&gt; '', 'notas' =&gt; '']);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2:33" s="30" customFormat="1" ht="20.25" x14ac:dyDescent="0.25">
      <c r="B104" s="1"/>
      <c r="C104" s="117"/>
      <c r="D104" s="118"/>
      <c r="E104" s="108"/>
      <c r="F104" s="108"/>
      <c r="G104" s="13"/>
      <c r="H104" s="13"/>
      <c r="I104" s="13" t="s">
        <v>151</v>
      </c>
      <c r="J104" s="13"/>
      <c r="K104" s="14" t="s">
        <v>152</v>
      </c>
      <c r="L104" s="13"/>
      <c r="M104" s="13"/>
      <c r="N104" s="13"/>
      <c r="O104" s="133" t="str">
        <f t="shared" si="4"/>
        <v>$job = Job::firstOrCreate(['name' =&gt; '']);</v>
      </c>
      <c r="P104" s="133" t="str">
        <f t="shared" si="5"/>
        <v>$job = Job::firstOrCreate(['name' =&gt; '']);JobCompetence::create(['job_id' =&gt; $job-&gt;id, 'name' =&gt; 'Optimización del tiempo ', 'notas' =&gt; '']);</v>
      </c>
      <c r="Q104" s="133" t="str">
        <f t="shared" si="6"/>
        <v>$job = Job::firstOrCreate(['name' =&gt; '']);Knowledge::create(['job_id' =&gt; $job-&gt;id, 'name' =&gt; 'Reformas Fiscales', 'notas' =&gt; '']);</v>
      </c>
      <c r="R104" s="133" t="str">
        <f t="shared" si="7"/>
        <v>$job = Job::firstOrCreate(['name' =&gt; '']);Experience::create(['job_id' =&gt; $job-&gt;id, 'name' =&gt; '', 'notas' =&gt; '']);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2:33" s="30" customFormat="1" ht="20.25" x14ac:dyDescent="0.25">
      <c r="B105" s="1"/>
      <c r="C105" s="117"/>
      <c r="D105" s="118"/>
      <c r="E105" s="108"/>
      <c r="F105" s="108"/>
      <c r="G105" s="13"/>
      <c r="H105" s="13"/>
      <c r="I105" s="13" t="s">
        <v>153</v>
      </c>
      <c r="J105" s="13"/>
      <c r="K105" s="14" t="s">
        <v>154</v>
      </c>
      <c r="L105" s="13"/>
      <c r="M105" s="13"/>
      <c r="N105" s="13"/>
      <c r="O105" s="133" t="str">
        <f t="shared" si="4"/>
        <v>$job = Job::firstOrCreate(['name' =&gt; '']);</v>
      </c>
      <c r="P105" s="133" t="str">
        <f t="shared" si="5"/>
        <v>$job = Job::firstOrCreate(['name' =&gt; '']);JobCompetence::create(['job_id' =&gt; $job-&gt;id, 'name' =&gt; 'Atención al detalle', 'notas' =&gt; '']);</v>
      </c>
      <c r="Q105" s="133" t="str">
        <f t="shared" si="6"/>
        <v>$job = Job::firstOrCreate(['name' =&gt; '']);Knowledge::create(['job_id' =&gt; $job-&gt;id, 'name' =&gt; 'Declaraciones anuales', 'notas' =&gt; '']);</v>
      </c>
      <c r="R105" s="133" t="str">
        <f t="shared" si="7"/>
        <v>$job = Job::firstOrCreate(['name' =&gt; '']);Experience::create(['job_id' =&gt; $job-&gt;id, 'name' =&gt; '', 'notas' =&gt; '']);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2:33" ht="20.25" x14ac:dyDescent="0.25">
      <c r="C106" s="117"/>
      <c r="D106" s="118"/>
      <c r="E106" s="108"/>
      <c r="F106" s="108"/>
      <c r="G106" s="13"/>
      <c r="H106" s="13"/>
      <c r="I106" s="13"/>
      <c r="J106" s="13"/>
      <c r="K106" s="13" t="s">
        <v>155</v>
      </c>
      <c r="L106" s="13"/>
      <c r="M106" s="13"/>
      <c r="N106" s="13"/>
      <c r="O106" s="133" t="str">
        <f t="shared" si="4"/>
        <v>$job = Job::firstOrCreate(['name' =&gt; '']);</v>
      </c>
      <c r="P106" s="133" t="str">
        <f t="shared" si="5"/>
        <v>$job = Job::firstOrCreate(['name' =&gt; '']);JobCompetence::create(['job_id' =&gt; $job-&gt;id, 'name' =&gt; '', 'notas' =&gt; '']);</v>
      </c>
      <c r="Q106" s="133" t="str">
        <f t="shared" si="6"/>
        <v>$job = Job::firstOrCreate(['name' =&gt; '']);Knowledge::create(['job_id' =&gt; $job-&gt;id, 'name' =&gt; 'Resolución de miscelánea fiscal ', 'notas' =&gt; '']);</v>
      </c>
      <c r="R106" s="133" t="str">
        <f t="shared" si="7"/>
        <v>$job = Job::firstOrCreate(['name' =&gt; '']);Experience::create(['job_id' =&gt; $job-&gt;id, 'name' =&gt; '', 'notas' =&gt; '']);</v>
      </c>
    </row>
    <row r="107" spans="2:33" ht="20.25" x14ac:dyDescent="0.25">
      <c r="C107" s="4" t="s">
        <v>1</v>
      </c>
      <c r="D107" s="5" t="s">
        <v>2</v>
      </c>
      <c r="E107" s="4" t="s">
        <v>3</v>
      </c>
      <c r="F107" s="4" t="s">
        <v>4</v>
      </c>
      <c r="G107" s="4" t="s">
        <v>5</v>
      </c>
      <c r="H107" s="4" t="s">
        <v>6</v>
      </c>
      <c r="I107" s="23" t="s">
        <v>7</v>
      </c>
      <c r="J107" s="24" t="s">
        <v>6</v>
      </c>
      <c r="K107" s="23" t="s">
        <v>8</v>
      </c>
      <c r="L107" s="24" t="s">
        <v>6</v>
      </c>
      <c r="M107" s="23" t="s">
        <v>9</v>
      </c>
      <c r="N107" s="24" t="s">
        <v>6</v>
      </c>
      <c r="O107" s="133" t="str">
        <f t="shared" si="4"/>
        <v>$job = Job::firstOrCreate(['name' =&gt; 'Perfil']);</v>
      </c>
      <c r="P107" s="133" t="str">
        <f t="shared" si="5"/>
        <v>$job = Job::firstOrCreate(['name' =&gt; 'Perfil']);JobCompetence::create(['job_id' =&gt; $job-&gt;id, 'name' =&gt; 'Competencias requeridos para el Puesto', 'notas' =&gt; 'Notas']);</v>
      </c>
      <c r="Q107" s="133" t="str">
        <f t="shared" si="6"/>
        <v>$job = Job::firstOrCreate(['name' =&gt; 'Perfil']);Knowledge::create(['job_id' =&gt; $job-&gt;id, 'name' =&gt; 'Conocimientos requeridos para el Puesto', 'notas' =&gt; 'Notas']);</v>
      </c>
      <c r="R107" s="133" t="str">
        <f t="shared" si="7"/>
        <v>$job = Job::firstOrCreate(['name' =&gt; 'Perfil']);Experience::create(['job_id' =&gt; $job-&gt;id, 'name' =&gt; 'Experiencias', 'notas' =&gt; 'Notas']);</v>
      </c>
    </row>
    <row r="108" spans="2:33" s="34" customFormat="1" ht="20.25" x14ac:dyDescent="0.25">
      <c r="B108" s="1"/>
      <c r="C108" s="21" t="s">
        <v>82</v>
      </c>
      <c r="D108" s="21" t="s">
        <v>156</v>
      </c>
      <c r="E108" s="31"/>
      <c r="F108" s="25" t="s">
        <v>58</v>
      </c>
      <c r="G108" s="31"/>
      <c r="H108" s="31"/>
      <c r="I108" s="39"/>
      <c r="J108" s="40"/>
      <c r="K108" s="39"/>
      <c r="L108" s="40"/>
      <c r="M108" s="39"/>
      <c r="N108" s="40"/>
      <c r="O108" s="133" t="str">
        <f t="shared" si="4"/>
        <v>$job = Job::firstOrCreate(['name' =&gt; 'Coordinador NIFS']);</v>
      </c>
      <c r="P108" s="133" t="str">
        <f t="shared" si="5"/>
        <v>$job = Job::firstOrCreate(['name' =&gt; 'Coordinador NIFS']);JobCompetence::create(['job_id' =&gt; $job-&gt;id, 'name' =&gt; '', 'notas' =&gt; '']);</v>
      </c>
      <c r="Q108" s="133" t="str">
        <f t="shared" si="6"/>
        <v>$job = Job::firstOrCreate(['name' =&gt; 'Coordinador NIFS']);Knowledge::create(['job_id' =&gt; $job-&gt;id, 'name' =&gt; '', 'notas' =&gt; '']);</v>
      </c>
      <c r="R108" s="133" t="str">
        <f t="shared" si="7"/>
        <v>$job = Job::firstOrCreate(['name' =&gt; 'Coordinador NIFS']);Experience::create(['job_id' =&gt; $job-&gt;id, 'name' =&gt; '', 'notas' =&gt; '']);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2:33" s="34" customFormat="1" ht="20.25" x14ac:dyDescent="0.25">
      <c r="B109" s="1"/>
      <c r="C109" s="4" t="s">
        <v>1</v>
      </c>
      <c r="D109" s="5" t="s">
        <v>2</v>
      </c>
      <c r="E109" s="4" t="s">
        <v>3</v>
      </c>
      <c r="F109" s="4" t="s">
        <v>4</v>
      </c>
      <c r="G109" s="4" t="s">
        <v>5</v>
      </c>
      <c r="H109" s="4" t="s">
        <v>6</v>
      </c>
      <c r="I109" s="23" t="s">
        <v>7</v>
      </c>
      <c r="J109" s="24" t="s">
        <v>6</v>
      </c>
      <c r="K109" s="23" t="s">
        <v>8</v>
      </c>
      <c r="L109" s="24" t="s">
        <v>6</v>
      </c>
      <c r="M109" s="23" t="s">
        <v>9</v>
      </c>
      <c r="N109" s="24" t="s">
        <v>6</v>
      </c>
      <c r="O109" s="133" t="str">
        <f t="shared" si="4"/>
        <v>$job = Job::firstOrCreate(['name' =&gt; 'Perfil']);</v>
      </c>
      <c r="P109" s="133" t="str">
        <f t="shared" si="5"/>
        <v>$job = Job::firstOrCreate(['name' =&gt; 'Perfil']);JobCompetence::create(['job_id' =&gt; $job-&gt;id, 'name' =&gt; 'Competencias requeridos para el Puesto', 'notas' =&gt; 'Notas']);</v>
      </c>
      <c r="Q109" s="133" t="str">
        <f t="shared" si="6"/>
        <v>$job = Job::firstOrCreate(['name' =&gt; 'Perfil']);Knowledge::create(['job_id' =&gt; $job-&gt;id, 'name' =&gt; 'Conocimientos requeridos para el Puesto', 'notas' =&gt; 'Notas']);</v>
      </c>
      <c r="R109" s="133" t="str">
        <f t="shared" si="7"/>
        <v>$job = Job::firstOrCreate(['name' =&gt; 'Perfil']);Experience::create(['job_id' =&gt; $job-&gt;id, 'name' =&gt; 'Experiencias', 'notas' =&gt; 'Notas']);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2:33" ht="20.25" x14ac:dyDescent="0.25">
      <c r="C110" s="108" t="s">
        <v>82</v>
      </c>
      <c r="D110" s="108" t="s">
        <v>157</v>
      </c>
      <c r="E110" s="108"/>
      <c r="F110" s="108"/>
      <c r="G110" s="25"/>
      <c r="H110" s="25"/>
      <c r="I110" s="26" t="s">
        <v>139</v>
      </c>
      <c r="J110" s="27"/>
      <c r="K110" s="26" t="s">
        <v>158</v>
      </c>
      <c r="L110" s="27"/>
      <c r="M110" s="26"/>
      <c r="N110" s="27"/>
      <c r="O110" s="133" t="str">
        <f t="shared" si="4"/>
        <v>$job = Job::firstOrCreate(['name' =&gt; 'Tesorera']);</v>
      </c>
      <c r="P110" s="133" t="str">
        <f t="shared" si="5"/>
        <v>$job = Job::firstOrCreate(['name' =&gt; 'Tesorera']);JobCompetence::create(['job_id' =&gt; $job-&gt;id, 'name' =&gt; 'Capacidad de negociación ', 'notas' =&gt; '']);</v>
      </c>
      <c r="Q110" s="133" t="str">
        <f t="shared" si="6"/>
        <v>$job = Job::firstOrCreate(['name' =&gt; 'Tesorera']);Knowledge::create(['job_id' =&gt; $job-&gt;id, 'name' =&gt; 'Paquetería Office ', 'notas' =&gt; '']);</v>
      </c>
      <c r="R110" s="133" t="str">
        <f t="shared" si="7"/>
        <v>$job = Job::firstOrCreate(['name' =&gt; 'Tesorera']);Experience::create(['job_id' =&gt; $job-&gt;id, 'name' =&gt; '', 'notas' =&gt; '']);</v>
      </c>
    </row>
    <row r="111" spans="2:33" ht="20.25" x14ac:dyDescent="0.25">
      <c r="C111" s="108"/>
      <c r="D111" s="108"/>
      <c r="E111" s="108"/>
      <c r="F111" s="108"/>
      <c r="G111" s="25"/>
      <c r="H111" s="25"/>
      <c r="I111" s="26" t="s">
        <v>147</v>
      </c>
      <c r="J111" s="27"/>
      <c r="K111" s="26" t="s">
        <v>159</v>
      </c>
      <c r="L111" s="27"/>
      <c r="M111" s="26"/>
      <c r="N111" s="27"/>
      <c r="O111" s="133" t="str">
        <f t="shared" si="4"/>
        <v>$job = Job::firstOrCreate(['name' =&gt; '']);</v>
      </c>
      <c r="P111" s="133" t="str">
        <f t="shared" si="5"/>
        <v>$job = Job::firstOrCreate(['name' =&gt; '']);JobCompetence::create(['job_id' =&gt; $job-&gt;id, 'name' =&gt; 'Capacidad numérica', 'notas' =&gt; '']);</v>
      </c>
      <c r="Q111" s="133" t="str">
        <f t="shared" si="6"/>
        <v>$job = Job::firstOrCreate(['name' =&gt; '']);Knowledge::create(['job_id' =&gt; $job-&gt;id, 'name' =&gt; 'ERP', 'notas' =&gt; '']);</v>
      </c>
      <c r="R111" s="133" t="str">
        <f t="shared" si="7"/>
        <v>$job = Job::firstOrCreate(['name' =&gt; '']);Experience::create(['job_id' =&gt; $job-&gt;id, 'name' =&gt; '', 'notas' =&gt; '']);</v>
      </c>
    </row>
    <row r="112" spans="2:33" ht="20.25" x14ac:dyDescent="0.25">
      <c r="C112" s="108"/>
      <c r="D112" s="108"/>
      <c r="E112" s="108"/>
      <c r="F112" s="108"/>
      <c r="G112" s="25"/>
      <c r="H112" s="25"/>
      <c r="I112" s="26" t="s">
        <v>160</v>
      </c>
      <c r="J112" s="27"/>
      <c r="K112" s="26" t="s">
        <v>161</v>
      </c>
      <c r="L112" s="27"/>
      <c r="M112" s="26"/>
      <c r="N112" s="27"/>
      <c r="O112" s="133" t="str">
        <f t="shared" si="4"/>
        <v>$job = Job::firstOrCreate(['name' =&gt; '']);</v>
      </c>
      <c r="P112" s="133" t="str">
        <f t="shared" si="5"/>
        <v>$job = Job::firstOrCreate(['name' =&gt; '']);JobCompetence::create(['job_id' =&gt; $job-&gt;id, 'name' =&gt; 'Pensamiento estratégico ', 'notas' =&gt; '']);</v>
      </c>
      <c r="Q112" s="133" t="str">
        <f t="shared" si="6"/>
        <v>$job = Job::firstOrCreate(['name' =&gt; '']);Knowledge::create(['job_id' =&gt; $job-&gt;id, 'name' =&gt; 'Portales bancarios', 'notas' =&gt; '']);</v>
      </c>
      <c r="R112" s="133" t="str">
        <f t="shared" si="7"/>
        <v>$job = Job::firstOrCreate(['name' =&gt; '']);Experience::create(['job_id' =&gt; $job-&gt;id, 'name' =&gt; '', 'notas' =&gt; '']);</v>
      </c>
    </row>
    <row r="113" spans="3:18" ht="20.25" x14ac:dyDescent="0.25">
      <c r="C113" s="108"/>
      <c r="D113" s="108"/>
      <c r="E113" s="108"/>
      <c r="F113" s="108"/>
      <c r="G113" s="25"/>
      <c r="H113" s="25"/>
      <c r="I113" s="26" t="s">
        <v>162</v>
      </c>
      <c r="J113" s="27"/>
      <c r="K113" s="26"/>
      <c r="L113" s="27"/>
      <c r="M113" s="26"/>
      <c r="N113" s="27"/>
      <c r="O113" s="133" t="str">
        <f t="shared" si="4"/>
        <v>$job = Job::firstOrCreate(['name' =&gt; '']);</v>
      </c>
      <c r="P113" s="133" t="str">
        <f t="shared" si="5"/>
        <v>$job = Job::firstOrCreate(['name' =&gt; '']);JobCompetence::create(['job_id' =&gt; $job-&gt;id, 'name' =&gt; 'Gestión de información ', 'notas' =&gt; '']);</v>
      </c>
      <c r="Q113" s="133" t="str">
        <f t="shared" si="6"/>
        <v>$job = Job::firstOrCreate(['name' =&gt; '']);Knowledge::create(['job_id' =&gt; $job-&gt;id, 'name' =&gt; '', 'notas' =&gt; '']);</v>
      </c>
      <c r="R113" s="133" t="str">
        <f t="shared" si="7"/>
        <v>$job = Job::firstOrCreate(['name' =&gt; '']);Experience::create(['job_id' =&gt; $job-&gt;id, 'name' =&gt; '', 'notas' =&gt; '']);</v>
      </c>
    </row>
    <row r="114" spans="3:18" ht="20.25" x14ac:dyDescent="0.25">
      <c r="C114" s="108"/>
      <c r="D114" s="108"/>
      <c r="E114" s="108"/>
      <c r="F114" s="108"/>
      <c r="G114" s="25"/>
      <c r="H114" s="25"/>
      <c r="I114" s="26" t="s">
        <v>163</v>
      </c>
      <c r="J114" s="27"/>
      <c r="K114" s="26"/>
      <c r="L114" s="27"/>
      <c r="M114" s="26"/>
      <c r="N114" s="27"/>
      <c r="O114" s="133" t="str">
        <f t="shared" si="4"/>
        <v>$job = Job::firstOrCreate(['name' =&gt; '']);</v>
      </c>
      <c r="P114" s="133" t="str">
        <f t="shared" si="5"/>
        <v>$job = Job::firstOrCreate(['name' =&gt; '']);JobCompetence::create(['job_id' =&gt; $job-&gt;id, 'name' =&gt; 'Toma de decisiones ', 'notas' =&gt; '']);</v>
      </c>
      <c r="Q114" s="133" t="str">
        <f t="shared" si="6"/>
        <v>$job = Job::firstOrCreate(['name' =&gt; '']);Knowledge::create(['job_id' =&gt; $job-&gt;id, 'name' =&gt; '', 'notas' =&gt; '']);</v>
      </c>
      <c r="R114" s="133" t="str">
        <f t="shared" si="7"/>
        <v>$job = Job::firstOrCreate(['name' =&gt; '']);Experience::create(['job_id' =&gt; $job-&gt;id, 'name' =&gt; '', 'notas' =&gt; '']);</v>
      </c>
    </row>
    <row r="115" spans="3:18" ht="20.25" x14ac:dyDescent="0.25">
      <c r="C115" s="108"/>
      <c r="D115" s="108"/>
      <c r="E115" s="108"/>
      <c r="F115" s="108"/>
      <c r="G115" s="25"/>
      <c r="H115" s="25"/>
      <c r="I115" s="26" t="s">
        <v>164</v>
      </c>
      <c r="J115" s="27"/>
      <c r="K115" s="26"/>
      <c r="L115" s="27"/>
      <c r="M115" s="26"/>
      <c r="N115" s="27"/>
      <c r="O115" s="133" t="str">
        <f t="shared" si="4"/>
        <v>$job = Job::firstOrCreate(['name' =&gt; '']);</v>
      </c>
      <c r="P115" s="133" t="str">
        <f t="shared" si="5"/>
        <v>$job = Job::firstOrCreate(['name' =&gt; '']);JobCompetence::create(['job_id' =&gt; $job-&gt;id, 'name' =&gt; 'Gestión de recursos ', 'notas' =&gt; '']);</v>
      </c>
      <c r="Q115" s="133" t="str">
        <f t="shared" si="6"/>
        <v>$job = Job::firstOrCreate(['name' =&gt; '']);Knowledge::create(['job_id' =&gt; $job-&gt;id, 'name' =&gt; '', 'notas' =&gt; '']);</v>
      </c>
      <c r="R115" s="133" t="str">
        <f t="shared" si="7"/>
        <v>$job = Job::firstOrCreate(['name' =&gt; '']);Experience::create(['job_id' =&gt; $job-&gt;id, 'name' =&gt; '', 'notas' =&gt; '']);</v>
      </c>
    </row>
    <row r="116" spans="3:18" ht="20.25" x14ac:dyDescent="0.25">
      <c r="C116" s="108"/>
      <c r="D116" s="108"/>
      <c r="E116" s="108"/>
      <c r="F116" s="108"/>
      <c r="G116" s="25"/>
      <c r="H116" s="25"/>
      <c r="I116" s="26"/>
      <c r="J116" s="27"/>
      <c r="K116" s="26"/>
      <c r="L116" s="27"/>
      <c r="M116" s="26"/>
      <c r="N116" s="27"/>
      <c r="O116" s="133" t="str">
        <f t="shared" si="4"/>
        <v>$job = Job::firstOrCreate(['name' =&gt; '']);</v>
      </c>
      <c r="P116" s="133" t="str">
        <f t="shared" si="5"/>
        <v>$job = Job::firstOrCreate(['name' =&gt; '']);JobCompetence::create(['job_id' =&gt; $job-&gt;id, 'name' =&gt; '', 'notas' =&gt; '']);</v>
      </c>
      <c r="Q116" s="133" t="str">
        <f t="shared" si="6"/>
        <v>$job = Job::firstOrCreate(['name' =&gt; '']);Knowledge::create(['job_id' =&gt; $job-&gt;id, 'name' =&gt; '', 'notas' =&gt; '']);</v>
      </c>
      <c r="R116" s="133" t="str">
        <f t="shared" si="7"/>
        <v>$job = Job::firstOrCreate(['name' =&gt; '']);Experience::create(['job_id' =&gt; $job-&gt;id, 'name' =&gt; '', 'notas' =&gt; '']);</v>
      </c>
    </row>
    <row r="117" spans="3:18" ht="21" thickBot="1" x14ac:dyDescent="0.3">
      <c r="C117" s="4" t="s">
        <v>1</v>
      </c>
      <c r="D117" s="5" t="s">
        <v>2</v>
      </c>
      <c r="E117" s="4" t="s">
        <v>3</v>
      </c>
      <c r="F117" s="4" t="s">
        <v>4</v>
      </c>
      <c r="G117" s="4" t="s">
        <v>5</v>
      </c>
      <c r="H117" s="4" t="s">
        <v>6</v>
      </c>
      <c r="I117" s="23" t="s">
        <v>7</v>
      </c>
      <c r="J117" s="24" t="s">
        <v>6</v>
      </c>
      <c r="K117" s="23" t="s">
        <v>8</v>
      </c>
      <c r="L117" s="24" t="s">
        <v>6</v>
      </c>
      <c r="M117" s="23" t="s">
        <v>9</v>
      </c>
      <c r="N117" s="24" t="s">
        <v>6</v>
      </c>
      <c r="O117" s="133" t="str">
        <f t="shared" si="4"/>
        <v>$job = Job::firstOrCreate(['name' =&gt; 'Perfil']);</v>
      </c>
      <c r="P117" s="133" t="str">
        <f t="shared" si="5"/>
        <v>$job = Job::firstOrCreate(['name' =&gt; 'Perfil']);JobCompetence::create(['job_id' =&gt; $job-&gt;id, 'name' =&gt; 'Competencias requeridos para el Puesto', 'notas' =&gt; 'Notas']);</v>
      </c>
      <c r="Q117" s="133" t="str">
        <f t="shared" si="6"/>
        <v>$job = Job::firstOrCreate(['name' =&gt; 'Perfil']);Knowledge::create(['job_id' =&gt; $job-&gt;id, 'name' =&gt; 'Conocimientos requeridos para el Puesto', 'notas' =&gt; 'Notas']);</v>
      </c>
      <c r="R117" s="133" t="str">
        <f t="shared" si="7"/>
        <v>$job = Job::firstOrCreate(['name' =&gt; 'Perfil']);Experience::create(['job_id' =&gt; $job-&gt;id, 'name' =&gt; 'Experiencias', 'notas' =&gt; 'Notas']);</v>
      </c>
    </row>
    <row r="118" spans="3:18" ht="30" x14ac:dyDescent="0.25">
      <c r="C118" s="109" t="s">
        <v>165</v>
      </c>
      <c r="D118" s="110" t="s">
        <v>83</v>
      </c>
      <c r="E118" s="102" t="s">
        <v>12</v>
      </c>
      <c r="F118" s="102" t="s">
        <v>12</v>
      </c>
      <c r="G118" s="7"/>
      <c r="H118" s="7"/>
      <c r="I118" s="11" t="s">
        <v>166</v>
      </c>
      <c r="J118" s="41" t="s">
        <v>167</v>
      </c>
      <c r="K118" s="8" t="s">
        <v>91</v>
      </c>
      <c r="L118" s="7"/>
      <c r="M118" s="11" t="s">
        <v>168</v>
      </c>
      <c r="N118" s="7"/>
      <c r="O118" s="133" t="str">
        <f t="shared" si="4"/>
        <v>$job = Job::firstOrCreate(['name' =&gt; 'Gerente Administrativo']);</v>
      </c>
      <c r="P118" s="133" t="str">
        <f t="shared" si="5"/>
        <v>$job = Job::firstOrCreate(['name' =&gt; 'Gerente Administrativo']);JobCompetence::create(['job_id' =&gt; $job-&gt;id, 'name' =&gt; 'Capacidad de Respuesta y Resolución', 'notas' =&gt; 'Disponibilidad
Dar respuesta en tiempo y forma.']);</v>
      </c>
      <c r="Q118" s="133" t="str">
        <f t="shared" si="6"/>
        <v>$job = Job::firstOrCreate(['name' =&gt; 'Gerente Administrativo']);Knowledge::create(['job_id' =&gt; $job-&gt;id, 'name' =&gt; 'Elaboración, Manejo y Control de Presupuestos', 'notas' =&gt; '']);</v>
      </c>
      <c r="R118" s="133" t="str">
        <f t="shared" si="7"/>
        <v>$job = Job::firstOrCreate(['name' =&gt; 'Gerente Administrativo']);Experience::create(['job_id' =&gt; $job-&gt;id, 'name' =&gt; 'Experiencia en operación y conservación de carreteras.', 'notas' =&gt; '']);</v>
      </c>
    </row>
    <row r="119" spans="3:18" ht="30" x14ac:dyDescent="0.25">
      <c r="C119" s="109"/>
      <c r="D119" s="111"/>
      <c r="E119" s="103"/>
      <c r="F119" s="103"/>
      <c r="G119" s="7"/>
      <c r="H119" s="7"/>
      <c r="I119" s="11" t="s">
        <v>169</v>
      </c>
      <c r="J119" s="7"/>
      <c r="K119" s="8" t="s">
        <v>24</v>
      </c>
      <c r="L119" s="7"/>
      <c r="M119" s="11" t="s">
        <v>170</v>
      </c>
      <c r="N119" s="7"/>
      <c r="O119" s="133" t="str">
        <f t="shared" si="4"/>
        <v>$job = Job::firstOrCreate(['name' =&gt; '']);</v>
      </c>
      <c r="P119" s="133" t="str">
        <f t="shared" si="5"/>
        <v>$job = Job::firstOrCreate(['name' =&gt; '']);JobCompetence::create(['job_id' =&gt; $job-&gt;id, 'name' =&gt; 'Mejoramiento Continuo/ Orientación a la Calidad', 'notas' =&gt; '']);</v>
      </c>
      <c r="Q119" s="133" t="str">
        <f t="shared" si="6"/>
        <v>$job = Job::firstOrCreate(['name' =&gt; '']);Knowledge::create(['job_id' =&gt; $job-&gt;id, 'name' =&gt; 'Normativas y Sistemas de Gestión de Calidad', 'notas' =&gt; '']);</v>
      </c>
      <c r="R119" s="133" t="str">
        <f t="shared" si="7"/>
        <v>$job = Job::firstOrCreate(['name' =&gt; '']);Experience::create(['job_id' =&gt; $job-&gt;id, 'name' =&gt; 'Experiencia en sistemas de peaje y telepeaje.', 'notas' =&gt; '']);</v>
      </c>
    </row>
    <row r="120" spans="3:18" ht="45" x14ac:dyDescent="0.25">
      <c r="C120" s="109"/>
      <c r="D120" s="111"/>
      <c r="E120" s="103"/>
      <c r="F120" s="103"/>
      <c r="G120" s="7"/>
      <c r="H120" s="7"/>
      <c r="I120" s="11" t="s">
        <v>171</v>
      </c>
      <c r="J120" s="7"/>
      <c r="K120" s="8" t="s">
        <v>29</v>
      </c>
      <c r="L120" s="7"/>
      <c r="M120" s="11" t="s">
        <v>172</v>
      </c>
      <c r="N120" s="7"/>
      <c r="O120" s="133" t="str">
        <f t="shared" si="4"/>
        <v>$job = Job::firstOrCreate(['name' =&gt; '']);</v>
      </c>
      <c r="P120" s="133" t="str">
        <f t="shared" si="5"/>
        <v>$job = Job::firstOrCreate(['name' =&gt; '']);JobCompetence::create(['job_id' =&gt; $job-&gt;id, 'name' =&gt; 'Orientación al Cliente/Servicio ', 'notas' =&gt; '']);</v>
      </c>
      <c r="Q120" s="133" t="str">
        <f t="shared" si="6"/>
        <v>$job = Job::firstOrCreate(['name' =&gt; '']);Knowledge::create(['job_id' =&gt; $job-&gt;id, 'name' =&gt; 'Normativa SCT', 'notas' =&gt; '']);</v>
      </c>
      <c r="R120" s="133" t="str">
        <f t="shared" si="7"/>
        <v>$job = Job::firstOrCreate(['name' =&gt; '']);Experience::create(['job_id' =&gt; $job-&gt;id, 'name' =&gt; 'Experiencia en resolución de conflictos con grupos (Transportistas, ejidatarios, etc.)', 'notas' =&gt; '']);</v>
      </c>
    </row>
    <row r="121" spans="3:18" ht="17.25" customHeight="1" x14ac:dyDescent="0.25">
      <c r="C121" s="109"/>
      <c r="D121" s="111"/>
      <c r="E121" s="103"/>
      <c r="F121" s="103"/>
      <c r="G121" s="7"/>
      <c r="H121" s="7"/>
      <c r="I121" s="11" t="s">
        <v>173</v>
      </c>
      <c r="J121" s="7"/>
      <c r="K121" s="8" t="s">
        <v>174</v>
      </c>
      <c r="L121" s="7"/>
      <c r="M121" s="11" t="s">
        <v>175</v>
      </c>
      <c r="N121" s="7"/>
      <c r="O121" s="133" t="str">
        <f t="shared" si="4"/>
        <v>$job = Job::firstOrCreate(['name' =&gt; '']);</v>
      </c>
      <c r="P121" s="133" t="str">
        <f t="shared" si="5"/>
        <v>$job = Job::firstOrCreate(['name' =&gt; '']);JobCompetence::create(['job_id' =&gt; $job-&gt;id, 'name' =&gt; 'Construcción de Relaciones ', 'notas' =&gt; '']);</v>
      </c>
      <c r="Q121" s="133" t="str">
        <f t="shared" si="6"/>
        <v>$job = Job::firstOrCreate(['name' =&gt; '']);Knowledge::create(['job_id' =&gt; $job-&gt;id, 'name' =&gt; 'Tecnologías en Peaje y Telepeaje', 'notas' =&gt; '']);</v>
      </c>
      <c r="R121" s="133" t="str">
        <f t="shared" si="7"/>
        <v>$job = Job::firstOrCreate(['name' =&gt; '']);Experience::create(['job_id' =&gt; $job-&gt;id, 'name' =&gt; 'Visitas a otras autopistas; Tener comunicación y benchmarking con puestos similares en el mercado; conocer las tendencias y las mejores prácticas que existen (exposure).', 'notas' =&gt; '']);</v>
      </c>
    </row>
    <row r="122" spans="3:18" ht="20.25" x14ac:dyDescent="0.25">
      <c r="C122" s="109"/>
      <c r="D122" s="111"/>
      <c r="E122" s="103"/>
      <c r="F122" s="103"/>
      <c r="G122" s="7"/>
      <c r="H122" s="7"/>
      <c r="I122" s="11" t="s">
        <v>13</v>
      </c>
      <c r="J122" s="7"/>
      <c r="K122" s="8" t="s">
        <v>176</v>
      </c>
      <c r="L122" s="7"/>
      <c r="M122" s="7"/>
      <c r="N122" s="7"/>
      <c r="O122" s="133" t="str">
        <f t="shared" si="4"/>
        <v>$job = Job::firstOrCreate(['name' =&gt; '']);</v>
      </c>
      <c r="P122" s="133" t="str">
        <f t="shared" si="5"/>
        <v>$job = Job::firstOrCreate(['name' =&gt; '']);JobCompetence::create(['job_id' =&gt; $job-&gt;id, 'name' =&gt; 'Gestión de Recursos', 'notas' =&gt; '']);</v>
      </c>
      <c r="Q122" s="133" t="str">
        <f t="shared" si="6"/>
        <v>$job = Job::firstOrCreate(['name' =&gt; '']);Knowledge::create(['job_id' =&gt; $job-&gt;id, 'name' =&gt; 'Operación de Autopistas', 'notas' =&gt; '']);</v>
      </c>
      <c r="R122" s="133" t="str">
        <f t="shared" si="7"/>
        <v>$job = Job::firstOrCreate(['name' =&gt; '']);Experience::create(['job_id' =&gt; $job-&gt;id, 'name' =&gt; '', 'notas' =&gt; '']);</v>
      </c>
    </row>
    <row r="123" spans="3:18" ht="20.25" x14ac:dyDescent="0.25">
      <c r="C123" s="109"/>
      <c r="D123" s="111"/>
      <c r="E123" s="103"/>
      <c r="F123" s="103"/>
      <c r="G123" s="7"/>
      <c r="H123" s="7"/>
      <c r="I123" s="11" t="s">
        <v>81</v>
      </c>
      <c r="J123" s="7"/>
      <c r="K123" s="8" t="s">
        <v>177</v>
      </c>
      <c r="L123" s="7"/>
      <c r="M123" s="7"/>
      <c r="N123" s="7"/>
      <c r="O123" s="133" t="str">
        <f t="shared" si="4"/>
        <v>$job = Job::firstOrCreate(['name' =&gt; '']);</v>
      </c>
      <c r="P123" s="133" t="str">
        <f t="shared" si="5"/>
        <v>$job = Job::firstOrCreate(['name' =&gt; '']);JobCompetence::create(['job_id' =&gt; $job-&gt;id, 'name' =&gt; 'Dominio y Cumplimiento Normativo', 'notas' =&gt; '']);</v>
      </c>
      <c r="Q123" s="133" t="str">
        <f t="shared" si="6"/>
        <v>$job = Job::firstOrCreate(['name' =&gt; '']);Knowledge::create(['job_id' =&gt; $job-&gt;id, 'name' =&gt; 'Seguridad Vial ', 'notas' =&gt; '']);</v>
      </c>
      <c r="R123" s="133" t="str">
        <f t="shared" si="7"/>
        <v>$job = Job::firstOrCreate(['name' =&gt; '']);Experience::create(['job_id' =&gt; $job-&gt;id, 'name' =&gt; '', 'notas' =&gt; '']);</v>
      </c>
    </row>
    <row r="124" spans="3:18" ht="30" x14ac:dyDescent="0.25">
      <c r="C124" s="109"/>
      <c r="D124" s="111"/>
      <c r="E124" s="103"/>
      <c r="F124" s="103"/>
      <c r="G124" s="7"/>
      <c r="H124" s="7"/>
      <c r="I124" s="7"/>
      <c r="J124" s="7"/>
      <c r="K124" s="8" t="s">
        <v>178</v>
      </c>
      <c r="L124" s="33" t="s">
        <v>179</v>
      </c>
      <c r="M124" s="7"/>
      <c r="N124" s="7"/>
      <c r="O124" s="133" t="str">
        <f t="shared" si="4"/>
        <v>$job = Job::firstOrCreate(['name' =&gt; '']);</v>
      </c>
      <c r="P124" s="133" t="str">
        <f t="shared" si="5"/>
        <v>$job = Job::firstOrCreate(['name' =&gt; '']);JobCompetence::create(['job_id' =&gt; $job-&gt;id, 'name' =&gt; '', 'notas' =&gt; '']);</v>
      </c>
      <c r="Q124" s="133" t="str">
        <f t="shared" si="6"/>
        <v>$job = Job::firstOrCreate(['name' =&gt; '']);Knowledge::create(['job_id' =&gt; $job-&gt;id, 'name' =&gt; 'Seguridad Patrimonial', 'notas' =&gt; 'Alineado a los procesos de calidad.
Control del recurso.']);</v>
      </c>
      <c r="R124" s="133" t="str">
        <f t="shared" si="7"/>
        <v>$job = Job::firstOrCreate(['name' =&gt; '']);Experience::create(['job_id' =&gt; $job-&gt;id, 'name' =&gt; '', 'notas' =&gt; '']);</v>
      </c>
    </row>
    <row r="125" spans="3:18" ht="20.25" x14ac:dyDescent="0.25">
      <c r="C125" s="109"/>
      <c r="D125" s="111"/>
      <c r="E125" s="103"/>
      <c r="F125" s="103"/>
      <c r="G125" s="7"/>
      <c r="H125" s="7"/>
      <c r="I125" s="7"/>
      <c r="J125" s="7"/>
      <c r="K125" s="8" t="s">
        <v>180</v>
      </c>
      <c r="L125" s="7"/>
      <c r="M125" s="7"/>
      <c r="N125" s="7"/>
      <c r="O125" s="133" t="str">
        <f t="shared" si="4"/>
        <v>$job = Job::firstOrCreate(['name' =&gt; '']);</v>
      </c>
      <c r="P125" s="133" t="str">
        <f t="shared" si="5"/>
        <v>$job = Job::firstOrCreate(['name' =&gt; '']);JobCompetence::create(['job_id' =&gt; $job-&gt;id, 'name' =&gt; '', 'notas' =&gt; '']);</v>
      </c>
      <c r="Q125" s="133" t="str">
        <f t="shared" si="6"/>
        <v>$job = Job::firstOrCreate(['name' =&gt; '']);Knowledge::create(['job_id' =&gt; $job-&gt;id, 'name' =&gt; 'Administración de Proyectos           ', 'notas' =&gt; '']);</v>
      </c>
      <c r="R125" s="133" t="str">
        <f t="shared" si="7"/>
        <v>$job = Job::firstOrCreate(['name' =&gt; '']);Experience::create(['job_id' =&gt; $job-&gt;id, 'name' =&gt; '', 'notas' =&gt; '']);</v>
      </c>
    </row>
    <row r="126" spans="3:18" ht="20.25" x14ac:dyDescent="0.25">
      <c r="C126" s="109"/>
      <c r="D126" s="112"/>
      <c r="E126" s="104"/>
      <c r="F126" s="104"/>
      <c r="G126" s="7"/>
      <c r="H126" s="7"/>
      <c r="I126" s="7"/>
      <c r="J126" s="7"/>
      <c r="K126" s="8" t="s">
        <v>31</v>
      </c>
      <c r="L126" s="7"/>
      <c r="M126" s="7"/>
      <c r="N126" s="7"/>
      <c r="O126" s="133" t="str">
        <f t="shared" si="4"/>
        <v>$job = Job::firstOrCreate(['name' =&gt; '']);</v>
      </c>
      <c r="P126" s="133" t="str">
        <f t="shared" si="5"/>
        <v>$job = Job::firstOrCreate(['name' =&gt; '']);JobCompetence::create(['job_id' =&gt; $job-&gt;id, 'name' =&gt; '', 'notas' =&gt; '']);</v>
      </c>
      <c r="Q126" s="133" t="str">
        <f t="shared" si="6"/>
        <v>$job = Job::firstOrCreate(['name' =&gt; '']);Knowledge::create(['job_id' =&gt; $job-&gt;id, 'name' =&gt; 'Marco Legal Laboral (bases)', 'notas' =&gt; '']);</v>
      </c>
      <c r="R126" s="133" t="str">
        <f t="shared" si="7"/>
        <v>$job = Job::firstOrCreate(['name' =&gt; '']);Experience::create(['job_id' =&gt; $job-&gt;id, 'name' =&gt; '', 'notas' =&gt; '']);</v>
      </c>
    </row>
    <row r="127" spans="3:18" ht="21" thickBot="1" x14ac:dyDescent="0.3">
      <c r="C127" s="4" t="s">
        <v>1</v>
      </c>
      <c r="D127" s="5" t="s">
        <v>2</v>
      </c>
      <c r="E127" s="4" t="s">
        <v>3</v>
      </c>
      <c r="F127" s="4" t="s">
        <v>4</v>
      </c>
      <c r="G127" s="4" t="s">
        <v>5</v>
      </c>
      <c r="H127" s="4" t="s">
        <v>6</v>
      </c>
      <c r="I127" s="23" t="s">
        <v>7</v>
      </c>
      <c r="J127" s="24" t="s">
        <v>6</v>
      </c>
      <c r="K127" s="23" t="s">
        <v>8</v>
      </c>
      <c r="L127" s="24" t="s">
        <v>6</v>
      </c>
      <c r="M127" s="23" t="s">
        <v>9</v>
      </c>
      <c r="N127" s="24" t="s">
        <v>6</v>
      </c>
      <c r="O127" s="133" t="str">
        <f t="shared" si="4"/>
        <v>$job = Job::firstOrCreate(['name' =&gt; 'Perfil']);</v>
      </c>
      <c r="P127" s="133" t="str">
        <f t="shared" si="5"/>
        <v>$job = Job::firstOrCreate(['name' =&gt; 'Perfil']);JobCompetence::create(['job_id' =&gt; $job-&gt;id, 'name' =&gt; 'Competencias requeridos para el Puesto', 'notas' =&gt; 'Notas']);</v>
      </c>
      <c r="Q127" s="133" t="str">
        <f t="shared" si="6"/>
        <v>$job = Job::firstOrCreate(['name' =&gt; 'Perfil']);Knowledge::create(['job_id' =&gt; $job-&gt;id, 'name' =&gt; 'Conocimientos requeridos para el Puesto', 'notas' =&gt; 'Notas']);</v>
      </c>
      <c r="R127" s="133" t="str">
        <f t="shared" si="7"/>
        <v>$job = Job::firstOrCreate(['name' =&gt; 'Perfil']);Experience::create(['job_id' =&gt; $job-&gt;id, 'name' =&gt; 'Experiencias', 'notas' =&gt; 'Notas']);</v>
      </c>
    </row>
    <row r="128" spans="3:18" ht="21" thickBot="1" x14ac:dyDescent="0.3">
      <c r="C128" s="42" t="s">
        <v>165</v>
      </c>
      <c r="D128" s="43" t="s">
        <v>181</v>
      </c>
      <c r="E128" s="34" t="s">
        <v>182</v>
      </c>
      <c r="F128" s="42" t="s">
        <v>58</v>
      </c>
      <c r="G128" s="34"/>
      <c r="H128" s="34"/>
      <c r="I128" s="34"/>
      <c r="J128" s="34"/>
      <c r="K128" s="34"/>
      <c r="L128" s="34"/>
      <c r="M128" s="34"/>
      <c r="N128" s="34"/>
      <c r="O128" s="133" t="str">
        <f t="shared" si="4"/>
        <v>$job = Job::firstOrCreate(['name' =&gt; 'Analista Sr. Liquidador']);</v>
      </c>
      <c r="P128" s="133" t="str">
        <f t="shared" si="5"/>
        <v>$job = Job::firstOrCreate(['name' =&gt; 'Analista Sr. Liquidador']);JobCompetence::create(['job_id' =&gt; $job-&gt;id, 'name' =&gt; '', 'notas' =&gt; '']);</v>
      </c>
      <c r="Q128" s="133" t="str">
        <f t="shared" si="6"/>
        <v>$job = Job::firstOrCreate(['name' =&gt; 'Analista Sr. Liquidador']);Knowledge::create(['job_id' =&gt; $job-&gt;id, 'name' =&gt; '', 'notas' =&gt; '']);</v>
      </c>
      <c r="R128" s="133" t="str">
        <f t="shared" si="7"/>
        <v>$job = Job::firstOrCreate(['name' =&gt; 'Analista Sr. Liquidador']);Experience::create(['job_id' =&gt; $job-&gt;id, 'name' =&gt; '', 'notas' =&gt; '']);</v>
      </c>
    </row>
    <row r="129" spans="3:18" ht="20.25" x14ac:dyDescent="0.25">
      <c r="C129" s="15" t="s">
        <v>1</v>
      </c>
      <c r="D129" s="16" t="s">
        <v>2</v>
      </c>
      <c r="E129" s="15" t="s">
        <v>3</v>
      </c>
      <c r="F129" s="15" t="s">
        <v>4</v>
      </c>
      <c r="G129" s="15" t="s">
        <v>5</v>
      </c>
      <c r="H129" s="15" t="s">
        <v>6</v>
      </c>
      <c r="I129" s="44" t="s">
        <v>7</v>
      </c>
      <c r="J129" s="45" t="s">
        <v>6</v>
      </c>
      <c r="K129" s="44" t="s">
        <v>8</v>
      </c>
      <c r="L129" s="45" t="s">
        <v>6</v>
      </c>
      <c r="M129" s="44" t="s">
        <v>9</v>
      </c>
      <c r="N129" s="45" t="s">
        <v>6</v>
      </c>
      <c r="O129" s="133" t="str">
        <f t="shared" si="4"/>
        <v>$job = Job::firstOrCreate(['name' =&gt; 'Perfil']);</v>
      </c>
      <c r="P129" s="133" t="str">
        <f t="shared" si="5"/>
        <v>$job = Job::firstOrCreate(['name' =&gt; 'Perfil']);JobCompetence::create(['job_id' =&gt; $job-&gt;id, 'name' =&gt; 'Competencias requeridos para el Puesto', 'notas' =&gt; 'Notas']);</v>
      </c>
      <c r="Q129" s="133" t="str">
        <f t="shared" si="6"/>
        <v>$job = Job::firstOrCreate(['name' =&gt; 'Perfil']);Knowledge::create(['job_id' =&gt; $job-&gt;id, 'name' =&gt; 'Conocimientos requeridos para el Puesto', 'notas' =&gt; 'Notas']);</v>
      </c>
      <c r="R129" s="133" t="str">
        <f t="shared" si="7"/>
        <v>$job = Job::firstOrCreate(['name' =&gt; 'Perfil']);Experience::create(['job_id' =&gt; $job-&gt;id, 'name' =&gt; 'Experiencias', 'notas' =&gt; 'Notas']);</v>
      </c>
    </row>
    <row r="130" spans="3:18" ht="20.25" x14ac:dyDescent="0.25">
      <c r="C130" s="96" t="s">
        <v>165</v>
      </c>
      <c r="D130" s="96" t="s">
        <v>183</v>
      </c>
      <c r="E130" s="105"/>
      <c r="F130" s="96" t="s">
        <v>12</v>
      </c>
      <c r="G130" s="12"/>
      <c r="H130" s="12"/>
      <c r="I130" s="12" t="s">
        <v>184</v>
      </c>
      <c r="J130" s="12"/>
      <c r="K130" s="12" t="s">
        <v>158</v>
      </c>
      <c r="L130" s="12"/>
      <c r="M130" s="12"/>
      <c r="N130" s="12"/>
      <c r="O130" s="133" t="str">
        <f t="shared" si="4"/>
        <v>$job = Job::firstOrCreate(['name' =&gt; 'Auxiliar de Liquidación']);</v>
      </c>
      <c r="P130" s="133" t="str">
        <f t="shared" si="5"/>
        <v>$job = Job::firstOrCreate(['name' =&gt; 'Auxiliar de Liquidación']);JobCompetence::create(['job_id' =&gt; $job-&gt;id, 'name' =&gt; 'Atención al Detalle', 'notas' =&gt; '']);</v>
      </c>
      <c r="Q130" s="133" t="str">
        <f t="shared" si="6"/>
        <v>$job = Job::firstOrCreate(['name' =&gt; 'Auxiliar de Liquidación']);Knowledge::create(['job_id' =&gt; $job-&gt;id, 'name' =&gt; 'Paquetería Office ', 'notas' =&gt; '']);</v>
      </c>
      <c r="R130" s="133" t="str">
        <f t="shared" si="7"/>
        <v>$job = Job::firstOrCreate(['name' =&gt; 'Auxiliar de Liquidación']);Experience::create(['job_id' =&gt; $job-&gt;id, 'name' =&gt; '', 'notas' =&gt; '']);</v>
      </c>
    </row>
    <row r="131" spans="3:18" ht="20.25" x14ac:dyDescent="0.25">
      <c r="C131" s="97"/>
      <c r="D131" s="97"/>
      <c r="E131" s="106"/>
      <c r="F131" s="97"/>
      <c r="G131" s="12"/>
      <c r="H131" s="12"/>
      <c r="I131" s="12" t="s">
        <v>185</v>
      </c>
      <c r="J131" s="12"/>
      <c r="K131" s="12" t="s">
        <v>186</v>
      </c>
      <c r="L131" s="12"/>
      <c r="M131" s="12"/>
      <c r="N131" s="12"/>
      <c r="O131" s="133" t="str">
        <f t="shared" si="4"/>
        <v>$job = Job::firstOrCreate(['name' =&gt; '']);</v>
      </c>
      <c r="P131" s="133" t="str">
        <f t="shared" si="5"/>
        <v>$job = Job::firstOrCreate(['name' =&gt; '']);JobCompetence::create(['job_id' =&gt; $job-&gt;id, 'name' =&gt; 'Capacidad Numérica', 'notas' =&gt; '']);</v>
      </c>
      <c r="Q131" s="133" t="str">
        <f t="shared" si="6"/>
        <v>$job = Job::firstOrCreate(['name' =&gt; '']);Knowledge::create(['job_id' =&gt; $job-&gt;id, 'name' =&gt; 'Sistema de Telepeaje ', 'notas' =&gt; '']);</v>
      </c>
      <c r="R131" s="133" t="str">
        <f t="shared" si="7"/>
        <v>$job = Job::firstOrCreate(['name' =&gt; '']);Experience::create(['job_id' =&gt; $job-&gt;id, 'name' =&gt; '', 'notas' =&gt; '']);</v>
      </c>
    </row>
    <row r="132" spans="3:18" ht="20.25" x14ac:dyDescent="0.25">
      <c r="C132" s="97"/>
      <c r="D132" s="97"/>
      <c r="E132" s="106"/>
      <c r="F132" s="97"/>
      <c r="G132" s="12"/>
      <c r="H132" s="12"/>
      <c r="I132" s="12" t="s">
        <v>187</v>
      </c>
      <c r="J132" s="12"/>
      <c r="K132" s="12" t="s">
        <v>188</v>
      </c>
      <c r="L132" s="12"/>
      <c r="M132" s="12"/>
      <c r="N132" s="12"/>
      <c r="O132" s="133" t="str">
        <f t="shared" si="4"/>
        <v>$job = Job::firstOrCreate(['name' =&gt; '']);</v>
      </c>
      <c r="P132" s="133" t="str">
        <f t="shared" si="5"/>
        <v>$job = Job::firstOrCreate(['name' =&gt; '']);JobCompetence::create(['job_id' =&gt; $job-&gt;id, 'name' =&gt; 'Cumplimiento de Normas', 'notas' =&gt; '']);</v>
      </c>
      <c r="Q132" s="133" t="str">
        <f t="shared" si="6"/>
        <v>$job = Job::firstOrCreate(['name' =&gt; '']);Knowledge::create(['job_id' =&gt; $job-&gt;id, 'name' =&gt; 'Norma ISO 9001 (Sistema de Gestión de la Calidad – SGC)', 'notas' =&gt; '']);</v>
      </c>
      <c r="R132" s="133" t="str">
        <f t="shared" si="7"/>
        <v>$job = Job::firstOrCreate(['name' =&gt; '']);Experience::create(['job_id' =&gt; $job-&gt;id, 'name' =&gt; '', 'notas' =&gt; '']);</v>
      </c>
    </row>
    <row r="133" spans="3:18" ht="20.25" x14ac:dyDescent="0.25">
      <c r="C133" s="97"/>
      <c r="D133" s="97"/>
      <c r="E133" s="106"/>
      <c r="F133" s="97"/>
      <c r="G133" s="12"/>
      <c r="H133" s="12"/>
      <c r="I133" s="12" t="s">
        <v>105</v>
      </c>
      <c r="J133" s="12"/>
      <c r="K133" s="12" t="s">
        <v>189</v>
      </c>
      <c r="L133" s="12"/>
      <c r="M133" s="12"/>
      <c r="N133" s="12"/>
      <c r="O133" s="133" t="str">
        <f t="shared" si="4"/>
        <v>$job = Job::firstOrCreate(['name' =&gt; '']);</v>
      </c>
      <c r="P133" s="133" t="str">
        <f t="shared" si="5"/>
        <v>$job = Job::firstOrCreate(['name' =&gt; '']);JobCompetence::create(['job_id' =&gt; $job-&gt;id, 'name' =&gt; 'Precisión ', 'notas' =&gt; '']);</v>
      </c>
      <c r="Q133" s="133" t="str">
        <f t="shared" si="6"/>
        <v>$job = Job::firstOrCreate(['name' =&gt; '']);Knowledge::create(['job_id' =&gt; $job-&gt;id, 'name' =&gt; 'Norma ISO 14001 (Sistema de Gestión Ambiental – SGA)', 'notas' =&gt; '']);</v>
      </c>
      <c r="R133" s="133" t="str">
        <f t="shared" si="7"/>
        <v>$job = Job::firstOrCreate(['name' =&gt; '']);Experience::create(['job_id' =&gt; $job-&gt;id, 'name' =&gt; '', 'notas' =&gt; '']);</v>
      </c>
    </row>
    <row r="134" spans="3:18" ht="20.25" x14ac:dyDescent="0.25">
      <c r="C134" s="98"/>
      <c r="D134" s="98"/>
      <c r="E134" s="107"/>
      <c r="F134" s="98"/>
      <c r="G134" s="12"/>
      <c r="H134" s="12"/>
      <c r="I134" s="12"/>
      <c r="J134" s="12"/>
      <c r="K134" s="12" t="s">
        <v>190</v>
      </c>
      <c r="L134" s="12"/>
      <c r="M134" s="12"/>
      <c r="N134" s="12"/>
      <c r="O134" s="133" t="str">
        <f t="shared" ref="O134:O168" si="8">_xlfn.CONCAT("$job = Job::firstOrCreate(['name' =&gt; '",TRIM(D134),"']);")</f>
        <v>$job = Job::firstOrCreate(['name' =&gt; '']);</v>
      </c>
      <c r="P134" s="133" t="str">
        <f t="shared" ref="P134:P168" si="9">_xlfn.CONCAT( O134, "JobCompetence::create(['job_id' =&gt; $job-&gt;id, 'name' =&gt; '",I134,"', 'notas' =&gt; '",J134,"']);")</f>
        <v>$job = Job::firstOrCreate(['name' =&gt; '']);JobCompetence::create(['job_id' =&gt; $job-&gt;id, 'name' =&gt; '', 'notas' =&gt; '']);</v>
      </c>
      <c r="Q134" s="133" t="str">
        <f t="shared" ref="Q134:Q168" si="10">_xlfn.CONCAT( O134, "Knowledge::create(['job_id' =&gt; $job-&gt;id, 'name' =&gt; '",K134,"', 'notas' =&gt; '",L134,"']);")</f>
        <v>$job = Job::firstOrCreate(['name' =&gt; '']);Knowledge::create(['job_id' =&gt; $job-&gt;id, 'name' =&gt; 'Norma ISO 39001 (Sistema de Gestión de Seguridad Vial -SV)', 'notas' =&gt; '']);</v>
      </c>
      <c r="R134" s="133" t="str">
        <f t="shared" ref="R134:R168" si="11">_xlfn.CONCAT( O134, "Experience::create(['job_id' =&gt; $job-&gt;id, 'name' =&gt; '",M134,"', 'notas' =&gt; '",N134,"']);")</f>
        <v>$job = Job::firstOrCreate(['name' =&gt; '']);Experience::create(['job_id' =&gt; $job-&gt;id, 'name' =&gt; '', 'notas' =&gt; '']);</v>
      </c>
    </row>
    <row r="135" spans="3:18" ht="20.25" x14ac:dyDescent="0.25">
      <c r="C135" s="15" t="s">
        <v>1</v>
      </c>
      <c r="D135" s="16" t="s">
        <v>2</v>
      </c>
      <c r="E135" s="15" t="s">
        <v>3</v>
      </c>
      <c r="F135" s="15" t="s">
        <v>4</v>
      </c>
      <c r="G135" s="15" t="s">
        <v>5</v>
      </c>
      <c r="H135" s="15" t="s">
        <v>6</v>
      </c>
      <c r="I135" s="44" t="s">
        <v>7</v>
      </c>
      <c r="J135" s="45" t="s">
        <v>6</v>
      </c>
      <c r="K135" s="44" t="s">
        <v>8</v>
      </c>
      <c r="L135" s="45" t="s">
        <v>6</v>
      </c>
      <c r="M135" s="44" t="s">
        <v>9</v>
      </c>
      <c r="N135" s="45" t="s">
        <v>6</v>
      </c>
      <c r="O135" s="133" t="str">
        <f t="shared" si="8"/>
        <v>$job = Job::firstOrCreate(['name' =&gt; 'Perfil']);</v>
      </c>
      <c r="P135" s="133" t="str">
        <f t="shared" si="9"/>
        <v>$job = Job::firstOrCreate(['name' =&gt; 'Perfil']);JobCompetence::create(['job_id' =&gt; $job-&gt;id, 'name' =&gt; 'Competencias requeridos para el Puesto', 'notas' =&gt; 'Notas']);</v>
      </c>
      <c r="Q135" s="133" t="str">
        <f t="shared" si="10"/>
        <v>$job = Job::firstOrCreate(['name' =&gt; 'Perfil']);Knowledge::create(['job_id' =&gt; $job-&gt;id, 'name' =&gt; 'Conocimientos requeridos para el Puesto', 'notas' =&gt; 'Notas']);</v>
      </c>
      <c r="R135" s="133" t="str">
        <f t="shared" si="11"/>
        <v>$job = Job::firstOrCreate(['name' =&gt; 'Perfil']);Experience::create(['job_id' =&gt; $job-&gt;id, 'name' =&gt; 'Experiencias', 'notas' =&gt; 'Notas']);</v>
      </c>
    </row>
    <row r="136" spans="3:18" ht="30" customHeight="1" x14ac:dyDescent="0.25">
      <c r="C136" s="96" t="s">
        <v>165</v>
      </c>
      <c r="D136" s="93" t="s">
        <v>74</v>
      </c>
      <c r="E136" s="105"/>
      <c r="F136" s="96" t="s">
        <v>12</v>
      </c>
      <c r="G136" s="12"/>
      <c r="H136" s="12"/>
      <c r="I136" s="12" t="s">
        <v>75</v>
      </c>
      <c r="J136" s="12"/>
      <c r="K136" s="12" t="s">
        <v>76</v>
      </c>
      <c r="L136" s="12"/>
      <c r="M136" s="12"/>
      <c r="N136" s="12"/>
      <c r="O136" s="133" t="str">
        <f t="shared" si="8"/>
        <v>$job = Job::firstOrCreate(['name' =&gt; 'Coordinador de Seguridad']);</v>
      </c>
      <c r="P136" s="133" t="str">
        <f t="shared" si="9"/>
        <v>$job = Job::firstOrCreate(['name' =&gt; 'Coordinador de Seguridad']);JobCompetence::create(['job_id' =&gt; $job-&gt;id, 'name' =&gt; 'Ejecutividad', 'notas' =&gt; '']);</v>
      </c>
      <c r="Q136" s="133" t="str">
        <f t="shared" si="10"/>
        <v>$job = Job::firstOrCreate(['name' =&gt; 'Coordinador de Seguridad']);Knowledge::create(['job_id' =&gt; $job-&gt;id, 'name' =&gt; 'Defensa Personal', 'notas' =&gt; '']);</v>
      </c>
      <c r="R136" s="133" t="str">
        <f t="shared" si="11"/>
        <v>$job = Job::firstOrCreate(['name' =&gt; 'Coordinador de Seguridad']);Experience::create(['job_id' =&gt; $job-&gt;id, 'name' =&gt; '', 'notas' =&gt; '']);</v>
      </c>
    </row>
    <row r="137" spans="3:18" ht="20.25" x14ac:dyDescent="0.25">
      <c r="C137" s="97"/>
      <c r="D137" s="94"/>
      <c r="E137" s="106"/>
      <c r="F137" s="97"/>
      <c r="G137" s="12"/>
      <c r="H137" s="12"/>
      <c r="I137" s="12" t="s">
        <v>77</v>
      </c>
      <c r="J137" s="12"/>
      <c r="K137" s="12" t="s">
        <v>78</v>
      </c>
      <c r="L137" s="12"/>
      <c r="M137" s="12"/>
      <c r="N137" s="12"/>
      <c r="O137" s="133" t="str">
        <f t="shared" si="8"/>
        <v>$job = Job::firstOrCreate(['name' =&gt; '']);</v>
      </c>
      <c r="P137" s="133" t="str">
        <f t="shared" si="9"/>
        <v>$job = Job::firstOrCreate(['name' =&gt; '']);JobCompetence::create(['job_id' =&gt; $job-&gt;id, 'name' =&gt; 'Gestión de Riesgos', 'notas' =&gt; '']);</v>
      </c>
      <c r="Q137" s="133" t="str">
        <f t="shared" si="10"/>
        <v>$job = Job::firstOrCreate(['name' =&gt; '']);Knowledge::create(['job_id' =&gt; $job-&gt;id, 'name' =&gt; 'Estrategias de seguridad y vigilancia ', 'notas' =&gt; '']);</v>
      </c>
      <c r="R137" s="133" t="str">
        <f t="shared" si="11"/>
        <v>$job = Job::firstOrCreate(['name' =&gt; '']);Experience::create(['job_id' =&gt; $job-&gt;id, 'name' =&gt; '', 'notas' =&gt; '']);</v>
      </c>
    </row>
    <row r="138" spans="3:18" ht="20.25" x14ac:dyDescent="0.25">
      <c r="C138" s="97"/>
      <c r="D138" s="94"/>
      <c r="E138" s="106"/>
      <c r="F138" s="97"/>
      <c r="G138" s="12"/>
      <c r="H138" s="12"/>
      <c r="I138" s="12" t="s">
        <v>50</v>
      </c>
      <c r="J138" s="12"/>
      <c r="K138" s="12" t="s">
        <v>79</v>
      </c>
      <c r="L138" s="12"/>
      <c r="M138" s="12"/>
      <c r="N138" s="12"/>
      <c r="O138" s="133" t="str">
        <f t="shared" si="8"/>
        <v>$job = Job::firstOrCreate(['name' =&gt; '']);</v>
      </c>
      <c r="P138" s="133" t="str">
        <f t="shared" si="9"/>
        <v>$job = Job::firstOrCreate(['name' =&gt; '']);JobCompetence::create(['job_id' =&gt; $job-&gt;id, 'name' =&gt; 'Capacidad de Asesoría y Acompañamiento', 'notas' =&gt; '']);</v>
      </c>
      <c r="Q138" s="133" t="str">
        <f t="shared" si="10"/>
        <v>$job = Job::firstOrCreate(['name' =&gt; '']);Knowledge::create(['job_id' =&gt; $job-&gt;id, 'name' =&gt; 'Leyes y Normativas del Sistema Penal Acusatoria y del Primer Respondiente', 'notas' =&gt; '']);</v>
      </c>
      <c r="R138" s="133" t="str">
        <f t="shared" si="11"/>
        <v>$job = Job::firstOrCreate(['name' =&gt; '']);Experience::create(['job_id' =&gt; $job-&gt;id, 'name' =&gt; '', 'notas' =&gt; '']);</v>
      </c>
    </row>
    <row r="139" spans="3:18" ht="20.25" x14ac:dyDescent="0.25">
      <c r="C139" s="97"/>
      <c r="D139" s="94"/>
      <c r="E139" s="106"/>
      <c r="F139" s="97"/>
      <c r="G139" s="12"/>
      <c r="H139" s="12"/>
      <c r="I139" s="12" t="s">
        <v>80</v>
      </c>
      <c r="J139" s="12"/>
      <c r="K139" s="12"/>
      <c r="L139" s="12"/>
      <c r="M139" s="12"/>
      <c r="N139" s="12"/>
      <c r="O139" s="133" t="str">
        <f t="shared" si="8"/>
        <v>$job = Job::firstOrCreate(['name' =&gt; '']);</v>
      </c>
      <c r="P139" s="133" t="str">
        <f t="shared" si="9"/>
        <v>$job = Job::firstOrCreate(['name' =&gt; '']);JobCompetence::create(['job_id' =&gt; $job-&gt;id, 'name' =&gt; 'Capacidad de Respuesta', 'notas' =&gt; '']);</v>
      </c>
      <c r="Q139" s="133" t="str">
        <f t="shared" si="10"/>
        <v>$job = Job::firstOrCreate(['name' =&gt; '']);Knowledge::create(['job_id' =&gt; $job-&gt;id, 'name' =&gt; '', 'notas' =&gt; '']);</v>
      </c>
      <c r="R139" s="133" t="str">
        <f t="shared" si="11"/>
        <v>$job = Job::firstOrCreate(['name' =&gt; '']);Experience::create(['job_id' =&gt; $job-&gt;id, 'name' =&gt; '', 'notas' =&gt; '']);</v>
      </c>
    </row>
    <row r="140" spans="3:18" ht="20.25" x14ac:dyDescent="0.25">
      <c r="C140" s="98"/>
      <c r="D140" s="95"/>
      <c r="E140" s="107"/>
      <c r="F140" s="98"/>
      <c r="G140" s="12"/>
      <c r="H140" s="12"/>
      <c r="I140" s="12" t="s">
        <v>81</v>
      </c>
      <c r="J140" s="12"/>
      <c r="K140" s="12"/>
      <c r="L140" s="12"/>
      <c r="M140" s="12"/>
      <c r="N140" s="12"/>
      <c r="O140" s="133" t="str">
        <f t="shared" si="8"/>
        <v>$job = Job::firstOrCreate(['name' =&gt; '']);</v>
      </c>
      <c r="P140" s="133" t="str">
        <f t="shared" si="9"/>
        <v>$job = Job::firstOrCreate(['name' =&gt; '']);JobCompetence::create(['job_id' =&gt; $job-&gt;id, 'name' =&gt; 'Dominio y Cumplimiento Normativo', 'notas' =&gt; '']);</v>
      </c>
      <c r="Q140" s="133" t="str">
        <f t="shared" si="10"/>
        <v>$job = Job::firstOrCreate(['name' =&gt; '']);Knowledge::create(['job_id' =&gt; $job-&gt;id, 'name' =&gt; '', 'notas' =&gt; '']);</v>
      </c>
      <c r="R140" s="133" t="str">
        <f t="shared" si="11"/>
        <v>$job = Job::firstOrCreate(['name' =&gt; '']);Experience::create(['job_id' =&gt; $job-&gt;id, 'name' =&gt; '', 'notas' =&gt; '']);</v>
      </c>
    </row>
    <row r="141" spans="3:18" ht="20.25" x14ac:dyDescent="0.25">
      <c r="C141" s="15" t="s">
        <v>1</v>
      </c>
      <c r="D141" s="16" t="s">
        <v>2</v>
      </c>
      <c r="E141" s="15" t="s">
        <v>3</v>
      </c>
      <c r="F141" s="15" t="s">
        <v>4</v>
      </c>
      <c r="G141" s="15" t="s">
        <v>5</v>
      </c>
      <c r="H141" s="15" t="s">
        <v>6</v>
      </c>
      <c r="I141" s="44" t="s">
        <v>7</v>
      </c>
      <c r="J141" s="45" t="s">
        <v>6</v>
      </c>
      <c r="K141" s="44" t="s">
        <v>8</v>
      </c>
      <c r="L141" s="45" t="s">
        <v>6</v>
      </c>
      <c r="M141" s="44" t="s">
        <v>9</v>
      </c>
      <c r="N141" s="45" t="s">
        <v>6</v>
      </c>
      <c r="O141" s="133" t="str">
        <f t="shared" si="8"/>
        <v>$job = Job::firstOrCreate(['name' =&gt; 'Perfil']);</v>
      </c>
      <c r="P141" s="133" t="str">
        <f t="shared" si="9"/>
        <v>$job = Job::firstOrCreate(['name' =&gt; 'Perfil']);JobCompetence::create(['job_id' =&gt; $job-&gt;id, 'name' =&gt; 'Competencias requeridos para el Puesto', 'notas' =&gt; 'Notas']);</v>
      </c>
      <c r="Q141" s="133" t="str">
        <f t="shared" si="10"/>
        <v>$job = Job::firstOrCreate(['name' =&gt; 'Perfil']);Knowledge::create(['job_id' =&gt; $job-&gt;id, 'name' =&gt; 'Conocimientos requeridos para el Puesto', 'notas' =&gt; 'Notas']);</v>
      </c>
      <c r="R141" s="133" t="str">
        <f t="shared" si="11"/>
        <v>$job = Job::firstOrCreate(['name' =&gt; 'Perfil']);Experience::create(['job_id' =&gt; $job-&gt;id, 'name' =&gt; 'Experiencias', 'notas' =&gt; 'Notas']);</v>
      </c>
    </row>
    <row r="142" spans="3:18" ht="20.25" x14ac:dyDescent="0.25">
      <c r="C142" s="97" t="s">
        <v>165</v>
      </c>
      <c r="D142" s="94" t="s">
        <v>191</v>
      </c>
      <c r="E142" s="46"/>
      <c r="F142" s="97" t="s">
        <v>12</v>
      </c>
      <c r="G142" s="47"/>
      <c r="H142" s="47"/>
      <c r="I142" s="47" t="s">
        <v>171</v>
      </c>
      <c r="J142" s="47"/>
      <c r="K142" s="47" t="s">
        <v>192</v>
      </c>
      <c r="L142" s="47"/>
      <c r="M142" s="47"/>
      <c r="N142" s="47"/>
      <c r="O142" s="133" t="str">
        <f t="shared" si="8"/>
        <v>$job = Job::firstOrCreate(['name' =&gt; 'Jefe de Operación']);</v>
      </c>
      <c r="P142" s="133" t="str">
        <f t="shared" si="9"/>
        <v>$job = Job::firstOrCreate(['name' =&gt; 'Jefe de Operación']);JobCompetence::create(['job_id' =&gt; $job-&gt;id, 'name' =&gt; 'Orientación al Cliente/Servicio ', 'notas' =&gt; '']);</v>
      </c>
      <c r="Q142" s="133" t="str">
        <f t="shared" si="10"/>
        <v>$job = Job::firstOrCreate(['name' =&gt; 'Jefe de Operación']);Knowledge::create(['job_id' =&gt; $job-&gt;id, 'name' =&gt; 'Software de Liquidación', 'notas' =&gt; '']);</v>
      </c>
      <c r="R142" s="133" t="str">
        <f t="shared" si="11"/>
        <v>$job = Job::firstOrCreate(['name' =&gt; 'Jefe de Operación']);Experience::create(['job_id' =&gt; $job-&gt;id, 'name' =&gt; '', 'notas' =&gt; '']);</v>
      </c>
    </row>
    <row r="143" spans="3:18" ht="20.25" x14ac:dyDescent="0.25">
      <c r="C143" s="97"/>
      <c r="D143" s="94"/>
      <c r="E143" s="46"/>
      <c r="F143" s="97"/>
      <c r="G143" s="47"/>
      <c r="H143" s="47"/>
      <c r="I143" s="47" t="s">
        <v>193</v>
      </c>
      <c r="J143" s="47"/>
      <c r="K143" s="47" t="s">
        <v>46</v>
      </c>
      <c r="L143" s="47"/>
      <c r="M143" s="47"/>
      <c r="N143" s="47"/>
      <c r="O143" s="133" t="str">
        <f t="shared" si="8"/>
        <v>$job = Job::firstOrCreate(['name' =&gt; '']);</v>
      </c>
      <c r="P143" s="133" t="str">
        <f t="shared" si="9"/>
        <v>$job = Job::firstOrCreate(['name' =&gt; '']);JobCompetence::create(['job_id' =&gt; $job-&gt;id, 'name' =&gt; 'Orientación a la Calidad', 'notas' =&gt; '']);</v>
      </c>
      <c r="Q143" s="133" t="str">
        <f t="shared" si="10"/>
        <v>$job = Job::firstOrCreate(['name' =&gt; '']);Knowledge::create(['job_id' =&gt; $job-&gt;id, 'name' =&gt; 'Normativas y Sistemas de Gestión de Calidad ', 'notas' =&gt; '']);</v>
      </c>
      <c r="R143" s="133" t="str">
        <f t="shared" si="11"/>
        <v>$job = Job::firstOrCreate(['name' =&gt; '']);Experience::create(['job_id' =&gt; $job-&gt;id, 'name' =&gt; '', 'notas' =&gt; '']);</v>
      </c>
    </row>
    <row r="144" spans="3:18" ht="20.25" x14ac:dyDescent="0.25">
      <c r="C144" s="97"/>
      <c r="D144" s="94"/>
      <c r="E144" s="46"/>
      <c r="F144" s="97"/>
      <c r="G144" s="47"/>
      <c r="H144" s="47"/>
      <c r="I144" s="47" t="s">
        <v>13</v>
      </c>
      <c r="J144" s="47"/>
      <c r="K144" s="47" t="s">
        <v>194</v>
      </c>
      <c r="L144" s="47"/>
      <c r="M144" s="47"/>
      <c r="N144" s="47"/>
      <c r="O144" s="133" t="str">
        <f t="shared" si="8"/>
        <v>$job = Job::firstOrCreate(['name' =&gt; '']);</v>
      </c>
      <c r="P144" s="133" t="str">
        <f t="shared" si="9"/>
        <v>$job = Job::firstOrCreate(['name' =&gt; '']);JobCompetence::create(['job_id' =&gt; $job-&gt;id, 'name' =&gt; 'Gestión de Recursos', 'notas' =&gt; '']);</v>
      </c>
      <c r="Q144" s="133" t="str">
        <f t="shared" si="10"/>
        <v>$job = Job::firstOrCreate(['name' =&gt; '']);Knowledge::create(['job_id' =&gt; $job-&gt;id, 'name' =&gt; 'Manejo de Efectivo', 'notas' =&gt; '']);</v>
      </c>
      <c r="R144" s="133" t="str">
        <f t="shared" si="11"/>
        <v>$job = Job::firstOrCreate(['name' =&gt; '']);Experience::create(['job_id' =&gt; $job-&gt;id, 'name' =&gt; '', 'notas' =&gt; '']);</v>
      </c>
    </row>
    <row r="145" spans="2:18" ht="20.25" x14ac:dyDescent="0.25">
      <c r="C145" s="97"/>
      <c r="D145" s="94"/>
      <c r="E145" s="46"/>
      <c r="F145" s="97"/>
      <c r="G145" s="47"/>
      <c r="H145" s="47"/>
      <c r="I145" s="47" t="s">
        <v>80</v>
      </c>
      <c r="J145" s="47"/>
      <c r="K145" s="47" t="s">
        <v>195</v>
      </c>
      <c r="L145" s="47"/>
      <c r="M145" s="47"/>
      <c r="N145" s="47"/>
      <c r="O145" s="133" t="str">
        <f t="shared" si="8"/>
        <v>$job = Job::firstOrCreate(['name' =&gt; '']);</v>
      </c>
      <c r="P145" s="133" t="str">
        <f t="shared" si="9"/>
        <v>$job = Job::firstOrCreate(['name' =&gt; '']);JobCompetence::create(['job_id' =&gt; $job-&gt;id, 'name' =&gt; 'Capacidad de Respuesta', 'notas' =&gt; '']);</v>
      </c>
      <c r="Q145" s="133" t="str">
        <f t="shared" si="10"/>
        <v>$job = Job::firstOrCreate(['name' =&gt; '']);Knowledge::create(['job_id' =&gt; $job-&gt;id, 'name' =&gt; 'Clasificación de ejes y clases', 'notas' =&gt; '']);</v>
      </c>
      <c r="R145" s="133" t="str">
        <f t="shared" si="11"/>
        <v>$job = Job::firstOrCreate(['name' =&gt; '']);Experience::create(['job_id' =&gt; $job-&gt;id, 'name' =&gt; '', 'notas' =&gt; '']);</v>
      </c>
    </row>
    <row r="146" spans="2:18" ht="20.25" x14ac:dyDescent="0.25">
      <c r="C146" s="97"/>
      <c r="D146" s="94"/>
      <c r="E146" s="46"/>
      <c r="F146" s="97"/>
      <c r="G146" s="47"/>
      <c r="H146" s="47"/>
      <c r="I146" s="47" t="s">
        <v>196</v>
      </c>
      <c r="J146" s="47"/>
      <c r="K146" s="47" t="s">
        <v>197</v>
      </c>
      <c r="L146" s="47"/>
      <c r="M146" s="47"/>
      <c r="N146" s="47"/>
      <c r="O146" s="133" t="str">
        <f t="shared" si="8"/>
        <v>$job = Job::firstOrCreate(['name' =&gt; '']);</v>
      </c>
      <c r="P146" s="133" t="str">
        <f t="shared" si="9"/>
        <v>$job = Job::firstOrCreate(['name' =&gt; '']);JobCompetence::create(['job_id' =&gt; $job-&gt;id, 'name' =&gt; 'Polifuncionalidad', 'notas' =&gt; '']);</v>
      </c>
      <c r="Q146" s="133" t="str">
        <f t="shared" si="10"/>
        <v>$job = Job::firstOrCreate(['name' =&gt; '']);Knowledge::create(['job_id' =&gt; $job-&gt;id, 'name' =&gt; 'Identificación de Billetes Falsos', 'notas' =&gt; '']);</v>
      </c>
      <c r="R146" s="133" t="str">
        <f t="shared" si="11"/>
        <v>$job = Job::firstOrCreate(['name' =&gt; '']);Experience::create(['job_id' =&gt; $job-&gt;id, 'name' =&gt; '', 'notas' =&gt; '']);</v>
      </c>
    </row>
    <row r="147" spans="2:18" ht="20.25" x14ac:dyDescent="0.25">
      <c r="C147" s="98"/>
      <c r="D147" s="95"/>
      <c r="E147" s="46"/>
      <c r="F147" s="98"/>
      <c r="G147" s="47"/>
      <c r="H147" s="47"/>
      <c r="I147" s="47"/>
      <c r="J147" s="47"/>
      <c r="K147" s="47" t="s">
        <v>31</v>
      </c>
      <c r="L147" s="47"/>
      <c r="M147" s="47"/>
      <c r="N147" s="47"/>
      <c r="O147" s="133" t="str">
        <f t="shared" si="8"/>
        <v>$job = Job::firstOrCreate(['name' =&gt; '']);</v>
      </c>
      <c r="P147" s="133" t="str">
        <f t="shared" si="9"/>
        <v>$job = Job::firstOrCreate(['name' =&gt; '']);JobCompetence::create(['job_id' =&gt; $job-&gt;id, 'name' =&gt; '', 'notas' =&gt; '']);</v>
      </c>
      <c r="Q147" s="133" t="str">
        <f t="shared" si="10"/>
        <v>$job = Job::firstOrCreate(['name' =&gt; '']);Knowledge::create(['job_id' =&gt; $job-&gt;id, 'name' =&gt; 'Marco Legal Laboral (bases)', 'notas' =&gt; '']);</v>
      </c>
      <c r="R147" s="133" t="str">
        <f t="shared" si="11"/>
        <v>$job = Job::firstOrCreate(['name' =&gt; '']);Experience::create(['job_id' =&gt; $job-&gt;id, 'name' =&gt; '', 'notas' =&gt; '']);</v>
      </c>
    </row>
    <row r="148" spans="2:18" ht="21" thickBot="1" x14ac:dyDescent="0.3">
      <c r="C148" s="15" t="s">
        <v>1</v>
      </c>
      <c r="D148" s="16" t="s">
        <v>2</v>
      </c>
      <c r="E148" s="15" t="s">
        <v>3</v>
      </c>
      <c r="F148" s="15" t="s">
        <v>4</v>
      </c>
      <c r="G148" s="15" t="s">
        <v>5</v>
      </c>
      <c r="H148" s="15" t="s">
        <v>6</v>
      </c>
      <c r="I148" s="44" t="s">
        <v>7</v>
      </c>
      <c r="J148" s="45" t="s">
        <v>6</v>
      </c>
      <c r="K148" s="44" t="s">
        <v>8</v>
      </c>
      <c r="L148" s="45" t="s">
        <v>6</v>
      </c>
      <c r="M148" s="44" t="s">
        <v>9</v>
      </c>
      <c r="N148" s="45" t="s">
        <v>6</v>
      </c>
      <c r="O148" s="133" t="str">
        <f t="shared" si="8"/>
        <v>$job = Job::firstOrCreate(['name' =&gt; 'Perfil']);</v>
      </c>
      <c r="P148" s="133" t="str">
        <f t="shared" si="9"/>
        <v>$job = Job::firstOrCreate(['name' =&gt; 'Perfil']);JobCompetence::create(['job_id' =&gt; $job-&gt;id, 'name' =&gt; 'Competencias requeridos para el Puesto', 'notas' =&gt; 'Notas']);</v>
      </c>
      <c r="Q148" s="133" t="str">
        <f t="shared" si="10"/>
        <v>$job = Job::firstOrCreate(['name' =&gt; 'Perfil']);Knowledge::create(['job_id' =&gt; $job-&gt;id, 'name' =&gt; 'Conocimientos requeridos para el Puesto', 'notas' =&gt; 'Notas']);</v>
      </c>
      <c r="R148" s="133" t="str">
        <f t="shared" si="11"/>
        <v>$job = Job::firstOrCreate(['name' =&gt; 'Perfil']);Experience::create(['job_id' =&gt; $job-&gt;id, 'name' =&gt; 'Experiencias', 'notas' =&gt; 'Notas']);</v>
      </c>
    </row>
    <row r="149" spans="2:18" ht="22.5" customHeight="1" x14ac:dyDescent="0.25">
      <c r="C149" s="99" t="s">
        <v>198</v>
      </c>
      <c r="D149" s="99" t="s">
        <v>199</v>
      </c>
      <c r="E149" s="102" t="s">
        <v>12</v>
      </c>
      <c r="F149" s="102" t="s">
        <v>12</v>
      </c>
      <c r="G149" s="7"/>
      <c r="H149" s="7"/>
      <c r="I149" s="11" t="s">
        <v>13</v>
      </c>
      <c r="J149" s="7"/>
      <c r="K149" s="11" t="s">
        <v>91</v>
      </c>
      <c r="L149" s="7"/>
      <c r="M149" s="11" t="s">
        <v>200</v>
      </c>
      <c r="N149" s="48"/>
      <c r="O149" s="133" t="str">
        <f t="shared" si="8"/>
        <v>$job = Job::firstOrCreate(['name' =&gt; 'Gerente de Mantenimiento']);</v>
      </c>
      <c r="P149" s="133" t="str">
        <f t="shared" si="9"/>
        <v>$job = Job::firstOrCreate(['name' =&gt; 'Gerente de Mantenimiento']);JobCompetence::create(['job_id' =&gt; $job-&gt;id, 'name' =&gt; 'Gestión de Recursos', 'notas' =&gt; '']);</v>
      </c>
      <c r="Q149" s="133" t="str">
        <f t="shared" si="10"/>
        <v>$job = Job::firstOrCreate(['name' =&gt; 'Gerente de Mantenimiento']);Knowledge::create(['job_id' =&gt; $job-&gt;id, 'name' =&gt; 'Elaboración, Manejo y Control de Presupuestos', 'notas' =&gt; '']);</v>
      </c>
      <c r="R149" s="133" t="str">
        <f t="shared" si="11"/>
        <v>$job = Job::firstOrCreate(['name' =&gt; 'Gerente de Mantenimiento']);Experience::create(['job_id' =&gt; $job-&gt;id, 'name' =&gt; 'Participar en proyectos de construcción de carreteras y vías terrestres.', 'notas' =&gt; '']);</v>
      </c>
    </row>
    <row r="150" spans="2:18" ht="21" customHeight="1" x14ac:dyDescent="0.25">
      <c r="C150" s="100"/>
      <c r="D150" s="100"/>
      <c r="E150" s="103"/>
      <c r="F150" s="103"/>
      <c r="G150" s="7"/>
      <c r="H150" s="7"/>
      <c r="I150" s="11" t="s">
        <v>81</v>
      </c>
      <c r="J150" s="7"/>
      <c r="K150" s="11" t="s">
        <v>201</v>
      </c>
      <c r="L150" s="7"/>
      <c r="M150" s="10" t="s">
        <v>202</v>
      </c>
      <c r="N150" s="49" t="s">
        <v>203</v>
      </c>
      <c r="O150" s="133" t="str">
        <f t="shared" si="8"/>
        <v>$job = Job::firstOrCreate(['name' =&gt; '']);</v>
      </c>
      <c r="P150" s="133" t="str">
        <f t="shared" si="9"/>
        <v>$job = Job::firstOrCreate(['name' =&gt; '']);JobCompetence::create(['job_id' =&gt; $job-&gt;id, 'name' =&gt; 'Dominio y Cumplimiento Normativo', 'notas' =&gt; '']);</v>
      </c>
      <c r="Q150" s="133" t="str">
        <f t="shared" si="10"/>
        <v>$job = Job::firstOrCreate(['name' =&gt; '']);Knowledge::create(['job_id' =&gt; $job-&gt;id, 'name' =&gt; 'Costos/ Mercadeo', 'notas' =&gt; '']);</v>
      </c>
      <c r="R150" s="133" t="str">
        <f t="shared" si="11"/>
        <v>$job = Job::firstOrCreate(['name' =&gt; '']);Experience::create(['job_id' =&gt; $job-&gt;id, 'name' =&gt; 'Liderar los mantenimientos de carreteras y vías terrestres.', 'notas' =&gt; 'Tener la autopista en excelentes condiciones de mantenimiento, seguridad y operación en beneficio de los usuarios. ']);</v>
      </c>
    </row>
    <row r="151" spans="2:18" ht="19.5" customHeight="1" x14ac:dyDescent="0.25">
      <c r="C151" s="100"/>
      <c r="D151" s="100"/>
      <c r="E151" s="103"/>
      <c r="F151" s="103"/>
      <c r="G151" s="7"/>
      <c r="H151" s="7"/>
      <c r="I151" s="11" t="s">
        <v>95</v>
      </c>
      <c r="J151" s="7"/>
      <c r="K151" s="11" t="s">
        <v>204</v>
      </c>
      <c r="L151" s="7"/>
      <c r="M151" s="11" t="s">
        <v>205</v>
      </c>
      <c r="N151" s="48"/>
      <c r="O151" s="133" t="str">
        <f t="shared" si="8"/>
        <v>$job = Job::firstOrCreate(['name' =&gt; '']);</v>
      </c>
      <c r="P151" s="133" t="str">
        <f t="shared" si="9"/>
        <v>$job = Job::firstOrCreate(['name' =&gt; '']);JobCompetence::create(['job_id' =&gt; $job-&gt;id, 'name' =&gt; 'Toma de Decisiones Asertiva', 'notas' =&gt; '']);</v>
      </c>
      <c r="Q151" s="133" t="str">
        <f t="shared" si="10"/>
        <v>$job = Job::firstOrCreate(['name' =&gt; '']);Knowledge::create(['job_id' =&gt; $job-&gt;id, 'name' =&gt; 'Normatividad en Construcción de Carreteras (SCT)', 'notas' =&gt; '']);</v>
      </c>
      <c r="R151" s="133" t="str">
        <f t="shared" si="11"/>
        <v>$job = Job::firstOrCreate(['name' =&gt; '']);Experience::create(['job_id' =&gt; $job-&gt;id, 'name' =&gt; 'Manejo adecuado de la relación con el cliente (SCT...)', 'notas' =&gt; '']);</v>
      </c>
    </row>
    <row r="152" spans="2:18" ht="24.75" customHeight="1" x14ac:dyDescent="0.25">
      <c r="C152" s="100"/>
      <c r="D152" s="100"/>
      <c r="E152" s="103"/>
      <c r="F152" s="103"/>
      <c r="G152" s="7"/>
      <c r="H152" s="7"/>
      <c r="I152" s="11" t="s">
        <v>166</v>
      </c>
      <c r="J152" s="33" t="s">
        <v>206</v>
      </c>
      <c r="K152" s="11" t="s">
        <v>46</v>
      </c>
      <c r="L152" s="7"/>
      <c r="M152" s="11" t="s">
        <v>207</v>
      </c>
      <c r="N152" s="48"/>
      <c r="O152" s="133" t="str">
        <f t="shared" si="8"/>
        <v>$job = Job::firstOrCreate(['name' =&gt; '']);</v>
      </c>
      <c r="P152" s="133" t="str">
        <f t="shared" si="9"/>
        <v>$job = Job::firstOrCreate(['name' =&gt; '']);JobCompetence::create(['job_id' =&gt; $job-&gt;id, 'name' =&gt; 'Capacidad de Respuesta y Resolución', 'notas' =&gt; 'Disponibilidad
Dar respuesta en tiempo y forma.
No solo a la empresa, sino tambien ante el cliente y las diversidad dependencias; y/o ante cualquier contingencia.
Ej. SCT']);</v>
      </c>
      <c r="Q152" s="133" t="str">
        <f t="shared" si="10"/>
        <v>$job = Job::firstOrCreate(['name' =&gt; '']);Knowledge::create(['job_id' =&gt; $job-&gt;id, 'name' =&gt; 'Normativas y Sistemas de Gestión de Calidad ', 'notas' =&gt; '']);</v>
      </c>
      <c r="R152" s="133" t="str">
        <f t="shared" si="11"/>
        <v>$job = Job::firstOrCreate(['name' =&gt; '']);Experience::create(['job_id' =&gt; $job-&gt;id, 'name' =&gt; 'Hacerse cargo de los reportes mensuales y trimestrales para SCT y Fideicomiso.', 'notas' =&gt; '']);</v>
      </c>
    </row>
    <row r="153" spans="2:18" ht="20.25" x14ac:dyDescent="0.25">
      <c r="C153" s="100"/>
      <c r="D153" s="100"/>
      <c r="E153" s="103"/>
      <c r="F153" s="103"/>
      <c r="G153" s="7"/>
      <c r="H153" s="7"/>
      <c r="I153" s="11" t="s">
        <v>169</v>
      </c>
      <c r="J153" s="7"/>
      <c r="K153" s="11" t="s">
        <v>208</v>
      </c>
      <c r="L153" s="7"/>
      <c r="M153" s="7"/>
      <c r="N153" s="48"/>
      <c r="O153" s="133" t="str">
        <f t="shared" si="8"/>
        <v>$job = Job::firstOrCreate(['name' =&gt; '']);</v>
      </c>
      <c r="P153" s="133" t="str">
        <f t="shared" si="9"/>
        <v>$job = Job::firstOrCreate(['name' =&gt; '']);JobCompetence::create(['job_id' =&gt; $job-&gt;id, 'name' =&gt; 'Mejoramiento Continuo/ Orientación a la Calidad', 'notas' =&gt; '']);</v>
      </c>
      <c r="Q153" s="133" t="str">
        <f t="shared" si="10"/>
        <v>$job = Job::firstOrCreate(['name' =&gt; '']);Knowledge::create(['job_id' =&gt; $job-&gt;id, 'name' =&gt; 'Leyes y Normativas de Vialidad', 'notas' =&gt; '']);</v>
      </c>
      <c r="R153" s="133" t="str">
        <f t="shared" si="11"/>
        <v>$job = Job::firstOrCreate(['name' =&gt; '']);Experience::create(['job_id' =&gt; $job-&gt;id, 'name' =&gt; '', 'notas' =&gt; '']);</v>
      </c>
    </row>
    <row r="154" spans="2:18" ht="20.25" x14ac:dyDescent="0.25">
      <c r="B154" s="1" t="s">
        <v>209</v>
      </c>
      <c r="C154" s="100"/>
      <c r="D154" s="100"/>
      <c r="E154" s="103"/>
      <c r="F154" s="103"/>
      <c r="G154" s="7"/>
      <c r="H154" s="7"/>
      <c r="I154" s="7"/>
      <c r="J154" s="7"/>
      <c r="K154" s="11" t="s">
        <v>210</v>
      </c>
      <c r="L154" s="7"/>
      <c r="M154" s="7"/>
      <c r="N154" s="48"/>
      <c r="O154" s="133" t="str">
        <f t="shared" si="8"/>
        <v>$job = Job::firstOrCreate(['name' =&gt; '']);</v>
      </c>
      <c r="P154" s="133" t="str">
        <f t="shared" si="9"/>
        <v>$job = Job::firstOrCreate(['name' =&gt; '']);JobCompetence::create(['job_id' =&gt; $job-&gt;id, 'name' =&gt; '', 'notas' =&gt; '']);</v>
      </c>
      <c r="Q154" s="133" t="str">
        <f t="shared" si="10"/>
        <v>$job = Job::firstOrCreate(['name' =&gt; '']);Knowledge::create(['job_id' =&gt; $job-&gt;id, 'name' =&gt; 'Mantenimiento de Vías Terrestres', 'notas' =&gt; '']);</v>
      </c>
      <c r="R154" s="133" t="str">
        <f t="shared" si="11"/>
        <v>$job = Job::firstOrCreate(['name' =&gt; '']);Experience::create(['job_id' =&gt; $job-&gt;id, 'name' =&gt; '', 'notas' =&gt; '']);</v>
      </c>
    </row>
    <row r="155" spans="2:18" ht="20.25" x14ac:dyDescent="0.25">
      <c r="C155" s="100"/>
      <c r="D155" s="100"/>
      <c r="E155" s="103"/>
      <c r="F155" s="103"/>
      <c r="G155" s="7"/>
      <c r="H155" s="7"/>
      <c r="I155" s="7"/>
      <c r="J155" s="7"/>
      <c r="K155" s="11" t="s">
        <v>211</v>
      </c>
      <c r="L155" s="7"/>
      <c r="M155" s="7"/>
      <c r="N155" s="48"/>
      <c r="O155" s="133" t="str">
        <f t="shared" si="8"/>
        <v>$job = Job::firstOrCreate(['name' =&gt; '']);</v>
      </c>
      <c r="P155" s="133" t="str">
        <f t="shared" si="9"/>
        <v>$job = Job::firstOrCreate(['name' =&gt; '']);JobCompetence::create(['job_id' =&gt; $job-&gt;id, 'name' =&gt; '', 'notas' =&gt; '']);</v>
      </c>
      <c r="Q155" s="133" t="str">
        <f t="shared" si="10"/>
        <v>$job = Job::firstOrCreate(['name' =&gt; '']);Knowledge::create(['job_id' =&gt; $job-&gt;id, 'name' =&gt; 'Concreto, Pavimentos y Estructuras', 'notas' =&gt; '']);</v>
      </c>
      <c r="R155" s="133" t="str">
        <f t="shared" si="11"/>
        <v>$job = Job::firstOrCreate(['name' =&gt; '']);Experience::create(['job_id' =&gt; $job-&gt;id, 'name' =&gt; '', 'notas' =&gt; '']);</v>
      </c>
    </row>
    <row r="156" spans="2:18" ht="20.25" x14ac:dyDescent="0.25">
      <c r="C156" s="100"/>
      <c r="D156" s="100"/>
      <c r="E156" s="103"/>
      <c r="F156" s="103"/>
      <c r="G156" s="7"/>
      <c r="H156" s="7"/>
      <c r="I156" s="7"/>
      <c r="J156" s="7"/>
      <c r="K156" s="11" t="s">
        <v>212</v>
      </c>
      <c r="L156" s="7"/>
      <c r="M156" s="7"/>
      <c r="N156" s="48"/>
      <c r="O156" s="133" t="str">
        <f t="shared" si="8"/>
        <v>$job = Job::firstOrCreate(['name' =&gt; '']);</v>
      </c>
      <c r="P156" s="133" t="str">
        <f t="shared" si="9"/>
        <v>$job = Job::firstOrCreate(['name' =&gt; '']);JobCompetence::create(['job_id' =&gt; $job-&gt;id, 'name' =&gt; '', 'notas' =&gt; '']);</v>
      </c>
      <c r="Q156" s="133" t="str">
        <f t="shared" si="10"/>
        <v>$job = Job::firstOrCreate(['name' =&gt; '']);Knowledge::create(['job_id' =&gt; $job-&gt;id, 'name' =&gt; 'Softwares de Diseño', 'notas' =&gt; '']);</v>
      </c>
      <c r="R156" s="133" t="str">
        <f t="shared" si="11"/>
        <v>$job = Job::firstOrCreate(['name' =&gt; '']);Experience::create(['job_id' =&gt; $job-&gt;id, 'name' =&gt; '', 'notas' =&gt; '']);</v>
      </c>
    </row>
    <row r="157" spans="2:18" ht="15.75" customHeight="1" x14ac:dyDescent="0.25">
      <c r="C157" s="100"/>
      <c r="D157" s="100"/>
      <c r="E157" s="103"/>
      <c r="F157" s="103"/>
      <c r="G157" s="7"/>
      <c r="H157" s="7"/>
      <c r="I157" s="7"/>
      <c r="J157" s="7"/>
      <c r="K157" s="11" t="s">
        <v>30</v>
      </c>
      <c r="L157" s="33" t="s">
        <v>213</v>
      </c>
      <c r="M157" s="7"/>
      <c r="N157" s="48"/>
      <c r="O157" s="133" t="str">
        <f t="shared" si="8"/>
        <v>$job = Job::firstOrCreate(['name' =&gt; '']);</v>
      </c>
      <c r="P157" s="133" t="str">
        <f t="shared" si="9"/>
        <v>$job = Job::firstOrCreate(['name' =&gt; '']);JobCompetence::create(['job_id' =&gt; $job-&gt;id, 'name' =&gt; '', 'notas' =&gt; '']);</v>
      </c>
      <c r="Q157" s="133" t="str">
        <f t="shared" si="10"/>
        <v>$job = Job::firstOrCreate(['name' =&gt; '']);Knowledge::create(['job_id' =&gt; $job-&gt;id, 'name' =&gt; 'Administración de Proyectos', 'notas' =&gt; 'Planeación / Desarrollo / Diseño
Ejecución
Seguimiento
Control
Entrega']);</v>
      </c>
      <c r="R157" s="133" t="str">
        <f t="shared" si="11"/>
        <v>$job = Job::firstOrCreate(['name' =&gt; '']);Experience::create(['job_id' =&gt; $job-&gt;id, 'name' =&gt; '', 'notas' =&gt; '']);</v>
      </c>
    </row>
    <row r="158" spans="2:18" ht="20.25" x14ac:dyDescent="0.25">
      <c r="C158" s="101"/>
      <c r="D158" s="101"/>
      <c r="E158" s="104"/>
      <c r="F158" s="104"/>
      <c r="G158" s="7"/>
      <c r="H158" s="7"/>
      <c r="I158" s="7"/>
      <c r="J158" s="7"/>
      <c r="K158" s="11" t="s">
        <v>31</v>
      </c>
      <c r="L158" s="7"/>
      <c r="M158" s="7"/>
      <c r="N158" s="48"/>
      <c r="O158" s="133" t="str">
        <f t="shared" si="8"/>
        <v>$job = Job::firstOrCreate(['name' =&gt; '']);</v>
      </c>
      <c r="P158" s="133" t="str">
        <f t="shared" si="9"/>
        <v>$job = Job::firstOrCreate(['name' =&gt; '']);JobCompetence::create(['job_id' =&gt; $job-&gt;id, 'name' =&gt; '', 'notas' =&gt; '']);</v>
      </c>
      <c r="Q158" s="133" t="str">
        <f t="shared" si="10"/>
        <v>$job = Job::firstOrCreate(['name' =&gt; '']);Knowledge::create(['job_id' =&gt; $job-&gt;id, 'name' =&gt; 'Marco Legal Laboral (bases)', 'notas' =&gt; '']);</v>
      </c>
      <c r="R158" s="133" t="str">
        <f t="shared" si="11"/>
        <v>$job = Job::firstOrCreate(['name' =&gt; '']);Experience::create(['job_id' =&gt; $job-&gt;id, 'name' =&gt; '', 'notas' =&gt; '']);</v>
      </c>
    </row>
    <row r="159" spans="2:18" ht="20.25" x14ac:dyDescent="0.25">
      <c r="C159" s="15" t="s">
        <v>1</v>
      </c>
      <c r="D159" s="16" t="s">
        <v>2</v>
      </c>
      <c r="E159" s="15" t="s">
        <v>3</v>
      </c>
      <c r="F159" s="15" t="s">
        <v>4</v>
      </c>
      <c r="G159" s="15" t="s">
        <v>5</v>
      </c>
      <c r="H159" s="15" t="s">
        <v>6</v>
      </c>
      <c r="I159" s="44" t="s">
        <v>7</v>
      </c>
      <c r="J159" s="45" t="s">
        <v>6</v>
      </c>
      <c r="K159" s="44" t="s">
        <v>8</v>
      </c>
      <c r="L159" s="45" t="s">
        <v>6</v>
      </c>
      <c r="M159" s="44" t="s">
        <v>9</v>
      </c>
      <c r="N159" s="45" t="s">
        <v>6</v>
      </c>
      <c r="O159" s="133" t="str">
        <f t="shared" si="8"/>
        <v>$job = Job::firstOrCreate(['name' =&gt; 'Perfil']);</v>
      </c>
      <c r="P159" s="133" t="str">
        <f t="shared" si="9"/>
        <v>$job = Job::firstOrCreate(['name' =&gt; 'Perfil']);JobCompetence::create(['job_id' =&gt; $job-&gt;id, 'name' =&gt; 'Competencias requeridos para el Puesto', 'notas' =&gt; 'Notas']);</v>
      </c>
      <c r="Q159" s="133" t="str">
        <f t="shared" si="10"/>
        <v>$job = Job::firstOrCreate(['name' =&gt; 'Perfil']);Knowledge::create(['job_id' =&gt; $job-&gt;id, 'name' =&gt; 'Conocimientos requeridos para el Puesto', 'notas' =&gt; 'Notas']);</v>
      </c>
      <c r="R159" s="133" t="str">
        <f t="shared" si="11"/>
        <v>$job = Job::firstOrCreate(['name' =&gt; 'Perfil']);Experience::create(['job_id' =&gt; $job-&gt;id, 'name' =&gt; 'Experiencias', 'notas' =&gt; 'Notas']);</v>
      </c>
    </row>
    <row r="160" spans="2:18" ht="30" customHeight="1" x14ac:dyDescent="0.25">
      <c r="C160" s="93" t="s">
        <v>198</v>
      </c>
      <c r="D160" s="93" t="s">
        <v>214</v>
      </c>
      <c r="E160" s="96" t="s">
        <v>12</v>
      </c>
      <c r="F160" s="96" t="s">
        <v>12</v>
      </c>
      <c r="G160" s="12"/>
      <c r="H160" s="12"/>
      <c r="I160" s="12" t="s">
        <v>166</v>
      </c>
      <c r="J160" s="12"/>
      <c r="K160" s="12" t="s">
        <v>215</v>
      </c>
      <c r="L160" s="12"/>
      <c r="M160" s="12"/>
      <c r="N160" s="12"/>
      <c r="O160" s="133" t="str">
        <f t="shared" si="8"/>
        <v>$job = Job::firstOrCreate(['name' =&gt; 'Coordinador de Mantenimiento']);</v>
      </c>
      <c r="P160" s="133" t="str">
        <f t="shared" si="9"/>
        <v>$job = Job::firstOrCreate(['name' =&gt; 'Coordinador de Mantenimiento']);JobCompetence::create(['job_id' =&gt; $job-&gt;id, 'name' =&gt; 'Capacidad de Respuesta y Resolución', 'notas' =&gt; '']);</v>
      </c>
      <c r="Q160" s="133" t="str">
        <f t="shared" si="10"/>
        <v>$job = Job::firstOrCreate(['name' =&gt; 'Coordinador de Mantenimiento']);Knowledge::create(['job_id' =&gt; $job-&gt;id, 'name' =&gt; 'Manejo y Control de Presupuestos', 'notas' =&gt; '']);</v>
      </c>
      <c r="R160" s="133" t="str">
        <f t="shared" si="11"/>
        <v>$job = Job::firstOrCreate(['name' =&gt; 'Coordinador de Mantenimiento']);Experience::create(['job_id' =&gt; $job-&gt;id, 'name' =&gt; '', 'notas' =&gt; '']);</v>
      </c>
    </row>
    <row r="161" spans="3:18" ht="20.25" x14ac:dyDescent="0.25">
      <c r="C161" s="94"/>
      <c r="D161" s="94"/>
      <c r="E161" s="97"/>
      <c r="F161" s="97"/>
      <c r="G161" s="12"/>
      <c r="H161" s="12"/>
      <c r="I161" s="12" t="s">
        <v>52</v>
      </c>
      <c r="J161" s="12"/>
      <c r="K161" s="12" t="s">
        <v>216</v>
      </c>
      <c r="L161" s="12"/>
      <c r="M161" s="12"/>
      <c r="N161" s="12"/>
      <c r="O161" s="133" t="str">
        <f t="shared" si="8"/>
        <v>$job = Job::firstOrCreate(['name' =&gt; '']);</v>
      </c>
      <c r="P161" s="133" t="str">
        <f t="shared" si="9"/>
        <v>$job = Job::firstOrCreate(['name' =&gt; '']);JobCompetence::create(['job_id' =&gt; $job-&gt;id, 'name' =&gt; 'Mejoramiento Continuo / Orientación a la Calidad', 'notas' =&gt; '']);</v>
      </c>
      <c r="Q161" s="133" t="str">
        <f t="shared" si="10"/>
        <v>$job = Job::firstOrCreate(['name' =&gt; '']);Knowledge::create(['job_id' =&gt; $job-&gt;id, 'name' =&gt; 'Administración y Control de Proyectos ', 'notas' =&gt; '']);</v>
      </c>
      <c r="R161" s="133" t="str">
        <f t="shared" si="11"/>
        <v>$job = Job::firstOrCreate(['name' =&gt; '']);Experience::create(['job_id' =&gt; $job-&gt;id, 'name' =&gt; '', 'notas' =&gt; '']);</v>
      </c>
    </row>
    <row r="162" spans="3:18" ht="45" x14ac:dyDescent="0.25">
      <c r="C162" s="94"/>
      <c r="D162" s="94"/>
      <c r="E162" s="97"/>
      <c r="F162" s="97"/>
      <c r="G162" s="12"/>
      <c r="H162" s="12"/>
      <c r="I162" s="12" t="s">
        <v>81</v>
      </c>
      <c r="J162" s="50" t="s">
        <v>217</v>
      </c>
      <c r="K162" s="12" t="s">
        <v>218</v>
      </c>
      <c r="L162" s="12"/>
      <c r="M162" s="12"/>
      <c r="N162" s="12"/>
      <c r="O162" s="133" t="str">
        <f t="shared" si="8"/>
        <v>$job = Job::firstOrCreate(['name' =&gt; '']);</v>
      </c>
      <c r="P162" s="133" t="str">
        <f t="shared" si="9"/>
        <v>$job = Job::firstOrCreate(['name' =&gt; '']);JobCompetence::create(['job_id' =&gt; $job-&gt;id, 'name' =&gt; 'Dominio y Cumplimiento Normativo', 'notas' =&gt; 'Normativa de SCT 
Norma Oficial Mexicana 
ISO ']);</v>
      </c>
      <c r="Q162" s="133" t="str">
        <f t="shared" si="10"/>
        <v>$job = Job::firstOrCreate(['name' =&gt; '']);Knowledge::create(['job_id' =&gt; $job-&gt;id, 'name' =&gt; 'Normatividad en Construcción de Carreteras (Normativa SCT)', 'notas' =&gt; '']);</v>
      </c>
      <c r="R162" s="133" t="str">
        <f t="shared" si="11"/>
        <v>$job = Job::firstOrCreate(['name' =&gt; '']);Experience::create(['job_id' =&gt; $job-&gt;id, 'name' =&gt; '', 'notas' =&gt; '']);</v>
      </c>
    </row>
    <row r="163" spans="3:18" ht="20.25" x14ac:dyDescent="0.25">
      <c r="C163" s="94"/>
      <c r="D163" s="94"/>
      <c r="E163" s="97"/>
      <c r="F163" s="97"/>
      <c r="G163" s="12"/>
      <c r="H163" s="12"/>
      <c r="I163" s="12" t="s">
        <v>13</v>
      </c>
      <c r="J163" s="12" t="s">
        <v>219</v>
      </c>
      <c r="K163" s="12" t="s">
        <v>220</v>
      </c>
      <c r="L163" s="12"/>
      <c r="M163" s="12"/>
      <c r="N163" s="12"/>
      <c r="O163" s="133" t="str">
        <f t="shared" si="8"/>
        <v>$job = Job::firstOrCreate(['name' =&gt; '']);</v>
      </c>
      <c r="P163" s="133" t="str">
        <f t="shared" si="9"/>
        <v>$job = Job::firstOrCreate(['name' =&gt; '']);JobCompetence::create(['job_id' =&gt; $job-&gt;id, 'name' =&gt; 'Gestión de Recursos', 'notas' =&gt; 'Optimización de recursos para obtener ahorros ']);</v>
      </c>
      <c r="Q163" s="133" t="str">
        <f t="shared" si="10"/>
        <v>$job = Job::firstOrCreate(['name' =&gt; '']);Knowledge::create(['job_id' =&gt; $job-&gt;id, 'name' =&gt; 'Normativas de Vialidad', 'notas' =&gt; '']);</v>
      </c>
      <c r="R163" s="133" t="str">
        <f t="shared" si="11"/>
        <v>$job = Job::firstOrCreate(['name' =&gt; '']);Experience::create(['job_id' =&gt; $job-&gt;id, 'name' =&gt; '', 'notas' =&gt; '']);</v>
      </c>
    </row>
    <row r="164" spans="3:18" ht="20.25" x14ac:dyDescent="0.25">
      <c r="C164" s="94"/>
      <c r="D164" s="94"/>
      <c r="E164" s="97"/>
      <c r="F164" s="97"/>
      <c r="G164" s="12"/>
      <c r="H164" s="12"/>
      <c r="I164" s="12"/>
      <c r="J164" s="12"/>
      <c r="K164" s="12" t="s">
        <v>210</v>
      </c>
      <c r="L164" s="12"/>
      <c r="M164" s="12"/>
      <c r="N164" s="12"/>
      <c r="O164" s="133" t="str">
        <f t="shared" si="8"/>
        <v>$job = Job::firstOrCreate(['name' =&gt; '']);</v>
      </c>
      <c r="P164" s="133" t="str">
        <f t="shared" si="9"/>
        <v>$job = Job::firstOrCreate(['name' =&gt; '']);JobCompetence::create(['job_id' =&gt; $job-&gt;id, 'name' =&gt; '', 'notas' =&gt; '']);</v>
      </c>
      <c r="Q164" s="133" t="str">
        <f t="shared" si="10"/>
        <v>$job = Job::firstOrCreate(['name' =&gt; '']);Knowledge::create(['job_id' =&gt; $job-&gt;id, 'name' =&gt; 'Mantenimiento de Vías Terrestres', 'notas' =&gt; '']);</v>
      </c>
      <c r="R164" s="133" t="str">
        <f t="shared" si="11"/>
        <v>$job = Job::firstOrCreate(['name' =&gt; '']);Experience::create(['job_id' =&gt; $job-&gt;id, 'name' =&gt; '', 'notas' =&gt; '']);</v>
      </c>
    </row>
    <row r="165" spans="3:18" ht="20.25" x14ac:dyDescent="0.25">
      <c r="C165" s="94"/>
      <c r="D165" s="94"/>
      <c r="E165" s="97"/>
      <c r="F165" s="97"/>
      <c r="G165" s="12"/>
      <c r="H165" s="12"/>
      <c r="I165" s="12"/>
      <c r="J165" s="12"/>
      <c r="K165" s="12" t="s">
        <v>221</v>
      </c>
      <c r="L165" s="12"/>
      <c r="M165" s="12"/>
      <c r="N165" s="12"/>
      <c r="O165" s="133" t="str">
        <f t="shared" si="8"/>
        <v>$job = Job::firstOrCreate(['name' =&gt; '']);</v>
      </c>
      <c r="P165" s="133" t="str">
        <f t="shared" si="9"/>
        <v>$job = Job::firstOrCreate(['name' =&gt; '']);JobCompetence::create(['job_id' =&gt; $job-&gt;id, 'name' =&gt; '', 'notas' =&gt; '']);</v>
      </c>
      <c r="Q165" s="133" t="str">
        <f t="shared" si="10"/>
        <v>$job = Job::firstOrCreate(['name' =&gt; '']);Knowledge::create(['job_id' =&gt; $job-&gt;id, 'name' =&gt; 'Concreto, Pavimentos, Estructuras, Estabilización de Taludes y Cortes', 'notas' =&gt; '']);</v>
      </c>
      <c r="R165" s="133" t="str">
        <f t="shared" si="11"/>
        <v>$job = Job::firstOrCreate(['name' =&gt; '']);Experience::create(['job_id' =&gt; $job-&gt;id, 'name' =&gt; '', 'notas' =&gt; '']);</v>
      </c>
    </row>
    <row r="166" spans="3:18" ht="20.25" x14ac:dyDescent="0.25">
      <c r="C166" s="94"/>
      <c r="D166" s="94"/>
      <c r="E166" s="97"/>
      <c r="F166" s="97"/>
      <c r="G166" s="12"/>
      <c r="H166" s="12"/>
      <c r="I166" s="12"/>
      <c r="J166" s="12"/>
      <c r="K166" s="12" t="s">
        <v>46</v>
      </c>
      <c r="L166" s="12"/>
      <c r="M166" s="12"/>
      <c r="N166" s="12"/>
      <c r="O166" s="133" t="str">
        <f t="shared" si="8"/>
        <v>$job = Job::firstOrCreate(['name' =&gt; '']);</v>
      </c>
      <c r="P166" s="133" t="str">
        <f t="shared" si="9"/>
        <v>$job = Job::firstOrCreate(['name' =&gt; '']);JobCompetence::create(['job_id' =&gt; $job-&gt;id, 'name' =&gt; '', 'notas' =&gt; '']);</v>
      </c>
      <c r="Q166" s="133" t="str">
        <f t="shared" si="10"/>
        <v>$job = Job::firstOrCreate(['name' =&gt; '']);Knowledge::create(['job_id' =&gt; $job-&gt;id, 'name' =&gt; 'Normativas y Sistemas de Gestión de Calidad ', 'notas' =&gt; '']);</v>
      </c>
      <c r="R166" s="133" t="str">
        <f t="shared" si="11"/>
        <v>$job = Job::firstOrCreate(['name' =&gt; '']);Experience::create(['job_id' =&gt; $job-&gt;id, 'name' =&gt; '', 'notas' =&gt; '']);</v>
      </c>
    </row>
    <row r="167" spans="3:18" ht="20.25" x14ac:dyDescent="0.25">
      <c r="C167" s="94"/>
      <c r="D167" s="94"/>
      <c r="E167" s="97"/>
      <c r="F167" s="97"/>
      <c r="G167" s="12"/>
      <c r="H167" s="12"/>
      <c r="I167" s="12"/>
      <c r="J167" s="12"/>
      <c r="K167" s="12" t="s">
        <v>212</v>
      </c>
      <c r="L167" s="12"/>
      <c r="M167" s="12"/>
      <c r="N167" s="12"/>
      <c r="O167" s="133" t="str">
        <f t="shared" si="8"/>
        <v>$job = Job::firstOrCreate(['name' =&gt; '']);</v>
      </c>
      <c r="P167" s="133" t="str">
        <f t="shared" si="9"/>
        <v>$job = Job::firstOrCreate(['name' =&gt; '']);JobCompetence::create(['job_id' =&gt; $job-&gt;id, 'name' =&gt; '', 'notas' =&gt; '']);</v>
      </c>
      <c r="Q167" s="133" t="str">
        <f t="shared" si="10"/>
        <v>$job = Job::firstOrCreate(['name' =&gt; '']);Knowledge::create(['job_id' =&gt; $job-&gt;id, 'name' =&gt; 'Softwares de Diseño', 'notas' =&gt; '']);</v>
      </c>
      <c r="R167" s="133" t="str">
        <f t="shared" si="11"/>
        <v>$job = Job::firstOrCreate(['name' =&gt; '']);Experience::create(['job_id' =&gt; $job-&gt;id, 'name' =&gt; '', 'notas' =&gt; '']);</v>
      </c>
    </row>
    <row r="168" spans="3:18" ht="20.25" x14ac:dyDescent="0.25">
      <c r="C168" s="95"/>
      <c r="D168" s="95"/>
      <c r="E168" s="98"/>
      <c r="F168" s="98"/>
      <c r="G168" s="12"/>
      <c r="H168" s="12"/>
      <c r="I168" s="12"/>
      <c r="J168" s="12"/>
      <c r="K168" s="12" t="s">
        <v>222</v>
      </c>
      <c r="L168" s="12"/>
      <c r="M168" s="12"/>
      <c r="N168" s="12"/>
      <c r="O168" s="133" t="str">
        <f t="shared" si="8"/>
        <v>$job = Job::firstOrCreate(['name' =&gt; '']);</v>
      </c>
      <c r="P168" s="134" t="str">
        <f t="shared" si="9"/>
        <v>$job = Job::firstOrCreate(['name' =&gt; '']);JobCompetence::create(['job_id' =&gt; $job-&gt;id, 'name' =&gt; '', 'notas' =&gt; '']);</v>
      </c>
      <c r="Q168" s="133" t="str">
        <f t="shared" si="10"/>
        <v>$job = Job::firstOrCreate(['name' =&gt; '']);Knowledge::create(['job_id' =&gt; $job-&gt;id, 'name' =&gt; ' Marco Legal Laboral (bases)', 'notas' =&gt; '']);</v>
      </c>
      <c r="R168" s="133" t="str">
        <f t="shared" si="11"/>
        <v>$job = Job::firstOrCreate(['name' =&gt; '']);Experience::create(['job_id' =&gt; $job-&gt;id, 'name' =&gt; '', 'notas' =&gt; '']);</v>
      </c>
    </row>
  </sheetData>
  <autoFilter ref="C4:N4" xr:uid="{D0B68303-31CF-41E4-807D-4771A733625A}"/>
  <mergeCells count="76">
    <mergeCell ref="C17:C23"/>
    <mergeCell ref="D17:D23"/>
    <mergeCell ref="E17:E23"/>
    <mergeCell ref="F17:F23"/>
    <mergeCell ref="D2:N3"/>
    <mergeCell ref="C5:C15"/>
    <mergeCell ref="D5:D15"/>
    <mergeCell ref="E5:E15"/>
    <mergeCell ref="F5:F15"/>
    <mergeCell ref="C25:C30"/>
    <mergeCell ref="D25:D30"/>
    <mergeCell ref="E25:E30"/>
    <mergeCell ref="F25:F30"/>
    <mergeCell ref="C34:C40"/>
    <mergeCell ref="D34:D40"/>
    <mergeCell ref="E34:E40"/>
    <mergeCell ref="F34:F40"/>
    <mergeCell ref="C42:C46"/>
    <mergeCell ref="D42:D46"/>
    <mergeCell ref="E42:E46"/>
    <mergeCell ref="F42:F46"/>
    <mergeCell ref="C48:C57"/>
    <mergeCell ref="D48:D57"/>
    <mergeCell ref="E48:E57"/>
    <mergeCell ref="F48:F57"/>
    <mergeCell ref="C59:C64"/>
    <mergeCell ref="D59:D64"/>
    <mergeCell ref="E59:E64"/>
    <mergeCell ref="F59:F64"/>
    <mergeCell ref="C66:C72"/>
    <mergeCell ref="D66:D72"/>
    <mergeCell ref="E66:E72"/>
    <mergeCell ref="F66:F72"/>
    <mergeCell ref="C74:C82"/>
    <mergeCell ref="D74:D82"/>
    <mergeCell ref="E74:E82"/>
    <mergeCell ref="F74:F82"/>
    <mergeCell ref="C86:C91"/>
    <mergeCell ref="D86:D91"/>
    <mergeCell ref="E86:E91"/>
    <mergeCell ref="F86:F91"/>
    <mergeCell ref="C93:C98"/>
    <mergeCell ref="D93:D98"/>
    <mergeCell ref="E93:E98"/>
    <mergeCell ref="F93:F98"/>
    <mergeCell ref="C100:C106"/>
    <mergeCell ref="D100:D106"/>
    <mergeCell ref="E100:E106"/>
    <mergeCell ref="F100:F106"/>
    <mergeCell ref="C110:C116"/>
    <mergeCell ref="D110:D116"/>
    <mergeCell ref="E110:E116"/>
    <mergeCell ref="F110:F116"/>
    <mergeCell ref="C118:C126"/>
    <mergeCell ref="D118:D126"/>
    <mergeCell ref="E118:E126"/>
    <mergeCell ref="F118:F126"/>
    <mergeCell ref="C130:C134"/>
    <mergeCell ref="D130:D134"/>
    <mergeCell ref="E130:E134"/>
    <mergeCell ref="F130:F134"/>
    <mergeCell ref="C136:C140"/>
    <mergeCell ref="D136:D140"/>
    <mergeCell ref="E136:E140"/>
    <mergeCell ref="F136:F140"/>
    <mergeCell ref="C160:C168"/>
    <mergeCell ref="D160:D168"/>
    <mergeCell ref="E160:E168"/>
    <mergeCell ref="F160:F168"/>
    <mergeCell ref="C142:C147"/>
    <mergeCell ref="D142:D147"/>
    <mergeCell ref="F142:F147"/>
    <mergeCell ref="C149:C158"/>
    <mergeCell ref="D149:D158"/>
    <mergeCell ref="E149:E158"/>
    <mergeCell ref="F149:F15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AF35-2F5C-4344-8BC7-2B08E40F6CB2}">
  <dimension ref="A1:H2"/>
  <sheetViews>
    <sheetView tabSelected="1" workbookViewId="0">
      <selection sqref="A1:H2"/>
    </sheetView>
  </sheetViews>
  <sheetFormatPr baseColWidth="10" defaultRowHeight="15" x14ac:dyDescent="0.25"/>
  <sheetData>
    <row r="1" spans="1:8" x14ac:dyDescent="0.25">
      <c r="A1" t="s">
        <v>679</v>
      </c>
      <c r="B1" t="s">
        <v>680</v>
      </c>
      <c r="C1" t="s">
        <v>681</v>
      </c>
      <c r="D1" t="s">
        <v>682</v>
      </c>
      <c r="E1" t="s">
        <v>683</v>
      </c>
      <c r="F1" t="s">
        <v>684</v>
      </c>
      <c r="G1" t="s">
        <v>685</v>
      </c>
      <c r="H1" t="s">
        <v>686</v>
      </c>
    </row>
    <row r="2" spans="1:8" x14ac:dyDescent="0.25">
      <c r="A2" t="s">
        <v>687</v>
      </c>
      <c r="B2" t="s">
        <v>688</v>
      </c>
      <c r="C2" t="s">
        <v>689</v>
      </c>
      <c r="D2" t="s">
        <v>690</v>
      </c>
      <c r="E2">
        <v>202011</v>
      </c>
      <c r="F2" t="s">
        <v>691</v>
      </c>
      <c r="G2">
        <v>14000</v>
      </c>
      <c r="H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ORG</vt:lpstr>
      <vt:lpstr>META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Isabel Chávez Córdova</dc:creator>
  <cp:lastModifiedBy>Angel Daniel Zárate Hernández</cp:lastModifiedBy>
  <dcterms:created xsi:type="dcterms:W3CDTF">2021-11-25T17:06:50Z</dcterms:created>
  <dcterms:modified xsi:type="dcterms:W3CDTF">2021-12-06T18:25:38Z</dcterms:modified>
</cp:coreProperties>
</file>