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ngelzarate\Dev\Laravel\desarrollo_organizacional\Documentacion\Puestos\"/>
    </mc:Choice>
  </mc:AlternateContent>
  <xr:revisionPtr revIDLastSave="0" documentId="13_ncr:1_{5FB9AE6B-A738-4E7D-9065-9F5BE0A50F18}" xr6:coauthVersionLast="47" xr6:coauthVersionMax="47" xr10:uidLastSave="{00000000-0000-0000-0000-000000000000}"/>
  <bookViews>
    <workbookView xWindow="-120" yWindow="-120" windowWidth="29040" windowHeight="15840" activeTab="1" xr2:uid="{C3ACEDB7-DC89-4468-95CD-4FB68A1F39C4}"/>
  </bookViews>
  <sheets>
    <sheet name="ORG" sheetId="3" r:id="rId1"/>
    <sheet name="VDC" sheetId="4" r:id="rId2"/>
  </sheets>
  <definedNames>
    <definedName name="_xlnm._FilterDatabase" localSheetId="0" hidden="1">ORG!$B$2:$J$168</definedName>
    <definedName name="_xlnm._FilterDatabase" localSheetId="1" hidden="1">VDC!$C$4:$N$162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 i="4" l="1"/>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5" i="4"/>
</calcChain>
</file>

<file path=xl/sharedStrings.xml><?xml version="1.0" encoding="utf-8"?>
<sst xmlns="http://schemas.openxmlformats.org/spreadsheetml/2006/main" count="1523" uniqueCount="653">
  <si>
    <t xml:space="preserve">VALLE DE LOS CEDROS </t>
  </si>
  <si>
    <t>Área</t>
  </si>
  <si>
    <t xml:space="preserve">Perfil </t>
  </si>
  <si>
    <t>PC</t>
  </si>
  <si>
    <t>SI HAY DP O NO</t>
  </si>
  <si>
    <t>Competencias Culturales</t>
  </si>
  <si>
    <t>Notas</t>
  </si>
  <si>
    <t>Competencias requeridos para el Puesto</t>
  </si>
  <si>
    <t>Conocimientos requeridos para el Puesto</t>
  </si>
  <si>
    <t>Experiencias</t>
  </si>
  <si>
    <t xml:space="preserve">Dirección </t>
  </si>
  <si>
    <t>Director de Valle de los Cedros</t>
  </si>
  <si>
    <t>SI</t>
  </si>
  <si>
    <t>Gestión de Recursos</t>
  </si>
  <si>
    <t>Financieros</t>
  </si>
  <si>
    <t>Matemáticas Financieras
- Evaluación de Proyectos Financieros
- Entendimiento de Estados Financieros
- Inversiones
- Presupuestos</t>
  </si>
  <si>
    <t>Co-Diseñar Estrategias Comerciales con la Gerencia Comercial</t>
  </si>
  <si>
    <t>Gestión del Riesgo</t>
  </si>
  <si>
    <t xml:space="preserve">Normativas Contables </t>
  </si>
  <si>
    <t>Asistir a reuniones de Consejo de Administración</t>
  </si>
  <si>
    <t xml:space="preserve"> Resultados de la UN
- Presupuestos</t>
  </si>
  <si>
    <t>Orientación al Cliente/Servicio</t>
  </si>
  <si>
    <t>Mucha empatía</t>
  </si>
  <si>
    <t xml:space="preserve">Normativas Fiscales </t>
  </si>
  <si>
    <t>Normativas y Sistemas de Gestión de Calidad</t>
  </si>
  <si>
    <t>Legal (bases)</t>
  </si>
  <si>
    <t>Contractual
- Entendimiento de los temas legales Para identificar si puede existir algún problema, siempre apoyándose DEL abogado Para prevenirlos y solucionarloS</t>
  </si>
  <si>
    <t>Conocimientos Comerciales</t>
  </si>
  <si>
    <t>Estrategias Comerciales
- Construcción de Equipos de Ventas</t>
  </si>
  <si>
    <t>Mantenimiento y construcción de fosas (bases)</t>
  </si>
  <si>
    <t>Excel (avanzado)</t>
  </si>
  <si>
    <t>gracias a ellos he podido ir generando los controles y reportes que se requieren para administración adecuada de la unidad de negocio. Una vez que se terminen de desarrollar los sistemas necesarios, el manejo de Excel avanzado tal vez ya no sea tan importante. Esto puede llevar entre uno y dos años.</t>
  </si>
  <si>
    <t>Administración de Proyectos</t>
  </si>
  <si>
    <t>Marco Legal Laboral (bases)</t>
  </si>
  <si>
    <t>Perfil</t>
  </si>
  <si>
    <t xml:space="preserve">Coordinador de Servicio al Cliente </t>
  </si>
  <si>
    <t>NO</t>
  </si>
  <si>
    <t>Sentido común</t>
  </si>
  <si>
    <t>Office</t>
  </si>
  <si>
    <t>Construcción de relaciones</t>
  </si>
  <si>
    <t xml:space="preserve">Procesamiento de datos </t>
  </si>
  <si>
    <t>Orientación al cliente</t>
  </si>
  <si>
    <t xml:space="preserve">Atención al cliente </t>
  </si>
  <si>
    <t xml:space="preserve">Mejoramiento continuo </t>
  </si>
  <si>
    <t>Redes sociales</t>
  </si>
  <si>
    <t xml:space="preserve">Retroalimentación y control </t>
  </si>
  <si>
    <t>Escucha activa</t>
  </si>
  <si>
    <t>Gestión del conflicto</t>
  </si>
  <si>
    <t>Auxiliar de Diseño</t>
  </si>
  <si>
    <t>Creatividad</t>
  </si>
  <si>
    <t>Adobe Photoshop</t>
  </si>
  <si>
    <t>Destreza comunicativa</t>
  </si>
  <si>
    <t>Adobe Illustrador</t>
  </si>
  <si>
    <t>Trabajo en equipo</t>
  </si>
  <si>
    <t>Adobe Premier</t>
  </si>
  <si>
    <t>Forjador de cultura</t>
  </si>
  <si>
    <t>Paquetería Office</t>
  </si>
  <si>
    <t>Innovación</t>
  </si>
  <si>
    <t>Mercadotecnia</t>
  </si>
  <si>
    <t>Orientación al servicio</t>
  </si>
  <si>
    <t>CopyWriting</t>
  </si>
  <si>
    <t>Fotografía y video</t>
  </si>
  <si>
    <t>Administración</t>
  </si>
  <si>
    <t xml:space="preserve">Gerente Administrativo </t>
  </si>
  <si>
    <t>Visión Financiera y del Negocio</t>
  </si>
  <si>
    <t>Sistemas Administrativos Contables (ERP)</t>
  </si>
  <si>
    <t>Tener los reportes en tiempo y forma continuamente.</t>
  </si>
  <si>
    <t>Normativas Contables</t>
  </si>
  <si>
    <t>Resolución favorable de auditorías internas y externas.</t>
  </si>
  <si>
    <t>Gestión de la Información</t>
  </si>
  <si>
    <t>Normativas Fiscales</t>
  </si>
  <si>
    <t>Aumento en el % de utilidad del negocio.</t>
  </si>
  <si>
    <t xml:space="preserve">Elaboración e Interpretación de Estados Financieros </t>
  </si>
  <si>
    <t>Estados financieros/contables básicos:
- Estado de Resultados
- Balance General
- Flujo de Efectivo
- Estado de Cambios de Capital</t>
  </si>
  <si>
    <t>Sentido de Urgencia</t>
  </si>
  <si>
    <t>Elaboración, Manejo y Control de Presupuestos</t>
  </si>
  <si>
    <t>Dominio y Cumplimiento Normativo</t>
  </si>
  <si>
    <t>Administración de Nóminas (IMSS, INFONAVIT, FONACOT...)</t>
  </si>
  <si>
    <t>Anticipación de Problemas</t>
  </si>
  <si>
    <t xml:space="preserve">Manejo de Bancos, Créditos Bancarios.. </t>
  </si>
  <si>
    <t>Toma de Decisiones Asertiva</t>
  </si>
  <si>
    <t>Marco Legal (bases)</t>
  </si>
  <si>
    <t>Corporativo
- Laboral
                                                                                                                                                                                                                                                                Para que la empresa pueda operar sin problema.</t>
  </si>
  <si>
    <t>Excel Intermedio</t>
  </si>
  <si>
    <t xml:space="preserve">Contador General </t>
  </si>
  <si>
    <t xml:space="preserve">Atención al detalle </t>
  </si>
  <si>
    <t xml:space="preserve">Paquetería Office </t>
  </si>
  <si>
    <t xml:space="preserve">Capacidad numérica </t>
  </si>
  <si>
    <t>Sistema Valle</t>
  </si>
  <si>
    <t>Orientación a la calidad</t>
  </si>
  <si>
    <t>Fortia</t>
  </si>
  <si>
    <t xml:space="preserve">Responsabilidad </t>
  </si>
  <si>
    <t xml:space="preserve">Actualizaciones fiscales </t>
  </si>
  <si>
    <t>Tolerancia a la presión</t>
  </si>
  <si>
    <t>Capacidad de análisis</t>
  </si>
  <si>
    <t>Auxiliar Administrativo</t>
  </si>
  <si>
    <t>Encargado de Archivo</t>
  </si>
  <si>
    <t>Atención al detalle</t>
  </si>
  <si>
    <t>Discreción</t>
  </si>
  <si>
    <t>Archivología</t>
  </si>
  <si>
    <t xml:space="preserve"> </t>
  </si>
  <si>
    <t>Colaboración</t>
  </si>
  <si>
    <t>Cumplimiento de normas</t>
  </si>
  <si>
    <t>Confiabilidad</t>
  </si>
  <si>
    <t>Organización</t>
  </si>
  <si>
    <t>Auxiliar de Archivo</t>
  </si>
  <si>
    <t>Principios básicos de organización documental</t>
  </si>
  <si>
    <t xml:space="preserve">Capacidad organizativa </t>
  </si>
  <si>
    <t xml:space="preserve">Normativa archivística </t>
  </si>
  <si>
    <t xml:space="preserve">Gestión de la información </t>
  </si>
  <si>
    <t>Conservación documental</t>
  </si>
  <si>
    <t>Iniciativa</t>
  </si>
  <si>
    <t>Paquetería Microsoft Office</t>
  </si>
  <si>
    <t xml:space="preserve">Proactividad </t>
  </si>
  <si>
    <t>Analista Jr. de Compras</t>
  </si>
  <si>
    <t>Capacidad de negociación</t>
  </si>
  <si>
    <t>Compras</t>
  </si>
  <si>
    <t xml:space="preserve">Credibilidad </t>
  </si>
  <si>
    <t>Negociación</t>
  </si>
  <si>
    <t>Firmeza</t>
  </si>
  <si>
    <t>Relaciones con proveedores</t>
  </si>
  <si>
    <t>Planificación y organización</t>
  </si>
  <si>
    <t xml:space="preserve">Logística </t>
  </si>
  <si>
    <t>Gestión de la trazabilidad</t>
  </si>
  <si>
    <t>Auxiliar Contable</t>
  </si>
  <si>
    <t>Coordinador de Cobranza</t>
  </si>
  <si>
    <t>Colaboración con áreas estratégicas/Trabajo en Equipo</t>
  </si>
  <si>
    <t>Gestión de Cobranza</t>
  </si>
  <si>
    <t>Habilidad Numérica</t>
  </si>
  <si>
    <t>Manejo de Efectivo</t>
  </si>
  <si>
    <t>Conciliaciones Bancarias</t>
  </si>
  <si>
    <t>Plataformas Bancarias</t>
  </si>
  <si>
    <t xml:space="preserve">Administración de Proyectos           </t>
  </si>
  <si>
    <t xml:space="preserve">Coordinador de Cuentas por Cobrar </t>
  </si>
  <si>
    <t xml:space="preserve">Capacidad de asesorar </t>
  </si>
  <si>
    <t xml:space="preserve">Conocimiento organizativo </t>
  </si>
  <si>
    <t>Cobranza</t>
  </si>
  <si>
    <t>Manejo de efectivo</t>
  </si>
  <si>
    <t xml:space="preserve">Persistencia </t>
  </si>
  <si>
    <t xml:space="preserve">Persuasión </t>
  </si>
  <si>
    <t xml:space="preserve">Contratos y servicios de la UDN </t>
  </si>
  <si>
    <t xml:space="preserve">Capacidad de negociación </t>
  </si>
  <si>
    <t>Auxiliar de Cobranza</t>
  </si>
  <si>
    <t>Gestor de Cobranza de Domiciliaria</t>
  </si>
  <si>
    <t xml:space="preserve">Cobranza efectiva </t>
  </si>
  <si>
    <t>Manejo de motocicleta</t>
  </si>
  <si>
    <t xml:space="preserve">Colaboración </t>
  </si>
  <si>
    <t>Noción de ubicación en la ciudad</t>
  </si>
  <si>
    <t>Recuperación de cuentas vencidas</t>
  </si>
  <si>
    <t>Operaciones</t>
  </si>
  <si>
    <t>Gerente de Operaciones</t>
  </si>
  <si>
    <t>Capacidad de Respuesta y Resolución</t>
  </si>
  <si>
    <t>Disponibilidad
Dar respuesta en tiempo y forma.</t>
  </si>
  <si>
    <t>Liderar procesos de atención con clientes difíciles.</t>
  </si>
  <si>
    <t>Involucra el manejo de emociones (inteligencia emocional)</t>
  </si>
  <si>
    <t>Mejoramiento Continuo / Orientación a la Calidad</t>
  </si>
  <si>
    <t>Negociaciones exitosas con dependencias gubernamentales.</t>
  </si>
  <si>
    <t xml:space="preserve">Orientación al Cliente/Servicio </t>
  </si>
  <si>
    <t>Normatividad COFEPRIS</t>
  </si>
  <si>
    <t xml:space="preserve">Construcción de Relaciones </t>
  </si>
  <si>
    <t>Dependencias de gobierno, clientes, proveedores</t>
  </si>
  <si>
    <t>Normatividad SEGAM</t>
  </si>
  <si>
    <t>Ley de Aguas Nacionales</t>
  </si>
  <si>
    <t>Mantenimiento de áreas verdes</t>
  </si>
  <si>
    <t>Planta de Tratamiento de Agua Residual</t>
  </si>
  <si>
    <t>Construcción</t>
  </si>
  <si>
    <t>Softwares de Diseño</t>
  </si>
  <si>
    <t>Seguridad Patrimonial</t>
  </si>
  <si>
    <t>Coordinador de Operaciones</t>
  </si>
  <si>
    <t>Normas ISO</t>
  </si>
  <si>
    <t>Orientación a los resultados</t>
  </si>
  <si>
    <t>Normativas de salubridad</t>
  </si>
  <si>
    <t>Legislación ambiental</t>
  </si>
  <si>
    <t>Delegación y empoderamiento</t>
  </si>
  <si>
    <t>Normativas de protección civil</t>
  </si>
  <si>
    <t>Manejo de personal</t>
  </si>
  <si>
    <t xml:space="preserve">Coordinador de Operaciones y Atención al Cliente </t>
  </si>
  <si>
    <t>Softwares de contabilidad (ERP)</t>
  </si>
  <si>
    <t>Estrategias de Atención al Cliente</t>
  </si>
  <si>
    <t>Sentido de Oportunidad</t>
  </si>
  <si>
    <t>Compras y manejo de almacén</t>
  </si>
  <si>
    <t>Mejoramiento Continuo</t>
  </si>
  <si>
    <t>Capacidad de Respuesta y Disponibilidad</t>
  </si>
  <si>
    <t>Auxiliar de Operaciones</t>
  </si>
  <si>
    <t xml:space="preserve">Orientación al servicio </t>
  </si>
  <si>
    <t>Comercial</t>
  </si>
  <si>
    <t>Gerente Comercial</t>
  </si>
  <si>
    <t>Orientación al Mercado</t>
  </si>
  <si>
    <t>Conocer bien el mercado, todo orientado hacia el y cómo llegar a él.</t>
  </si>
  <si>
    <t>Liderar equipos de ventas.</t>
  </si>
  <si>
    <t>Innovación /Creatividad</t>
  </si>
  <si>
    <t>Nuevas ideas para sacar estrategias comerciales</t>
  </si>
  <si>
    <t>Planes Estratégicos Comerciales</t>
  </si>
  <si>
    <t>Cerrar ventas.</t>
  </si>
  <si>
    <t>Comunicación Efectiva</t>
  </si>
  <si>
    <t>Mercadotecnia y Diseño</t>
  </si>
  <si>
    <t>Desarrollar agentes de ventas.</t>
  </si>
  <si>
    <t>Construcción de Relaciones</t>
  </si>
  <si>
    <t>Manejo de Medios de Comunicación</t>
  </si>
  <si>
    <t>Orientación al Cliente</t>
  </si>
  <si>
    <t>Relaciones Públicas</t>
  </si>
  <si>
    <t>Eventos Empresariales</t>
  </si>
  <si>
    <t>Auxiliar de Comercialización</t>
  </si>
  <si>
    <t xml:space="preserve">Construcción de relaciones </t>
  </si>
  <si>
    <t xml:space="preserve">Ejecutividad </t>
  </si>
  <si>
    <t>Smartsheet</t>
  </si>
  <si>
    <t>Neodata</t>
  </si>
  <si>
    <t xml:space="preserve">Actualizaciones en temas facturación </t>
  </si>
  <si>
    <t xml:space="preserve">Mercadotécnica </t>
  </si>
  <si>
    <t xml:space="preserve">Comercial </t>
  </si>
  <si>
    <t>Coordinador Comercial</t>
  </si>
  <si>
    <t>Capacidad de planificación y organización</t>
  </si>
  <si>
    <t xml:space="preserve">Dominio de ventas </t>
  </si>
  <si>
    <t>Técnicas de venta</t>
  </si>
  <si>
    <t>Compromiso con la organización</t>
  </si>
  <si>
    <t>Administración de presupuestos</t>
  </si>
  <si>
    <t xml:space="preserve">Desarrollo de personas </t>
  </si>
  <si>
    <t>UDN</t>
  </si>
  <si>
    <t>NOMBRE</t>
  </si>
  <si>
    <t>PUESTO</t>
  </si>
  <si>
    <t xml:space="preserve">REPORTA A </t>
  </si>
  <si>
    <t>NIVEL</t>
  </si>
  <si>
    <t xml:space="preserve">PRUEBA CORRESPONDIENTE </t>
  </si>
  <si>
    <t xml:space="preserve">Correo electronico </t>
  </si>
  <si>
    <t>Corporativo</t>
  </si>
  <si>
    <t>Vicente Rangel Mancilla</t>
  </si>
  <si>
    <t>Presidente de Consejo</t>
  </si>
  <si>
    <t>N/A</t>
  </si>
  <si>
    <t>vicente.rangel@valoran.com.mx</t>
  </si>
  <si>
    <t>Sergio Godinez Giblas</t>
  </si>
  <si>
    <t>Director General</t>
  </si>
  <si>
    <t>Dirección</t>
  </si>
  <si>
    <t xml:space="preserve">Mandos Altos </t>
  </si>
  <si>
    <t>sergiogodinez@valoran.com.mx</t>
  </si>
  <si>
    <t>Jose Luis Contreras Perez</t>
  </si>
  <si>
    <t>Director Estratégico Corporativo</t>
  </si>
  <si>
    <t>jl@valoran.com.mx</t>
  </si>
  <si>
    <t>Milton Jesus Martinez Melgarejo</t>
  </si>
  <si>
    <t xml:space="preserve">Director de Estructuración de Proyectos </t>
  </si>
  <si>
    <t>milton.martinez@valoran.com.mx</t>
  </si>
  <si>
    <t>Manuel Gonzalez Davila</t>
  </si>
  <si>
    <t xml:space="preserve">Director de Administración y Finanzas </t>
  </si>
  <si>
    <t>manuelgonzalez@valoran.com.mx</t>
  </si>
  <si>
    <t>Yary Magdalena Vargas de la Garza</t>
  </si>
  <si>
    <t>Director de Desarrollo y Bienestar Humano</t>
  </si>
  <si>
    <t>YaryVargas@valoran.com.mx</t>
  </si>
  <si>
    <t>Celeste Rebora Mier</t>
  </si>
  <si>
    <t>Director de Relaciones Institucionales</t>
  </si>
  <si>
    <t>CR@valoran.com.mx</t>
  </si>
  <si>
    <t>Gabriela Motilla Chávez</t>
  </si>
  <si>
    <t>Gerente Jurídico</t>
  </si>
  <si>
    <t>Gerencia</t>
  </si>
  <si>
    <t>GabrielaMotilla@valoran.com.mx</t>
  </si>
  <si>
    <t>Diana Patricia Andrade Macias</t>
  </si>
  <si>
    <t>Asistente de Dirección</t>
  </si>
  <si>
    <t>Soporte Administrativo</t>
  </si>
  <si>
    <t xml:space="preserve">Soporte Administrativo y Especialista </t>
  </si>
  <si>
    <t>DianaAndrade@valoran.com.mx</t>
  </si>
  <si>
    <t>Iliana Marquez Ortiz</t>
  </si>
  <si>
    <t>Recepción y Asistente de Dirección</t>
  </si>
  <si>
    <t>IlianaMarquez@valoran.com.mx</t>
  </si>
  <si>
    <t>Jose Manuel de Avila Rojas</t>
  </si>
  <si>
    <t>Especialista en Comunicación Institucional</t>
  </si>
  <si>
    <t xml:space="preserve">Especialista </t>
  </si>
  <si>
    <t>JoseDeAvila@valoran.com.mx</t>
  </si>
  <si>
    <t>Diego Eduardo García Moreno de Rivera</t>
  </si>
  <si>
    <t xml:space="preserve">Especialista Financiero de Proyectos </t>
  </si>
  <si>
    <t>Coordinación</t>
  </si>
  <si>
    <t>Mandos Medios</t>
  </si>
  <si>
    <t>diegogarciamoreno@valoran.com.mx</t>
  </si>
  <si>
    <t>Miguel Angel Almanza Ríos</t>
  </si>
  <si>
    <t xml:space="preserve">Analista de Proyectos </t>
  </si>
  <si>
    <t>MiguelAlmanza@valoran.com.mx</t>
  </si>
  <si>
    <t>Jaqueline Guadalupe Lopez Cervantes</t>
  </si>
  <si>
    <t>Analista Financiero</t>
  </si>
  <si>
    <t>JaquelineLopez@valoran.com.mx</t>
  </si>
  <si>
    <t>Daniel Armando Flores Badillo</t>
  </si>
  <si>
    <t>Coordinador de Planeación Financiera y  Estratégica</t>
  </si>
  <si>
    <t>Danielflores@valoran.com.mx</t>
  </si>
  <si>
    <t xml:space="preserve">Daniela de Alba Olivo </t>
  </si>
  <si>
    <t>Especialista Financiero</t>
  </si>
  <si>
    <t>DanieladeAlba@valoran.com.mx</t>
  </si>
  <si>
    <t>Abril Michell Gamiño Martinez</t>
  </si>
  <si>
    <t>Analista Sr. Financiero</t>
  </si>
  <si>
    <t>AbrilGamino@valoran.commx</t>
  </si>
  <si>
    <t>Jose Arturo Zapata Moreno</t>
  </si>
  <si>
    <t>Coordinador de Proyectos Financiero</t>
  </si>
  <si>
    <t>JoseArturoZapata@valoran.com.mx</t>
  </si>
  <si>
    <t>Gabriel Alejandro Carranza Abaid</t>
  </si>
  <si>
    <t>GabrielCarranza@valoran.com.mx</t>
  </si>
  <si>
    <t>Mayra Maidi Camacho Santos</t>
  </si>
  <si>
    <t>Coordinador de Nóminas</t>
  </si>
  <si>
    <t>mayracamacho@valoran.com.mx</t>
  </si>
  <si>
    <t>Martha Alicia Quistian Ramirez</t>
  </si>
  <si>
    <t>Analista Sr. de Nóminas</t>
  </si>
  <si>
    <t>MarthaQuistianR@valoran.com.mx</t>
  </si>
  <si>
    <t>Oscar Antonio Saucedo Carreón</t>
  </si>
  <si>
    <t>Analista Jr. de Nóminas</t>
  </si>
  <si>
    <t>OscarSaucedo@valoran.com.mx</t>
  </si>
  <si>
    <t>Liliana del Carmen Ramirez González</t>
  </si>
  <si>
    <t>Coordinador de Capital Humano</t>
  </si>
  <si>
    <t>LilianaRamirez@valoran.com.mx</t>
  </si>
  <si>
    <t>Karina Elizabeth Balderas González</t>
  </si>
  <si>
    <t>Analista Jr. de Atracción de Talento</t>
  </si>
  <si>
    <t>KarinaBalderas@valoran.com.mx</t>
  </si>
  <si>
    <t>Blanca Gonzalez Campos</t>
  </si>
  <si>
    <t>Auxiliar de Capital Humano</t>
  </si>
  <si>
    <t xml:space="preserve">blancagonzalez@valoran.com.mx </t>
  </si>
  <si>
    <t>Naomi Itzel Arias Martinez</t>
  </si>
  <si>
    <t>Analista Jr. de Capital Humano</t>
  </si>
  <si>
    <t>NaomiArias@valoran.com.mx</t>
  </si>
  <si>
    <t>Alicia Maria Vázquez Gómez</t>
  </si>
  <si>
    <t>Gerente de Administración y Contraloría</t>
  </si>
  <si>
    <t>Alicia.Vazquez@valoran.com.mx</t>
  </si>
  <si>
    <t>Victor Manuel Saucedo Ramirez</t>
  </si>
  <si>
    <t>Coordinador de Contraloría</t>
  </si>
  <si>
    <t>VictorSaucedo@valoran.com.mx</t>
  </si>
  <si>
    <t>Luz Adriana Moreno Alanis</t>
  </si>
  <si>
    <t>Coordinador de Mantenimiento</t>
  </si>
  <si>
    <t>Adrianamoreno@valoran.com.mx</t>
  </si>
  <si>
    <t>Ricardo Ibarra Salazar</t>
  </si>
  <si>
    <t>Chofer</t>
  </si>
  <si>
    <t xml:space="preserve">Felipe Guillermo Alvarado Silva </t>
  </si>
  <si>
    <t>Analista de Controlaría</t>
  </si>
  <si>
    <t>FelipeAlvarado@valoran.com.mx</t>
  </si>
  <si>
    <t>Joaquín Serrato Frausto</t>
  </si>
  <si>
    <t xml:space="preserve">Especialista Fiscal </t>
  </si>
  <si>
    <t>JoaquinSerrato@valoran.com.mx</t>
  </si>
  <si>
    <t xml:space="preserve">Jessica Berenice Palacios Gomez </t>
  </si>
  <si>
    <t>jessicapalacios@valoran.com.mx</t>
  </si>
  <si>
    <t>Andrea Susana Perez Rodriguez</t>
  </si>
  <si>
    <t>Contador Sr.</t>
  </si>
  <si>
    <t>AndreaPerez@valoran.com.mx</t>
  </si>
  <si>
    <t>Evelin Aurora Morales Estrada</t>
  </si>
  <si>
    <t>EvelynMorales@valoran.com.mx</t>
  </si>
  <si>
    <t>Arely Jacqueline Diaz Gomez</t>
  </si>
  <si>
    <t>Contador Jr.</t>
  </si>
  <si>
    <t>ArelyDiaz@valoran.com.mx</t>
  </si>
  <si>
    <t>Daniela Aránzazu Agundis Zuñiga</t>
  </si>
  <si>
    <t>DanielaZuniga@valoran.com.mx</t>
  </si>
  <si>
    <t>Cecilia Edith Mendoza Salazar</t>
  </si>
  <si>
    <t>CeciliaMendoza@valoran.com.mx</t>
  </si>
  <si>
    <t>Sylvia del Rocío Resendiz Gallardo</t>
  </si>
  <si>
    <t xml:space="preserve">Gerente de Contabilidad </t>
  </si>
  <si>
    <t>SylviaResnediz@valoran.com.mx</t>
  </si>
  <si>
    <t>Rufina Noyola Rodriguez</t>
  </si>
  <si>
    <t>RufinaNoyolaR@valoran.com.mx</t>
  </si>
  <si>
    <t>Oscar Ortiz Urbina</t>
  </si>
  <si>
    <t>Gerente de TI</t>
  </si>
  <si>
    <t>OscarOrtiz@valoran.com.mx</t>
  </si>
  <si>
    <t>Simon Francisco Banda Avila</t>
  </si>
  <si>
    <t xml:space="preserve">Coordinador de Aplicaciones </t>
  </si>
  <si>
    <t>simonbanda@valoran.com.mx</t>
  </si>
  <si>
    <t>Angel Daniel Zarate Hernandez</t>
  </si>
  <si>
    <t>Analista Sr. de Sistemas de 
Información</t>
  </si>
  <si>
    <t xml:space="preserve">AngelZarate@valoran.com.mx </t>
  </si>
  <si>
    <t>Maria De Jesus Reyna Martinez</t>
  </si>
  <si>
    <t>Consultor Funcional</t>
  </si>
  <si>
    <t>MariaReyna@valoran.com.mx</t>
  </si>
  <si>
    <t>Josué Rodriguez Muñoz</t>
  </si>
  <si>
    <t>Consultor de Implementación</t>
  </si>
  <si>
    <t>JosueRodriguez@valoran.com.mx</t>
  </si>
  <si>
    <t>Silvia Rangel Maldonado</t>
  </si>
  <si>
    <t xml:space="preserve">Ingeniero de Soporte </t>
  </si>
  <si>
    <t>SilviaRangel@valoran.com.mx</t>
  </si>
  <si>
    <t>Roberto Davila Hernandez</t>
  </si>
  <si>
    <t>Especialista en Infraestructura y Ciberseguridad</t>
  </si>
  <si>
    <t>robertodavila@valoran.com.mx</t>
  </si>
  <si>
    <t>Sofia Alejandra Saucedo Martinez</t>
  </si>
  <si>
    <t>Coordinador de Desarrollo Organizacional</t>
  </si>
  <si>
    <t>SofiaSaucedo@valoran.com.mx</t>
  </si>
  <si>
    <t>Maria Jose Aranda Gonzalez</t>
  </si>
  <si>
    <t>Coordinador de Bienestar</t>
  </si>
  <si>
    <t>Mariajosearanda@paraserfelix.mx</t>
  </si>
  <si>
    <t>Mariana Hernandez Padilla</t>
  </si>
  <si>
    <t>Analista  Sr. de Comunicación Organizacional y Eventos</t>
  </si>
  <si>
    <t>MarianaHernandez@valoran.com.mx</t>
  </si>
  <si>
    <t>Tania Del Carmen Lopez Torres</t>
  </si>
  <si>
    <t>Analista Jr. de Programa de Bienestar</t>
  </si>
  <si>
    <t>TaniaLopez@paraserfeliz.mx</t>
  </si>
  <si>
    <t>Isidro Cardoso Cisneros</t>
  </si>
  <si>
    <t>Gerente de Compliance y Nuevos Proyectos</t>
  </si>
  <si>
    <t>IsidroCardoso@valoran.com.mx</t>
  </si>
  <si>
    <t>Monserrat Mireles</t>
  </si>
  <si>
    <t>Auxiliar de Reclutamiento</t>
  </si>
  <si>
    <t>MonserratMireles@valoran.com.mx</t>
  </si>
  <si>
    <t>Stephanie Zamudio</t>
  </si>
  <si>
    <t xml:space="preserve">Analista Jr. De Nomina </t>
  </si>
  <si>
    <t>StephanieZamudio@valoran.com.mx</t>
  </si>
  <si>
    <t>Reserva Territorial</t>
  </si>
  <si>
    <t>Natalia Trujillo Martinez</t>
  </si>
  <si>
    <t>Coordinador Administrativo</t>
  </si>
  <si>
    <t>NataliaTrujillo@valoran.com.mx</t>
  </si>
  <si>
    <t>Michell Palomo Tello</t>
  </si>
  <si>
    <t xml:space="preserve">Administrador de Proyectos </t>
  </si>
  <si>
    <t>MichellPalomo@valoran.com.mx</t>
  </si>
  <si>
    <t>Leticia López Alvarez</t>
  </si>
  <si>
    <t xml:space="preserve">Coordinador de Gestión Institucional </t>
  </si>
  <si>
    <t>LeticiaLopez@valoran.com.mx</t>
  </si>
  <si>
    <t>Alejandro Oropeza Jimenez</t>
  </si>
  <si>
    <t>Gerente de Negociación</t>
  </si>
  <si>
    <t>AlejandoOropeza@valoran.com.mx</t>
  </si>
  <si>
    <t xml:space="preserve">Bernardo Aguilar Noyola </t>
  </si>
  <si>
    <t>Coordinador de Proyectos</t>
  </si>
  <si>
    <t>BernardoAguilar@valoran.com.mx</t>
  </si>
  <si>
    <t>Angel Lardizabal Villanueva</t>
  </si>
  <si>
    <t>Cartografía</t>
  </si>
  <si>
    <t>AngelLardizabal@valoran.com.mx</t>
  </si>
  <si>
    <t>Sonia Mosquera Fernandez</t>
  </si>
  <si>
    <t>Gerente Ambiental</t>
  </si>
  <si>
    <t>soniamosquera@valoran.com.mx</t>
  </si>
  <si>
    <t>Gisela Guadalupe Silva Hernandez</t>
  </si>
  <si>
    <t>Gerente de Regularización</t>
  </si>
  <si>
    <t>NelidaBarbosa@valoran.com.mx</t>
  </si>
  <si>
    <t>Alejandra Gonzalez Cavazos</t>
  </si>
  <si>
    <t>AlejandraGonzalez@valoran.com.mx</t>
  </si>
  <si>
    <t>Nelida Yazmin Barbosa Ramirez</t>
  </si>
  <si>
    <t xml:space="preserve">Analista Jurídico </t>
  </si>
  <si>
    <t>Gabriela Balbontín</t>
  </si>
  <si>
    <t xml:space="preserve">Ejecutivo de Proyectos </t>
  </si>
  <si>
    <t>GabrielaBalbontin@valoran.com.mx</t>
  </si>
  <si>
    <t>Valle de los cedros</t>
  </si>
  <si>
    <t>Rafael de Leon Bach</t>
  </si>
  <si>
    <t>RafaelDeLeon@valledeloscedros.com.mx</t>
  </si>
  <si>
    <t xml:space="preserve">Liliana Guadalupe Rico Martínez </t>
  </si>
  <si>
    <t>LilianaRico@valledeloscedros.com.mx</t>
  </si>
  <si>
    <t>María del Carmen Quintero Ramirez</t>
  </si>
  <si>
    <t>MariaQuintero@valledeloscedros.com.mx</t>
  </si>
  <si>
    <t>Socorro Aguilera Ramos</t>
  </si>
  <si>
    <t>Analista Jr de Sistemas de Información</t>
  </si>
  <si>
    <t>coco@valledeloscedros.com.mx</t>
  </si>
  <si>
    <t>Annel Castillo Arredondo</t>
  </si>
  <si>
    <t>AnnelCastillo@valledeloscedros.com.mx</t>
  </si>
  <si>
    <t>Daniela Barajas Landeros</t>
  </si>
  <si>
    <t>DanielaBarajas@valledeloscedros.com.mx</t>
  </si>
  <si>
    <t>Dianne Andrea Cerda Ortiz</t>
  </si>
  <si>
    <t>AndreaCerda@valledeloscedros.com.mx</t>
  </si>
  <si>
    <t>Mauricio Alvarado Gallegos</t>
  </si>
  <si>
    <t>MauricioAlvarado@valledeloscedros.com.mx</t>
  </si>
  <si>
    <t>Rocio Arvizu Acosta</t>
  </si>
  <si>
    <t>RocioArvizu@valledeloscedros.com.mx</t>
  </si>
  <si>
    <t>Diana Laura Estrada Mata</t>
  </si>
  <si>
    <t>DianaEstrada@valledeloscedros.com.mx</t>
  </si>
  <si>
    <t>Juana Selene Huerta Carranco</t>
  </si>
  <si>
    <t>SeleneHuerta@valledeloscedros.com.mx</t>
  </si>
  <si>
    <t>Ramon Jaaziel Zuñiga Castillo</t>
  </si>
  <si>
    <t>RamonZuniga@valledeloscedros.com.mx</t>
  </si>
  <si>
    <t>Carlos Guadalupe Rodriguez Rodriguez</t>
  </si>
  <si>
    <t>CarlosRodriguez@valledeloscedros.com.mx</t>
  </si>
  <si>
    <t>Monica Castillo Garcia</t>
  </si>
  <si>
    <t>MonicaCastillo@valledeloscedros.com.mx</t>
  </si>
  <si>
    <t>Maria Andrea Ramos Ramirez</t>
  </si>
  <si>
    <t>AndreaRamos@valledeloscedros.com.mx</t>
  </si>
  <si>
    <t>Sidronio Milan Perez</t>
  </si>
  <si>
    <t>SidronioMilan@valledeloscedros.com.mx</t>
  </si>
  <si>
    <t>Sonia Lizeth Lopez Llanas</t>
  </si>
  <si>
    <t>SoniaLopez@valledeloscedros.com.mx</t>
  </si>
  <si>
    <t>Maira Nereida Perez Lopez</t>
  </si>
  <si>
    <t>MairaPerez@valledeloscedros.com.mx</t>
  </si>
  <si>
    <t>Felipe Carlos Garcia Tellez</t>
  </si>
  <si>
    <t>FelipeGarcia@valledeloscedros.com.mx</t>
  </si>
  <si>
    <t>Santiago Estrada Huerta</t>
  </si>
  <si>
    <t>SantiagoEstrada@valledeloscedros.com.mx</t>
  </si>
  <si>
    <t>Rosa Elena Suchil Ortiz</t>
  </si>
  <si>
    <t>RosaSuchil@valledeloscedros.com.mx</t>
  </si>
  <si>
    <t xml:space="preserve">Maria Gabriela Alonso Gonzalez  </t>
  </si>
  <si>
    <t>GabrielaAlonso@valledeloscedros.com.mx</t>
  </si>
  <si>
    <t>Francisco Jose Hernández Fragoso</t>
  </si>
  <si>
    <t>FranciscoHernandez@valledeloscedros.com.mx</t>
  </si>
  <si>
    <t>Veronica Montante Miranda</t>
  </si>
  <si>
    <t>VeronicaMontante@valledeloscedros.com.mx</t>
  </si>
  <si>
    <t>Javier Enrique Vazquez Hernandez</t>
  </si>
  <si>
    <t>JavierVazquez@valledeloscedros.com.mx</t>
  </si>
  <si>
    <t>W.T.C</t>
  </si>
  <si>
    <t>Michele Porrino Perrasi</t>
  </si>
  <si>
    <t>Director de W.T.C.</t>
  </si>
  <si>
    <t>MichelePorrino@wtcindustrial.mx</t>
  </si>
  <si>
    <t>Claudia Denny Zaragoza Castillo</t>
  </si>
  <si>
    <t>ClaudiaZaragoza@wtcindustrial.mx</t>
  </si>
  <si>
    <t>Aaron Israel Garcia Contreras</t>
  </si>
  <si>
    <t>AaronGarcia@wtcindustrial.mx</t>
  </si>
  <si>
    <t>Mariela Alejandra Dominguez Perez</t>
  </si>
  <si>
    <t>MarielaDominguez@wtcindustrial.mx</t>
  </si>
  <si>
    <t>Gustavo Garcia Soria Ortiz</t>
  </si>
  <si>
    <t>GustavoGarcia@wtcindustrial.mx</t>
  </si>
  <si>
    <t>Guadalupe Álvarez Martínez</t>
  </si>
  <si>
    <t>Coordinador de Atención al Cliente</t>
  </si>
  <si>
    <t>guadalupe.alvarez@wtcindustrial.mx</t>
  </si>
  <si>
    <t>Veronica Lugo Balderas</t>
  </si>
  <si>
    <t>Supervisor de Seguridad</t>
  </si>
  <si>
    <t>recintofiscalizado@wtc.industrial.mx</t>
  </si>
  <si>
    <t>Mario Guillermo Baez Camargo Castellanos</t>
  </si>
  <si>
    <t>Gerente de Desarrollo de Proyectos</t>
  </si>
  <si>
    <t>MarioBaez@wtcindustrial.mx</t>
  </si>
  <si>
    <t>Carlos Rodrigo Lopez Arias</t>
  </si>
  <si>
    <t>Gerente de Proyectos</t>
  </si>
  <si>
    <t>RodrigoLopez@wtcindustrial.mx</t>
  </si>
  <si>
    <t>Juan José Sánchez López</t>
  </si>
  <si>
    <t>Coordinador de Proyectos e Infraestructura</t>
  </si>
  <si>
    <t>JuanJSanchez@wtcindustrial.mx</t>
  </si>
  <si>
    <t>Sabrina Soberon Azuara</t>
  </si>
  <si>
    <t>SabrinaSoberon@wtcindustrial.mx</t>
  </si>
  <si>
    <t>Luz Edith Narváez Carrizalez</t>
  </si>
  <si>
    <t>Analista Jr. de Proyectos</t>
  </si>
  <si>
    <t>edithnarvaez@wtcindustrial.mx</t>
  </si>
  <si>
    <t xml:space="preserve">Janeth E. González Infante </t>
  </si>
  <si>
    <t>janetGonzalez@wtcindustrial.mx</t>
  </si>
  <si>
    <t>Gaston Vivas Govea</t>
  </si>
  <si>
    <t>gastonvivas@wtcindustrial.mx</t>
  </si>
  <si>
    <t>Rosa Maria Flores Murillo</t>
  </si>
  <si>
    <t>RosaFlores@wtcindustrial.mx</t>
  </si>
  <si>
    <t>Sergio Francisco Gámez Gomez</t>
  </si>
  <si>
    <t>sergiogamez@wtcindustrial.mx</t>
  </si>
  <si>
    <t>Cynthia Judith Salas Rivera</t>
  </si>
  <si>
    <t>Judith.alvarez@parquelogistico.com.mx</t>
  </si>
  <si>
    <t>Adriana Medina Gutierrez</t>
  </si>
  <si>
    <t>AdrianaMedina@wtcindustrial.mx</t>
  </si>
  <si>
    <t>Karla Wendy Jimenez Cabrera</t>
  </si>
  <si>
    <t>Tesorera</t>
  </si>
  <si>
    <t>Karlajimenez@wtcindustrial.mx</t>
  </si>
  <si>
    <t>Fermín Rodriguez Sosa</t>
  </si>
  <si>
    <t>FermínRodriguez@wtcindustrial.mx</t>
  </si>
  <si>
    <t>Jorge Eduardo Muñoz Solis</t>
  </si>
  <si>
    <t>JorgeMunoz@wtcindustrial.mx</t>
  </si>
  <si>
    <t>Eva Maria Espinoza Gallegos</t>
  </si>
  <si>
    <t>Auxiliar Jr. de Compras</t>
  </si>
  <si>
    <t>eva.espinoza@wtcindustrial.mx</t>
  </si>
  <si>
    <t>Eder Endiño Perez Maldonado</t>
  </si>
  <si>
    <t xml:space="preserve">Jefe de Operaciones </t>
  </si>
  <si>
    <t>Eder.Perez@wtcindustrial.mx</t>
  </si>
  <si>
    <t>David Emmanuel Morales Guerra</t>
  </si>
  <si>
    <t>Supervisor de Sistemas de Agua</t>
  </si>
  <si>
    <t>DavidMorales@wtcindustrial.mx</t>
  </si>
  <si>
    <t>Jose Manuel Abitu Gonzalez</t>
  </si>
  <si>
    <t>Supervisor de Mantenimiento</t>
  </si>
  <si>
    <t>Joseabitu@wtcindustrial.mx</t>
  </si>
  <si>
    <t>Jose Jair Gallegos Peralta</t>
  </si>
  <si>
    <t>Coordinador de Seguridad</t>
  </si>
  <si>
    <t>JairGallegos@valoran.com.mx</t>
  </si>
  <si>
    <t>Jose Luis Sanchez</t>
  </si>
  <si>
    <t>Subgerente de Ventas y Marketing</t>
  </si>
  <si>
    <t>LuisSanchez@wtcindustrial.mx</t>
  </si>
  <si>
    <t>Andrea Sanchez</t>
  </si>
  <si>
    <t xml:space="preserve">Asesor Comercial </t>
  </si>
  <si>
    <t>AndreaSanchez@wtcindustrial.mx</t>
  </si>
  <si>
    <t>Paulina Aldrett</t>
  </si>
  <si>
    <t>PaulinaAldrett@wtcindustrial.mx</t>
  </si>
  <si>
    <t>META</t>
  </si>
  <si>
    <t>César Ramos Salazar</t>
  </si>
  <si>
    <t>Director de META</t>
  </si>
  <si>
    <t>CésarRamos@valoran.com.mx</t>
  </si>
  <si>
    <t>Eric Eduardo Gómez</t>
  </si>
  <si>
    <t>EricGomez@valoran.com.mx</t>
  </si>
  <si>
    <t>Marcela Salazar Lozano</t>
  </si>
  <si>
    <t>Ingeniero de Soporte Sr.</t>
  </si>
  <si>
    <t xml:space="preserve">Marcelasalazar@valoran.com.mx </t>
  </si>
  <si>
    <t>Jose Antonio Hernandez García</t>
  </si>
  <si>
    <t>AntonioHernandez@valoran.com.mx</t>
  </si>
  <si>
    <t>Salma Fernanda Luna Avila</t>
  </si>
  <si>
    <t>SalmaLuna@valoran.com.mx</t>
  </si>
  <si>
    <t>Alejandro Perez Martinez</t>
  </si>
  <si>
    <t>Coordinador de Comercialización</t>
  </si>
  <si>
    <t>AlejandroPerez@valoran.com.mx</t>
  </si>
  <si>
    <t>Karla Paulina Tellez Sanchez</t>
  </si>
  <si>
    <t>KarlaTellez@valoran.com.mx</t>
  </si>
  <si>
    <t>Christian Alejandro Ontiveros Sandoval</t>
  </si>
  <si>
    <t>Coordinador de Sistemas de Gestión Integral</t>
  </si>
  <si>
    <t>ChristianOntiveros@valoran.com.mx</t>
  </si>
  <si>
    <t xml:space="preserve">Melina Elizabeth Berlanga Ramirez </t>
  </si>
  <si>
    <t>Coordinador de Compras</t>
  </si>
  <si>
    <t>MelinaBerlanga@valoran.com.mx</t>
  </si>
  <si>
    <t>Rodolfo Cruz Hernandez</t>
  </si>
  <si>
    <t>RodolfoCruz@valoran.com.mx</t>
  </si>
  <si>
    <t>Hugo Cesar Turrubiartes Blanco</t>
  </si>
  <si>
    <t>Auditor</t>
  </si>
  <si>
    <t>HugoTurrubiartes@valoran.com.mx</t>
  </si>
  <si>
    <t>Victor Manuel Zambrano Moctezuma</t>
  </si>
  <si>
    <t>VictorZambrano@valoran.com.mx</t>
  </si>
  <si>
    <t>Gustavo Gastelum</t>
  </si>
  <si>
    <t>Gerente de Contraloría</t>
  </si>
  <si>
    <t>GustavoGastelum@valoran.com.mx</t>
  </si>
  <si>
    <t>Cesar Emmanuel Vazquez Montes De Oca</t>
  </si>
  <si>
    <t>Encargado de Almacen</t>
  </si>
  <si>
    <t>CesarVazquez@valoran.com.mx</t>
  </si>
  <si>
    <t>Mayra Licet Castorena Alvarado</t>
  </si>
  <si>
    <t>Analista Jr de Administración</t>
  </si>
  <si>
    <t>MayraCastorena@valoran.com.mx</t>
  </si>
  <si>
    <t>Wendy Berenice Rios Martinez</t>
  </si>
  <si>
    <t>Contador IFRS</t>
  </si>
  <si>
    <t>WendyRios@valoran.com.mx</t>
  </si>
  <si>
    <t xml:space="preserve">Melissa Hernandez Venegas </t>
  </si>
  <si>
    <t>MelissaHernandez@valoran.com.mx</t>
  </si>
  <si>
    <t>Karla Maria Saavedra Rangel</t>
  </si>
  <si>
    <t>KarlaSaavedra@valoran.com.mx</t>
  </si>
  <si>
    <t xml:space="preserve">Juan Enrique Gonzalez Azuara </t>
  </si>
  <si>
    <t>JuanGonzalez@valoran.com.mx</t>
  </si>
  <si>
    <t>Wendi Araceli Castillo Noz</t>
  </si>
  <si>
    <t>Analista Sr. Liquidador</t>
  </si>
  <si>
    <t>WendiCastillo@valoran.com.mx</t>
  </si>
  <si>
    <t>Alma Rosa Ibarra Zavala</t>
  </si>
  <si>
    <t>Auxiliar de Liquidación</t>
  </si>
  <si>
    <t>AlmaIbarra@valoran.com.mx</t>
  </si>
  <si>
    <t>Maria Mireya Moreno Rodriguez</t>
  </si>
  <si>
    <t>Ruben Segovia Cordero</t>
  </si>
  <si>
    <t>Gerente de Mantenimiento</t>
  </si>
  <si>
    <t>RubenSegovia@valoran.com.mx</t>
  </si>
  <si>
    <t>Gustavo Correa Avalos</t>
  </si>
  <si>
    <t>GustavoCorrea@valoran.com.mx</t>
  </si>
  <si>
    <t>TMEC</t>
  </si>
  <si>
    <t>Gabriel Urrutia Rodríguez</t>
  </si>
  <si>
    <t xml:space="preserve">Coordinador de Administración de Obra </t>
  </si>
  <si>
    <t>gabriel.urrutia@valoran.com.mx</t>
  </si>
  <si>
    <t>Adán Osvaldo García Ortíz</t>
  </si>
  <si>
    <t>adangarcia@valoran.com.mx</t>
  </si>
  <si>
    <t>Luis Aristeo Mendez Muñoz</t>
  </si>
  <si>
    <t xml:space="preserve">Coordinador de Ingeniería </t>
  </si>
  <si>
    <t>luis.mendez@valoran.com.mx</t>
  </si>
  <si>
    <t>Alejandro San Nicolás Hernández</t>
  </si>
  <si>
    <t>Coordinador de Obra</t>
  </si>
  <si>
    <t>AlejandroSanNicolas@valoran.com.mx</t>
  </si>
  <si>
    <t>Jose Alfredo Castillo Lopez</t>
  </si>
  <si>
    <t>Ingeniero Residente Especialista en Precios Unitarios</t>
  </si>
  <si>
    <t>AlfredoCastillo@valoran.com.mx</t>
  </si>
  <si>
    <t>Javier Flores Santana</t>
  </si>
  <si>
    <t>Ingeniero Residente de Planeación de Obra</t>
  </si>
  <si>
    <t>JavierFlores@valoran.com.mx</t>
  </si>
  <si>
    <t>Clemente Santiago Martinez</t>
  </si>
  <si>
    <t xml:space="preserve">Auxiliar Topógrafo </t>
  </si>
  <si>
    <t>Guillermo Unda</t>
  </si>
  <si>
    <t>Gerente de Obra</t>
  </si>
  <si>
    <t>GuillermoUnda@wtcindustrial.mx</t>
  </si>
  <si>
    <t>Raúl de Jesús Zumaya Lárraga</t>
  </si>
  <si>
    <t>RaúlZumaya@wtcindustrial.mx</t>
  </si>
  <si>
    <t>Esteban Martínez</t>
  </si>
  <si>
    <t>Asistente Tecnico de Proyectos</t>
  </si>
  <si>
    <t>EstebanMartínez@valoran.com.mx</t>
  </si>
  <si>
    <t>José Francisco Olmos Guerrero</t>
  </si>
  <si>
    <t>Coordinador Técnico</t>
  </si>
  <si>
    <t>JoseOlmos@valoran.com.mx</t>
  </si>
  <si>
    <t>David Eduardo Zavala  Arciaga</t>
  </si>
  <si>
    <t>Director de Reserva Territorial</t>
  </si>
  <si>
    <t>DavidZavala@valoran.com.mx</t>
  </si>
  <si>
    <t>Gerardo Diaz Reigadas</t>
  </si>
  <si>
    <t xml:space="preserve">Director Corporativo de Construcción </t>
  </si>
  <si>
    <t>GerardoDiaz@valoran.com.mx</t>
  </si>
  <si>
    <t>Jose Encarnación Salazar</t>
  </si>
  <si>
    <t xml:space="preserve">Coordinador Administrativo </t>
  </si>
  <si>
    <t>JoseSalazar@valoran.com.mx</t>
  </si>
  <si>
    <t>Vacante</t>
  </si>
  <si>
    <t>Coordinador de Soporte Tecnico</t>
  </si>
  <si>
    <t>Gustavo Alberto Perez Guerrero</t>
  </si>
  <si>
    <t>David Espinosa Espinosa</t>
  </si>
  <si>
    <t>Julio Enrique Rodriguez Martinez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</si>
</sst>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theme="0"/>
      <name val="Calibri"/>
      <family val="2"/>
      <scheme val="minor"/>
    </font>
    <font>
      <b/>
      <sz val="20"/>
      <color theme="0"/>
      <name val="Calibri"/>
      <family val="2"/>
      <scheme val="minor"/>
    </font>
    <font>
      <sz val="14"/>
      <color theme="1"/>
      <name val="Calibri"/>
      <family val="2"/>
      <scheme val="minor"/>
    </font>
    <font>
      <b/>
      <sz val="12"/>
      <color theme="0"/>
      <name val="Calibri"/>
      <family val="2"/>
      <scheme val="minor"/>
    </font>
    <font>
      <sz val="11"/>
      <name val="Calibri"/>
      <family val="2"/>
      <scheme val="minor"/>
    </font>
    <font>
      <sz val="12"/>
      <name val="Calibri"/>
      <family val="2"/>
      <scheme val="minor"/>
    </font>
    <font>
      <b/>
      <sz val="14"/>
      <color theme="0"/>
      <name val="Calibri"/>
      <family val="2"/>
      <scheme val="minor"/>
    </font>
    <font>
      <u/>
      <sz val="11"/>
      <color theme="10"/>
      <name val="Calibri"/>
      <family val="2"/>
      <scheme val="minor"/>
    </font>
    <font>
      <sz val="11"/>
      <color rgb="FF000000"/>
      <name val="Calibri"/>
      <family val="2"/>
      <scheme val="minor"/>
    </font>
    <font>
      <sz val="15"/>
      <name val="JetBrains Mono"/>
      <family val="3"/>
    </font>
  </fonts>
  <fills count="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s>
  <borders count="15">
    <border>
      <left/>
      <right/>
      <top/>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right/>
      <top style="medium">
        <color theme="0"/>
      </top>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style="thin">
        <color theme="0"/>
      </bottom>
      <diagonal/>
    </border>
    <border>
      <left/>
      <right style="thin">
        <color theme="0"/>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style="medium">
        <color theme="0"/>
      </left>
      <right style="medium">
        <color theme="0"/>
      </right>
      <top style="medium">
        <color theme="0"/>
      </top>
      <bottom/>
      <diagonal/>
    </border>
  </borders>
  <cellStyleXfs count="2">
    <xf numFmtId="0" fontId="0" fillId="0" borderId="0"/>
    <xf numFmtId="0" fontId="9" fillId="0" borderId="0" applyNumberFormat="0" applyFill="0" applyBorder="0" applyAlignment="0" applyProtection="0"/>
  </cellStyleXfs>
  <cellXfs count="120">
    <xf numFmtId="0" fontId="0" fillId="0" borderId="0" xfId="0"/>
    <xf numFmtId="0" fontId="0" fillId="2" borderId="0" xfId="0" applyFill="1"/>
    <xf numFmtId="0" fontId="0" fillId="3" borderId="0" xfId="0" applyFill="1"/>
    <xf numFmtId="0" fontId="4" fillId="2" borderId="0" xfId="0" applyFont="1" applyFill="1"/>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3" xfId="0" applyFont="1" applyFill="1" applyBorder="1" applyAlignment="1">
      <alignment vertical="center"/>
    </xf>
    <xf numFmtId="0" fontId="5" fillId="3" borderId="3" xfId="0" applyFont="1" applyFill="1" applyBorder="1"/>
    <xf numFmtId="0" fontId="4" fillId="0" borderId="0" xfId="0" applyFont="1"/>
    <xf numFmtId="0" fontId="0" fillId="4" borderId="4" xfId="0" applyFill="1" applyBorder="1" applyAlignment="1">
      <alignment horizontal="left" vertical="center" wrapText="1"/>
    </xf>
    <xf numFmtId="0" fontId="6" fillId="4" borderId="5" xfId="0" applyFont="1" applyFill="1" applyBorder="1" applyAlignment="1">
      <alignment vertical="center"/>
    </xf>
    <xf numFmtId="0" fontId="0" fillId="4" borderId="5" xfId="0" applyFill="1" applyBorder="1"/>
    <xf numFmtId="0" fontId="7" fillId="4" borderId="5" xfId="0" applyFont="1" applyFill="1" applyBorder="1" applyAlignment="1">
      <alignment vertical="center"/>
    </xf>
    <xf numFmtId="0" fontId="0" fillId="4" borderId="5" xfId="0" applyFill="1" applyBorder="1" applyAlignment="1">
      <alignment wrapText="1"/>
    </xf>
    <xf numFmtId="0" fontId="6" fillId="4" borderId="5" xfId="0" applyFont="1" applyFill="1" applyBorder="1" applyAlignment="1">
      <alignment vertical="center" wrapText="1"/>
    </xf>
    <xf numFmtId="0" fontId="0" fillId="4" borderId="3" xfId="0" applyFill="1" applyBorder="1" applyAlignment="1">
      <alignment horizontal="left" vertical="center" wrapText="1"/>
    </xf>
    <xf numFmtId="0" fontId="0" fillId="4" borderId="2" xfId="0" applyFill="1" applyBorder="1" applyAlignment="1">
      <alignment horizontal="left"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4" xfId="0" applyFont="1" applyFill="1" applyBorder="1" applyAlignment="1">
      <alignment horizontal="center"/>
    </xf>
    <xf numFmtId="0" fontId="0" fillId="5" borderId="5" xfId="0" applyFill="1" applyBorder="1" applyAlignment="1">
      <alignment vertical="center" wrapText="1"/>
    </xf>
    <xf numFmtId="0" fontId="0" fillId="5" borderId="4" xfId="0" applyFill="1" applyBorder="1" applyAlignment="1">
      <alignment vertical="center" wrapText="1"/>
    </xf>
    <xf numFmtId="0" fontId="8" fillId="3" borderId="4" xfId="0" applyFont="1" applyFill="1" applyBorder="1" applyAlignment="1">
      <alignment horizontal="left" vertical="center" wrapText="1"/>
    </xf>
    <xf numFmtId="0" fontId="8" fillId="3" borderId="4" xfId="0" applyFont="1" applyFill="1" applyBorder="1" applyAlignment="1">
      <alignment vertical="center"/>
    </xf>
    <xf numFmtId="0" fontId="8" fillId="3" borderId="4" xfId="0" applyFont="1" applyFill="1" applyBorder="1"/>
    <xf numFmtId="0" fontId="0" fillId="4" borderId="5" xfId="0" applyFill="1" applyBorder="1" applyAlignment="1">
      <alignment horizontal="left" vertical="center" wrapText="1"/>
    </xf>
    <xf numFmtId="0" fontId="6" fillId="4" borderId="0" xfId="0" applyFont="1" applyFill="1" applyAlignment="1">
      <alignment vertical="center" wrapText="1"/>
    </xf>
    <xf numFmtId="0" fontId="0" fillId="5" borderId="4" xfId="0" applyFill="1" applyBorder="1" applyAlignment="1">
      <alignment horizontal="left" vertical="center" wrapText="1"/>
    </xf>
    <xf numFmtId="0" fontId="0" fillId="5" borderId="4" xfId="0" applyFill="1" applyBorder="1"/>
    <xf numFmtId="0" fontId="6" fillId="5" borderId="4" xfId="0" applyFont="1" applyFill="1" applyBorder="1" applyAlignment="1">
      <alignment vertical="center"/>
    </xf>
    <xf numFmtId="0" fontId="5" fillId="3" borderId="5"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4" xfId="0" applyFill="1" applyBorder="1" applyAlignment="1">
      <alignment vertical="center"/>
    </xf>
    <xf numFmtId="0" fontId="0" fillId="5" borderId="5" xfId="0" applyFill="1" applyBorder="1" applyAlignment="1">
      <alignment vertical="center"/>
    </xf>
    <xf numFmtId="0" fontId="6" fillId="4" borderId="5" xfId="0" applyFont="1" applyFill="1" applyBorder="1" applyAlignment="1">
      <alignment horizontal="left" vertical="center" wrapText="1"/>
    </xf>
    <xf numFmtId="0" fontId="6" fillId="4" borderId="5" xfId="0" applyFont="1" applyFill="1" applyBorder="1" applyAlignment="1">
      <alignment wrapText="1"/>
    </xf>
    <xf numFmtId="0" fontId="6" fillId="4" borderId="5" xfId="0" applyFont="1" applyFill="1" applyBorder="1"/>
    <xf numFmtId="0" fontId="1" fillId="3" borderId="8"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5" fillId="3" borderId="4" xfId="0" applyFont="1" applyFill="1" applyBorder="1" applyAlignment="1">
      <alignment vertical="center"/>
    </xf>
    <xf numFmtId="0" fontId="5" fillId="3" borderId="4" xfId="0" applyFont="1" applyFill="1" applyBorder="1"/>
    <xf numFmtId="0" fontId="1" fillId="3" borderId="4" xfId="0" applyFont="1" applyFill="1" applyBorder="1" applyAlignment="1">
      <alignment horizontal="left" vertical="center" wrapText="1"/>
    </xf>
    <xf numFmtId="0" fontId="0" fillId="5" borderId="5" xfId="0" applyFill="1" applyBorder="1"/>
    <xf numFmtId="0" fontId="0" fillId="0" borderId="0" xfId="0" applyAlignment="1">
      <alignment horizontal="right"/>
    </xf>
    <xf numFmtId="0" fontId="1" fillId="3" borderId="11" xfId="0" applyFont="1" applyFill="1" applyBorder="1" applyAlignment="1">
      <alignment horizontal="left" vertical="center"/>
    </xf>
    <xf numFmtId="0" fontId="1" fillId="3" borderId="11" xfId="0" applyFont="1" applyFill="1" applyBorder="1" applyAlignment="1">
      <alignment horizontal="right" vertical="center"/>
    </xf>
    <xf numFmtId="0" fontId="2" fillId="3" borderId="11" xfId="0" applyFont="1" applyFill="1" applyBorder="1" applyAlignment="1">
      <alignment vertical="center"/>
    </xf>
    <xf numFmtId="0" fontId="1" fillId="3" borderId="11" xfId="0" applyFont="1" applyFill="1" applyBorder="1" applyAlignment="1">
      <alignment vertical="center"/>
    </xf>
    <xf numFmtId="0" fontId="1" fillId="3" borderId="11" xfId="0" applyFont="1" applyFill="1" applyBorder="1" applyAlignment="1">
      <alignment horizontal="center" vertical="center"/>
    </xf>
    <xf numFmtId="0" fontId="10" fillId="4" borderId="11" xfId="0" applyFont="1" applyFill="1" applyBorder="1" applyAlignment="1">
      <alignment horizontal="left" vertical="center"/>
    </xf>
    <xf numFmtId="0" fontId="0" fillId="4" borderId="11" xfId="0" applyFill="1" applyBorder="1" applyAlignment="1">
      <alignment vertical="center"/>
    </xf>
    <xf numFmtId="0" fontId="0" fillId="4" borderId="11" xfId="0" applyFill="1" applyBorder="1" applyAlignment="1">
      <alignment horizontal="center" vertical="center"/>
    </xf>
    <xf numFmtId="0" fontId="9" fillId="4" borderId="11" xfId="1" applyFill="1" applyBorder="1" applyAlignment="1">
      <alignment vertical="center"/>
    </xf>
    <xf numFmtId="0" fontId="0" fillId="6" borderId="11" xfId="0" applyFill="1" applyBorder="1" applyAlignment="1">
      <alignment vertical="center"/>
    </xf>
    <xf numFmtId="0" fontId="0" fillId="4" borderId="12" xfId="0" applyFill="1" applyBorder="1"/>
    <xf numFmtId="0" fontId="0" fillId="4" borderId="11" xfId="0" applyFill="1" applyBorder="1" applyAlignment="1">
      <alignment horizontal="left" vertical="center"/>
    </xf>
    <xf numFmtId="0" fontId="0" fillId="4" borderId="11" xfId="0" applyFill="1" applyBorder="1" applyAlignment="1">
      <alignment horizontal="right" vertical="center"/>
    </xf>
    <xf numFmtId="0" fontId="9" fillId="4" borderId="11" xfId="1" applyFill="1" applyBorder="1" applyAlignment="1">
      <alignment horizontal="left" vertical="center"/>
    </xf>
    <xf numFmtId="0" fontId="0" fillId="7" borderId="11" xfId="0" applyFill="1" applyBorder="1" applyAlignment="1">
      <alignment horizontal="center" vertical="center"/>
    </xf>
    <xf numFmtId="0" fontId="0" fillId="6" borderId="11" xfId="0" applyFill="1" applyBorder="1" applyAlignment="1">
      <alignment horizontal="left" vertical="center"/>
    </xf>
    <xf numFmtId="0" fontId="10" fillId="4" borderId="11" xfId="0" applyFont="1" applyFill="1" applyBorder="1" applyAlignment="1">
      <alignment vertical="center"/>
    </xf>
    <xf numFmtId="0" fontId="10" fillId="6" borderId="11" xfId="0" applyFont="1" applyFill="1" applyBorder="1" applyAlignment="1">
      <alignment vertical="center"/>
    </xf>
    <xf numFmtId="0" fontId="0" fillId="4" borderId="13" xfId="0" applyFill="1" applyBorder="1" applyAlignment="1">
      <alignment vertical="center"/>
    </xf>
    <xf numFmtId="0" fontId="0" fillId="4" borderId="13" xfId="0" applyFill="1" applyBorder="1" applyAlignment="1">
      <alignment horizontal="left" vertical="center"/>
    </xf>
    <xf numFmtId="0" fontId="0" fillId="4" borderId="13" xfId="0" applyFill="1" applyBorder="1" applyAlignment="1">
      <alignment horizontal="center" vertical="center"/>
    </xf>
    <xf numFmtId="0" fontId="0" fillId="4" borderId="14" xfId="0" applyFill="1" applyBorder="1" applyAlignment="1">
      <alignment vertical="center"/>
    </xf>
    <xf numFmtId="0" fontId="0" fillId="6" borderId="14" xfId="0" applyFill="1" applyBorder="1" applyAlignment="1">
      <alignment horizontal="left" vertical="center"/>
    </xf>
    <xf numFmtId="0" fontId="9" fillId="4" borderId="14" xfId="1" applyFill="1" applyBorder="1" applyAlignment="1">
      <alignment vertical="center"/>
    </xf>
    <xf numFmtId="0" fontId="0" fillId="4" borderId="5" xfId="0" applyFill="1" applyBorder="1" applyAlignment="1">
      <alignment horizontal="left" vertical="center"/>
    </xf>
    <xf numFmtId="0" fontId="0" fillId="4" borderId="14" xfId="0" applyFill="1" applyBorder="1" applyAlignment="1">
      <alignment horizontal="right" vertical="center"/>
    </xf>
    <xf numFmtId="0" fontId="0" fillId="7" borderId="5" xfId="0" applyFill="1" applyBorder="1" applyAlignment="1">
      <alignment horizontal="left" vertical="center"/>
    </xf>
    <xf numFmtId="0" fontId="0" fillId="7" borderId="5" xfId="0" applyFill="1" applyBorder="1" applyAlignment="1">
      <alignment horizontal="center" vertical="center"/>
    </xf>
    <xf numFmtId="0" fontId="0" fillId="7" borderId="11" xfId="0" applyFill="1" applyBorder="1" applyAlignment="1">
      <alignment horizontal="left" vertical="center"/>
    </xf>
    <xf numFmtId="0" fontId="0" fillId="4" borderId="0" xfId="0" applyFill="1" applyAlignment="1">
      <alignment vertical="center"/>
    </xf>
    <xf numFmtId="0" fontId="0" fillId="5" borderId="5" xfId="0" applyFill="1" applyBorder="1" applyAlignment="1">
      <alignment vertical="center" wrapText="1"/>
    </xf>
    <xf numFmtId="0" fontId="0" fillId="5" borderId="5" xfId="0" applyFill="1" applyBorder="1" applyAlignment="1">
      <alignment horizontal="left" vertical="center" wrapText="1"/>
    </xf>
    <xf numFmtId="0" fontId="0" fillId="5" borderId="4" xfId="0" applyFill="1" applyBorder="1" applyAlignment="1">
      <alignment horizontal="center" vertical="center" wrapText="1"/>
    </xf>
    <xf numFmtId="0" fontId="0" fillId="5" borderId="3" xfId="0" applyFill="1" applyBorder="1" applyAlignment="1">
      <alignment horizontal="center" vertical="center" wrapText="1"/>
    </xf>
    <xf numFmtId="0" fontId="0" fillId="5" borderId="2" xfId="0" applyFill="1" applyBorder="1" applyAlignment="1">
      <alignment horizontal="center" vertical="center" wrapText="1"/>
    </xf>
    <xf numFmtId="0" fontId="3" fillId="3" borderId="0" xfId="0" applyFont="1" applyFill="1" applyAlignment="1">
      <alignment horizontal="center"/>
    </xf>
    <xf numFmtId="0" fontId="3" fillId="3" borderId="1" xfId="0" applyFont="1" applyFill="1" applyBorder="1" applyAlignment="1">
      <alignment horizontal="center"/>
    </xf>
    <xf numFmtId="0" fontId="0" fillId="4" borderId="4" xfId="0" applyFill="1" applyBorder="1" applyAlignment="1">
      <alignment vertical="center" wrapText="1"/>
    </xf>
    <xf numFmtId="0" fontId="0" fillId="4" borderId="3" xfId="0" applyFill="1" applyBorder="1" applyAlignment="1">
      <alignment horizontal="left" vertical="center"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4" borderId="2" xfId="0" applyFill="1" applyBorder="1" applyAlignment="1">
      <alignment horizontal="center" vertical="center" wrapText="1"/>
    </xf>
    <xf numFmtId="0" fontId="0" fillId="5" borderId="4" xfId="0" applyFill="1" applyBorder="1" applyAlignment="1">
      <alignment vertical="center" wrapText="1"/>
    </xf>
    <xf numFmtId="0" fontId="0" fillId="4" borderId="5" xfId="0" applyFill="1" applyBorder="1" applyAlignment="1">
      <alignment horizontal="left" vertical="center" wrapText="1"/>
    </xf>
    <xf numFmtId="0" fontId="0" fillId="4" borderId="5" xfId="0" applyFill="1" applyBorder="1" applyAlignment="1">
      <alignment vertical="center" wrapText="1"/>
    </xf>
    <xf numFmtId="0" fontId="0" fillId="5" borderId="4" xfId="0" applyFill="1" applyBorder="1" applyAlignment="1">
      <alignment horizontal="left" vertical="center" wrapText="1"/>
    </xf>
    <xf numFmtId="0" fontId="0" fillId="5" borderId="3" xfId="0" applyFill="1" applyBorder="1" applyAlignment="1">
      <alignment horizontal="left" vertical="center" wrapText="1"/>
    </xf>
    <xf numFmtId="0" fontId="0" fillId="5" borderId="6" xfId="0" applyFill="1" applyBorder="1" applyAlignment="1">
      <alignment vertical="center"/>
    </xf>
    <xf numFmtId="0" fontId="0" fillId="5" borderId="0" xfId="0" applyFill="1" applyAlignment="1">
      <alignment horizontal="center" vertical="center"/>
    </xf>
    <xf numFmtId="0" fontId="0" fillId="5" borderId="5" xfId="0" applyFill="1" applyBorder="1" applyAlignment="1">
      <alignment horizontal="center" vertical="center" wrapText="1"/>
    </xf>
    <xf numFmtId="0" fontId="0" fillId="5" borderId="5" xfId="0" applyFill="1" applyBorder="1" applyAlignment="1">
      <alignment vertical="center"/>
    </xf>
    <xf numFmtId="0" fontId="0" fillId="5" borderId="5" xfId="0" applyFill="1" applyBorder="1" applyAlignment="1">
      <alignment horizontal="center" vertical="center"/>
    </xf>
    <xf numFmtId="0" fontId="0" fillId="4" borderId="6" xfId="0" applyFill="1" applyBorder="1" applyAlignment="1">
      <alignment horizontal="left" vertical="center" wrapText="1"/>
    </xf>
    <xf numFmtId="0" fontId="0" fillId="4" borderId="0" xfId="0" applyFill="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vertical="center" wrapText="1"/>
    </xf>
    <xf numFmtId="0" fontId="0" fillId="4" borderId="7" xfId="0" applyFill="1" applyBorder="1" applyAlignment="1">
      <alignment horizontal="center" vertical="center" wrapText="1"/>
    </xf>
    <xf numFmtId="0" fontId="0" fillId="4" borderId="0" xfId="0" applyFill="1" applyAlignment="1">
      <alignment horizontal="center" vertical="center" wrapText="1"/>
    </xf>
    <xf numFmtId="0" fontId="0" fillId="4" borderId="1" xfId="0" applyFill="1" applyBorder="1" applyAlignment="1">
      <alignment horizontal="center" vertical="center" wrapText="1"/>
    </xf>
    <xf numFmtId="0" fontId="6" fillId="4" borderId="4" xfId="0" applyFont="1" applyFill="1" applyBorder="1" applyAlignment="1">
      <alignment vertical="center" wrapText="1"/>
    </xf>
    <xf numFmtId="0" fontId="6" fillId="4" borderId="3"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0" xfId="0" applyFill="1" applyAlignment="1">
      <alignment vertical="center" wrapText="1"/>
    </xf>
    <xf numFmtId="0" fontId="0" fillId="5" borderId="0" xfId="0" applyFill="1" applyAlignment="1">
      <alignment horizontal="center" vertical="center" wrapText="1"/>
    </xf>
    <xf numFmtId="0" fontId="0" fillId="4" borderId="10" xfId="0" applyFill="1" applyBorder="1" applyAlignment="1">
      <alignment horizontal="center" vertical="center" wrapText="1"/>
    </xf>
    <xf numFmtId="0" fontId="0" fillId="5" borderId="4" xfId="0" applyFill="1" applyBorder="1" applyAlignment="1">
      <alignment horizontal="center" vertical="center"/>
    </xf>
    <xf numFmtId="0" fontId="0" fillId="5" borderId="3" xfId="0"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11" fillId="0" borderId="0" xfId="0" applyFont="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AntonioHernandez@valoran.com.mx" TargetMode="External"/><Relationship Id="rId21" Type="http://schemas.openxmlformats.org/officeDocument/2006/relationships/hyperlink" Target="mailto:MarthaQuistianR@valoran.com.mx" TargetMode="External"/><Relationship Id="rId42" Type="http://schemas.openxmlformats.org/officeDocument/2006/relationships/hyperlink" Target="mailto:AngelZarate@valoran.com.mx" TargetMode="External"/><Relationship Id="rId63" Type="http://schemas.openxmlformats.org/officeDocument/2006/relationships/hyperlink" Target="mailto:MonserratMireles@valoran.com.mx" TargetMode="External"/><Relationship Id="rId84" Type="http://schemas.openxmlformats.org/officeDocument/2006/relationships/hyperlink" Target="mailto:GabrielaAlonso@valledeloscedros.com.mx" TargetMode="External"/><Relationship Id="rId138" Type="http://schemas.openxmlformats.org/officeDocument/2006/relationships/hyperlink" Target="mailto:adangarcia@valoran.com.mx" TargetMode="External"/><Relationship Id="rId107" Type="http://schemas.openxmlformats.org/officeDocument/2006/relationships/hyperlink" Target="mailto:Ferm&#237;nRodriguez@wtcindustrial.mx" TargetMode="External"/><Relationship Id="rId11" Type="http://schemas.openxmlformats.org/officeDocument/2006/relationships/hyperlink" Target="mailto:JoseDeAvila@valoran.com.mx" TargetMode="External"/><Relationship Id="rId32" Type="http://schemas.openxmlformats.org/officeDocument/2006/relationships/hyperlink" Target="mailto:jessicapalacios@valoran.com.mx" TargetMode="External"/><Relationship Id="rId53" Type="http://schemas.openxmlformats.org/officeDocument/2006/relationships/hyperlink" Target="mailto:MichellPalomo@valoran.com.mx" TargetMode="External"/><Relationship Id="rId74" Type="http://schemas.openxmlformats.org/officeDocument/2006/relationships/hyperlink" Target="mailto:SeleneHuerta@valledeloscedros.com.mx" TargetMode="External"/><Relationship Id="rId128" Type="http://schemas.openxmlformats.org/officeDocument/2006/relationships/hyperlink" Target="mailto:MayraCastorena@valoran.com.mx" TargetMode="External"/><Relationship Id="rId149" Type="http://schemas.openxmlformats.org/officeDocument/2006/relationships/hyperlink" Target="mailto:JoseOlmos@valoran.com.mx" TargetMode="External"/><Relationship Id="rId5" Type="http://schemas.openxmlformats.org/officeDocument/2006/relationships/hyperlink" Target="mailto:manuelgonzalez@valoran.com.mx" TargetMode="External"/><Relationship Id="rId95" Type="http://schemas.openxmlformats.org/officeDocument/2006/relationships/hyperlink" Target="mailto:recintofiscalizado@wtc.industrial.mx" TargetMode="External"/><Relationship Id="rId22" Type="http://schemas.openxmlformats.org/officeDocument/2006/relationships/hyperlink" Target="mailto:OscarSaucedo@valoran.com.mx" TargetMode="External"/><Relationship Id="rId27" Type="http://schemas.openxmlformats.org/officeDocument/2006/relationships/hyperlink" Target="mailto:Alicia.Vazquez@valoran.com.mx" TargetMode="External"/><Relationship Id="rId43" Type="http://schemas.openxmlformats.org/officeDocument/2006/relationships/hyperlink" Target="mailto:MariaReyna@valoran.com.mx" TargetMode="External"/><Relationship Id="rId48" Type="http://schemas.openxmlformats.org/officeDocument/2006/relationships/hyperlink" Target="mailto:Mariajosearanda@paraserfelix.mx" TargetMode="External"/><Relationship Id="rId64" Type="http://schemas.openxmlformats.org/officeDocument/2006/relationships/hyperlink" Target="mailto:RafaelDeLeon@valledeloscedros.com.mx" TargetMode="External"/><Relationship Id="rId69" Type="http://schemas.openxmlformats.org/officeDocument/2006/relationships/hyperlink" Target="mailto:DanielaBarajas@valledeloscedros.com.mx" TargetMode="External"/><Relationship Id="rId113" Type="http://schemas.openxmlformats.org/officeDocument/2006/relationships/hyperlink" Target="mailto:Joseabitu@wtcindustrial.mx" TargetMode="External"/><Relationship Id="rId118" Type="http://schemas.openxmlformats.org/officeDocument/2006/relationships/hyperlink" Target="mailto:SalmaLuna@valoran.com.mx" TargetMode="External"/><Relationship Id="rId134" Type="http://schemas.openxmlformats.org/officeDocument/2006/relationships/hyperlink" Target="mailto:AlmaIbarra@valoran.com.mx" TargetMode="External"/><Relationship Id="rId139" Type="http://schemas.openxmlformats.org/officeDocument/2006/relationships/hyperlink" Target="mailto:luis.mendez@valoran.com.mx" TargetMode="External"/><Relationship Id="rId80" Type="http://schemas.openxmlformats.org/officeDocument/2006/relationships/hyperlink" Target="mailto:MairaPerez@valledeloscedros.com.mx" TargetMode="External"/><Relationship Id="rId85" Type="http://schemas.openxmlformats.org/officeDocument/2006/relationships/hyperlink" Target="mailto:FranciscoHernandez@valledeloscedros.com.mx" TargetMode="External"/><Relationship Id="rId150" Type="http://schemas.openxmlformats.org/officeDocument/2006/relationships/hyperlink" Target="mailto:GabrielaBalbontin@valoran.com.mx" TargetMode="External"/><Relationship Id="rId12" Type="http://schemas.openxmlformats.org/officeDocument/2006/relationships/hyperlink" Target="mailto:diegogarciamoreno@valoran.com.mx" TargetMode="External"/><Relationship Id="rId17" Type="http://schemas.openxmlformats.org/officeDocument/2006/relationships/hyperlink" Target="mailto:AbrilGamino@valoran.commx" TargetMode="External"/><Relationship Id="rId33" Type="http://schemas.openxmlformats.org/officeDocument/2006/relationships/hyperlink" Target="mailto:AndreaPerez@valoran.com.mx" TargetMode="External"/><Relationship Id="rId38" Type="http://schemas.openxmlformats.org/officeDocument/2006/relationships/hyperlink" Target="mailto:SylviaResnediz@valoran.com.mx" TargetMode="External"/><Relationship Id="rId59" Type="http://schemas.openxmlformats.org/officeDocument/2006/relationships/hyperlink" Target="mailto:AlejandraGonzalez@valoran.com.mx" TargetMode="External"/><Relationship Id="rId103" Type="http://schemas.openxmlformats.org/officeDocument/2006/relationships/hyperlink" Target="mailto:sergiogamez@wtcindustrial.mx" TargetMode="External"/><Relationship Id="rId108" Type="http://schemas.openxmlformats.org/officeDocument/2006/relationships/hyperlink" Target="mailto:JorgeMunoz@wtcindustrial.mx" TargetMode="External"/><Relationship Id="rId124" Type="http://schemas.openxmlformats.org/officeDocument/2006/relationships/hyperlink" Target="mailto:HugoTurrubiartes@valoran.com.mx" TargetMode="External"/><Relationship Id="rId129" Type="http://schemas.openxmlformats.org/officeDocument/2006/relationships/hyperlink" Target="mailto:WendyRios@valoran.com.mx" TargetMode="External"/><Relationship Id="rId54" Type="http://schemas.openxmlformats.org/officeDocument/2006/relationships/hyperlink" Target="mailto:LeticiaLopez@valoran.com.mx" TargetMode="External"/><Relationship Id="rId70" Type="http://schemas.openxmlformats.org/officeDocument/2006/relationships/hyperlink" Target="mailto:AndreaCerda@valledeloscedros.com.mx" TargetMode="External"/><Relationship Id="rId75" Type="http://schemas.openxmlformats.org/officeDocument/2006/relationships/hyperlink" Target="mailto:RamonZuniga@valledeloscedros.com.mx" TargetMode="External"/><Relationship Id="rId91" Type="http://schemas.openxmlformats.org/officeDocument/2006/relationships/hyperlink" Target="mailto:AaronGarcia@wtcindustrial.mx" TargetMode="External"/><Relationship Id="rId96" Type="http://schemas.openxmlformats.org/officeDocument/2006/relationships/hyperlink" Target="mailto:MarioBaez@wtcindustrial.mx" TargetMode="External"/><Relationship Id="rId140" Type="http://schemas.openxmlformats.org/officeDocument/2006/relationships/hyperlink" Target="mailto:AlejandroSanNicolas@valoran.com.mx" TargetMode="External"/><Relationship Id="rId145" Type="http://schemas.openxmlformats.org/officeDocument/2006/relationships/hyperlink" Target="mailto:PaulinaAldrett@wtcindustrial.mx" TargetMode="External"/><Relationship Id="rId1" Type="http://schemas.openxmlformats.org/officeDocument/2006/relationships/hyperlink" Target="mailto:vicente.rangel@valoran.com.mx" TargetMode="External"/><Relationship Id="rId6" Type="http://schemas.openxmlformats.org/officeDocument/2006/relationships/hyperlink" Target="mailto:YaryVargas@valoran.com.mx" TargetMode="External"/><Relationship Id="rId23" Type="http://schemas.openxmlformats.org/officeDocument/2006/relationships/hyperlink" Target="mailto:LilianaRamirez@valoran.com.mx" TargetMode="External"/><Relationship Id="rId28" Type="http://schemas.openxmlformats.org/officeDocument/2006/relationships/hyperlink" Target="mailto:VictorSaucedo@valoran.com.mx" TargetMode="External"/><Relationship Id="rId49" Type="http://schemas.openxmlformats.org/officeDocument/2006/relationships/hyperlink" Target="mailto:MarianaHernandez@valoran.com.mx" TargetMode="External"/><Relationship Id="rId114" Type="http://schemas.openxmlformats.org/officeDocument/2006/relationships/hyperlink" Target="mailto:C&#233;sarRamos@valoran.com.mx" TargetMode="External"/><Relationship Id="rId119" Type="http://schemas.openxmlformats.org/officeDocument/2006/relationships/hyperlink" Target="mailto:AlejandroPerez@valoran.com.mx" TargetMode="External"/><Relationship Id="rId44" Type="http://schemas.openxmlformats.org/officeDocument/2006/relationships/hyperlink" Target="mailto:JosueRodriguez@valoran.com.mx" TargetMode="External"/><Relationship Id="rId60" Type="http://schemas.openxmlformats.org/officeDocument/2006/relationships/hyperlink" Target="mailto:NelidaBarbosa@valoran.com.mx" TargetMode="External"/><Relationship Id="rId65" Type="http://schemas.openxmlformats.org/officeDocument/2006/relationships/hyperlink" Target="mailto:LilianaRico@valledeloscedros.com.mx" TargetMode="External"/><Relationship Id="rId81" Type="http://schemas.openxmlformats.org/officeDocument/2006/relationships/hyperlink" Target="mailto:FelipeGarcia@valledeloscedros.com.mx" TargetMode="External"/><Relationship Id="rId86" Type="http://schemas.openxmlformats.org/officeDocument/2006/relationships/hyperlink" Target="mailto:VeronicaMontante@valledeloscedros.com.mx" TargetMode="External"/><Relationship Id="rId130" Type="http://schemas.openxmlformats.org/officeDocument/2006/relationships/hyperlink" Target="mailto:MelissaHernandez@valoran.com.mx" TargetMode="External"/><Relationship Id="rId135" Type="http://schemas.openxmlformats.org/officeDocument/2006/relationships/hyperlink" Target="mailto:RubenSegovia@valoran.com.mx" TargetMode="External"/><Relationship Id="rId151" Type="http://schemas.openxmlformats.org/officeDocument/2006/relationships/hyperlink" Target="mailto:Judith.alvarez@parquelogistico.com.mx" TargetMode="External"/><Relationship Id="rId13" Type="http://schemas.openxmlformats.org/officeDocument/2006/relationships/hyperlink" Target="mailto:JaquelineLopez@valoran.com.mx" TargetMode="External"/><Relationship Id="rId18" Type="http://schemas.openxmlformats.org/officeDocument/2006/relationships/hyperlink" Target="mailto:JoseArturoZapata@valoran.com.mx" TargetMode="External"/><Relationship Id="rId39" Type="http://schemas.openxmlformats.org/officeDocument/2006/relationships/hyperlink" Target="mailto:RufinaNoyolaR@valoran.com.mx" TargetMode="External"/><Relationship Id="rId109" Type="http://schemas.openxmlformats.org/officeDocument/2006/relationships/hyperlink" Target="mailto:eva.espinoza@wtcindustrial.mx" TargetMode="External"/><Relationship Id="rId34" Type="http://schemas.openxmlformats.org/officeDocument/2006/relationships/hyperlink" Target="mailto:EvelynMorales@valoran.com.mx" TargetMode="External"/><Relationship Id="rId50" Type="http://schemas.openxmlformats.org/officeDocument/2006/relationships/hyperlink" Target="mailto:TaniaLopez@paraserfeliz.mx" TargetMode="External"/><Relationship Id="rId55" Type="http://schemas.openxmlformats.org/officeDocument/2006/relationships/hyperlink" Target="mailto:AlejandoOropeza@valoran.com.mx" TargetMode="External"/><Relationship Id="rId76" Type="http://schemas.openxmlformats.org/officeDocument/2006/relationships/hyperlink" Target="mailto:MonicaCastillo@valledeloscedros.com.mx" TargetMode="External"/><Relationship Id="rId97" Type="http://schemas.openxmlformats.org/officeDocument/2006/relationships/hyperlink" Target="mailto:RodrigoLopez@wtcindustrial.mx" TargetMode="External"/><Relationship Id="rId104" Type="http://schemas.openxmlformats.org/officeDocument/2006/relationships/hyperlink" Target="mailto:RosaFlores@wtcindustrial.mx" TargetMode="External"/><Relationship Id="rId120" Type="http://schemas.openxmlformats.org/officeDocument/2006/relationships/hyperlink" Target="mailto:KarlaTellez@valoran.com.mx" TargetMode="External"/><Relationship Id="rId125" Type="http://schemas.openxmlformats.org/officeDocument/2006/relationships/hyperlink" Target="mailto:VictorZambrano@valoran.com.mx" TargetMode="External"/><Relationship Id="rId141" Type="http://schemas.openxmlformats.org/officeDocument/2006/relationships/hyperlink" Target="mailto:AlfredoCastillo@valoran.com.mx" TargetMode="External"/><Relationship Id="rId146" Type="http://schemas.openxmlformats.org/officeDocument/2006/relationships/hyperlink" Target="mailto:GuillermoUnda@wtcindustrial.mx" TargetMode="External"/><Relationship Id="rId7" Type="http://schemas.openxmlformats.org/officeDocument/2006/relationships/hyperlink" Target="mailto:CR@valoran.com.mx" TargetMode="External"/><Relationship Id="rId71" Type="http://schemas.openxmlformats.org/officeDocument/2006/relationships/hyperlink" Target="mailto:MauricioAlvarado@valledeloscedros.com.mx" TargetMode="External"/><Relationship Id="rId92" Type="http://schemas.openxmlformats.org/officeDocument/2006/relationships/hyperlink" Target="mailto:MarielaDominguez@wtcindustrial.mx" TargetMode="External"/><Relationship Id="rId2" Type="http://schemas.openxmlformats.org/officeDocument/2006/relationships/hyperlink" Target="mailto:sergiogodinez@valoran.com.mx" TargetMode="External"/><Relationship Id="rId29" Type="http://schemas.openxmlformats.org/officeDocument/2006/relationships/hyperlink" Target="mailto:Adrianamoreno@valoran.com.mx" TargetMode="External"/><Relationship Id="rId24" Type="http://schemas.openxmlformats.org/officeDocument/2006/relationships/hyperlink" Target="mailto:KarinaBalderas@valoran.com.mx" TargetMode="External"/><Relationship Id="rId40" Type="http://schemas.openxmlformats.org/officeDocument/2006/relationships/hyperlink" Target="mailto:OscarOrtiz@valoran.com.mx" TargetMode="External"/><Relationship Id="rId45" Type="http://schemas.openxmlformats.org/officeDocument/2006/relationships/hyperlink" Target="mailto:SilviaRangel@valoran.com.mx" TargetMode="External"/><Relationship Id="rId66" Type="http://schemas.openxmlformats.org/officeDocument/2006/relationships/hyperlink" Target="mailto:MariaQuintero@valledeloscedros.com.mx" TargetMode="External"/><Relationship Id="rId87" Type="http://schemas.openxmlformats.org/officeDocument/2006/relationships/hyperlink" Target="mailto:JavierVazquez@valledeloscedros.com.mx" TargetMode="External"/><Relationship Id="rId110" Type="http://schemas.openxmlformats.org/officeDocument/2006/relationships/hyperlink" Target="mailto:Eder.Perez@wtcindustrial.mx" TargetMode="External"/><Relationship Id="rId115" Type="http://schemas.openxmlformats.org/officeDocument/2006/relationships/hyperlink" Target="mailto:EricGomez@valoran.com.mx" TargetMode="External"/><Relationship Id="rId131" Type="http://schemas.openxmlformats.org/officeDocument/2006/relationships/hyperlink" Target="mailto:KarlaSaavedra@valoran.com.mx" TargetMode="External"/><Relationship Id="rId136" Type="http://schemas.openxmlformats.org/officeDocument/2006/relationships/hyperlink" Target="mailto:GustavoCorrea@valoran.com.mx" TargetMode="External"/><Relationship Id="rId61" Type="http://schemas.openxmlformats.org/officeDocument/2006/relationships/hyperlink" Target="mailto:BernardoAguilar@valoran.com.mx" TargetMode="External"/><Relationship Id="rId82" Type="http://schemas.openxmlformats.org/officeDocument/2006/relationships/hyperlink" Target="mailto:SantiagoEstrada@valledeloscedros.com.mx" TargetMode="External"/><Relationship Id="rId152" Type="http://schemas.openxmlformats.org/officeDocument/2006/relationships/hyperlink" Target="mailto:DavidZavala@valoran.com.mx" TargetMode="External"/><Relationship Id="rId19" Type="http://schemas.openxmlformats.org/officeDocument/2006/relationships/hyperlink" Target="mailto:GabrielCarranza@valoran.com.mx" TargetMode="External"/><Relationship Id="rId14" Type="http://schemas.openxmlformats.org/officeDocument/2006/relationships/hyperlink" Target="mailto:Danielflores@valoran.com.mx" TargetMode="External"/><Relationship Id="rId30" Type="http://schemas.openxmlformats.org/officeDocument/2006/relationships/hyperlink" Target="mailto:FelipeAlvarado@valoran.com.mx" TargetMode="External"/><Relationship Id="rId35" Type="http://schemas.openxmlformats.org/officeDocument/2006/relationships/hyperlink" Target="mailto:ArelyDiaz@valoran.com.mx" TargetMode="External"/><Relationship Id="rId56" Type="http://schemas.openxmlformats.org/officeDocument/2006/relationships/hyperlink" Target="mailto:AngelLardizabal@valoran.com.mx" TargetMode="External"/><Relationship Id="rId77" Type="http://schemas.openxmlformats.org/officeDocument/2006/relationships/hyperlink" Target="mailto:AndreaRamos@valledeloscedros.com.mx" TargetMode="External"/><Relationship Id="rId100" Type="http://schemas.openxmlformats.org/officeDocument/2006/relationships/hyperlink" Target="mailto:edithnarvaez@wtcindustrial.mx" TargetMode="External"/><Relationship Id="rId105" Type="http://schemas.openxmlformats.org/officeDocument/2006/relationships/hyperlink" Target="mailto:AdrianaMedina@wtcindustrial.mx" TargetMode="External"/><Relationship Id="rId126" Type="http://schemas.openxmlformats.org/officeDocument/2006/relationships/hyperlink" Target="mailto:GustavoGastelum@valoran.com.mx" TargetMode="External"/><Relationship Id="rId147" Type="http://schemas.openxmlformats.org/officeDocument/2006/relationships/hyperlink" Target="mailto:Ra&#250;lZumaya@wtcindustrial.mx" TargetMode="External"/><Relationship Id="rId8" Type="http://schemas.openxmlformats.org/officeDocument/2006/relationships/hyperlink" Target="mailto:GabrielaMotilla@valoran.com.mx" TargetMode="External"/><Relationship Id="rId51" Type="http://schemas.openxmlformats.org/officeDocument/2006/relationships/hyperlink" Target="mailto:IsidroCardoso@valoran.com.mx" TargetMode="External"/><Relationship Id="rId72" Type="http://schemas.openxmlformats.org/officeDocument/2006/relationships/hyperlink" Target="mailto:RocioArvizu@valledeloscedros.com.mx" TargetMode="External"/><Relationship Id="rId93" Type="http://schemas.openxmlformats.org/officeDocument/2006/relationships/hyperlink" Target="mailto:GustavoGarcia@wtcindustrial.mx" TargetMode="External"/><Relationship Id="rId98" Type="http://schemas.openxmlformats.org/officeDocument/2006/relationships/hyperlink" Target="mailto:JuanJSanchez@wtcindustrial.mx" TargetMode="External"/><Relationship Id="rId121" Type="http://schemas.openxmlformats.org/officeDocument/2006/relationships/hyperlink" Target="mailto:ChristianOntiveros@valoran.com.mx" TargetMode="External"/><Relationship Id="rId142" Type="http://schemas.openxmlformats.org/officeDocument/2006/relationships/hyperlink" Target="mailto:JavierFlores@valoran.com.mx" TargetMode="External"/><Relationship Id="rId3" Type="http://schemas.openxmlformats.org/officeDocument/2006/relationships/hyperlink" Target="mailto:jl@valoran.com.mx" TargetMode="External"/><Relationship Id="rId25" Type="http://schemas.openxmlformats.org/officeDocument/2006/relationships/hyperlink" Target="mailto:blancagonzalez@valoran.com.mx" TargetMode="External"/><Relationship Id="rId46" Type="http://schemas.openxmlformats.org/officeDocument/2006/relationships/hyperlink" Target="mailto:robertodavila@valoran.com.mx" TargetMode="External"/><Relationship Id="rId67" Type="http://schemas.openxmlformats.org/officeDocument/2006/relationships/hyperlink" Target="mailto:coco@valledeloscedros.com.mx" TargetMode="External"/><Relationship Id="rId116" Type="http://schemas.openxmlformats.org/officeDocument/2006/relationships/hyperlink" Target="mailto:Marcelasalazar@valoran.com.mx" TargetMode="External"/><Relationship Id="rId137" Type="http://schemas.openxmlformats.org/officeDocument/2006/relationships/hyperlink" Target="mailto:gabriel.urrutia@valoran.com.mx" TargetMode="External"/><Relationship Id="rId20" Type="http://schemas.openxmlformats.org/officeDocument/2006/relationships/hyperlink" Target="mailto:mayracamacho@valoran.com.mx" TargetMode="External"/><Relationship Id="rId41" Type="http://schemas.openxmlformats.org/officeDocument/2006/relationships/hyperlink" Target="mailto:simonbanda@valoran.com.mx" TargetMode="External"/><Relationship Id="rId62" Type="http://schemas.openxmlformats.org/officeDocument/2006/relationships/hyperlink" Target="mailto:StephanieZamudio@valoran.com.mx" TargetMode="External"/><Relationship Id="rId83" Type="http://schemas.openxmlformats.org/officeDocument/2006/relationships/hyperlink" Target="mailto:RosaSuchil@valledeloscedros.com.mx" TargetMode="External"/><Relationship Id="rId88" Type="http://schemas.openxmlformats.org/officeDocument/2006/relationships/hyperlink" Target="mailto:CarlosRodriguez@valledeloscedros.com.mx" TargetMode="External"/><Relationship Id="rId111" Type="http://schemas.openxmlformats.org/officeDocument/2006/relationships/hyperlink" Target="mailto:DavidMorales@wtcindustrial.mx" TargetMode="External"/><Relationship Id="rId132" Type="http://schemas.openxmlformats.org/officeDocument/2006/relationships/hyperlink" Target="mailto:JuanGonzalez@valoran.com.mx" TargetMode="External"/><Relationship Id="rId153" Type="http://schemas.openxmlformats.org/officeDocument/2006/relationships/hyperlink" Target="mailto:GerardoDiaz@valoran.com.mx" TargetMode="External"/><Relationship Id="rId15" Type="http://schemas.openxmlformats.org/officeDocument/2006/relationships/hyperlink" Target="mailto:MiguelAlmanza@valoran.com.mx" TargetMode="External"/><Relationship Id="rId36" Type="http://schemas.openxmlformats.org/officeDocument/2006/relationships/hyperlink" Target="mailto:DanielaZuniga@valoran.com.mx" TargetMode="External"/><Relationship Id="rId57" Type="http://schemas.openxmlformats.org/officeDocument/2006/relationships/hyperlink" Target="mailto:soniamosquera@valoran.com.mx" TargetMode="External"/><Relationship Id="rId106" Type="http://schemas.openxmlformats.org/officeDocument/2006/relationships/hyperlink" Target="mailto:Karlajimenez@wtcindustrial.mx" TargetMode="External"/><Relationship Id="rId127" Type="http://schemas.openxmlformats.org/officeDocument/2006/relationships/hyperlink" Target="mailto:CesarVazquez@valoran.com.mx" TargetMode="External"/><Relationship Id="rId10" Type="http://schemas.openxmlformats.org/officeDocument/2006/relationships/hyperlink" Target="mailto:IlianaMarquez@valoran.com.mx" TargetMode="External"/><Relationship Id="rId31" Type="http://schemas.openxmlformats.org/officeDocument/2006/relationships/hyperlink" Target="mailto:JoaquinSerrato@valoran.com.mx" TargetMode="External"/><Relationship Id="rId52" Type="http://schemas.openxmlformats.org/officeDocument/2006/relationships/hyperlink" Target="mailto:NataliaTrujillo@valoran.com.mx" TargetMode="External"/><Relationship Id="rId73" Type="http://schemas.openxmlformats.org/officeDocument/2006/relationships/hyperlink" Target="mailto:DianaEstrada@valledeloscedros.com.mx" TargetMode="External"/><Relationship Id="rId78" Type="http://schemas.openxmlformats.org/officeDocument/2006/relationships/hyperlink" Target="mailto:SidronioMilan@valledeloscedros.com.mx" TargetMode="External"/><Relationship Id="rId94" Type="http://schemas.openxmlformats.org/officeDocument/2006/relationships/hyperlink" Target="mailto:guadalupe.alvarez@wtcindustrial.mx" TargetMode="External"/><Relationship Id="rId99" Type="http://schemas.openxmlformats.org/officeDocument/2006/relationships/hyperlink" Target="mailto:SabrinaSoberon@wtcindustrial.mx" TargetMode="External"/><Relationship Id="rId101" Type="http://schemas.openxmlformats.org/officeDocument/2006/relationships/hyperlink" Target="mailto:janetGonzalez@wtcindustrial.mx" TargetMode="External"/><Relationship Id="rId122" Type="http://schemas.openxmlformats.org/officeDocument/2006/relationships/hyperlink" Target="mailto:MelinaBerlanga@valoran.com.mx" TargetMode="External"/><Relationship Id="rId143" Type="http://schemas.openxmlformats.org/officeDocument/2006/relationships/hyperlink" Target="mailto:LuisSanchez@wtcindustrial.mx" TargetMode="External"/><Relationship Id="rId148" Type="http://schemas.openxmlformats.org/officeDocument/2006/relationships/hyperlink" Target="mailto:EstebanMart&#237;nez@valoran.com.mx" TargetMode="External"/><Relationship Id="rId4" Type="http://schemas.openxmlformats.org/officeDocument/2006/relationships/hyperlink" Target="mailto:milton.martinez@valoran.com.mx" TargetMode="External"/><Relationship Id="rId9" Type="http://schemas.openxmlformats.org/officeDocument/2006/relationships/hyperlink" Target="mailto:DianaAndrade@valoran.com.mx" TargetMode="External"/><Relationship Id="rId26" Type="http://schemas.openxmlformats.org/officeDocument/2006/relationships/hyperlink" Target="mailto:NaomiArias@valoran.com.mx" TargetMode="External"/><Relationship Id="rId47" Type="http://schemas.openxmlformats.org/officeDocument/2006/relationships/hyperlink" Target="mailto:SofiaSaucedo@valoran.com.mx" TargetMode="External"/><Relationship Id="rId68" Type="http://schemas.openxmlformats.org/officeDocument/2006/relationships/hyperlink" Target="mailto:AnnelCastillo@valledeloscedros.com.mx" TargetMode="External"/><Relationship Id="rId89" Type="http://schemas.openxmlformats.org/officeDocument/2006/relationships/hyperlink" Target="mailto:MichelePorrino@wtcindustrial.mx" TargetMode="External"/><Relationship Id="rId112" Type="http://schemas.openxmlformats.org/officeDocument/2006/relationships/hyperlink" Target="mailto:JairGallegos@valoran.com.mx" TargetMode="External"/><Relationship Id="rId133" Type="http://schemas.openxmlformats.org/officeDocument/2006/relationships/hyperlink" Target="mailto:WendiCastillo@valoran.com.mx" TargetMode="External"/><Relationship Id="rId154" Type="http://schemas.openxmlformats.org/officeDocument/2006/relationships/hyperlink" Target="mailto:JoseSalazar@valoran.com.mx" TargetMode="External"/><Relationship Id="rId16" Type="http://schemas.openxmlformats.org/officeDocument/2006/relationships/hyperlink" Target="mailto:DanieladeAlba@valoran.com.mx" TargetMode="External"/><Relationship Id="rId37" Type="http://schemas.openxmlformats.org/officeDocument/2006/relationships/hyperlink" Target="mailto:CeciliaMendoza@valoran.com.mx" TargetMode="External"/><Relationship Id="rId58" Type="http://schemas.openxmlformats.org/officeDocument/2006/relationships/hyperlink" Target="mailto:GiselaSilva@valoran.com.mx" TargetMode="External"/><Relationship Id="rId79" Type="http://schemas.openxmlformats.org/officeDocument/2006/relationships/hyperlink" Target="mailto:SoniaLopez@valledeloscedros.com.mx" TargetMode="External"/><Relationship Id="rId102" Type="http://schemas.openxmlformats.org/officeDocument/2006/relationships/hyperlink" Target="mailto:gastonvivas@wtcindustrial.mx" TargetMode="External"/><Relationship Id="rId123" Type="http://schemas.openxmlformats.org/officeDocument/2006/relationships/hyperlink" Target="mailto:RodolfoCruz@valoran.com.mx" TargetMode="External"/><Relationship Id="rId144" Type="http://schemas.openxmlformats.org/officeDocument/2006/relationships/hyperlink" Target="mailto:AndreaSanchez@wtcindustrial.mx" TargetMode="External"/><Relationship Id="rId90" Type="http://schemas.openxmlformats.org/officeDocument/2006/relationships/hyperlink" Target="mailto:ClaudiaZaragoza@wtcindustrial.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4958-7575-4214-8DD7-8756752327A0}">
  <sheetPr filterMode="1"/>
  <dimension ref="B1:J168"/>
  <sheetViews>
    <sheetView topLeftCell="A76" zoomScale="91" zoomScaleNormal="91" workbookViewId="0">
      <pane xSplit="1" topLeftCell="B1" activePane="topRight" state="frozen"/>
      <selection pane="topRight" activeCell="E164" sqref="E164"/>
    </sheetView>
  </sheetViews>
  <sheetFormatPr baseColWidth="10" defaultRowHeight="15" x14ac:dyDescent="0.25"/>
  <cols>
    <col min="2" max="2" width="21" bestFit="1" customWidth="1"/>
    <col min="3" max="3" width="5.42578125" style="44" bestFit="1" customWidth="1"/>
    <col min="4" max="4" width="36.28515625" customWidth="1"/>
    <col min="5" max="5" width="70.85546875" bestFit="1" customWidth="1"/>
    <col min="6" max="6" width="16.42578125" customWidth="1"/>
    <col min="8" max="8" width="22.7109375" bestFit="1" customWidth="1"/>
    <col min="9" max="9" width="45.42578125" bestFit="1" customWidth="1"/>
    <col min="10" max="10" width="44.140625" bestFit="1" customWidth="1"/>
  </cols>
  <sheetData>
    <row r="1" spans="2:10" ht="15.75" thickBot="1" x14ac:dyDescent="0.3"/>
    <row r="2" spans="2:10" ht="15.75" thickBot="1" x14ac:dyDescent="0.3">
      <c r="B2" s="45" t="s">
        <v>217</v>
      </c>
      <c r="C2" s="46"/>
      <c r="D2" s="47" t="s">
        <v>218</v>
      </c>
      <c r="E2" s="48" t="s">
        <v>219</v>
      </c>
      <c r="F2" s="49" t="s">
        <v>3</v>
      </c>
      <c r="G2" s="49" t="s">
        <v>220</v>
      </c>
      <c r="H2" s="48" t="s">
        <v>221</v>
      </c>
      <c r="I2" s="48" t="s">
        <v>222</v>
      </c>
      <c r="J2" s="48" t="s">
        <v>223</v>
      </c>
    </row>
    <row r="3" spans="2:10" ht="15.75" hidden="1" thickBot="1" x14ac:dyDescent="0.3">
      <c r="B3" s="50" t="s">
        <v>224</v>
      </c>
      <c r="C3" s="51">
        <v>1</v>
      </c>
      <c r="D3" s="51" t="s">
        <v>225</v>
      </c>
      <c r="E3" s="51" t="s">
        <v>226</v>
      </c>
      <c r="F3" s="51"/>
      <c r="G3" s="52" t="s">
        <v>227</v>
      </c>
      <c r="H3" s="51" t="s">
        <v>227</v>
      </c>
      <c r="I3" s="51" t="s">
        <v>227</v>
      </c>
      <c r="J3" s="53" t="s">
        <v>228</v>
      </c>
    </row>
    <row r="4" spans="2:10" ht="15.75" hidden="1" thickBot="1" x14ac:dyDescent="0.3">
      <c r="B4" s="50" t="s">
        <v>224</v>
      </c>
      <c r="C4" s="51">
        <v>2</v>
      </c>
      <c r="D4" s="51" t="s">
        <v>229</v>
      </c>
      <c r="E4" s="54" t="s">
        <v>230</v>
      </c>
      <c r="F4" s="54"/>
      <c r="G4" s="52">
        <v>1</v>
      </c>
      <c r="H4" s="51" t="s">
        <v>231</v>
      </c>
      <c r="I4" s="51" t="s">
        <v>232</v>
      </c>
      <c r="J4" s="53" t="s">
        <v>233</v>
      </c>
    </row>
    <row r="5" spans="2:10" ht="15.75" hidden="1" thickBot="1" x14ac:dyDescent="0.3">
      <c r="B5" s="50" t="s">
        <v>224</v>
      </c>
      <c r="C5" s="51">
        <v>3</v>
      </c>
      <c r="D5" s="51" t="s">
        <v>234</v>
      </c>
      <c r="E5" s="54" t="s">
        <v>235</v>
      </c>
      <c r="F5" s="54"/>
      <c r="G5" s="52">
        <v>1</v>
      </c>
      <c r="H5" s="51" t="s">
        <v>231</v>
      </c>
      <c r="I5" s="51" t="s">
        <v>232</v>
      </c>
      <c r="J5" s="53" t="s">
        <v>236</v>
      </c>
    </row>
    <row r="6" spans="2:10" ht="15.75" hidden="1" thickBot="1" x14ac:dyDescent="0.3">
      <c r="B6" s="50" t="s">
        <v>224</v>
      </c>
      <c r="C6" s="51">
        <v>4</v>
      </c>
      <c r="D6" s="51" t="s">
        <v>237</v>
      </c>
      <c r="E6" s="54" t="s">
        <v>238</v>
      </c>
      <c r="F6" s="54"/>
      <c r="G6" s="52">
        <v>2</v>
      </c>
      <c r="H6" s="51" t="s">
        <v>231</v>
      </c>
      <c r="I6" s="51" t="s">
        <v>232</v>
      </c>
      <c r="J6" s="53" t="s">
        <v>239</v>
      </c>
    </row>
    <row r="7" spans="2:10" ht="15.75" hidden="1" thickBot="1" x14ac:dyDescent="0.3">
      <c r="B7" s="50" t="s">
        <v>224</v>
      </c>
      <c r="C7" s="51">
        <v>5</v>
      </c>
      <c r="D7" s="51" t="s">
        <v>240</v>
      </c>
      <c r="E7" s="54" t="s">
        <v>241</v>
      </c>
      <c r="F7" s="54"/>
      <c r="G7" s="52">
        <v>2</v>
      </c>
      <c r="H7" s="51" t="s">
        <v>231</v>
      </c>
      <c r="I7" s="51" t="s">
        <v>232</v>
      </c>
      <c r="J7" s="53" t="s">
        <v>242</v>
      </c>
    </row>
    <row r="8" spans="2:10" ht="15.75" hidden="1" thickBot="1" x14ac:dyDescent="0.3">
      <c r="B8" s="50" t="s">
        <v>224</v>
      </c>
      <c r="C8" s="51">
        <v>6</v>
      </c>
      <c r="D8" s="51" t="s">
        <v>243</v>
      </c>
      <c r="E8" s="54" t="s">
        <v>244</v>
      </c>
      <c r="F8" s="54"/>
      <c r="G8" s="52">
        <v>2</v>
      </c>
      <c r="H8" s="51" t="s">
        <v>231</v>
      </c>
      <c r="I8" s="51" t="s">
        <v>232</v>
      </c>
      <c r="J8" s="53" t="s">
        <v>245</v>
      </c>
    </row>
    <row r="9" spans="2:10" ht="15.75" hidden="1" thickBot="1" x14ac:dyDescent="0.3">
      <c r="B9" s="50" t="s">
        <v>224</v>
      </c>
      <c r="C9" s="51">
        <v>7</v>
      </c>
      <c r="D9" s="51" t="s">
        <v>246</v>
      </c>
      <c r="E9" s="54" t="s">
        <v>247</v>
      </c>
      <c r="F9" s="54"/>
      <c r="G9" s="52">
        <v>3</v>
      </c>
      <c r="H9" s="51" t="s">
        <v>231</v>
      </c>
      <c r="I9" s="51" t="s">
        <v>232</v>
      </c>
      <c r="J9" s="53" t="s">
        <v>248</v>
      </c>
    </row>
    <row r="10" spans="2:10" ht="15.75" hidden="1" thickBot="1" x14ac:dyDescent="0.3">
      <c r="B10" s="50" t="s">
        <v>224</v>
      </c>
      <c r="C10" s="51">
        <v>8</v>
      </c>
      <c r="D10" s="51" t="s">
        <v>249</v>
      </c>
      <c r="E10" s="54" t="s">
        <v>250</v>
      </c>
      <c r="F10" s="54"/>
      <c r="G10" s="52">
        <v>2</v>
      </c>
      <c r="H10" s="51" t="s">
        <v>251</v>
      </c>
      <c r="I10" s="51" t="s">
        <v>232</v>
      </c>
      <c r="J10" s="53" t="s">
        <v>252</v>
      </c>
    </row>
    <row r="11" spans="2:10" ht="15.75" hidden="1" thickBot="1" x14ac:dyDescent="0.3">
      <c r="B11" s="50" t="s">
        <v>224</v>
      </c>
      <c r="C11" s="51">
        <v>9</v>
      </c>
      <c r="D11" s="51" t="s">
        <v>253</v>
      </c>
      <c r="E11" s="51" t="s">
        <v>254</v>
      </c>
      <c r="F11" s="51"/>
      <c r="G11" s="52">
        <v>3</v>
      </c>
      <c r="H11" s="51" t="s">
        <v>255</v>
      </c>
      <c r="I11" s="51" t="s">
        <v>256</v>
      </c>
      <c r="J11" s="53" t="s">
        <v>257</v>
      </c>
    </row>
    <row r="12" spans="2:10" ht="15.75" hidden="1" thickBot="1" x14ac:dyDescent="0.3">
      <c r="B12" s="50" t="s">
        <v>224</v>
      </c>
      <c r="C12" s="51">
        <v>10</v>
      </c>
      <c r="D12" s="51" t="s">
        <v>258</v>
      </c>
      <c r="E12" s="51" t="s">
        <v>259</v>
      </c>
      <c r="F12" s="51"/>
      <c r="G12" s="52">
        <v>3</v>
      </c>
      <c r="H12" s="51" t="s">
        <v>255</v>
      </c>
      <c r="I12" s="51" t="s">
        <v>256</v>
      </c>
      <c r="J12" s="53" t="s">
        <v>260</v>
      </c>
    </row>
    <row r="13" spans="2:10" ht="15.75" hidden="1" thickBot="1" x14ac:dyDescent="0.3">
      <c r="B13" s="50" t="s">
        <v>224</v>
      </c>
      <c r="C13" s="51">
        <v>11</v>
      </c>
      <c r="D13" s="51" t="s">
        <v>261</v>
      </c>
      <c r="E13" s="51" t="s">
        <v>262</v>
      </c>
      <c r="F13" s="51"/>
      <c r="G13" s="52">
        <v>3</v>
      </c>
      <c r="H13" s="51" t="s">
        <v>263</v>
      </c>
      <c r="I13" s="51" t="s">
        <v>256</v>
      </c>
      <c r="J13" s="53" t="s">
        <v>264</v>
      </c>
    </row>
    <row r="14" spans="2:10" ht="15.75" hidden="1" thickBot="1" x14ac:dyDescent="0.3">
      <c r="B14" s="50" t="s">
        <v>224</v>
      </c>
      <c r="C14" s="51">
        <v>12</v>
      </c>
      <c r="D14" s="51" t="s">
        <v>265</v>
      </c>
      <c r="E14" s="54" t="s">
        <v>266</v>
      </c>
      <c r="F14" s="54"/>
      <c r="G14" s="52">
        <v>4</v>
      </c>
      <c r="H14" s="51" t="s">
        <v>267</v>
      </c>
      <c r="I14" s="51" t="s">
        <v>268</v>
      </c>
      <c r="J14" s="53" t="s">
        <v>269</v>
      </c>
    </row>
    <row r="15" spans="2:10" ht="15.75" hidden="1" thickBot="1" x14ac:dyDescent="0.3">
      <c r="B15" s="50" t="s">
        <v>224</v>
      </c>
      <c r="C15" s="51">
        <v>13</v>
      </c>
      <c r="D15" s="51" t="s">
        <v>270</v>
      </c>
      <c r="E15" s="51" t="s">
        <v>271</v>
      </c>
      <c r="F15" s="51"/>
      <c r="G15" s="52">
        <v>12</v>
      </c>
      <c r="H15" s="51" t="s">
        <v>255</v>
      </c>
      <c r="I15" s="51" t="s">
        <v>256</v>
      </c>
      <c r="J15" s="53" t="s">
        <v>272</v>
      </c>
    </row>
    <row r="16" spans="2:10" ht="15.75" hidden="1" thickBot="1" x14ac:dyDescent="0.3">
      <c r="B16" s="50" t="s">
        <v>224</v>
      </c>
      <c r="C16" s="51">
        <v>14</v>
      </c>
      <c r="D16" s="51" t="s">
        <v>273</v>
      </c>
      <c r="E16" s="51" t="s">
        <v>274</v>
      </c>
      <c r="F16" s="51"/>
      <c r="G16" s="52">
        <v>12</v>
      </c>
      <c r="H16" s="51" t="s">
        <v>255</v>
      </c>
      <c r="I16" s="51" t="s">
        <v>256</v>
      </c>
      <c r="J16" s="53" t="s">
        <v>275</v>
      </c>
    </row>
    <row r="17" spans="2:10" ht="15.75" hidden="1" thickBot="1" x14ac:dyDescent="0.3">
      <c r="B17" s="50" t="s">
        <v>224</v>
      </c>
      <c r="C17" s="51">
        <v>15</v>
      </c>
      <c r="D17" s="51" t="s">
        <v>276</v>
      </c>
      <c r="E17" s="54" t="s">
        <v>277</v>
      </c>
      <c r="F17" s="54"/>
      <c r="G17" s="52">
        <v>5</v>
      </c>
      <c r="H17" s="51" t="s">
        <v>267</v>
      </c>
      <c r="I17" s="51" t="s">
        <v>268</v>
      </c>
      <c r="J17" s="53" t="s">
        <v>278</v>
      </c>
    </row>
    <row r="18" spans="2:10" ht="15.75" hidden="1" thickBot="1" x14ac:dyDescent="0.3">
      <c r="B18" s="50" t="s">
        <v>224</v>
      </c>
      <c r="C18" s="51">
        <v>16</v>
      </c>
      <c r="D18" s="51" t="s">
        <v>279</v>
      </c>
      <c r="E18" s="51" t="s">
        <v>280</v>
      </c>
      <c r="F18" s="51"/>
      <c r="G18" s="52">
        <v>15</v>
      </c>
      <c r="H18" s="51" t="s">
        <v>263</v>
      </c>
      <c r="I18" s="51" t="s">
        <v>256</v>
      </c>
      <c r="J18" s="53" t="s">
        <v>281</v>
      </c>
    </row>
    <row r="19" spans="2:10" ht="15.75" hidden="1" thickBot="1" x14ac:dyDescent="0.3">
      <c r="B19" s="50" t="s">
        <v>224</v>
      </c>
      <c r="C19" s="51">
        <v>17</v>
      </c>
      <c r="D19" s="51" t="s">
        <v>282</v>
      </c>
      <c r="E19" s="51" t="s">
        <v>283</v>
      </c>
      <c r="F19" s="51"/>
      <c r="G19" s="52">
        <v>15</v>
      </c>
      <c r="H19" s="51" t="s">
        <v>255</v>
      </c>
      <c r="I19" s="51" t="s">
        <v>256</v>
      </c>
      <c r="J19" s="53" t="s">
        <v>284</v>
      </c>
    </row>
    <row r="20" spans="2:10" ht="15.75" hidden="1" thickBot="1" x14ac:dyDescent="0.3">
      <c r="B20" s="50" t="s">
        <v>224</v>
      </c>
      <c r="C20" s="51">
        <v>18</v>
      </c>
      <c r="D20" s="51" t="s">
        <v>285</v>
      </c>
      <c r="E20" s="51" t="s">
        <v>286</v>
      </c>
      <c r="F20" s="51"/>
      <c r="G20" s="52">
        <v>5</v>
      </c>
      <c r="H20" s="51" t="s">
        <v>267</v>
      </c>
      <c r="I20" s="51" t="s">
        <v>268</v>
      </c>
      <c r="J20" s="53" t="s">
        <v>287</v>
      </c>
    </row>
    <row r="21" spans="2:10" ht="15.75" hidden="1" thickBot="1" x14ac:dyDescent="0.3">
      <c r="B21" s="50" t="s">
        <v>224</v>
      </c>
      <c r="C21" s="51">
        <v>19</v>
      </c>
      <c r="D21" s="51" t="s">
        <v>288</v>
      </c>
      <c r="E21" s="51" t="s">
        <v>280</v>
      </c>
      <c r="F21" s="51"/>
      <c r="G21" s="52">
        <v>18</v>
      </c>
      <c r="H21" s="51" t="s">
        <v>263</v>
      </c>
      <c r="I21" s="51" t="s">
        <v>256</v>
      </c>
      <c r="J21" s="53" t="s">
        <v>289</v>
      </c>
    </row>
    <row r="22" spans="2:10" ht="15.75" hidden="1" thickBot="1" x14ac:dyDescent="0.3">
      <c r="B22" s="50" t="s">
        <v>224</v>
      </c>
      <c r="C22" s="51">
        <v>20</v>
      </c>
      <c r="D22" s="51" t="s">
        <v>290</v>
      </c>
      <c r="E22" s="51" t="s">
        <v>291</v>
      </c>
      <c r="F22" s="51"/>
      <c r="G22" s="52">
        <v>5</v>
      </c>
      <c r="H22" s="51" t="s">
        <v>267</v>
      </c>
      <c r="I22" s="51" t="s">
        <v>268</v>
      </c>
      <c r="J22" s="53" t="s">
        <v>292</v>
      </c>
    </row>
    <row r="23" spans="2:10" ht="15.75" hidden="1" thickBot="1" x14ac:dyDescent="0.3">
      <c r="B23" s="50" t="s">
        <v>224</v>
      </c>
      <c r="C23" s="51">
        <v>21</v>
      </c>
      <c r="D23" s="51" t="s">
        <v>293</v>
      </c>
      <c r="E23" s="51" t="s">
        <v>294</v>
      </c>
      <c r="F23" s="51"/>
      <c r="G23" s="52">
        <v>20</v>
      </c>
      <c r="H23" s="51" t="s">
        <v>255</v>
      </c>
      <c r="I23" s="51" t="s">
        <v>256</v>
      </c>
      <c r="J23" s="53" t="s">
        <v>295</v>
      </c>
    </row>
    <row r="24" spans="2:10" ht="15.75" hidden="1" thickBot="1" x14ac:dyDescent="0.3">
      <c r="B24" s="50" t="s">
        <v>224</v>
      </c>
      <c r="C24" s="51">
        <v>22</v>
      </c>
      <c r="D24" s="51" t="s">
        <v>296</v>
      </c>
      <c r="E24" s="51" t="s">
        <v>297</v>
      </c>
      <c r="F24" s="51"/>
      <c r="G24" s="52">
        <v>20</v>
      </c>
      <c r="H24" s="51" t="s">
        <v>255</v>
      </c>
      <c r="I24" s="51" t="s">
        <v>256</v>
      </c>
      <c r="J24" s="53" t="s">
        <v>298</v>
      </c>
    </row>
    <row r="25" spans="2:10" ht="15.75" hidden="1" thickBot="1" x14ac:dyDescent="0.3">
      <c r="B25" s="50" t="s">
        <v>224</v>
      </c>
      <c r="C25" s="51">
        <v>23</v>
      </c>
      <c r="D25" s="51" t="s">
        <v>299</v>
      </c>
      <c r="E25" s="51" t="s">
        <v>300</v>
      </c>
      <c r="F25" s="51"/>
      <c r="G25" s="52">
        <v>5</v>
      </c>
      <c r="H25" s="51" t="s">
        <v>267</v>
      </c>
      <c r="I25" s="51" t="s">
        <v>268</v>
      </c>
      <c r="J25" s="53" t="s">
        <v>301</v>
      </c>
    </row>
    <row r="26" spans="2:10" ht="15.75" hidden="1" thickBot="1" x14ac:dyDescent="0.3">
      <c r="B26" s="50" t="s">
        <v>224</v>
      </c>
      <c r="C26" s="51">
        <v>24</v>
      </c>
      <c r="D26" s="51" t="s">
        <v>302</v>
      </c>
      <c r="E26" s="51" t="s">
        <v>303</v>
      </c>
      <c r="F26" s="51"/>
      <c r="G26" s="52">
        <v>23</v>
      </c>
      <c r="H26" s="51" t="s">
        <v>255</v>
      </c>
      <c r="I26" s="51" t="s">
        <v>256</v>
      </c>
      <c r="J26" s="53" t="s">
        <v>304</v>
      </c>
    </row>
    <row r="27" spans="2:10" ht="15.75" hidden="1" thickBot="1" x14ac:dyDescent="0.3">
      <c r="B27" s="50" t="s">
        <v>224</v>
      </c>
      <c r="C27" s="51">
        <v>25</v>
      </c>
      <c r="D27" s="51" t="s">
        <v>305</v>
      </c>
      <c r="E27" s="51" t="s">
        <v>306</v>
      </c>
      <c r="F27" s="51"/>
      <c r="G27" s="52">
        <v>124</v>
      </c>
      <c r="H27" s="51" t="s">
        <v>255</v>
      </c>
      <c r="I27" s="51" t="s">
        <v>256</v>
      </c>
      <c r="J27" s="53" t="s">
        <v>307</v>
      </c>
    </row>
    <row r="28" spans="2:10" ht="15.75" hidden="1" thickBot="1" x14ac:dyDescent="0.3">
      <c r="B28" s="50" t="s">
        <v>224</v>
      </c>
      <c r="C28" s="51">
        <v>26</v>
      </c>
      <c r="D28" s="51" t="s">
        <v>308</v>
      </c>
      <c r="E28" s="51" t="s">
        <v>309</v>
      </c>
      <c r="F28" s="51"/>
      <c r="G28" s="52">
        <v>23</v>
      </c>
      <c r="H28" s="51" t="s">
        <v>255</v>
      </c>
      <c r="I28" s="51" t="s">
        <v>256</v>
      </c>
      <c r="J28" s="53" t="s">
        <v>310</v>
      </c>
    </row>
    <row r="29" spans="2:10" ht="15.75" hidden="1" thickBot="1" x14ac:dyDescent="0.3">
      <c r="B29" s="50" t="s">
        <v>224</v>
      </c>
      <c r="C29" s="51">
        <v>27</v>
      </c>
      <c r="D29" s="51" t="s">
        <v>311</v>
      </c>
      <c r="E29" s="54" t="s">
        <v>312</v>
      </c>
      <c r="F29" s="54"/>
      <c r="G29" s="52">
        <v>5</v>
      </c>
      <c r="H29" s="51" t="s">
        <v>251</v>
      </c>
      <c r="I29" s="51" t="s">
        <v>232</v>
      </c>
      <c r="J29" s="53" t="s">
        <v>313</v>
      </c>
    </row>
    <row r="30" spans="2:10" ht="15.75" hidden="1" thickBot="1" x14ac:dyDescent="0.3">
      <c r="B30" s="50" t="s">
        <v>224</v>
      </c>
      <c r="C30" s="51">
        <v>28</v>
      </c>
      <c r="D30" s="51" t="s">
        <v>314</v>
      </c>
      <c r="E30" s="51" t="s">
        <v>315</v>
      </c>
      <c r="F30" s="51"/>
      <c r="G30" s="52">
        <v>27</v>
      </c>
      <c r="H30" s="51" t="s">
        <v>267</v>
      </c>
      <c r="I30" s="51" t="s">
        <v>268</v>
      </c>
      <c r="J30" s="53" t="s">
        <v>316</v>
      </c>
    </row>
    <row r="31" spans="2:10" ht="15.75" hidden="1" thickBot="1" x14ac:dyDescent="0.3">
      <c r="B31" s="50" t="s">
        <v>224</v>
      </c>
      <c r="C31" s="51">
        <v>29</v>
      </c>
      <c r="D31" s="51" t="s">
        <v>317</v>
      </c>
      <c r="E31" s="54" t="s">
        <v>318</v>
      </c>
      <c r="F31" s="54"/>
      <c r="G31" s="52">
        <v>28</v>
      </c>
      <c r="H31" s="51" t="s">
        <v>267</v>
      </c>
      <c r="I31" s="51" t="s">
        <v>268</v>
      </c>
      <c r="J31" s="53" t="s">
        <v>319</v>
      </c>
    </row>
    <row r="32" spans="2:10" ht="15.75" hidden="1" thickBot="1" x14ac:dyDescent="0.3">
      <c r="B32" s="50" t="s">
        <v>224</v>
      </c>
      <c r="C32" s="51">
        <v>30</v>
      </c>
      <c r="D32" s="51" t="s">
        <v>320</v>
      </c>
      <c r="E32" s="51" t="s">
        <v>321</v>
      </c>
      <c r="F32" s="51"/>
      <c r="G32" s="52">
        <v>29</v>
      </c>
      <c r="H32" s="55" t="s">
        <v>255</v>
      </c>
      <c r="I32" s="55" t="s">
        <v>256</v>
      </c>
      <c r="J32" s="55"/>
    </row>
    <row r="33" spans="2:10" ht="15.75" hidden="1" thickBot="1" x14ac:dyDescent="0.3">
      <c r="B33" s="50" t="s">
        <v>224</v>
      </c>
      <c r="C33" s="51">
        <v>31</v>
      </c>
      <c r="D33" s="51" t="s">
        <v>322</v>
      </c>
      <c r="E33" s="51" t="s">
        <v>323</v>
      </c>
      <c r="F33" s="51"/>
      <c r="G33" s="52">
        <v>28</v>
      </c>
      <c r="H33" s="51" t="s">
        <v>255</v>
      </c>
      <c r="I33" s="51" t="s">
        <v>256</v>
      </c>
      <c r="J33" s="53" t="s">
        <v>324</v>
      </c>
    </row>
    <row r="34" spans="2:10" ht="15.75" hidden="1" thickBot="1" x14ac:dyDescent="0.3">
      <c r="B34" s="50" t="s">
        <v>224</v>
      </c>
      <c r="C34" s="51">
        <v>32</v>
      </c>
      <c r="D34" s="51" t="s">
        <v>325</v>
      </c>
      <c r="E34" s="51" t="s">
        <v>326</v>
      </c>
      <c r="F34" s="51"/>
      <c r="G34" s="52">
        <v>27</v>
      </c>
      <c r="H34" s="51" t="s">
        <v>263</v>
      </c>
      <c r="I34" s="51" t="s">
        <v>256</v>
      </c>
      <c r="J34" s="53" t="s">
        <v>327</v>
      </c>
    </row>
    <row r="35" spans="2:10" ht="15.75" hidden="1" thickBot="1" x14ac:dyDescent="0.3">
      <c r="B35" s="50" t="s">
        <v>224</v>
      </c>
      <c r="C35" s="51">
        <v>33</v>
      </c>
      <c r="D35" s="51" t="s">
        <v>328</v>
      </c>
      <c r="E35" s="54" t="s">
        <v>84</v>
      </c>
      <c r="F35" s="54"/>
      <c r="G35" s="52">
        <v>27</v>
      </c>
      <c r="H35" s="51" t="s">
        <v>267</v>
      </c>
      <c r="I35" s="51" t="s">
        <v>268</v>
      </c>
      <c r="J35" s="53" t="s">
        <v>329</v>
      </c>
    </row>
    <row r="36" spans="2:10" ht="15.75" hidden="1" thickBot="1" x14ac:dyDescent="0.3">
      <c r="B36" s="50" t="s">
        <v>224</v>
      </c>
      <c r="C36" s="51">
        <v>34</v>
      </c>
      <c r="D36" s="51" t="s">
        <v>330</v>
      </c>
      <c r="E36" s="51" t="s">
        <v>331</v>
      </c>
      <c r="F36" s="51"/>
      <c r="G36" s="52">
        <v>33</v>
      </c>
      <c r="H36" s="51" t="s">
        <v>255</v>
      </c>
      <c r="I36" s="51" t="s">
        <v>256</v>
      </c>
      <c r="J36" s="53" t="s">
        <v>332</v>
      </c>
    </row>
    <row r="37" spans="2:10" ht="15.75" hidden="1" thickBot="1" x14ac:dyDescent="0.3">
      <c r="B37" s="50" t="s">
        <v>224</v>
      </c>
      <c r="C37" s="51">
        <v>35</v>
      </c>
      <c r="D37" s="51" t="s">
        <v>333</v>
      </c>
      <c r="E37" s="51" t="s">
        <v>95</v>
      </c>
      <c r="F37" s="51"/>
      <c r="G37" s="52">
        <v>33</v>
      </c>
      <c r="H37" s="51" t="s">
        <v>255</v>
      </c>
      <c r="I37" s="51" t="s">
        <v>256</v>
      </c>
      <c r="J37" s="53" t="s">
        <v>334</v>
      </c>
    </row>
    <row r="38" spans="2:10" ht="15.75" hidden="1" thickBot="1" x14ac:dyDescent="0.3">
      <c r="B38" s="50" t="s">
        <v>224</v>
      </c>
      <c r="C38" s="51">
        <v>36</v>
      </c>
      <c r="D38" s="51" t="s">
        <v>335</v>
      </c>
      <c r="E38" s="51" t="s">
        <v>336</v>
      </c>
      <c r="F38" s="51"/>
      <c r="G38" s="52">
        <v>33</v>
      </c>
      <c r="H38" s="51" t="s">
        <v>255</v>
      </c>
      <c r="I38" s="51" t="s">
        <v>256</v>
      </c>
      <c r="J38" s="53" t="s">
        <v>337</v>
      </c>
    </row>
    <row r="39" spans="2:10" ht="15.75" hidden="1" thickBot="1" x14ac:dyDescent="0.3">
      <c r="B39" s="50" t="s">
        <v>224</v>
      </c>
      <c r="C39" s="51">
        <v>37</v>
      </c>
      <c r="D39" s="51" t="s">
        <v>338</v>
      </c>
      <c r="E39" s="51" t="s">
        <v>336</v>
      </c>
      <c r="F39" s="51"/>
      <c r="G39" s="52">
        <v>33</v>
      </c>
      <c r="H39" s="51" t="s">
        <v>255</v>
      </c>
      <c r="I39" s="51" t="s">
        <v>256</v>
      </c>
      <c r="J39" s="53" t="s">
        <v>339</v>
      </c>
    </row>
    <row r="40" spans="2:10" ht="15.75" hidden="1" thickBot="1" x14ac:dyDescent="0.3">
      <c r="B40" s="50" t="s">
        <v>224</v>
      </c>
      <c r="C40" s="51">
        <v>38</v>
      </c>
      <c r="D40" s="51" t="s">
        <v>340</v>
      </c>
      <c r="E40" s="51" t="s">
        <v>95</v>
      </c>
      <c r="F40" s="51"/>
      <c r="G40" s="52">
        <v>33</v>
      </c>
      <c r="H40" s="51" t="s">
        <v>255</v>
      </c>
      <c r="I40" s="51" t="s">
        <v>256</v>
      </c>
      <c r="J40" s="53" t="s">
        <v>341</v>
      </c>
    </row>
    <row r="41" spans="2:10" ht="15.75" hidden="1" thickBot="1" x14ac:dyDescent="0.3">
      <c r="B41" s="50" t="s">
        <v>224</v>
      </c>
      <c r="C41" s="51">
        <v>39</v>
      </c>
      <c r="D41" s="51" t="s">
        <v>342</v>
      </c>
      <c r="E41" s="54" t="s">
        <v>343</v>
      </c>
      <c r="F41" s="54"/>
      <c r="G41" s="52">
        <v>5</v>
      </c>
      <c r="H41" s="51" t="s">
        <v>251</v>
      </c>
      <c r="I41" s="51" t="s">
        <v>232</v>
      </c>
      <c r="J41" s="53" t="s">
        <v>344</v>
      </c>
    </row>
    <row r="42" spans="2:10" ht="15.75" hidden="1" thickBot="1" x14ac:dyDescent="0.3">
      <c r="B42" s="50" t="s">
        <v>224</v>
      </c>
      <c r="C42" s="51">
        <v>40</v>
      </c>
      <c r="D42" s="51" t="s">
        <v>345</v>
      </c>
      <c r="E42" s="51" t="s">
        <v>84</v>
      </c>
      <c r="F42" s="51"/>
      <c r="G42" s="52">
        <v>39</v>
      </c>
      <c r="H42" s="51" t="s">
        <v>267</v>
      </c>
      <c r="I42" s="51" t="s">
        <v>268</v>
      </c>
      <c r="J42" s="53" t="s">
        <v>346</v>
      </c>
    </row>
    <row r="43" spans="2:10" ht="15.75" hidden="1" thickBot="1" x14ac:dyDescent="0.3">
      <c r="B43" s="50" t="s">
        <v>224</v>
      </c>
      <c r="C43" s="51">
        <v>41</v>
      </c>
      <c r="D43" s="51" t="s">
        <v>347</v>
      </c>
      <c r="E43" s="54" t="s">
        <v>348</v>
      </c>
      <c r="F43" s="54"/>
      <c r="G43" s="52">
        <v>5</v>
      </c>
      <c r="H43" s="51" t="s">
        <v>251</v>
      </c>
      <c r="I43" s="51" t="s">
        <v>232</v>
      </c>
      <c r="J43" s="53" t="s">
        <v>349</v>
      </c>
    </row>
    <row r="44" spans="2:10" ht="15.75" hidden="1" thickBot="1" x14ac:dyDescent="0.3">
      <c r="B44" s="50" t="s">
        <v>224</v>
      </c>
      <c r="C44" s="51">
        <v>42</v>
      </c>
      <c r="D44" s="51" t="s">
        <v>350</v>
      </c>
      <c r="E44" s="54" t="s">
        <v>351</v>
      </c>
      <c r="F44" s="54"/>
      <c r="G44" s="52">
        <v>41</v>
      </c>
      <c r="H44" s="51" t="s">
        <v>267</v>
      </c>
      <c r="I44" s="51" t="s">
        <v>268</v>
      </c>
      <c r="J44" s="53" t="s">
        <v>352</v>
      </c>
    </row>
    <row r="45" spans="2:10" ht="15.75" hidden="1" thickBot="1" x14ac:dyDescent="0.3">
      <c r="B45" s="50" t="s">
        <v>224</v>
      </c>
      <c r="C45" s="51">
        <v>43</v>
      </c>
      <c r="D45" s="51" t="s">
        <v>353</v>
      </c>
      <c r="E45" s="51" t="s">
        <v>354</v>
      </c>
      <c r="F45" s="51"/>
      <c r="G45" s="52">
        <v>42</v>
      </c>
      <c r="H45" s="51" t="s">
        <v>255</v>
      </c>
      <c r="I45" s="51" t="s">
        <v>256</v>
      </c>
      <c r="J45" s="53" t="s">
        <v>355</v>
      </c>
    </row>
    <row r="46" spans="2:10" ht="15.75" hidden="1" thickBot="1" x14ac:dyDescent="0.3">
      <c r="B46" s="50" t="s">
        <v>224</v>
      </c>
      <c r="C46" s="51">
        <v>44</v>
      </c>
      <c r="D46" s="51" t="s">
        <v>356</v>
      </c>
      <c r="E46" s="54" t="s">
        <v>357</v>
      </c>
      <c r="F46" s="54"/>
      <c r="G46" s="52">
        <v>41</v>
      </c>
      <c r="H46" s="51" t="s">
        <v>267</v>
      </c>
      <c r="I46" s="51" t="s">
        <v>268</v>
      </c>
      <c r="J46" s="53" t="s">
        <v>358</v>
      </c>
    </row>
    <row r="47" spans="2:10" ht="15.75" hidden="1" thickBot="1" x14ac:dyDescent="0.3">
      <c r="B47" s="50" t="s">
        <v>224</v>
      </c>
      <c r="C47" s="51">
        <v>45</v>
      </c>
      <c r="D47" s="51" t="s">
        <v>359</v>
      </c>
      <c r="E47" s="51" t="s">
        <v>360</v>
      </c>
      <c r="F47" s="51"/>
      <c r="G47" s="52">
        <v>44</v>
      </c>
      <c r="H47" s="51" t="s">
        <v>255</v>
      </c>
      <c r="I47" s="51" t="s">
        <v>256</v>
      </c>
      <c r="J47" s="53" t="s">
        <v>361</v>
      </c>
    </row>
    <row r="48" spans="2:10" ht="15.75" hidden="1" thickBot="1" x14ac:dyDescent="0.3">
      <c r="B48" s="50" t="s">
        <v>224</v>
      </c>
      <c r="C48" s="51">
        <v>46</v>
      </c>
      <c r="D48" s="51" t="s">
        <v>362</v>
      </c>
      <c r="E48" s="51" t="s">
        <v>363</v>
      </c>
      <c r="F48" s="51"/>
      <c r="G48" s="52">
        <v>158</v>
      </c>
      <c r="H48" s="51" t="s">
        <v>255</v>
      </c>
      <c r="I48" s="51" t="s">
        <v>256</v>
      </c>
      <c r="J48" s="53" t="s">
        <v>364</v>
      </c>
    </row>
    <row r="49" spans="2:10" ht="15.75" hidden="1" thickBot="1" x14ac:dyDescent="0.3">
      <c r="B49" s="50" t="s">
        <v>224</v>
      </c>
      <c r="C49" s="51">
        <v>47</v>
      </c>
      <c r="D49" s="51" t="s">
        <v>365</v>
      </c>
      <c r="E49" s="54" t="s">
        <v>366</v>
      </c>
      <c r="F49" s="54"/>
      <c r="G49" s="52">
        <v>41</v>
      </c>
      <c r="H49" s="51" t="s">
        <v>263</v>
      </c>
      <c r="I49" s="51" t="s">
        <v>256</v>
      </c>
      <c r="J49" s="53" t="s">
        <v>367</v>
      </c>
    </row>
    <row r="50" spans="2:10" ht="15.75" hidden="1" thickBot="1" x14ac:dyDescent="0.3">
      <c r="B50" s="50" t="s">
        <v>224</v>
      </c>
      <c r="C50" s="51">
        <v>48</v>
      </c>
      <c r="D50" s="51" t="s">
        <v>368</v>
      </c>
      <c r="E50" s="51" t="s">
        <v>369</v>
      </c>
      <c r="F50" s="51"/>
      <c r="G50" s="52">
        <v>6</v>
      </c>
      <c r="H50" s="51" t="s">
        <v>267</v>
      </c>
      <c r="I50" s="51" t="s">
        <v>268</v>
      </c>
      <c r="J50" s="53" t="s">
        <v>370</v>
      </c>
    </row>
    <row r="51" spans="2:10" ht="15.75" hidden="1" thickBot="1" x14ac:dyDescent="0.3">
      <c r="B51" s="50" t="s">
        <v>224</v>
      </c>
      <c r="C51" s="51">
        <v>49</v>
      </c>
      <c r="D51" s="51" t="s">
        <v>371</v>
      </c>
      <c r="E51" s="54" t="s">
        <v>372</v>
      </c>
      <c r="F51" s="54"/>
      <c r="G51" s="52">
        <v>6</v>
      </c>
      <c r="H51" s="51" t="s">
        <v>267</v>
      </c>
      <c r="I51" s="51" t="s">
        <v>268</v>
      </c>
      <c r="J51" s="53" t="s">
        <v>373</v>
      </c>
    </row>
    <row r="52" spans="2:10" ht="15.75" hidden="1" thickBot="1" x14ac:dyDescent="0.3">
      <c r="B52" s="50" t="s">
        <v>224</v>
      </c>
      <c r="C52" s="51">
        <v>50</v>
      </c>
      <c r="D52" s="51" t="s">
        <v>374</v>
      </c>
      <c r="E52" s="51" t="s">
        <v>375</v>
      </c>
      <c r="F52" s="51"/>
      <c r="G52" s="52">
        <v>49</v>
      </c>
      <c r="H52" s="51" t="s">
        <v>255</v>
      </c>
      <c r="I52" s="51" t="s">
        <v>256</v>
      </c>
      <c r="J52" s="53" t="s">
        <v>376</v>
      </c>
    </row>
    <row r="53" spans="2:10" ht="15.75" hidden="1" thickBot="1" x14ac:dyDescent="0.3">
      <c r="B53" s="50" t="s">
        <v>224</v>
      </c>
      <c r="C53" s="51">
        <v>51</v>
      </c>
      <c r="D53" s="51" t="s">
        <v>377</v>
      </c>
      <c r="E53" s="51" t="s">
        <v>378</v>
      </c>
      <c r="F53" s="51"/>
      <c r="G53" s="52">
        <v>49</v>
      </c>
      <c r="H53" s="51" t="s">
        <v>255</v>
      </c>
      <c r="I53" s="51" t="s">
        <v>256</v>
      </c>
      <c r="J53" s="53" t="s">
        <v>379</v>
      </c>
    </row>
    <row r="54" spans="2:10" ht="15.75" hidden="1" thickBot="1" x14ac:dyDescent="0.3">
      <c r="B54" s="50" t="s">
        <v>224</v>
      </c>
      <c r="C54" s="51">
        <v>52</v>
      </c>
      <c r="D54" s="51" t="s">
        <v>380</v>
      </c>
      <c r="E54" s="54" t="s">
        <v>381</v>
      </c>
      <c r="F54" s="54"/>
      <c r="G54" s="52">
        <v>4</v>
      </c>
      <c r="H54" s="51" t="s">
        <v>251</v>
      </c>
      <c r="I54" s="51" t="s">
        <v>232</v>
      </c>
      <c r="J54" s="53" t="s">
        <v>382</v>
      </c>
    </row>
    <row r="55" spans="2:10" ht="15.75" hidden="1" thickBot="1" x14ac:dyDescent="0.3">
      <c r="B55" s="50" t="s">
        <v>224</v>
      </c>
      <c r="C55" s="51">
        <v>53</v>
      </c>
      <c r="D55" s="51" t="s">
        <v>383</v>
      </c>
      <c r="E55" s="51" t="s">
        <v>384</v>
      </c>
      <c r="F55" s="51"/>
      <c r="G55" s="52">
        <v>23</v>
      </c>
      <c r="H55" s="51" t="s">
        <v>255</v>
      </c>
      <c r="I55" s="51" t="s">
        <v>256</v>
      </c>
      <c r="J55" s="53" t="s">
        <v>385</v>
      </c>
    </row>
    <row r="56" spans="2:10" ht="15.75" hidden="1" thickBot="1" x14ac:dyDescent="0.3">
      <c r="B56" s="50" t="s">
        <v>224</v>
      </c>
      <c r="C56" s="51">
        <v>54</v>
      </c>
      <c r="D56" s="51" t="s">
        <v>386</v>
      </c>
      <c r="E56" s="51" t="s">
        <v>387</v>
      </c>
      <c r="F56" s="51"/>
      <c r="G56" s="52">
        <v>20</v>
      </c>
      <c r="H56" s="51" t="s">
        <v>255</v>
      </c>
      <c r="I56" s="51" t="s">
        <v>256</v>
      </c>
      <c r="J56" s="53" t="s">
        <v>388</v>
      </c>
    </row>
    <row r="57" spans="2:10" ht="15.75" hidden="1" thickBot="1" x14ac:dyDescent="0.3">
      <c r="B57" s="56" t="s">
        <v>389</v>
      </c>
      <c r="C57" s="51">
        <v>55</v>
      </c>
      <c r="D57" s="51" t="s">
        <v>390</v>
      </c>
      <c r="E57" s="51" t="s">
        <v>391</v>
      </c>
      <c r="F57" s="51"/>
      <c r="G57" s="52">
        <v>155</v>
      </c>
      <c r="H57" s="51" t="s">
        <v>263</v>
      </c>
      <c r="I57" s="51" t="s">
        <v>256</v>
      </c>
      <c r="J57" s="53" t="s">
        <v>392</v>
      </c>
    </row>
    <row r="58" spans="2:10" ht="15.75" hidden="1" thickBot="1" x14ac:dyDescent="0.3">
      <c r="B58" s="56" t="s">
        <v>389</v>
      </c>
      <c r="C58" s="51">
        <v>56</v>
      </c>
      <c r="D58" s="51" t="s">
        <v>393</v>
      </c>
      <c r="E58" s="51" t="s">
        <v>394</v>
      </c>
      <c r="F58" s="51"/>
      <c r="G58" s="52">
        <v>155</v>
      </c>
      <c r="H58" s="51" t="s">
        <v>255</v>
      </c>
      <c r="I58" s="51" t="s">
        <v>256</v>
      </c>
      <c r="J58" s="53" t="s">
        <v>395</v>
      </c>
    </row>
    <row r="59" spans="2:10" ht="15.75" hidden="1" thickBot="1" x14ac:dyDescent="0.3">
      <c r="B59" s="56" t="s">
        <v>389</v>
      </c>
      <c r="C59" s="51">
        <v>57</v>
      </c>
      <c r="D59" s="51" t="s">
        <v>396</v>
      </c>
      <c r="E59" s="51" t="s">
        <v>397</v>
      </c>
      <c r="F59" s="51"/>
      <c r="G59" s="52">
        <v>155</v>
      </c>
      <c r="H59" s="51" t="s">
        <v>263</v>
      </c>
      <c r="I59" s="51" t="s">
        <v>256</v>
      </c>
      <c r="J59" s="53" t="s">
        <v>398</v>
      </c>
    </row>
    <row r="60" spans="2:10" ht="15.75" hidden="1" thickBot="1" x14ac:dyDescent="0.3">
      <c r="B60" s="56" t="s">
        <v>389</v>
      </c>
      <c r="C60" s="51">
        <v>58</v>
      </c>
      <c r="D60" s="51" t="s">
        <v>399</v>
      </c>
      <c r="E60" s="51" t="s">
        <v>400</v>
      </c>
      <c r="F60" s="51"/>
      <c r="G60" s="52">
        <v>155</v>
      </c>
      <c r="H60" s="51" t="s">
        <v>251</v>
      </c>
      <c r="I60" s="51" t="s">
        <v>232</v>
      </c>
      <c r="J60" s="53" t="s">
        <v>401</v>
      </c>
    </row>
    <row r="61" spans="2:10" ht="15.75" hidden="1" thickBot="1" x14ac:dyDescent="0.3">
      <c r="B61" s="56" t="s">
        <v>389</v>
      </c>
      <c r="C61" s="51">
        <v>59</v>
      </c>
      <c r="D61" s="51" t="s">
        <v>402</v>
      </c>
      <c r="E61" s="51" t="s">
        <v>403</v>
      </c>
      <c r="F61" s="51"/>
      <c r="G61" s="52">
        <v>56</v>
      </c>
      <c r="H61" s="51" t="s">
        <v>255</v>
      </c>
      <c r="I61" s="51" t="s">
        <v>256</v>
      </c>
      <c r="J61" s="53" t="s">
        <v>404</v>
      </c>
    </row>
    <row r="62" spans="2:10" ht="15.75" hidden="1" thickBot="1" x14ac:dyDescent="0.3">
      <c r="B62" s="56" t="s">
        <v>389</v>
      </c>
      <c r="C62" s="51">
        <v>60</v>
      </c>
      <c r="D62" s="51" t="s">
        <v>405</v>
      </c>
      <c r="E62" s="51" t="s">
        <v>406</v>
      </c>
      <c r="F62" s="51"/>
      <c r="G62" s="52">
        <v>56</v>
      </c>
      <c r="H62" s="51" t="s">
        <v>255</v>
      </c>
      <c r="I62" s="51" t="s">
        <v>256</v>
      </c>
      <c r="J62" s="53" t="s">
        <v>407</v>
      </c>
    </row>
    <row r="63" spans="2:10" ht="15.75" hidden="1" thickBot="1" x14ac:dyDescent="0.3">
      <c r="B63" s="56" t="s">
        <v>389</v>
      </c>
      <c r="C63" s="51">
        <v>61</v>
      </c>
      <c r="D63" s="51" t="s">
        <v>408</v>
      </c>
      <c r="E63" s="51" t="s">
        <v>409</v>
      </c>
      <c r="F63" s="51"/>
      <c r="G63" s="52">
        <v>155</v>
      </c>
      <c r="H63" s="51" t="s">
        <v>251</v>
      </c>
      <c r="I63" s="51" t="s">
        <v>232</v>
      </c>
      <c r="J63" s="53" t="s">
        <v>410</v>
      </c>
    </row>
    <row r="64" spans="2:10" ht="15.75" hidden="1" thickBot="1" x14ac:dyDescent="0.3">
      <c r="B64" s="56" t="s">
        <v>389</v>
      </c>
      <c r="C64" s="51">
        <v>62</v>
      </c>
      <c r="D64" s="51" t="s">
        <v>411</v>
      </c>
      <c r="E64" s="51" t="s">
        <v>412</v>
      </c>
      <c r="F64" s="51"/>
      <c r="G64" s="52">
        <v>155</v>
      </c>
      <c r="H64" s="51" t="s">
        <v>251</v>
      </c>
      <c r="I64" s="51" t="s">
        <v>232</v>
      </c>
      <c r="J64" s="53" t="s">
        <v>413</v>
      </c>
    </row>
    <row r="65" spans="2:10" ht="15.75" hidden="1" thickBot="1" x14ac:dyDescent="0.3">
      <c r="B65" s="56" t="s">
        <v>389</v>
      </c>
      <c r="C65" s="51">
        <v>63</v>
      </c>
      <c r="D65" s="51" t="s">
        <v>414</v>
      </c>
      <c r="E65" s="51" t="s">
        <v>96</v>
      </c>
      <c r="F65" s="51"/>
      <c r="G65" s="52">
        <v>62</v>
      </c>
      <c r="H65" s="51" t="s">
        <v>255</v>
      </c>
      <c r="I65" s="51" t="s">
        <v>256</v>
      </c>
      <c r="J65" s="53" t="s">
        <v>415</v>
      </c>
    </row>
    <row r="66" spans="2:10" ht="15.75" hidden="1" thickBot="1" x14ac:dyDescent="0.3">
      <c r="B66" s="56" t="s">
        <v>389</v>
      </c>
      <c r="C66" s="51">
        <v>64</v>
      </c>
      <c r="D66" s="51" t="s">
        <v>416</v>
      </c>
      <c r="E66" s="51" t="s">
        <v>417</v>
      </c>
      <c r="F66" s="51"/>
      <c r="G66" s="52">
        <v>155</v>
      </c>
      <c r="H66" s="51" t="s">
        <v>255</v>
      </c>
      <c r="I66" s="51" t="s">
        <v>256</v>
      </c>
      <c r="J66" s="53" t="s">
        <v>413</v>
      </c>
    </row>
    <row r="67" spans="2:10" ht="15.75" hidden="1" thickBot="1" x14ac:dyDescent="0.3">
      <c r="B67" s="56" t="s">
        <v>389</v>
      </c>
      <c r="C67" s="51">
        <v>65</v>
      </c>
      <c r="D67" s="51" t="s">
        <v>418</v>
      </c>
      <c r="E67" s="51" t="s">
        <v>419</v>
      </c>
      <c r="F67" s="51"/>
      <c r="G67" s="52">
        <v>62</v>
      </c>
      <c r="H67" s="51" t="s">
        <v>255</v>
      </c>
      <c r="I67" s="51" t="s">
        <v>256</v>
      </c>
      <c r="J67" s="53" t="s">
        <v>420</v>
      </c>
    </row>
    <row r="68" spans="2:10" ht="15.75" thickBot="1" x14ac:dyDescent="0.3">
      <c r="B68" s="56" t="s">
        <v>421</v>
      </c>
      <c r="C68" s="57">
        <v>66</v>
      </c>
      <c r="D68" s="51" t="s">
        <v>422</v>
      </c>
      <c r="E68" s="56" t="s">
        <v>11</v>
      </c>
      <c r="F68" s="52" t="s">
        <v>12</v>
      </c>
      <c r="G68" s="52">
        <v>2</v>
      </c>
      <c r="H68" s="51" t="s">
        <v>231</v>
      </c>
      <c r="I68" s="51" t="s">
        <v>232</v>
      </c>
      <c r="J68" s="58" t="s">
        <v>423</v>
      </c>
    </row>
    <row r="69" spans="2:10" ht="15.75" thickBot="1" x14ac:dyDescent="0.3">
      <c r="B69" s="56" t="s">
        <v>421</v>
      </c>
      <c r="C69" s="57">
        <v>67</v>
      </c>
      <c r="D69" s="51" t="s">
        <v>424</v>
      </c>
      <c r="E69" s="56" t="s">
        <v>124</v>
      </c>
      <c r="F69" s="52"/>
      <c r="G69" s="52">
        <v>40</v>
      </c>
      <c r="H69" s="51" t="s">
        <v>255</v>
      </c>
      <c r="I69" s="51" t="s">
        <v>256</v>
      </c>
      <c r="J69" s="58" t="s">
        <v>425</v>
      </c>
    </row>
    <row r="70" spans="2:10" ht="15.75" thickBot="1" x14ac:dyDescent="0.3">
      <c r="B70" s="56" t="s">
        <v>421</v>
      </c>
      <c r="C70" s="57">
        <v>68</v>
      </c>
      <c r="D70" s="51" t="s">
        <v>426</v>
      </c>
      <c r="E70" s="56" t="s">
        <v>124</v>
      </c>
      <c r="F70" s="52"/>
      <c r="G70" s="52">
        <v>40</v>
      </c>
      <c r="H70" s="51" t="s">
        <v>255</v>
      </c>
      <c r="I70" s="51" t="s">
        <v>256</v>
      </c>
      <c r="J70" s="58" t="s">
        <v>427</v>
      </c>
    </row>
    <row r="71" spans="2:10" ht="15.75" hidden="1" thickBot="1" x14ac:dyDescent="0.3">
      <c r="B71" s="56" t="s">
        <v>224</v>
      </c>
      <c r="C71" s="51">
        <v>69</v>
      </c>
      <c r="D71" s="51" t="s">
        <v>428</v>
      </c>
      <c r="E71" s="56" t="s">
        <v>429</v>
      </c>
      <c r="F71" s="51"/>
      <c r="G71" s="52">
        <v>42</v>
      </c>
      <c r="H71" s="51" t="s">
        <v>255</v>
      </c>
      <c r="I71" s="51" t="s">
        <v>256</v>
      </c>
      <c r="J71" s="53" t="s">
        <v>430</v>
      </c>
    </row>
    <row r="72" spans="2:10" ht="15.75" thickBot="1" x14ac:dyDescent="0.3">
      <c r="B72" s="56" t="s">
        <v>421</v>
      </c>
      <c r="C72" s="57">
        <v>70</v>
      </c>
      <c r="D72" s="51" t="s">
        <v>431</v>
      </c>
      <c r="E72" s="56" t="s">
        <v>363</v>
      </c>
      <c r="F72" s="52"/>
      <c r="G72" s="52">
        <v>158</v>
      </c>
      <c r="H72" s="51" t="s">
        <v>255</v>
      </c>
      <c r="I72" s="51" t="s">
        <v>256</v>
      </c>
      <c r="J72" s="58" t="s">
        <v>432</v>
      </c>
    </row>
    <row r="73" spans="2:10" ht="15.75" thickBot="1" x14ac:dyDescent="0.3">
      <c r="B73" s="56" t="s">
        <v>421</v>
      </c>
      <c r="C73" s="57">
        <v>71</v>
      </c>
      <c r="D73" s="51" t="s">
        <v>433</v>
      </c>
      <c r="E73" s="56" t="s">
        <v>35</v>
      </c>
      <c r="F73" s="52"/>
      <c r="G73" s="52">
        <v>66</v>
      </c>
      <c r="H73" s="51" t="s">
        <v>267</v>
      </c>
      <c r="I73" s="51" t="s">
        <v>268</v>
      </c>
      <c r="J73" s="58" t="s">
        <v>434</v>
      </c>
    </row>
    <row r="74" spans="2:10" ht="15.75" thickBot="1" x14ac:dyDescent="0.3">
      <c r="B74" s="56" t="s">
        <v>421</v>
      </c>
      <c r="C74" s="57">
        <v>72</v>
      </c>
      <c r="D74" s="51" t="s">
        <v>435</v>
      </c>
      <c r="E74" s="56" t="s">
        <v>48</v>
      </c>
      <c r="F74" s="52"/>
      <c r="G74" s="52">
        <v>66</v>
      </c>
      <c r="H74" s="51" t="s">
        <v>255</v>
      </c>
      <c r="I74" s="51" t="s">
        <v>256</v>
      </c>
      <c r="J74" s="58" t="s">
        <v>436</v>
      </c>
    </row>
    <row r="75" spans="2:10" ht="15.75" thickBot="1" x14ac:dyDescent="0.3">
      <c r="B75" s="56" t="s">
        <v>421</v>
      </c>
      <c r="C75" s="57">
        <v>73</v>
      </c>
      <c r="D75" s="51" t="s">
        <v>437</v>
      </c>
      <c r="E75" s="56" t="s">
        <v>63</v>
      </c>
      <c r="F75" s="52" t="s">
        <v>12</v>
      </c>
      <c r="G75" s="52">
        <v>66</v>
      </c>
      <c r="H75" s="51" t="s">
        <v>251</v>
      </c>
      <c r="I75" s="51" t="s">
        <v>232</v>
      </c>
      <c r="J75" s="58" t="s">
        <v>438</v>
      </c>
    </row>
    <row r="76" spans="2:10" ht="15.75" thickBot="1" x14ac:dyDescent="0.3">
      <c r="B76" s="56" t="s">
        <v>421</v>
      </c>
      <c r="C76" s="57">
        <v>74</v>
      </c>
      <c r="D76" s="51" t="s">
        <v>439</v>
      </c>
      <c r="E76" s="56" t="s">
        <v>84</v>
      </c>
      <c r="F76" s="52"/>
      <c r="G76" s="52">
        <v>73</v>
      </c>
      <c r="H76" s="51" t="s">
        <v>267</v>
      </c>
      <c r="I76" s="51" t="s">
        <v>268</v>
      </c>
      <c r="J76" s="58" t="s">
        <v>440</v>
      </c>
    </row>
    <row r="77" spans="2:10" ht="15.75" thickBot="1" x14ac:dyDescent="0.3">
      <c r="B77" s="56" t="s">
        <v>421</v>
      </c>
      <c r="C77" s="57">
        <v>75</v>
      </c>
      <c r="D77" s="51" t="s">
        <v>441</v>
      </c>
      <c r="E77" s="56" t="s">
        <v>95</v>
      </c>
      <c r="F77" s="52"/>
      <c r="G77" s="52">
        <v>74</v>
      </c>
      <c r="H77" s="51" t="s">
        <v>255</v>
      </c>
      <c r="I77" s="51" t="s">
        <v>256</v>
      </c>
      <c r="J77" s="58" t="s">
        <v>442</v>
      </c>
    </row>
    <row r="78" spans="2:10" ht="15.75" thickBot="1" x14ac:dyDescent="0.3">
      <c r="B78" s="56" t="s">
        <v>421</v>
      </c>
      <c r="C78" s="57">
        <v>76</v>
      </c>
      <c r="D78" s="51" t="s">
        <v>443</v>
      </c>
      <c r="E78" s="56" t="s">
        <v>114</v>
      </c>
      <c r="F78" s="52"/>
      <c r="G78" s="52">
        <v>73</v>
      </c>
      <c r="H78" s="51" t="s">
        <v>255</v>
      </c>
      <c r="I78" s="51" t="s">
        <v>256</v>
      </c>
      <c r="J78" s="58" t="s">
        <v>444</v>
      </c>
    </row>
    <row r="79" spans="2:10" ht="15.75" thickBot="1" x14ac:dyDescent="0.3">
      <c r="B79" s="56" t="s">
        <v>421</v>
      </c>
      <c r="C79" s="57">
        <v>77</v>
      </c>
      <c r="D79" s="56" t="s">
        <v>445</v>
      </c>
      <c r="E79" s="56" t="s">
        <v>96</v>
      </c>
      <c r="F79" s="56"/>
      <c r="G79" s="59">
        <v>73</v>
      </c>
      <c r="H79" s="51" t="s">
        <v>255</v>
      </c>
      <c r="I79" s="51" t="s">
        <v>256</v>
      </c>
      <c r="J79" s="58" t="s">
        <v>446</v>
      </c>
    </row>
    <row r="80" spans="2:10" ht="15.75" thickBot="1" x14ac:dyDescent="0.3">
      <c r="B80" s="56" t="s">
        <v>421</v>
      </c>
      <c r="C80" s="57">
        <v>78</v>
      </c>
      <c r="D80" s="56" t="s">
        <v>447</v>
      </c>
      <c r="E80" s="56" t="s">
        <v>105</v>
      </c>
      <c r="F80" s="56"/>
      <c r="G80" s="59">
        <v>77</v>
      </c>
      <c r="H80" s="51" t="s">
        <v>255</v>
      </c>
      <c r="I80" s="51" t="s">
        <v>256</v>
      </c>
      <c r="J80" s="58" t="s">
        <v>448</v>
      </c>
    </row>
    <row r="81" spans="2:10" ht="15.75" thickBot="1" x14ac:dyDescent="0.3">
      <c r="B81" s="56" t="s">
        <v>421</v>
      </c>
      <c r="C81" s="57">
        <v>79</v>
      </c>
      <c r="D81" s="51" t="s">
        <v>449</v>
      </c>
      <c r="E81" s="56" t="s">
        <v>125</v>
      </c>
      <c r="F81" s="52"/>
      <c r="G81" s="52">
        <v>73</v>
      </c>
      <c r="H81" s="51" t="s">
        <v>267</v>
      </c>
      <c r="I81" s="51" t="s">
        <v>268</v>
      </c>
      <c r="J81" s="58" t="s">
        <v>450</v>
      </c>
    </row>
    <row r="82" spans="2:10" ht="15.75" thickBot="1" x14ac:dyDescent="0.3">
      <c r="B82" s="56" t="s">
        <v>421</v>
      </c>
      <c r="C82" s="57">
        <v>80</v>
      </c>
      <c r="D82" s="51" t="s">
        <v>451</v>
      </c>
      <c r="E82" s="56" t="s">
        <v>142</v>
      </c>
      <c r="F82" s="52"/>
      <c r="G82" s="52">
        <v>79</v>
      </c>
      <c r="H82" s="51" t="s">
        <v>255</v>
      </c>
      <c r="I82" s="51" t="s">
        <v>256</v>
      </c>
      <c r="J82" s="58" t="s">
        <v>452</v>
      </c>
    </row>
    <row r="83" spans="2:10" ht="15.75" thickBot="1" x14ac:dyDescent="0.3">
      <c r="B83" s="56" t="s">
        <v>421</v>
      </c>
      <c r="C83" s="57">
        <v>81</v>
      </c>
      <c r="D83" s="51" t="s">
        <v>453</v>
      </c>
      <c r="E83" s="56" t="s">
        <v>142</v>
      </c>
      <c r="F83" s="52"/>
      <c r="G83" s="52">
        <v>79</v>
      </c>
      <c r="H83" s="51" t="s">
        <v>255</v>
      </c>
      <c r="I83" s="51" t="s">
        <v>256</v>
      </c>
      <c r="J83" s="58" t="s">
        <v>454</v>
      </c>
    </row>
    <row r="84" spans="2:10" ht="15.75" thickBot="1" x14ac:dyDescent="0.3">
      <c r="B84" s="56" t="s">
        <v>421</v>
      </c>
      <c r="C84" s="57">
        <v>82</v>
      </c>
      <c r="D84" s="51" t="s">
        <v>455</v>
      </c>
      <c r="E84" s="56" t="s">
        <v>142</v>
      </c>
      <c r="F84" s="52"/>
      <c r="G84" s="52">
        <v>79</v>
      </c>
      <c r="H84" s="51" t="s">
        <v>255</v>
      </c>
      <c r="I84" s="51" t="s">
        <v>256</v>
      </c>
      <c r="J84" s="58" t="s">
        <v>456</v>
      </c>
    </row>
    <row r="85" spans="2:10" ht="15.75" thickBot="1" x14ac:dyDescent="0.3">
      <c r="B85" s="56" t="s">
        <v>421</v>
      </c>
      <c r="C85" s="57">
        <v>83</v>
      </c>
      <c r="D85" s="51" t="s">
        <v>457</v>
      </c>
      <c r="E85" s="56" t="s">
        <v>133</v>
      </c>
      <c r="F85" s="52"/>
      <c r="G85" s="52">
        <v>79</v>
      </c>
      <c r="H85" s="51" t="s">
        <v>267</v>
      </c>
      <c r="I85" s="51" t="s">
        <v>268</v>
      </c>
      <c r="J85" s="58" t="s">
        <v>458</v>
      </c>
    </row>
    <row r="86" spans="2:10" ht="15.75" thickBot="1" x14ac:dyDescent="0.3">
      <c r="B86" s="56" t="s">
        <v>421</v>
      </c>
      <c r="C86" s="57">
        <v>84</v>
      </c>
      <c r="D86" s="51" t="s">
        <v>459</v>
      </c>
      <c r="E86" s="56" t="s">
        <v>150</v>
      </c>
      <c r="F86" s="52" t="s">
        <v>12</v>
      </c>
      <c r="G86" s="52">
        <v>66</v>
      </c>
      <c r="H86" s="51" t="s">
        <v>251</v>
      </c>
      <c r="I86" s="51" t="s">
        <v>232</v>
      </c>
      <c r="J86" s="58" t="s">
        <v>460</v>
      </c>
    </row>
    <row r="87" spans="2:10" ht="15.75" thickBot="1" x14ac:dyDescent="0.3">
      <c r="B87" s="56" t="s">
        <v>421</v>
      </c>
      <c r="C87" s="57">
        <v>85</v>
      </c>
      <c r="D87" s="51" t="s">
        <v>461</v>
      </c>
      <c r="E87" s="56" t="s">
        <v>168</v>
      </c>
      <c r="F87" s="52"/>
      <c r="G87" s="52">
        <v>84</v>
      </c>
      <c r="H87" s="51" t="s">
        <v>267</v>
      </c>
      <c r="I87" s="51" t="s">
        <v>268</v>
      </c>
      <c r="J87" s="58" t="s">
        <v>462</v>
      </c>
    </row>
    <row r="88" spans="2:10" ht="15.75" thickBot="1" x14ac:dyDescent="0.3">
      <c r="B88" s="56" t="s">
        <v>421</v>
      </c>
      <c r="C88" s="57">
        <v>86</v>
      </c>
      <c r="D88" s="51" t="s">
        <v>463</v>
      </c>
      <c r="E88" s="56" t="s">
        <v>176</v>
      </c>
      <c r="F88" s="52"/>
      <c r="G88" s="52">
        <v>84</v>
      </c>
      <c r="H88" s="51" t="s">
        <v>267</v>
      </c>
      <c r="I88" s="51" t="s">
        <v>268</v>
      </c>
      <c r="J88" s="58" t="s">
        <v>464</v>
      </c>
    </row>
    <row r="89" spans="2:10" ht="15.75" thickBot="1" x14ac:dyDescent="0.3">
      <c r="B89" s="56" t="s">
        <v>421</v>
      </c>
      <c r="C89" s="57">
        <v>87</v>
      </c>
      <c r="D89" s="51" t="s">
        <v>465</v>
      </c>
      <c r="E89" s="56" t="s">
        <v>183</v>
      </c>
      <c r="F89" s="52"/>
      <c r="G89" s="52">
        <v>86</v>
      </c>
      <c r="H89" s="51" t="s">
        <v>255</v>
      </c>
      <c r="I89" s="51" t="s">
        <v>256</v>
      </c>
      <c r="J89" s="58" t="s">
        <v>466</v>
      </c>
    </row>
    <row r="90" spans="2:10" ht="15.75" thickBot="1" x14ac:dyDescent="0.3">
      <c r="B90" s="56" t="s">
        <v>421</v>
      </c>
      <c r="C90" s="57">
        <v>88</v>
      </c>
      <c r="D90" s="51" t="s">
        <v>467</v>
      </c>
      <c r="E90" s="56" t="s">
        <v>186</v>
      </c>
      <c r="F90" s="52" t="s">
        <v>12</v>
      </c>
      <c r="G90" s="52">
        <v>66</v>
      </c>
      <c r="H90" s="51" t="s">
        <v>251</v>
      </c>
      <c r="I90" s="51" t="s">
        <v>232</v>
      </c>
      <c r="J90" s="58" t="s">
        <v>468</v>
      </c>
    </row>
    <row r="91" spans="2:10" ht="15.75" thickBot="1" x14ac:dyDescent="0.3">
      <c r="B91" s="56" t="s">
        <v>421</v>
      </c>
      <c r="C91" s="57">
        <v>89</v>
      </c>
      <c r="D91" s="51" t="s">
        <v>469</v>
      </c>
      <c r="E91" s="56" t="s">
        <v>202</v>
      </c>
      <c r="F91" s="52"/>
      <c r="G91" s="52">
        <v>88</v>
      </c>
      <c r="H91" s="51" t="s">
        <v>255</v>
      </c>
      <c r="I91" s="51" t="s">
        <v>256</v>
      </c>
      <c r="J91" s="58" t="s">
        <v>470</v>
      </c>
    </row>
    <row r="92" spans="2:10" ht="15.75" thickBot="1" x14ac:dyDescent="0.3">
      <c r="B92" s="56" t="s">
        <v>421</v>
      </c>
      <c r="C92" s="57">
        <v>90</v>
      </c>
      <c r="D92" s="51" t="s">
        <v>471</v>
      </c>
      <c r="E92" s="56" t="s">
        <v>210</v>
      </c>
      <c r="F92" s="52"/>
      <c r="G92" s="52">
        <v>88</v>
      </c>
      <c r="H92" s="51" t="s">
        <v>267</v>
      </c>
      <c r="I92" s="51" t="s">
        <v>268</v>
      </c>
      <c r="J92" s="58" t="s">
        <v>472</v>
      </c>
    </row>
    <row r="93" spans="2:10" ht="15.75" hidden="1" thickBot="1" x14ac:dyDescent="0.3">
      <c r="B93" s="56" t="s">
        <v>473</v>
      </c>
      <c r="C93" s="51">
        <v>91</v>
      </c>
      <c r="D93" s="51" t="s">
        <v>474</v>
      </c>
      <c r="E93" s="60" t="s">
        <v>475</v>
      </c>
      <c r="F93" s="51"/>
      <c r="G93" s="52">
        <v>2</v>
      </c>
      <c r="H93" s="51" t="s">
        <v>231</v>
      </c>
      <c r="I93" s="51" t="s">
        <v>232</v>
      </c>
      <c r="J93" s="53" t="s">
        <v>476</v>
      </c>
    </row>
    <row r="94" spans="2:10" ht="15.75" hidden="1" thickBot="1" x14ac:dyDescent="0.3">
      <c r="B94" s="56" t="s">
        <v>473</v>
      </c>
      <c r="C94" s="51">
        <v>92</v>
      </c>
      <c r="D94" s="51" t="s">
        <v>477</v>
      </c>
      <c r="E94" s="51" t="s">
        <v>336</v>
      </c>
      <c r="F94" s="51"/>
      <c r="G94" s="52">
        <v>39</v>
      </c>
      <c r="H94" s="51" t="s">
        <v>255</v>
      </c>
      <c r="I94" s="51" t="s">
        <v>256</v>
      </c>
      <c r="J94" s="53" t="s">
        <v>478</v>
      </c>
    </row>
    <row r="95" spans="2:10" ht="15.75" hidden="1" thickBot="1" x14ac:dyDescent="0.3">
      <c r="B95" s="56" t="s">
        <v>473</v>
      </c>
      <c r="C95" s="51">
        <v>93</v>
      </c>
      <c r="D95" s="51" t="s">
        <v>479</v>
      </c>
      <c r="E95" s="51" t="s">
        <v>336</v>
      </c>
      <c r="F95" s="51"/>
      <c r="G95" s="52">
        <v>39</v>
      </c>
      <c r="H95" s="51" t="s">
        <v>255</v>
      </c>
      <c r="I95" s="51" t="s">
        <v>256</v>
      </c>
      <c r="J95" s="53" t="s">
        <v>480</v>
      </c>
    </row>
    <row r="96" spans="2:10" ht="15.75" hidden="1" thickBot="1" x14ac:dyDescent="0.3">
      <c r="B96" s="56" t="s">
        <v>473</v>
      </c>
      <c r="C96" s="51">
        <v>94</v>
      </c>
      <c r="D96" s="51" t="s">
        <v>481</v>
      </c>
      <c r="E96" s="51" t="s">
        <v>124</v>
      </c>
      <c r="F96" s="51"/>
      <c r="G96" s="52">
        <v>39</v>
      </c>
      <c r="H96" s="51" t="s">
        <v>255</v>
      </c>
      <c r="I96" s="51" t="s">
        <v>256</v>
      </c>
      <c r="J96" s="53" t="s">
        <v>482</v>
      </c>
    </row>
    <row r="97" spans="2:10" ht="15.75" hidden="1" thickBot="1" x14ac:dyDescent="0.3">
      <c r="B97" s="56" t="s">
        <v>473</v>
      </c>
      <c r="C97" s="51">
        <v>95</v>
      </c>
      <c r="D97" s="51" t="s">
        <v>483</v>
      </c>
      <c r="E97" s="51" t="s">
        <v>363</v>
      </c>
      <c r="F97" s="51"/>
      <c r="G97" s="52">
        <v>158</v>
      </c>
      <c r="H97" s="51" t="s">
        <v>255</v>
      </c>
      <c r="I97" s="51" t="s">
        <v>256</v>
      </c>
      <c r="J97" s="53" t="s">
        <v>484</v>
      </c>
    </row>
    <row r="98" spans="2:10" ht="15.75" hidden="1" thickBot="1" x14ac:dyDescent="0.3">
      <c r="B98" s="56" t="s">
        <v>473</v>
      </c>
      <c r="C98" s="51">
        <v>96</v>
      </c>
      <c r="D98" s="51" t="s">
        <v>485</v>
      </c>
      <c r="E98" s="51" t="s">
        <v>486</v>
      </c>
      <c r="F98" s="51"/>
      <c r="G98" s="52">
        <v>91</v>
      </c>
      <c r="H98" s="51" t="s">
        <v>251</v>
      </c>
      <c r="I98" s="51" t="s">
        <v>232</v>
      </c>
      <c r="J98" s="53" t="s">
        <v>487</v>
      </c>
    </row>
    <row r="99" spans="2:10" ht="15.75" hidden="1" thickBot="1" x14ac:dyDescent="0.3">
      <c r="B99" s="56" t="s">
        <v>473</v>
      </c>
      <c r="C99" s="51">
        <v>97</v>
      </c>
      <c r="D99" s="51" t="s">
        <v>488</v>
      </c>
      <c r="E99" s="51" t="s">
        <v>489</v>
      </c>
      <c r="F99" s="51"/>
      <c r="G99" s="52">
        <v>36</v>
      </c>
      <c r="H99" s="51" t="s">
        <v>255</v>
      </c>
      <c r="I99" s="51" t="s">
        <v>256</v>
      </c>
      <c r="J99" s="53" t="s">
        <v>490</v>
      </c>
    </row>
    <row r="100" spans="2:10" ht="15.75" hidden="1" thickBot="1" x14ac:dyDescent="0.3">
      <c r="B100" s="56" t="s">
        <v>473</v>
      </c>
      <c r="C100" s="51">
        <v>98</v>
      </c>
      <c r="D100" s="51" t="s">
        <v>491</v>
      </c>
      <c r="E100" s="51" t="s">
        <v>492</v>
      </c>
      <c r="F100" s="51"/>
      <c r="G100" s="52">
        <v>91</v>
      </c>
      <c r="H100" s="51" t="s">
        <v>251</v>
      </c>
      <c r="I100" s="51" t="s">
        <v>232</v>
      </c>
      <c r="J100" s="53" t="s">
        <v>493</v>
      </c>
    </row>
    <row r="101" spans="2:10" ht="15.75" hidden="1" thickBot="1" x14ac:dyDescent="0.3">
      <c r="B101" s="56" t="s">
        <v>473</v>
      </c>
      <c r="C101" s="51">
        <v>99</v>
      </c>
      <c r="D101" s="51" t="s">
        <v>494</v>
      </c>
      <c r="E101" s="60" t="s">
        <v>495</v>
      </c>
      <c r="F101" s="51"/>
      <c r="G101" s="52">
        <v>91</v>
      </c>
      <c r="H101" s="51" t="s">
        <v>251</v>
      </c>
      <c r="I101" s="51" t="s">
        <v>232</v>
      </c>
      <c r="J101" s="53" t="s">
        <v>496</v>
      </c>
    </row>
    <row r="102" spans="2:10" ht="15.75" hidden="1" thickBot="1" x14ac:dyDescent="0.3">
      <c r="B102" s="56" t="s">
        <v>473</v>
      </c>
      <c r="C102" s="51">
        <v>100</v>
      </c>
      <c r="D102" s="51" t="s">
        <v>497</v>
      </c>
      <c r="E102" s="51" t="s">
        <v>498</v>
      </c>
      <c r="F102" s="51"/>
      <c r="G102" s="52">
        <v>99</v>
      </c>
      <c r="H102" s="51" t="s">
        <v>263</v>
      </c>
      <c r="I102" s="51" t="s">
        <v>256</v>
      </c>
      <c r="J102" s="53" t="s">
        <v>499</v>
      </c>
    </row>
    <row r="103" spans="2:10" ht="15.75" hidden="1" thickBot="1" x14ac:dyDescent="0.3">
      <c r="B103" s="56" t="s">
        <v>473</v>
      </c>
      <c r="C103" s="51">
        <v>101</v>
      </c>
      <c r="D103" s="51" t="s">
        <v>500</v>
      </c>
      <c r="E103" s="51" t="s">
        <v>403</v>
      </c>
      <c r="F103" s="51"/>
      <c r="G103" s="52">
        <v>99</v>
      </c>
      <c r="H103" s="51" t="s">
        <v>263</v>
      </c>
      <c r="I103" s="51" t="s">
        <v>256</v>
      </c>
      <c r="J103" s="53" t="s">
        <v>501</v>
      </c>
    </row>
    <row r="104" spans="2:10" ht="15.75" hidden="1" thickBot="1" x14ac:dyDescent="0.3">
      <c r="B104" s="56" t="s">
        <v>473</v>
      </c>
      <c r="C104" s="51">
        <v>102</v>
      </c>
      <c r="D104" s="51" t="s">
        <v>502</v>
      </c>
      <c r="E104" s="51" t="s">
        <v>503</v>
      </c>
      <c r="F104" s="51"/>
      <c r="G104" s="52">
        <v>99</v>
      </c>
      <c r="H104" s="51" t="s">
        <v>255</v>
      </c>
      <c r="I104" s="51" t="s">
        <v>256</v>
      </c>
      <c r="J104" s="53" t="s">
        <v>504</v>
      </c>
    </row>
    <row r="105" spans="2:10" ht="15.75" hidden="1" thickBot="1" x14ac:dyDescent="0.3">
      <c r="B105" s="56" t="s">
        <v>473</v>
      </c>
      <c r="C105" s="51">
        <v>103</v>
      </c>
      <c r="D105" s="51" t="s">
        <v>505</v>
      </c>
      <c r="E105" s="51" t="s">
        <v>503</v>
      </c>
      <c r="F105" s="51"/>
      <c r="G105" s="52">
        <v>99</v>
      </c>
      <c r="H105" s="51" t="s">
        <v>255</v>
      </c>
      <c r="I105" s="51" t="s">
        <v>256</v>
      </c>
      <c r="J105" s="53" t="s">
        <v>506</v>
      </c>
    </row>
    <row r="106" spans="2:10" ht="15.75" hidden="1" thickBot="1" x14ac:dyDescent="0.3">
      <c r="B106" s="56" t="s">
        <v>473</v>
      </c>
      <c r="C106" s="51">
        <v>104</v>
      </c>
      <c r="D106" s="51" t="s">
        <v>507</v>
      </c>
      <c r="E106" s="60" t="s">
        <v>63</v>
      </c>
      <c r="F106" s="51"/>
      <c r="G106" s="52">
        <v>91</v>
      </c>
      <c r="H106" s="51" t="s">
        <v>251</v>
      </c>
      <c r="I106" s="51" t="s">
        <v>232</v>
      </c>
      <c r="J106" s="53" t="s">
        <v>508</v>
      </c>
    </row>
    <row r="107" spans="2:10" ht="15.75" hidden="1" thickBot="1" x14ac:dyDescent="0.3">
      <c r="B107" s="56" t="s">
        <v>473</v>
      </c>
      <c r="C107" s="51">
        <v>105</v>
      </c>
      <c r="D107" s="51" t="s">
        <v>509</v>
      </c>
      <c r="E107" s="60" t="s">
        <v>84</v>
      </c>
      <c r="F107" s="51"/>
      <c r="G107" s="52">
        <v>104</v>
      </c>
      <c r="H107" s="51" t="s">
        <v>267</v>
      </c>
      <c r="I107" s="51" t="s">
        <v>268</v>
      </c>
      <c r="J107" s="53" t="s">
        <v>510</v>
      </c>
    </row>
    <row r="108" spans="2:10" ht="15.75" hidden="1" thickBot="1" x14ac:dyDescent="0.3">
      <c r="B108" s="56" t="s">
        <v>473</v>
      </c>
      <c r="C108" s="51">
        <v>106</v>
      </c>
      <c r="D108" s="51" t="s">
        <v>511</v>
      </c>
      <c r="E108" s="51" t="s">
        <v>331</v>
      </c>
      <c r="F108" s="51"/>
      <c r="G108" s="52">
        <v>105</v>
      </c>
      <c r="H108" s="51" t="s">
        <v>255</v>
      </c>
      <c r="I108" s="51" t="s">
        <v>256</v>
      </c>
      <c r="J108" s="53" t="s">
        <v>512</v>
      </c>
    </row>
    <row r="109" spans="2:10" ht="15.75" hidden="1" thickBot="1" x14ac:dyDescent="0.3">
      <c r="B109" s="56" t="s">
        <v>473</v>
      </c>
      <c r="C109" s="51">
        <v>107</v>
      </c>
      <c r="D109" s="51" t="s">
        <v>513</v>
      </c>
      <c r="E109" s="51" t="s">
        <v>95</v>
      </c>
      <c r="F109" s="51"/>
      <c r="G109" s="52">
        <v>105</v>
      </c>
      <c r="H109" s="51" t="s">
        <v>255</v>
      </c>
      <c r="I109" s="51" t="s">
        <v>256</v>
      </c>
      <c r="J109" s="53" t="s">
        <v>514</v>
      </c>
    </row>
    <row r="110" spans="2:10" ht="15.75" hidden="1" thickBot="1" x14ac:dyDescent="0.3">
      <c r="B110" s="56" t="s">
        <v>473</v>
      </c>
      <c r="C110" s="51">
        <v>108</v>
      </c>
      <c r="D110" s="51" t="s">
        <v>515</v>
      </c>
      <c r="E110" s="51" t="s">
        <v>95</v>
      </c>
      <c r="F110" s="51"/>
      <c r="G110" s="52">
        <v>104</v>
      </c>
      <c r="H110" s="51" t="s">
        <v>255</v>
      </c>
      <c r="I110" s="51" t="s">
        <v>256</v>
      </c>
      <c r="J110" s="53" t="s">
        <v>516</v>
      </c>
    </row>
    <row r="111" spans="2:10" ht="15.75" hidden="1" thickBot="1" x14ac:dyDescent="0.3">
      <c r="B111" s="56" t="s">
        <v>473</v>
      </c>
      <c r="C111" s="51">
        <v>109</v>
      </c>
      <c r="D111" s="51" t="s">
        <v>517</v>
      </c>
      <c r="E111" s="51" t="s">
        <v>518</v>
      </c>
      <c r="F111" s="51"/>
      <c r="G111" s="52">
        <v>104</v>
      </c>
      <c r="H111" s="51" t="s">
        <v>255</v>
      </c>
      <c r="I111" s="51" t="s">
        <v>256</v>
      </c>
      <c r="J111" s="53" t="s">
        <v>519</v>
      </c>
    </row>
    <row r="112" spans="2:10" ht="15.75" hidden="1" thickBot="1" x14ac:dyDescent="0.3">
      <c r="B112" s="56" t="s">
        <v>473</v>
      </c>
      <c r="C112" s="51">
        <v>110</v>
      </c>
      <c r="D112" s="51" t="s">
        <v>520</v>
      </c>
      <c r="E112" s="60" t="s">
        <v>186</v>
      </c>
      <c r="F112" s="51"/>
      <c r="G112" s="52">
        <v>91</v>
      </c>
      <c r="H112" s="51" t="s">
        <v>251</v>
      </c>
      <c r="I112" s="51" t="s">
        <v>232</v>
      </c>
      <c r="J112" s="53" t="s">
        <v>521</v>
      </c>
    </row>
    <row r="113" spans="2:10" ht="15.75" hidden="1" thickBot="1" x14ac:dyDescent="0.3">
      <c r="B113" s="56" t="s">
        <v>473</v>
      </c>
      <c r="C113" s="51">
        <v>111</v>
      </c>
      <c r="D113" s="51" t="s">
        <v>522</v>
      </c>
      <c r="E113" s="60" t="s">
        <v>150</v>
      </c>
      <c r="F113" s="51"/>
      <c r="G113" s="52">
        <v>91</v>
      </c>
      <c r="H113" s="51" t="s">
        <v>251</v>
      </c>
      <c r="I113" s="51" t="s">
        <v>232</v>
      </c>
      <c r="J113" s="53" t="s">
        <v>523</v>
      </c>
    </row>
    <row r="114" spans="2:10" ht="15.75" hidden="1" thickBot="1" x14ac:dyDescent="0.3">
      <c r="B114" s="56" t="s">
        <v>473</v>
      </c>
      <c r="C114" s="51">
        <v>112</v>
      </c>
      <c r="D114" s="51" t="s">
        <v>524</v>
      </c>
      <c r="E114" s="51" t="s">
        <v>525</v>
      </c>
      <c r="F114" s="51"/>
      <c r="G114" s="52">
        <v>111</v>
      </c>
      <c r="H114" s="51" t="s">
        <v>255</v>
      </c>
      <c r="I114" s="51" t="s">
        <v>256</v>
      </c>
      <c r="J114" s="53" t="s">
        <v>526</v>
      </c>
    </row>
    <row r="115" spans="2:10" ht="15.75" hidden="1" thickBot="1" x14ac:dyDescent="0.3">
      <c r="B115" s="56" t="s">
        <v>473</v>
      </c>
      <c r="C115" s="51">
        <v>113</v>
      </c>
      <c r="D115" s="51" t="s">
        <v>527</v>
      </c>
      <c r="E115" s="51" t="s">
        <v>528</v>
      </c>
      <c r="F115" s="51"/>
      <c r="G115" s="52">
        <v>111</v>
      </c>
      <c r="H115" s="51" t="s">
        <v>267</v>
      </c>
      <c r="I115" s="51" t="s">
        <v>268</v>
      </c>
      <c r="J115" s="53" t="s">
        <v>529</v>
      </c>
    </row>
    <row r="116" spans="2:10" ht="15.75" hidden="1" thickBot="1" x14ac:dyDescent="0.3">
      <c r="B116" s="56" t="s">
        <v>473</v>
      </c>
      <c r="C116" s="51">
        <v>114</v>
      </c>
      <c r="D116" s="51" t="s">
        <v>530</v>
      </c>
      <c r="E116" s="51" t="s">
        <v>531</v>
      </c>
      <c r="F116" s="51"/>
      <c r="G116" s="52">
        <v>113</v>
      </c>
      <c r="H116" s="51" t="s">
        <v>255</v>
      </c>
      <c r="I116" s="51" t="s">
        <v>256</v>
      </c>
      <c r="J116" s="53" t="s">
        <v>532</v>
      </c>
    </row>
    <row r="117" spans="2:10" ht="15.75" hidden="1" thickBot="1" x14ac:dyDescent="0.3">
      <c r="B117" s="56" t="s">
        <v>473</v>
      </c>
      <c r="C117" s="51">
        <v>115</v>
      </c>
      <c r="D117" s="51" t="s">
        <v>533</v>
      </c>
      <c r="E117" s="51" t="s">
        <v>534</v>
      </c>
      <c r="F117" s="51"/>
      <c r="G117" s="52">
        <v>113</v>
      </c>
      <c r="H117" s="51" t="s">
        <v>255</v>
      </c>
      <c r="I117" s="51" t="s">
        <v>256</v>
      </c>
      <c r="J117" s="53" t="s">
        <v>535</v>
      </c>
    </row>
    <row r="118" spans="2:10" ht="15.75" hidden="1" thickBot="1" x14ac:dyDescent="0.3">
      <c r="B118" s="56" t="s">
        <v>473</v>
      </c>
      <c r="C118" s="51">
        <v>116</v>
      </c>
      <c r="D118" s="51" t="s">
        <v>536</v>
      </c>
      <c r="E118" s="51" t="s">
        <v>537</v>
      </c>
      <c r="F118" s="51"/>
      <c r="G118" s="52">
        <v>111</v>
      </c>
      <c r="H118" s="51" t="s">
        <v>267</v>
      </c>
      <c r="I118" s="51" t="s">
        <v>268</v>
      </c>
      <c r="J118" s="53" t="s">
        <v>538</v>
      </c>
    </row>
    <row r="119" spans="2:10" ht="15.75" hidden="1" thickBot="1" x14ac:dyDescent="0.3">
      <c r="B119" s="56" t="s">
        <v>473</v>
      </c>
      <c r="C119" s="51">
        <v>117</v>
      </c>
      <c r="D119" s="51" t="s">
        <v>539</v>
      </c>
      <c r="E119" s="51" t="s">
        <v>540</v>
      </c>
      <c r="F119" s="51"/>
      <c r="G119" s="52">
        <v>110</v>
      </c>
      <c r="H119" s="51" t="s">
        <v>267</v>
      </c>
      <c r="I119" s="51"/>
      <c r="J119" s="53" t="s">
        <v>541</v>
      </c>
    </row>
    <row r="120" spans="2:10" ht="15.75" hidden="1" thickBot="1" x14ac:dyDescent="0.3">
      <c r="B120" s="56" t="s">
        <v>473</v>
      </c>
      <c r="C120" s="51">
        <v>118</v>
      </c>
      <c r="D120" s="51" t="s">
        <v>542</v>
      </c>
      <c r="E120" s="51" t="s">
        <v>543</v>
      </c>
      <c r="F120" s="51"/>
      <c r="G120" s="52">
        <v>117</v>
      </c>
      <c r="H120" s="51" t="s">
        <v>255</v>
      </c>
      <c r="I120" s="51" t="s">
        <v>256</v>
      </c>
      <c r="J120" s="53" t="s">
        <v>544</v>
      </c>
    </row>
    <row r="121" spans="2:10" ht="15.75" hidden="1" thickBot="1" x14ac:dyDescent="0.3">
      <c r="B121" s="56" t="s">
        <v>473</v>
      </c>
      <c r="C121" s="51">
        <v>119</v>
      </c>
      <c r="D121" s="51" t="s">
        <v>545</v>
      </c>
      <c r="E121" s="51" t="s">
        <v>543</v>
      </c>
      <c r="F121" s="51"/>
      <c r="G121" s="52">
        <v>117</v>
      </c>
      <c r="H121" s="51" t="s">
        <v>255</v>
      </c>
      <c r="I121" s="51" t="s">
        <v>256</v>
      </c>
      <c r="J121" s="53" t="s">
        <v>546</v>
      </c>
    </row>
    <row r="122" spans="2:10" ht="15.75" hidden="1" thickBot="1" x14ac:dyDescent="0.3">
      <c r="B122" s="56" t="s">
        <v>547</v>
      </c>
      <c r="C122" s="51">
        <v>120</v>
      </c>
      <c r="D122" s="51" t="s">
        <v>548</v>
      </c>
      <c r="E122" s="54" t="s">
        <v>549</v>
      </c>
      <c r="F122" s="51"/>
      <c r="G122" s="52">
        <v>2</v>
      </c>
      <c r="H122" s="51" t="s">
        <v>231</v>
      </c>
      <c r="I122" s="51" t="s">
        <v>232</v>
      </c>
      <c r="J122" s="53" t="s">
        <v>550</v>
      </c>
    </row>
    <row r="123" spans="2:10" ht="15.75" hidden="1" thickBot="1" x14ac:dyDescent="0.3">
      <c r="B123" s="50" t="s">
        <v>547</v>
      </c>
      <c r="C123" s="51">
        <v>121</v>
      </c>
      <c r="D123" s="51" t="s">
        <v>551</v>
      </c>
      <c r="E123" s="51" t="s">
        <v>309</v>
      </c>
      <c r="F123" s="51"/>
      <c r="G123" s="52">
        <v>124</v>
      </c>
      <c r="H123" s="51" t="s">
        <v>255</v>
      </c>
      <c r="I123" s="51" t="s">
        <v>256</v>
      </c>
      <c r="J123" s="53" t="s">
        <v>552</v>
      </c>
    </row>
    <row r="124" spans="2:10" ht="15.75" hidden="1" thickBot="1" x14ac:dyDescent="0.3">
      <c r="B124" s="56" t="s">
        <v>547</v>
      </c>
      <c r="C124" s="51">
        <v>122</v>
      </c>
      <c r="D124" s="51" t="s">
        <v>553</v>
      </c>
      <c r="E124" s="51" t="s">
        <v>554</v>
      </c>
      <c r="F124" s="51"/>
      <c r="G124" s="52">
        <v>41</v>
      </c>
      <c r="H124" s="51" t="s">
        <v>267</v>
      </c>
      <c r="I124" s="51" t="s">
        <v>268</v>
      </c>
      <c r="J124" s="53" t="s">
        <v>555</v>
      </c>
    </row>
    <row r="125" spans="2:10" ht="15.75" hidden="1" thickBot="1" x14ac:dyDescent="0.3">
      <c r="B125" s="56" t="s">
        <v>547</v>
      </c>
      <c r="C125" s="51">
        <v>123</v>
      </c>
      <c r="D125" s="51" t="s">
        <v>556</v>
      </c>
      <c r="E125" s="51" t="s">
        <v>363</v>
      </c>
      <c r="F125" s="51"/>
      <c r="G125" s="52">
        <v>41</v>
      </c>
      <c r="H125" s="51" t="s">
        <v>255</v>
      </c>
      <c r="I125" s="51" t="s">
        <v>256</v>
      </c>
      <c r="J125" s="53" t="s">
        <v>557</v>
      </c>
    </row>
    <row r="126" spans="2:10" ht="15.75" hidden="1" thickBot="1" x14ac:dyDescent="0.3">
      <c r="B126" s="50" t="s">
        <v>547</v>
      </c>
      <c r="C126" s="51">
        <v>124</v>
      </c>
      <c r="D126" s="51" t="s">
        <v>558</v>
      </c>
      <c r="E126" s="61" t="s">
        <v>300</v>
      </c>
      <c r="F126" s="51"/>
      <c r="G126" s="52">
        <v>23</v>
      </c>
      <c r="H126" s="51" t="s">
        <v>255</v>
      </c>
      <c r="I126" s="51" t="s">
        <v>256</v>
      </c>
      <c r="J126" s="53" t="s">
        <v>559</v>
      </c>
    </row>
    <row r="127" spans="2:10" ht="15.75" hidden="1" thickBot="1" x14ac:dyDescent="0.3">
      <c r="B127" s="56" t="s">
        <v>547</v>
      </c>
      <c r="C127" s="51">
        <v>125</v>
      </c>
      <c r="D127" s="51" t="s">
        <v>560</v>
      </c>
      <c r="E127" s="51" t="s">
        <v>561</v>
      </c>
      <c r="F127" s="51"/>
      <c r="G127" s="52">
        <v>120</v>
      </c>
      <c r="H127" s="51" t="s">
        <v>263</v>
      </c>
      <c r="I127" s="51" t="s">
        <v>256</v>
      </c>
      <c r="J127" s="53" t="s">
        <v>562</v>
      </c>
    </row>
    <row r="128" spans="2:10" ht="15.75" hidden="1" thickBot="1" x14ac:dyDescent="0.3">
      <c r="B128" s="56" t="s">
        <v>547</v>
      </c>
      <c r="C128" s="51">
        <v>126</v>
      </c>
      <c r="D128" s="51" t="s">
        <v>563</v>
      </c>
      <c r="E128" s="51" t="s">
        <v>254</v>
      </c>
      <c r="F128" s="51"/>
      <c r="G128" s="52">
        <v>120</v>
      </c>
      <c r="H128" s="51" t="s">
        <v>255</v>
      </c>
      <c r="I128" s="51" t="s">
        <v>256</v>
      </c>
      <c r="J128" s="53" t="s">
        <v>564</v>
      </c>
    </row>
    <row r="129" spans="2:10" ht="15.75" hidden="1" thickBot="1" x14ac:dyDescent="0.3">
      <c r="B129" s="56" t="s">
        <v>547</v>
      </c>
      <c r="C129" s="51">
        <v>127</v>
      </c>
      <c r="D129" s="51" t="s">
        <v>565</v>
      </c>
      <c r="E129" s="51" t="s">
        <v>566</v>
      </c>
      <c r="F129" s="51"/>
      <c r="G129" s="52">
        <v>120</v>
      </c>
      <c r="H129" s="51" t="s">
        <v>263</v>
      </c>
      <c r="I129" s="51" t="s">
        <v>256</v>
      </c>
      <c r="J129" s="53" t="s">
        <v>567</v>
      </c>
    </row>
    <row r="130" spans="2:10" ht="15.75" hidden="1" thickBot="1" x14ac:dyDescent="0.3">
      <c r="B130" s="56" t="s">
        <v>547</v>
      </c>
      <c r="C130" s="51">
        <v>128</v>
      </c>
      <c r="D130" s="51" t="s">
        <v>568</v>
      </c>
      <c r="E130" s="51" t="s">
        <v>569</v>
      </c>
      <c r="F130" s="51"/>
      <c r="G130" s="52">
        <v>120</v>
      </c>
      <c r="H130" s="51" t="s">
        <v>267</v>
      </c>
      <c r="I130" s="51" t="s">
        <v>268</v>
      </c>
      <c r="J130" s="53" t="s">
        <v>570</v>
      </c>
    </row>
    <row r="131" spans="2:10" ht="15.75" hidden="1" thickBot="1" x14ac:dyDescent="0.3">
      <c r="B131" s="56" t="s">
        <v>547</v>
      </c>
      <c r="C131" s="51">
        <v>129</v>
      </c>
      <c r="D131" s="51" t="s">
        <v>571</v>
      </c>
      <c r="E131" s="51" t="s">
        <v>537</v>
      </c>
      <c r="F131" s="51"/>
      <c r="G131" s="52">
        <v>120</v>
      </c>
      <c r="H131" s="51" t="s">
        <v>267</v>
      </c>
      <c r="I131" s="51" t="s">
        <v>268</v>
      </c>
      <c r="J131" s="53" t="s">
        <v>572</v>
      </c>
    </row>
    <row r="132" spans="2:10" ht="15.75" hidden="1" thickBot="1" x14ac:dyDescent="0.3">
      <c r="B132" s="56" t="s">
        <v>547</v>
      </c>
      <c r="C132" s="51">
        <v>130</v>
      </c>
      <c r="D132" s="51" t="s">
        <v>573</v>
      </c>
      <c r="E132" s="51" t="s">
        <v>574</v>
      </c>
      <c r="F132" s="51"/>
      <c r="G132" s="52">
        <v>159</v>
      </c>
      <c r="H132" s="51" t="s">
        <v>267</v>
      </c>
      <c r="I132" s="51" t="s">
        <v>268</v>
      </c>
      <c r="J132" s="53" t="s">
        <v>575</v>
      </c>
    </row>
    <row r="133" spans="2:10" ht="15.75" hidden="1" thickBot="1" x14ac:dyDescent="0.3">
      <c r="B133" s="56" t="s">
        <v>547</v>
      </c>
      <c r="C133" s="51">
        <v>131</v>
      </c>
      <c r="D133" s="51" t="s">
        <v>576</v>
      </c>
      <c r="E133" s="51" t="s">
        <v>574</v>
      </c>
      <c r="F133" s="51"/>
      <c r="G133" s="52">
        <v>159</v>
      </c>
      <c r="H133" s="51" t="s">
        <v>255</v>
      </c>
      <c r="I133" s="51" t="s">
        <v>256</v>
      </c>
      <c r="J133" s="53" t="s">
        <v>577</v>
      </c>
    </row>
    <row r="134" spans="2:10" ht="15.75" hidden="1" thickBot="1" x14ac:dyDescent="0.3">
      <c r="B134" s="56" t="s">
        <v>547</v>
      </c>
      <c r="C134" s="51">
        <v>132</v>
      </c>
      <c r="D134" s="51" t="s">
        <v>578</v>
      </c>
      <c r="E134" s="51" t="s">
        <v>579</v>
      </c>
      <c r="F134" s="51"/>
      <c r="G134" s="52">
        <v>159</v>
      </c>
      <c r="H134" s="51" t="s">
        <v>251</v>
      </c>
      <c r="I134" s="51" t="s">
        <v>232</v>
      </c>
      <c r="J134" s="53" t="s">
        <v>580</v>
      </c>
    </row>
    <row r="135" spans="2:10" ht="15.75" hidden="1" thickBot="1" x14ac:dyDescent="0.3">
      <c r="B135" s="56" t="s">
        <v>547</v>
      </c>
      <c r="C135" s="51">
        <v>133</v>
      </c>
      <c r="D135" s="51" t="s">
        <v>581</v>
      </c>
      <c r="E135" s="51" t="s">
        <v>582</v>
      </c>
      <c r="F135" s="51"/>
      <c r="G135" s="52">
        <v>160</v>
      </c>
      <c r="H135" s="51" t="s">
        <v>255</v>
      </c>
      <c r="I135" s="51" t="s">
        <v>256</v>
      </c>
      <c r="J135" s="53" t="s">
        <v>583</v>
      </c>
    </row>
    <row r="136" spans="2:10" ht="15.75" hidden="1" thickBot="1" x14ac:dyDescent="0.3">
      <c r="B136" s="56" t="s">
        <v>547</v>
      </c>
      <c r="C136" s="51">
        <v>134</v>
      </c>
      <c r="D136" s="51" t="s">
        <v>584</v>
      </c>
      <c r="E136" s="51" t="s">
        <v>585</v>
      </c>
      <c r="F136" s="51"/>
      <c r="G136" s="52">
        <v>160</v>
      </c>
      <c r="H136" s="51" t="s">
        <v>255</v>
      </c>
      <c r="I136" s="51" t="s">
        <v>256</v>
      </c>
      <c r="J136" s="53" t="s">
        <v>586</v>
      </c>
    </row>
    <row r="137" spans="2:10" ht="15.75" hidden="1" thickBot="1" x14ac:dyDescent="0.3">
      <c r="B137" s="56" t="s">
        <v>547</v>
      </c>
      <c r="C137" s="51">
        <v>135</v>
      </c>
      <c r="D137" s="51" t="s">
        <v>587</v>
      </c>
      <c r="E137" s="54" t="s">
        <v>588</v>
      </c>
      <c r="F137" s="51"/>
      <c r="G137" s="52">
        <v>132</v>
      </c>
      <c r="H137" s="51" t="s">
        <v>267</v>
      </c>
      <c r="I137" s="51" t="s">
        <v>268</v>
      </c>
      <c r="J137" s="53" t="s">
        <v>589</v>
      </c>
    </row>
    <row r="138" spans="2:10" ht="15.75" hidden="1" thickBot="1" x14ac:dyDescent="0.3">
      <c r="B138" s="56" t="s">
        <v>547</v>
      </c>
      <c r="C138" s="51">
        <v>136</v>
      </c>
      <c r="D138" s="51" t="s">
        <v>590</v>
      </c>
      <c r="E138" s="51" t="s">
        <v>124</v>
      </c>
      <c r="F138" s="51"/>
      <c r="G138" s="52">
        <v>135</v>
      </c>
      <c r="H138" s="51" t="s">
        <v>255</v>
      </c>
      <c r="I138" s="51" t="s">
        <v>256</v>
      </c>
      <c r="J138" s="53" t="s">
        <v>591</v>
      </c>
    </row>
    <row r="139" spans="2:10" ht="15.75" hidden="1" thickBot="1" x14ac:dyDescent="0.3">
      <c r="B139" s="56" t="s">
        <v>547</v>
      </c>
      <c r="C139" s="51">
        <v>137</v>
      </c>
      <c r="D139" s="51" t="s">
        <v>592</v>
      </c>
      <c r="E139" s="51" t="s">
        <v>518</v>
      </c>
      <c r="F139" s="51"/>
      <c r="G139" s="52">
        <v>159</v>
      </c>
      <c r="H139" s="51" t="s">
        <v>255</v>
      </c>
      <c r="I139" s="51" t="s">
        <v>256</v>
      </c>
      <c r="J139" s="53" t="s">
        <v>593</v>
      </c>
    </row>
    <row r="140" spans="2:10" ht="15.75" hidden="1" thickBot="1" x14ac:dyDescent="0.3">
      <c r="B140" s="56" t="s">
        <v>547</v>
      </c>
      <c r="C140" s="51">
        <v>138</v>
      </c>
      <c r="D140" s="51" t="s">
        <v>594</v>
      </c>
      <c r="E140" s="54" t="s">
        <v>150</v>
      </c>
      <c r="F140" s="51"/>
      <c r="G140" s="52">
        <v>120</v>
      </c>
      <c r="H140" s="51" t="s">
        <v>251</v>
      </c>
      <c r="I140" s="51" t="s">
        <v>232</v>
      </c>
      <c r="J140" s="53" t="s">
        <v>595</v>
      </c>
    </row>
    <row r="141" spans="2:10" ht="15.75" hidden="1" thickBot="1" x14ac:dyDescent="0.3">
      <c r="B141" s="56" t="s">
        <v>547</v>
      </c>
      <c r="C141" s="51">
        <v>139</v>
      </c>
      <c r="D141" s="51" t="s">
        <v>596</v>
      </c>
      <c r="E141" s="51" t="s">
        <v>597</v>
      </c>
      <c r="F141" s="51"/>
      <c r="G141" s="52">
        <v>138</v>
      </c>
      <c r="H141" s="51" t="s">
        <v>267</v>
      </c>
      <c r="I141" s="51" t="s">
        <v>268</v>
      </c>
      <c r="J141" s="53" t="s">
        <v>598</v>
      </c>
    </row>
    <row r="142" spans="2:10" ht="15.75" hidden="1" thickBot="1" x14ac:dyDescent="0.3">
      <c r="B142" s="56" t="s">
        <v>547</v>
      </c>
      <c r="C142" s="51">
        <v>140</v>
      </c>
      <c r="D142" s="51" t="s">
        <v>599</v>
      </c>
      <c r="E142" s="51" t="s">
        <v>600</v>
      </c>
      <c r="F142" s="51"/>
      <c r="G142" s="52">
        <v>139</v>
      </c>
      <c r="H142" s="51" t="s">
        <v>255</v>
      </c>
      <c r="I142" s="51" t="s">
        <v>256</v>
      </c>
      <c r="J142" s="53" t="s">
        <v>601</v>
      </c>
    </row>
    <row r="143" spans="2:10" ht="15.75" hidden="1" thickBot="1" x14ac:dyDescent="0.3">
      <c r="B143" s="51" t="s">
        <v>547</v>
      </c>
      <c r="C143" s="51">
        <v>141</v>
      </c>
      <c r="D143" s="51" t="s">
        <v>602</v>
      </c>
      <c r="E143" s="51" t="s">
        <v>600</v>
      </c>
      <c r="F143" s="51"/>
      <c r="G143" s="52">
        <v>139</v>
      </c>
      <c r="H143" s="51" t="s">
        <v>255</v>
      </c>
      <c r="I143" s="51" t="s">
        <v>256</v>
      </c>
      <c r="J143" s="53"/>
    </row>
    <row r="144" spans="2:10" ht="15.75" hidden="1" thickBot="1" x14ac:dyDescent="0.3">
      <c r="B144" s="56" t="s">
        <v>547</v>
      </c>
      <c r="C144" s="51">
        <v>142</v>
      </c>
      <c r="D144" s="51" t="s">
        <v>603</v>
      </c>
      <c r="E144" s="54" t="s">
        <v>604</v>
      </c>
      <c r="F144" s="51"/>
      <c r="G144" s="52">
        <v>120</v>
      </c>
      <c r="H144" s="51" t="s">
        <v>251</v>
      </c>
      <c r="I144" s="51" t="s">
        <v>232</v>
      </c>
      <c r="J144" s="53" t="s">
        <v>605</v>
      </c>
    </row>
    <row r="145" spans="2:10" ht="15.75" hidden="1" thickBot="1" x14ac:dyDescent="0.3">
      <c r="B145" s="56" t="s">
        <v>547</v>
      </c>
      <c r="C145" s="51">
        <v>143</v>
      </c>
      <c r="D145" s="51" t="s">
        <v>606</v>
      </c>
      <c r="E145" s="51" t="s">
        <v>318</v>
      </c>
      <c r="F145" s="51"/>
      <c r="G145" s="52">
        <v>159</v>
      </c>
      <c r="H145" s="51" t="s">
        <v>267</v>
      </c>
      <c r="I145" s="51" t="s">
        <v>268</v>
      </c>
      <c r="J145" s="53" t="s">
        <v>607</v>
      </c>
    </row>
    <row r="146" spans="2:10" ht="15.75" hidden="1" thickBot="1" x14ac:dyDescent="0.3">
      <c r="B146" s="56" t="s">
        <v>608</v>
      </c>
      <c r="C146" s="51">
        <v>144</v>
      </c>
      <c r="D146" s="51" t="s">
        <v>609</v>
      </c>
      <c r="E146" s="51" t="s">
        <v>610</v>
      </c>
      <c r="F146" s="51"/>
      <c r="G146" s="52">
        <v>156</v>
      </c>
      <c r="H146" s="51" t="s">
        <v>267</v>
      </c>
      <c r="I146" s="51" t="s">
        <v>268</v>
      </c>
      <c r="J146" s="53" t="s">
        <v>611</v>
      </c>
    </row>
    <row r="147" spans="2:10" ht="15.75" hidden="1" thickBot="1" x14ac:dyDescent="0.3">
      <c r="B147" s="56" t="s">
        <v>608</v>
      </c>
      <c r="C147" s="51">
        <v>145</v>
      </c>
      <c r="D147" s="51" t="s">
        <v>612</v>
      </c>
      <c r="E147" s="51" t="s">
        <v>95</v>
      </c>
      <c r="F147" s="51"/>
      <c r="G147" s="52">
        <v>144</v>
      </c>
      <c r="H147" s="51" t="s">
        <v>255</v>
      </c>
      <c r="I147" s="51" t="s">
        <v>256</v>
      </c>
      <c r="J147" s="53" t="s">
        <v>613</v>
      </c>
    </row>
    <row r="148" spans="2:10" ht="15.75" hidden="1" thickBot="1" x14ac:dyDescent="0.3">
      <c r="B148" s="56" t="s">
        <v>608</v>
      </c>
      <c r="C148" s="51">
        <v>146</v>
      </c>
      <c r="D148" s="51" t="s">
        <v>614</v>
      </c>
      <c r="E148" s="51" t="s">
        <v>615</v>
      </c>
      <c r="F148" s="51"/>
      <c r="G148" s="52">
        <v>156</v>
      </c>
      <c r="H148" s="51" t="s">
        <v>263</v>
      </c>
      <c r="I148" s="51" t="s">
        <v>256</v>
      </c>
      <c r="J148" s="53" t="s">
        <v>616</v>
      </c>
    </row>
    <row r="149" spans="2:10" ht="15.75" hidden="1" thickBot="1" x14ac:dyDescent="0.3">
      <c r="B149" s="56" t="s">
        <v>608</v>
      </c>
      <c r="C149" s="51">
        <v>147</v>
      </c>
      <c r="D149" s="51" t="s">
        <v>617</v>
      </c>
      <c r="E149" s="51" t="s">
        <v>618</v>
      </c>
      <c r="F149" s="51"/>
      <c r="G149" s="52">
        <v>156</v>
      </c>
      <c r="H149" s="51" t="s">
        <v>267</v>
      </c>
      <c r="I149" s="51" t="s">
        <v>268</v>
      </c>
      <c r="J149" s="53" t="s">
        <v>619</v>
      </c>
    </row>
    <row r="150" spans="2:10" ht="15.75" hidden="1" thickBot="1" x14ac:dyDescent="0.3">
      <c r="B150" s="56" t="s">
        <v>608</v>
      </c>
      <c r="C150" s="51">
        <v>148</v>
      </c>
      <c r="D150" s="51" t="s">
        <v>620</v>
      </c>
      <c r="E150" s="51" t="s">
        <v>621</v>
      </c>
      <c r="F150" s="51"/>
      <c r="G150" s="52">
        <v>147</v>
      </c>
      <c r="H150" s="51" t="s">
        <v>255</v>
      </c>
      <c r="I150" s="51" t="s">
        <v>256</v>
      </c>
      <c r="J150" s="53" t="s">
        <v>622</v>
      </c>
    </row>
    <row r="151" spans="2:10" ht="15.75" hidden="1" thickBot="1" x14ac:dyDescent="0.3">
      <c r="B151" s="56" t="s">
        <v>608</v>
      </c>
      <c r="C151" s="51">
        <v>149</v>
      </c>
      <c r="D151" s="51" t="s">
        <v>623</v>
      </c>
      <c r="E151" s="51" t="s">
        <v>624</v>
      </c>
      <c r="F151" s="51"/>
      <c r="G151" s="52">
        <v>147</v>
      </c>
      <c r="H151" s="51" t="s">
        <v>255</v>
      </c>
      <c r="I151" s="51" t="s">
        <v>256</v>
      </c>
      <c r="J151" s="53" t="s">
        <v>625</v>
      </c>
    </row>
    <row r="152" spans="2:10" ht="15.75" hidden="1" thickBot="1" x14ac:dyDescent="0.3">
      <c r="B152" s="51" t="s">
        <v>608</v>
      </c>
      <c r="C152" s="51">
        <v>150</v>
      </c>
      <c r="D152" s="51" t="s">
        <v>626</v>
      </c>
      <c r="E152" s="51" t="s">
        <v>627</v>
      </c>
      <c r="F152" s="51"/>
      <c r="G152" s="52">
        <v>147</v>
      </c>
      <c r="H152" s="51" t="s">
        <v>255</v>
      </c>
      <c r="I152" s="51" t="s">
        <v>256</v>
      </c>
      <c r="J152" s="53"/>
    </row>
    <row r="153" spans="2:10" ht="15.75" hidden="1" thickBot="1" x14ac:dyDescent="0.3">
      <c r="B153" s="56" t="s">
        <v>608</v>
      </c>
      <c r="C153" s="51">
        <v>151</v>
      </c>
      <c r="D153" s="51" t="s">
        <v>628</v>
      </c>
      <c r="E153" s="51" t="s">
        <v>629</v>
      </c>
      <c r="F153" s="51"/>
      <c r="G153" s="52">
        <v>156</v>
      </c>
      <c r="H153" s="51" t="s">
        <v>251</v>
      </c>
      <c r="I153" s="51" t="s">
        <v>232</v>
      </c>
      <c r="J153" s="53" t="s">
        <v>630</v>
      </c>
    </row>
    <row r="154" spans="2:10" ht="15.75" hidden="1" thickBot="1" x14ac:dyDescent="0.3">
      <c r="B154" s="56" t="s">
        <v>608</v>
      </c>
      <c r="C154" s="51">
        <v>152</v>
      </c>
      <c r="D154" s="51" t="s">
        <v>631</v>
      </c>
      <c r="E154" s="51" t="s">
        <v>574</v>
      </c>
      <c r="F154" s="51"/>
      <c r="G154" s="52">
        <v>156</v>
      </c>
      <c r="H154" s="51" t="s">
        <v>255</v>
      </c>
      <c r="I154" s="51" t="s">
        <v>256</v>
      </c>
      <c r="J154" s="53" t="s">
        <v>632</v>
      </c>
    </row>
    <row r="155" spans="2:10" ht="15.75" hidden="1" thickBot="1" x14ac:dyDescent="0.3">
      <c r="B155" s="56" t="s">
        <v>608</v>
      </c>
      <c r="C155" s="51">
        <v>153</v>
      </c>
      <c r="D155" s="51" t="s">
        <v>633</v>
      </c>
      <c r="E155" s="51" t="s">
        <v>634</v>
      </c>
      <c r="F155" s="51"/>
      <c r="G155" s="52">
        <v>146</v>
      </c>
      <c r="H155" s="51" t="s">
        <v>255</v>
      </c>
      <c r="I155" s="51" t="s">
        <v>256</v>
      </c>
      <c r="J155" s="53" t="s">
        <v>635</v>
      </c>
    </row>
    <row r="156" spans="2:10" ht="15.75" hidden="1" thickBot="1" x14ac:dyDescent="0.3">
      <c r="B156" s="56" t="s">
        <v>608</v>
      </c>
      <c r="C156" s="51">
        <v>154</v>
      </c>
      <c r="D156" s="51" t="s">
        <v>636</v>
      </c>
      <c r="E156" s="51" t="s">
        <v>637</v>
      </c>
      <c r="F156" s="51"/>
      <c r="G156" s="52">
        <v>156</v>
      </c>
      <c r="H156" s="51" t="s">
        <v>267</v>
      </c>
      <c r="I156" s="51" t="s">
        <v>268</v>
      </c>
      <c r="J156" s="53" t="s">
        <v>638</v>
      </c>
    </row>
    <row r="157" spans="2:10" ht="15.75" hidden="1" thickBot="1" x14ac:dyDescent="0.3">
      <c r="B157" s="56" t="s">
        <v>389</v>
      </c>
      <c r="C157" s="51">
        <v>155</v>
      </c>
      <c r="D157" s="56" t="s">
        <v>639</v>
      </c>
      <c r="E157" s="62" t="s">
        <v>640</v>
      </c>
      <c r="F157" s="51"/>
      <c r="G157" s="52">
        <v>3</v>
      </c>
      <c r="H157" s="51" t="s">
        <v>231</v>
      </c>
      <c r="I157" s="51" t="s">
        <v>232</v>
      </c>
      <c r="J157" s="53" t="s">
        <v>641</v>
      </c>
    </row>
    <row r="158" spans="2:10" ht="15.75" hidden="1" thickBot="1" x14ac:dyDescent="0.3">
      <c r="B158" s="56" t="s">
        <v>608</v>
      </c>
      <c r="C158" s="51">
        <v>156</v>
      </c>
      <c r="D158" s="56" t="s">
        <v>642</v>
      </c>
      <c r="E158" s="60" t="s">
        <v>643</v>
      </c>
      <c r="F158" s="51"/>
      <c r="G158" s="52">
        <v>2</v>
      </c>
      <c r="H158" s="56" t="s">
        <v>231</v>
      </c>
      <c r="I158" s="56" t="s">
        <v>232</v>
      </c>
      <c r="J158" s="53" t="s">
        <v>644</v>
      </c>
    </row>
    <row r="159" spans="2:10" ht="15.75" hidden="1" thickBot="1" x14ac:dyDescent="0.3">
      <c r="B159" s="56" t="s">
        <v>608</v>
      </c>
      <c r="C159" s="51">
        <v>157</v>
      </c>
      <c r="D159" s="63" t="s">
        <v>645</v>
      </c>
      <c r="E159" s="63" t="s">
        <v>646</v>
      </c>
      <c r="F159" s="51"/>
      <c r="G159" s="52">
        <v>156</v>
      </c>
      <c r="H159" s="63" t="s">
        <v>267</v>
      </c>
      <c r="I159" s="63" t="s">
        <v>268</v>
      </c>
      <c r="J159" s="53" t="s">
        <v>647</v>
      </c>
    </row>
    <row r="160" spans="2:10" ht="15.75" hidden="1" thickBot="1" x14ac:dyDescent="0.3">
      <c r="B160" s="64" t="s">
        <v>224</v>
      </c>
      <c r="C160" s="51">
        <v>158</v>
      </c>
      <c r="D160" s="63" t="s">
        <v>648</v>
      </c>
      <c r="E160" s="60" t="s">
        <v>649</v>
      </c>
      <c r="F160" s="51"/>
      <c r="G160" s="65">
        <v>41</v>
      </c>
      <c r="H160" s="63" t="s">
        <v>267</v>
      </c>
      <c r="I160" s="63" t="s">
        <v>268</v>
      </c>
      <c r="J160" s="53"/>
    </row>
    <row r="161" spans="2:10" ht="15.75" hidden="1" thickBot="1" x14ac:dyDescent="0.3">
      <c r="B161" s="64" t="s">
        <v>547</v>
      </c>
      <c r="C161" s="51">
        <v>159</v>
      </c>
      <c r="D161" s="63" t="s">
        <v>648</v>
      </c>
      <c r="E161" s="60" t="s">
        <v>63</v>
      </c>
      <c r="F161" s="51"/>
      <c r="G161" s="65">
        <v>120</v>
      </c>
      <c r="H161" s="51" t="s">
        <v>251</v>
      </c>
      <c r="I161" s="51" t="s">
        <v>232</v>
      </c>
      <c r="J161" s="53"/>
    </row>
    <row r="162" spans="2:10" ht="15.75" hidden="1" thickBot="1" x14ac:dyDescent="0.3">
      <c r="B162" s="64" t="s">
        <v>547</v>
      </c>
      <c r="C162" s="66">
        <v>160</v>
      </c>
      <c r="D162" s="63" t="s">
        <v>648</v>
      </c>
      <c r="E162" s="67" t="s">
        <v>84</v>
      </c>
      <c r="F162" s="66"/>
      <c r="G162" s="65">
        <v>132</v>
      </c>
      <c r="H162" s="63" t="s">
        <v>267</v>
      </c>
      <c r="I162" s="63" t="s">
        <v>268</v>
      </c>
      <c r="J162" s="68"/>
    </row>
    <row r="163" spans="2:10" ht="15.75" thickBot="1" x14ac:dyDescent="0.3">
      <c r="B163" s="69" t="s">
        <v>421</v>
      </c>
      <c r="C163" s="70">
        <v>161</v>
      </c>
      <c r="D163" s="69" t="s">
        <v>648</v>
      </c>
      <c r="E163" s="71" t="s">
        <v>124</v>
      </c>
      <c r="F163" s="69"/>
      <c r="G163" s="72">
        <v>73</v>
      </c>
      <c r="H163" s="69" t="s">
        <v>255</v>
      </c>
      <c r="I163" s="69" t="s">
        <v>268</v>
      </c>
      <c r="J163" s="69"/>
    </row>
    <row r="164" spans="2:10" ht="15.75" thickBot="1" x14ac:dyDescent="0.3">
      <c r="B164" s="69" t="s">
        <v>421</v>
      </c>
      <c r="C164" s="70">
        <v>162</v>
      </c>
      <c r="D164" s="69" t="s">
        <v>650</v>
      </c>
      <c r="E164" s="71" t="s">
        <v>143</v>
      </c>
      <c r="F164" s="69"/>
      <c r="G164" s="72">
        <v>83</v>
      </c>
      <c r="H164" s="69" t="s">
        <v>255</v>
      </c>
      <c r="I164" s="69" t="s">
        <v>268</v>
      </c>
      <c r="J164" s="69"/>
    </row>
    <row r="165" spans="2:10" ht="15.75" thickBot="1" x14ac:dyDescent="0.3">
      <c r="B165" s="69" t="s">
        <v>421</v>
      </c>
      <c r="C165" s="70">
        <v>163</v>
      </c>
      <c r="D165" s="69" t="s">
        <v>651</v>
      </c>
      <c r="E165" s="71" t="s">
        <v>143</v>
      </c>
      <c r="F165" s="69"/>
      <c r="G165" s="72">
        <v>83</v>
      </c>
      <c r="H165" s="69" t="s">
        <v>255</v>
      </c>
      <c r="I165" s="69" t="s">
        <v>268</v>
      </c>
      <c r="J165" s="69"/>
    </row>
    <row r="166" spans="2:10" ht="15.75" thickBot="1" x14ac:dyDescent="0.3">
      <c r="B166" s="69" t="s">
        <v>421</v>
      </c>
      <c r="C166" s="70">
        <v>164</v>
      </c>
      <c r="D166" s="69" t="s">
        <v>652</v>
      </c>
      <c r="E166" s="71" t="s">
        <v>143</v>
      </c>
      <c r="F166" s="69"/>
      <c r="G166" s="72">
        <v>83</v>
      </c>
      <c r="H166" s="69" t="s">
        <v>255</v>
      </c>
      <c r="I166" s="69" t="s">
        <v>268</v>
      </c>
      <c r="J166" s="69"/>
    </row>
    <row r="167" spans="2:10" ht="15.75" thickBot="1" x14ac:dyDescent="0.3">
      <c r="B167" s="56" t="s">
        <v>421</v>
      </c>
      <c r="C167" s="70">
        <v>165</v>
      </c>
      <c r="D167" s="56" t="s">
        <v>648</v>
      </c>
      <c r="E167" s="73" t="s">
        <v>210</v>
      </c>
      <c r="F167" s="56"/>
      <c r="G167" s="59">
        <v>88</v>
      </c>
      <c r="H167" s="56" t="s">
        <v>267</v>
      </c>
      <c r="I167" s="51" t="s">
        <v>268</v>
      </c>
      <c r="J167" s="56"/>
    </row>
    <row r="168" spans="2:10" hidden="1" x14ac:dyDescent="0.25">
      <c r="I168" s="74" t="s">
        <v>100</v>
      </c>
    </row>
  </sheetData>
  <autoFilter ref="B2:J168" xr:uid="{8AC91F20-76A6-441A-AA34-E2D766904258}">
    <filterColumn colId="0">
      <filters>
        <filter val="Valle de los cedros"/>
      </filters>
    </filterColumn>
    <sortState xmlns:xlrd2="http://schemas.microsoft.com/office/spreadsheetml/2017/richdata2" ref="B93:J121">
      <sortCondition ref="C2:C158"/>
    </sortState>
  </autoFilter>
  <hyperlinks>
    <hyperlink ref="J3" r:id="rId1" xr:uid="{BD82F3D0-AA0F-4009-AA99-156E42329EA9}"/>
    <hyperlink ref="J4" r:id="rId2" xr:uid="{FBA24C54-443A-40B8-A77C-8F7BA4397FBE}"/>
    <hyperlink ref="J5" r:id="rId3" xr:uid="{9D8F9545-FCD1-4AEC-94A3-0D0F0B9AF397}"/>
    <hyperlink ref="J6" r:id="rId4" xr:uid="{E3B97611-A201-4822-BBFC-1D60BBE61EFD}"/>
    <hyperlink ref="J7" r:id="rId5" xr:uid="{8C26214D-218D-4436-91AF-9AA2CE7AAD01}"/>
    <hyperlink ref="J8" r:id="rId6" xr:uid="{A2EBD35D-43CD-483E-B97F-31309A3CD779}"/>
    <hyperlink ref="J9" r:id="rId7" xr:uid="{573F654F-B988-4833-9DE0-CAD3A3CF154D}"/>
    <hyperlink ref="J10" r:id="rId8" xr:uid="{EAEB317C-AE80-44B1-9F08-3A915862F27F}"/>
    <hyperlink ref="J11" r:id="rId9" xr:uid="{33AAF877-AD4D-4E50-AA9D-C74236A1906A}"/>
    <hyperlink ref="J12" r:id="rId10" xr:uid="{FE9AF9E2-916D-4F42-90B5-2B268C684F68}"/>
    <hyperlink ref="J13" r:id="rId11" xr:uid="{D72973E0-B675-410F-8D41-665C3916F9F5}"/>
    <hyperlink ref="J14" r:id="rId12" xr:uid="{089F379A-1380-4F7D-B097-ED0F75C8BABA}"/>
    <hyperlink ref="J16" r:id="rId13" xr:uid="{ED090B6C-0D04-4299-A369-33D3FDFCA498}"/>
    <hyperlink ref="J17" r:id="rId14" xr:uid="{4EBACD31-2ACF-4049-8486-15EAD96A9ACB}"/>
    <hyperlink ref="J15" r:id="rId15" xr:uid="{5694AF66-E827-418B-ADA0-2E395A84A70E}"/>
    <hyperlink ref="J18" r:id="rId16" xr:uid="{E0581F09-3094-4313-8DD3-E6A76D9FD9BD}"/>
    <hyperlink ref="J19" r:id="rId17" xr:uid="{1C4BF294-1A7B-4BBF-ADBE-FB29C0559D50}"/>
    <hyperlink ref="J20" r:id="rId18" xr:uid="{CAEA0150-4A0B-4005-875C-FDFC2B2A4217}"/>
    <hyperlink ref="J21" r:id="rId19" xr:uid="{942368A0-A419-425A-961D-8AD3CC76F23D}"/>
    <hyperlink ref="J22" r:id="rId20" xr:uid="{2981BDB2-7C77-4FB3-8991-9D69014EE4D9}"/>
    <hyperlink ref="J23" r:id="rId21" xr:uid="{B38277E1-EECE-4208-A120-83A79F2D4C4D}"/>
    <hyperlink ref="J24" r:id="rId22" xr:uid="{774736A1-F5F7-42BD-9C3D-70FDD86A5CAA}"/>
    <hyperlink ref="J25" r:id="rId23" xr:uid="{21D26D57-FF83-4546-9AD3-942851BDD299}"/>
    <hyperlink ref="J26" r:id="rId24" xr:uid="{3CD9F6F5-CF27-4936-AFDD-D057B2D2CEFF}"/>
    <hyperlink ref="J27" r:id="rId25" xr:uid="{79EB6326-9247-4379-AAA1-AC59FE6027AA}"/>
    <hyperlink ref="J28" r:id="rId26" xr:uid="{552A8085-68D7-4AC2-ADA6-77EC5CD98B71}"/>
    <hyperlink ref="J29" r:id="rId27" xr:uid="{61D223E3-FDF6-4D94-92A4-858CDB197492}"/>
    <hyperlink ref="J30" r:id="rId28" xr:uid="{2DCA4A6D-BEDA-4EAA-B605-C75ECFB96A19}"/>
    <hyperlink ref="J31" r:id="rId29" xr:uid="{32FF5821-3C8C-4BAB-8C08-96DD3A19BC5C}"/>
    <hyperlink ref="J33" r:id="rId30" xr:uid="{23A17693-30A4-41DF-8A97-F6990BD6785E}"/>
    <hyperlink ref="J34" r:id="rId31" xr:uid="{23A6D4BB-4529-4ECD-A29B-CFB107482BE3}"/>
    <hyperlink ref="J35" r:id="rId32" xr:uid="{DFC28FD4-51DE-4C8B-A4F1-56297CF755B7}"/>
    <hyperlink ref="J36" r:id="rId33" xr:uid="{FD29E3C0-BCDC-4D8F-AE95-FCB28E5975E8}"/>
    <hyperlink ref="J37" r:id="rId34" xr:uid="{859DDF54-E1EC-40AC-9988-E042C0CC8F08}"/>
    <hyperlink ref="J38" r:id="rId35" xr:uid="{C033EC50-C357-4BE5-BFA6-0CC83F34774C}"/>
    <hyperlink ref="J39" r:id="rId36" xr:uid="{9635EC82-D448-4F64-A6A9-B2BC871333D3}"/>
    <hyperlink ref="J40" r:id="rId37" xr:uid="{02247A0D-9320-4091-A331-1828EE0F040A}"/>
    <hyperlink ref="J41" r:id="rId38" xr:uid="{27D2C465-ED10-4FCD-A774-440CC9C65A3E}"/>
    <hyperlink ref="J42" r:id="rId39" xr:uid="{797378F3-118A-422E-A1EB-9F3E942E0645}"/>
    <hyperlink ref="J43" r:id="rId40" xr:uid="{FEA6B05D-5617-4EAB-A9F9-D2491678CCE7}"/>
    <hyperlink ref="J44" r:id="rId41" xr:uid="{8FC016E6-EBB6-4692-902F-8B12E7B58819}"/>
    <hyperlink ref="J45" r:id="rId42" xr:uid="{CDA83ABC-C3E6-4029-BAEF-D9B523A64793}"/>
    <hyperlink ref="J46" r:id="rId43" xr:uid="{566D85E4-7A45-4DD8-B0AE-8FCB44141FD6}"/>
    <hyperlink ref="J47" r:id="rId44" xr:uid="{AA3A1ACA-84EF-448D-9228-EB2AEE0E2E2D}"/>
    <hyperlink ref="J48" r:id="rId45" xr:uid="{BA589BF1-D31F-4C0B-A3C3-DB4EA36AC454}"/>
    <hyperlink ref="J49" r:id="rId46" xr:uid="{A1FCE079-538E-4357-838E-65459CBEDC6A}"/>
    <hyperlink ref="J50" r:id="rId47" xr:uid="{1F81A76D-F48C-4685-B6C7-5BF1B88512DD}"/>
    <hyperlink ref="J51" r:id="rId48" xr:uid="{F7F057E0-75D5-4839-9451-E7E6224890AA}"/>
    <hyperlink ref="J52" r:id="rId49" xr:uid="{82A18669-0B11-46C6-92EB-0BD2D7AC5137}"/>
    <hyperlink ref="J53" r:id="rId50" xr:uid="{562B3A43-C5D7-4C0E-B2B1-4569BFED33E0}"/>
    <hyperlink ref="J54" r:id="rId51" xr:uid="{B46346AB-E057-43C4-B4B2-B325C041120E}"/>
    <hyperlink ref="J57" r:id="rId52" xr:uid="{02F96BDF-C83B-410C-9376-8DB8E17744E8}"/>
    <hyperlink ref="J58" r:id="rId53" xr:uid="{5D843CB2-1327-481F-81F8-798B90B0172C}"/>
    <hyperlink ref="J59" r:id="rId54" xr:uid="{AE01594A-9EE7-40B7-AE85-0960F3D92D66}"/>
    <hyperlink ref="J60" r:id="rId55" xr:uid="{CAFF2E03-7901-4283-8530-DA0A87E3C9EA}"/>
    <hyperlink ref="J62" r:id="rId56" xr:uid="{0EAC071E-B685-446C-9E1B-EA7315C2E3F1}"/>
    <hyperlink ref="J63" r:id="rId57" xr:uid="{D366112D-91D1-4BBF-8195-CC0F3E500EE2}"/>
    <hyperlink ref="J64" r:id="rId58" xr:uid="{4824BC78-D45A-492E-B7EC-BCCC8994B725}"/>
    <hyperlink ref="J65" r:id="rId59" xr:uid="{AF275EC7-F40D-4453-90AD-0C7C9963479F}"/>
    <hyperlink ref="J66" r:id="rId60" xr:uid="{5F0C0421-64A5-4B94-A69E-D7CF1DC4E7BE}"/>
    <hyperlink ref="J61" r:id="rId61" xr:uid="{3BC730EE-DB47-4CF5-BE2A-43CFEA1D7919}"/>
    <hyperlink ref="J56" r:id="rId62" xr:uid="{1C8E568D-8D40-4844-8AA8-667650008B74}"/>
    <hyperlink ref="J55" r:id="rId63" xr:uid="{4F4C9F28-F524-48F5-8D04-C5ECC42EA207}"/>
    <hyperlink ref="J68" r:id="rId64" xr:uid="{BE5F35C8-64A8-49F1-9A72-9CB3CA12C79A}"/>
    <hyperlink ref="J69" r:id="rId65" xr:uid="{9D74DC87-1ECE-4DF1-8FF2-358597CD340E}"/>
    <hyperlink ref="J70" r:id="rId66" xr:uid="{83950DE1-ACEB-4B44-A111-A95C15627B35}"/>
    <hyperlink ref="J71" r:id="rId67" xr:uid="{637901BD-08D3-40E6-868C-7E22A10E251A}"/>
    <hyperlink ref="J72" r:id="rId68" xr:uid="{22FCAA46-3381-40C1-A5A3-26147E7BFE23}"/>
    <hyperlink ref="J73" r:id="rId69" xr:uid="{54B559F2-3C53-4CCE-901C-FE28AEBED9A9}"/>
    <hyperlink ref="J74" r:id="rId70" xr:uid="{125E03F6-0F11-4496-AFBA-7D2CDC8435E2}"/>
    <hyperlink ref="J75" r:id="rId71" xr:uid="{FF8F8534-6482-403E-BDC2-CB6D129728C9}"/>
    <hyperlink ref="J76" r:id="rId72" xr:uid="{23F7B15B-8A22-4A55-A211-B54D0B325122}"/>
    <hyperlink ref="J77" r:id="rId73" xr:uid="{815A5FED-1B13-4FC8-899C-375C4D1D6BF5}"/>
    <hyperlink ref="J78" r:id="rId74" xr:uid="{4E7F32EA-9CA6-41AB-B24D-EA05E7A1DFB3}"/>
    <hyperlink ref="J79" r:id="rId75" xr:uid="{9C2E4DA5-BDD6-4608-969B-8CDB56DABFEC}"/>
    <hyperlink ref="J81" r:id="rId76" xr:uid="{92999015-920A-427D-9BD7-37E792645645}"/>
    <hyperlink ref="J82" r:id="rId77" xr:uid="{5CBB60B1-1DB2-497B-9C7F-879FA16896A6}"/>
    <hyperlink ref="J83" r:id="rId78" xr:uid="{30F346D8-CC8A-4DB0-ACBF-0C87B165509B}"/>
    <hyperlink ref="J84" r:id="rId79" xr:uid="{F5763D56-B29D-4C2F-AB1C-0201587BACD1}"/>
    <hyperlink ref="J85" r:id="rId80" xr:uid="{91E2EDAB-9FFA-459D-8723-530795D598D7}"/>
    <hyperlink ref="J86" r:id="rId81" xr:uid="{54DCEFD7-7B87-46FF-B7E8-81CDFD012935}"/>
    <hyperlink ref="J87" r:id="rId82" xr:uid="{825FC8F0-7272-4658-954A-1F8053B28FAB}"/>
    <hyperlink ref="J88" r:id="rId83" xr:uid="{A054D6EB-677D-440C-AC2E-3E55B4075B78}"/>
    <hyperlink ref="J89" r:id="rId84" xr:uid="{AC1CC6F9-35C3-42F8-9BFD-9FB07847AAC8}"/>
    <hyperlink ref="J90" r:id="rId85" xr:uid="{F393C927-6E16-4CC6-8015-8866B23D5364}"/>
    <hyperlink ref="J91" r:id="rId86" xr:uid="{5139B541-B759-48FB-A6D6-76C0AF69D6C8}"/>
    <hyperlink ref="J92" r:id="rId87" xr:uid="{FA12E3DC-03D4-40AA-9BEF-7BDA2941751D}"/>
    <hyperlink ref="J80" r:id="rId88" xr:uid="{9A093AA2-8841-41D6-8DB5-82BDCAAF65AB}"/>
    <hyperlink ref="J93" r:id="rId89" xr:uid="{7091EC06-925C-4E96-909C-09AA2548A13C}"/>
    <hyperlink ref="J94" r:id="rId90" xr:uid="{34A26690-8717-4E16-8678-9243C2673BC7}"/>
    <hyperlink ref="J95" r:id="rId91" xr:uid="{6F604500-2C33-42EE-B65E-84469DE8FD0D}"/>
    <hyperlink ref="J96" r:id="rId92" xr:uid="{2E3511BC-9F3B-420E-846F-4434FD0726BB}"/>
    <hyperlink ref="J97" r:id="rId93" xr:uid="{0E7DCABE-437B-4550-AD4C-CD0643C6855C}"/>
    <hyperlink ref="J98" r:id="rId94" xr:uid="{E87283FB-28ED-4B13-BFCE-E4D8F9D2EC48}"/>
    <hyperlink ref="J99" r:id="rId95" xr:uid="{80394A6D-8184-4A2B-AB30-6C2C5B0D6A78}"/>
    <hyperlink ref="J100" r:id="rId96" xr:uid="{55756E21-D439-455A-8DF3-C8E50B5D6A44}"/>
    <hyperlink ref="J101" r:id="rId97" xr:uid="{A628249A-4719-45A4-A7DC-A222C1F93646}"/>
    <hyperlink ref="J102" r:id="rId98" xr:uid="{244D527B-5356-49B6-93B1-E40B052BD51A}"/>
    <hyperlink ref="J103" r:id="rId99" xr:uid="{8046BC4F-B4AE-40E8-B291-957D3FA029FE}"/>
    <hyperlink ref="J104" r:id="rId100" xr:uid="{EDC71FB3-1449-4DEF-A937-223ED035E279}"/>
    <hyperlink ref="J105" r:id="rId101" xr:uid="{F5C6BD71-9545-4B33-A4EC-7E31EB4AFA2B}"/>
    <hyperlink ref="J106" r:id="rId102" xr:uid="{7C2E9C02-0096-41B2-940B-C31782DA4CF3}"/>
    <hyperlink ref="J108" r:id="rId103" xr:uid="{80E9D1C2-4A27-4A7E-B8CC-2CED3417B6DF}"/>
    <hyperlink ref="J107" r:id="rId104" xr:uid="{2698C5A2-7CC5-4DD2-8E02-13155D86B657}"/>
    <hyperlink ref="J110" r:id="rId105" xr:uid="{41EE0491-55F6-48F8-BF5D-2090DC40C53A}"/>
    <hyperlink ref="J111" r:id="rId106" xr:uid="{026A14CA-EC4D-405B-97AA-5A8728AE67B0}"/>
    <hyperlink ref="J112" r:id="rId107" xr:uid="{6CCC0AB2-F132-4C78-8F86-4414683C7F69}"/>
    <hyperlink ref="J113" r:id="rId108" xr:uid="{48098053-AE85-4796-A00B-97367373187A}"/>
    <hyperlink ref="J114" r:id="rId109" xr:uid="{7ADEF8D7-F2AC-4DDA-84E1-0B374164C6F0}"/>
    <hyperlink ref="J115" r:id="rId110" xr:uid="{CD75C525-FB90-45B3-ADF2-785E1A6E4C3D}"/>
    <hyperlink ref="J116" r:id="rId111" xr:uid="{26C34D90-47BF-4BC0-A0DB-9D6FAA70DF88}"/>
    <hyperlink ref="J118" r:id="rId112" xr:uid="{79ADA6D7-CEB3-4751-B29E-C4EB501A1E9B}"/>
    <hyperlink ref="J117" r:id="rId113" xr:uid="{B9383685-7F99-46BC-B384-D31A57A240BD}"/>
    <hyperlink ref="J122" r:id="rId114" xr:uid="{0E2DC7C9-4935-49A0-BD46-59C514809F56}"/>
    <hyperlink ref="J123" r:id="rId115" xr:uid="{A546F01A-C13C-4717-80B8-D1EF4A8083FC}"/>
    <hyperlink ref="J124" r:id="rId116" xr:uid="{682E3A9A-FEAF-4674-8FCF-C007B6AE436D}"/>
    <hyperlink ref="J125" r:id="rId117" xr:uid="{D15C2B69-5848-40BC-91CA-7146B745803F}"/>
    <hyperlink ref="J126" r:id="rId118" xr:uid="{8810FF83-250A-4FE7-B537-F9897C3473DE}"/>
    <hyperlink ref="J127" r:id="rId119" xr:uid="{61E6CAEC-67FC-4222-BFE4-B4252A509A4F}"/>
    <hyperlink ref="J128" r:id="rId120" xr:uid="{26A2211F-36AD-4B98-B0C6-9C656B43A0EC}"/>
    <hyperlink ref="J129" r:id="rId121" xr:uid="{300777FD-9D12-4EED-8D13-AA883FD87B4E}"/>
    <hyperlink ref="J130" r:id="rId122" xr:uid="{A5AF0D8C-6507-4503-BF9B-2312466FE991}"/>
    <hyperlink ref="J131" r:id="rId123" xr:uid="{BFC8A5DD-3242-45E6-81DD-85F5D126A078}"/>
    <hyperlink ref="J132" r:id="rId124" xr:uid="{16F86DC7-730E-41D4-ADDC-ADA4A336D602}"/>
    <hyperlink ref="J133" r:id="rId125" xr:uid="{80009B2C-E67E-45FA-BB67-A14B0BB6ABBE}"/>
    <hyperlink ref="J134" r:id="rId126" xr:uid="{B69FAADF-99F1-4A2E-B9B7-031D47A293CD}"/>
    <hyperlink ref="J135" r:id="rId127" xr:uid="{407389B8-C1FF-424E-AE6A-56F145E4D71A}"/>
    <hyperlink ref="J136" r:id="rId128" xr:uid="{A0543A2C-5BAA-4162-9F27-A586CCC6145D}"/>
    <hyperlink ref="J137" r:id="rId129" xr:uid="{CC3E4E49-6679-4A2C-928A-E29AD22A9CA0}"/>
    <hyperlink ref="J138" r:id="rId130" xr:uid="{81EA19D6-8806-4BF9-980A-B81CC6859A8D}"/>
    <hyperlink ref="J139" r:id="rId131" xr:uid="{FEC4777B-12AF-421B-A7A4-0BEF03D74FD1}"/>
    <hyperlink ref="J140" r:id="rId132" xr:uid="{A2969896-0CF4-4FC1-BBB1-D7732072EDA7}"/>
    <hyperlink ref="J141" r:id="rId133" xr:uid="{66AE5417-333D-47B4-9CAB-C079D096D0D2}"/>
    <hyperlink ref="J142" r:id="rId134" xr:uid="{AB51F797-572F-4DC6-820C-FB7FD5484DA9}"/>
    <hyperlink ref="J144" r:id="rId135" xr:uid="{A556507D-448C-4AFB-9FE2-3E9178624D7A}"/>
    <hyperlink ref="J145" r:id="rId136" xr:uid="{194FB6A6-1513-4F02-9D05-79A4D549A9DE}"/>
    <hyperlink ref="J146" r:id="rId137" xr:uid="{C238C9D6-07E1-4206-9238-1BC1206AFCF0}"/>
    <hyperlink ref="J147" r:id="rId138" xr:uid="{5F314E8D-9D12-4506-B734-B8D9D1228FB4}"/>
    <hyperlink ref="J148" r:id="rId139" xr:uid="{50C1BE26-D0B3-4232-B445-89F5FF814A55}"/>
    <hyperlink ref="J149" r:id="rId140" xr:uid="{4E51AD4E-1E4F-43BF-8D1A-FACF923AC391}"/>
    <hyperlink ref="J150" r:id="rId141" xr:uid="{343C0749-2C34-4838-81E3-BAEF5FBED83D}"/>
    <hyperlink ref="J151" r:id="rId142" xr:uid="{4B1B17C8-01E6-4C07-B6F0-2B2AAADF7208}"/>
    <hyperlink ref="J119" r:id="rId143" xr:uid="{1F2AF44E-2662-4207-A60A-2A6B250B98FF}"/>
    <hyperlink ref="J120" r:id="rId144" xr:uid="{D743B73E-F49C-4246-A5FC-EE2492A2B536}"/>
    <hyperlink ref="J121" r:id="rId145" xr:uid="{6EEA9F73-3F74-49E5-B453-1A2ECD4E24F6}"/>
    <hyperlink ref="J153" r:id="rId146" xr:uid="{79F50B65-8703-4653-81A3-1FC0DCC17718}"/>
    <hyperlink ref="J154" r:id="rId147" xr:uid="{2EB81C41-F0CB-4CED-AF1F-DDF0479DB1F8}"/>
    <hyperlink ref="J155" r:id="rId148" xr:uid="{17CB6F9D-CEAA-4EE7-9B18-5922ADDC056E}"/>
    <hyperlink ref="J156" r:id="rId149" xr:uid="{3A160866-87B6-4524-B237-F318E47AFA31}"/>
    <hyperlink ref="J67" r:id="rId150" xr:uid="{BCEBB754-B345-4AE4-9EEA-D6F96D29B03E}"/>
    <hyperlink ref="J109" r:id="rId151" xr:uid="{285E5A2E-5973-4535-B9EB-AAB1FBD744B4}"/>
    <hyperlink ref="J157" r:id="rId152" xr:uid="{95EF49C9-48C8-4C7C-82E0-49B903DE0DDF}"/>
    <hyperlink ref="J158" r:id="rId153" xr:uid="{551D9002-0EBF-44F7-A562-B39DC80FA156}"/>
    <hyperlink ref="J159" r:id="rId154" xr:uid="{7F83E95E-699D-4161-8802-F0B71116215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FDE5-9C18-464E-B498-1AFF17C78077}">
  <dimension ref="A2:AP162"/>
  <sheetViews>
    <sheetView tabSelected="1" topLeftCell="K143" zoomScale="70" zoomScaleNormal="70" workbookViewId="0">
      <selection activeCell="M170" sqref="M170"/>
    </sheetView>
  </sheetViews>
  <sheetFormatPr baseColWidth="10" defaultRowHeight="15" x14ac:dyDescent="0.25"/>
  <cols>
    <col min="1" max="2" width="11.42578125" style="1"/>
    <col min="3" max="3" width="18.140625" style="1" bestFit="1" customWidth="1"/>
    <col min="4" max="4" width="19.7109375" customWidth="1"/>
    <col min="5" max="5" width="18" hidden="1" customWidth="1"/>
    <col min="6" max="6" width="25.42578125" hidden="1" customWidth="1"/>
    <col min="7" max="7" width="57" hidden="1" customWidth="1"/>
    <col min="8" max="8" width="18" hidden="1" customWidth="1"/>
    <col min="9" max="9" width="60.85546875" bestFit="1" customWidth="1"/>
    <col min="10" max="10" width="30.42578125" customWidth="1"/>
    <col min="11" max="11" width="63.7109375" bestFit="1" customWidth="1"/>
    <col min="12" max="12" width="54.5703125" customWidth="1"/>
    <col min="13" max="13" width="29.7109375" customWidth="1"/>
    <col min="14" max="14" width="29.140625" customWidth="1"/>
    <col min="15" max="15" width="91.28515625" style="1" bestFit="1" customWidth="1"/>
    <col min="16" max="42" width="11.42578125" style="1"/>
  </cols>
  <sheetData>
    <row r="2" spans="1:42" s="1" customFormat="1" x14ac:dyDescent="0.25">
      <c r="C2" s="2"/>
      <c r="D2" s="80" t="s">
        <v>0</v>
      </c>
      <c r="E2" s="80"/>
      <c r="F2" s="80"/>
      <c r="G2" s="80"/>
      <c r="H2" s="80"/>
      <c r="I2" s="80"/>
      <c r="J2" s="80"/>
      <c r="K2" s="80"/>
      <c r="L2" s="80"/>
      <c r="M2" s="80"/>
      <c r="N2" s="80"/>
    </row>
    <row r="3" spans="1:42" s="1" customFormat="1" x14ac:dyDescent="0.25">
      <c r="C3" s="2"/>
      <c r="D3" s="81"/>
      <c r="E3" s="81"/>
      <c r="F3" s="81"/>
      <c r="G3" s="81"/>
      <c r="H3" s="81"/>
      <c r="I3" s="81"/>
      <c r="J3" s="81"/>
      <c r="K3" s="81"/>
      <c r="L3" s="81"/>
      <c r="M3" s="81"/>
      <c r="N3" s="81"/>
    </row>
    <row r="4" spans="1:42" s="8" customFormat="1" ht="18.75" x14ac:dyDescent="0.3">
      <c r="A4" s="3"/>
      <c r="B4" s="3"/>
      <c r="C4" s="4" t="s">
        <v>1</v>
      </c>
      <c r="D4" s="4" t="s">
        <v>2</v>
      </c>
      <c r="E4" s="5" t="s">
        <v>3</v>
      </c>
      <c r="F4" s="5" t="s">
        <v>4</v>
      </c>
      <c r="G4" s="5" t="s">
        <v>5</v>
      </c>
      <c r="H4" s="5" t="s">
        <v>6</v>
      </c>
      <c r="I4" s="6" t="s">
        <v>7</v>
      </c>
      <c r="J4" s="7" t="s">
        <v>6</v>
      </c>
      <c r="K4" s="6" t="s">
        <v>8</v>
      </c>
      <c r="L4" s="7" t="s">
        <v>6</v>
      </c>
      <c r="M4" s="6" t="s">
        <v>9</v>
      </c>
      <c r="N4" s="7" t="s">
        <v>6</v>
      </c>
      <c r="O4" s="3"/>
      <c r="P4" s="3"/>
      <c r="Q4" s="3"/>
      <c r="R4" s="3"/>
      <c r="S4" s="3"/>
      <c r="T4" s="3"/>
      <c r="U4" s="3"/>
      <c r="V4" s="3"/>
      <c r="W4" s="3"/>
      <c r="X4" s="3"/>
      <c r="Y4" s="3"/>
      <c r="Z4" s="3"/>
      <c r="AA4" s="3"/>
      <c r="AB4" s="3"/>
      <c r="AC4" s="3"/>
      <c r="AD4" s="3"/>
      <c r="AE4" s="3"/>
      <c r="AF4" s="3"/>
      <c r="AG4" s="3"/>
      <c r="AH4" s="3"/>
      <c r="AI4" s="3"/>
      <c r="AJ4" s="3"/>
      <c r="AK4" s="3"/>
      <c r="AL4" s="3"/>
      <c r="AM4" s="3"/>
      <c r="AN4" s="3"/>
      <c r="AO4" s="3"/>
      <c r="AP4" s="3"/>
    </row>
    <row r="5" spans="1:42" ht="27.75" customHeight="1" x14ac:dyDescent="0.25">
      <c r="C5" s="82" t="s">
        <v>10</v>
      </c>
      <c r="D5" s="85" t="s">
        <v>11</v>
      </c>
      <c r="E5" s="86" t="s">
        <v>12</v>
      </c>
      <c r="F5" s="86" t="s">
        <v>12</v>
      </c>
      <c r="G5" s="9"/>
      <c r="H5" s="9"/>
      <c r="I5" s="10" t="s">
        <v>13</v>
      </c>
      <c r="J5" s="11"/>
      <c r="K5" s="12" t="s">
        <v>14</v>
      </c>
      <c r="L5" s="13" t="s">
        <v>15</v>
      </c>
      <c r="M5" s="14" t="s">
        <v>16</v>
      </c>
      <c r="N5" s="11"/>
      <c r="O5" s="1" t="str">
        <f>_xlfn.CONCAT("$job = Job::firstOrCreate(['name' =&gt; '",TRIM(D5),"']);")</f>
        <v>$job = Job::firstOrCreate(['name' =&gt; 'Director de Valle de los Cedros']);</v>
      </c>
      <c r="P5" s="119" t="str">
        <f>_xlfn.CONCAT( O5, "JobCompetence::create(['job_id' =&gt; $job-&gt;id, 'name' =&gt; '",I5,"', 'notas' =&gt; '",J5,"']);")</f>
        <v>$job = Job::firstOrCreate(['name' =&gt; 'Director de Valle de los Cedros']);JobCompetence::create(['job_id' =&gt; $job-&gt;id, 'name' =&gt; 'Gestión de Recursos', 'notas' =&gt; '']);</v>
      </c>
      <c r="Q5" s="1" t="str">
        <f>_xlfn.CONCAT( O5, "Knowledge::create(['job_id' =&gt; $job-&gt;id, 'name' =&gt; '",K5,"', 'notas' =&gt; '",L5,"']);")</f>
        <v>$job = Job::firstOrCreate(['name' =&gt; 'Director de Valle de los Cedros']);Knowledge::create(['job_id' =&gt; $job-&gt;id, 'name' =&gt; 'Financieros', 'notas' =&gt; 'Matemáticas Financieras
- Evaluación de Proyectos Financieros
- Entendimiento de Estados Financieros
- Inversiones
- Presupuestos']);</v>
      </c>
      <c r="R5" s="1" t="str">
        <f>_xlfn.CONCAT( O5, "Experience::create(['job_id' =&gt; $job-&gt;id, 'name' =&gt; '",M5,"', 'notas' =&gt; '",N5,"']);")</f>
        <v>$job = Job::firstOrCreate(['name' =&gt; 'Director de Valle de los Cedros']);Experience::create(['job_id' =&gt; $job-&gt;id, 'name' =&gt; 'Co-Diseñar Estrategias Comerciales con la Gerencia Comercial', 'notas' =&gt; '']);</v>
      </c>
    </row>
    <row r="6" spans="1:42" ht="30" x14ac:dyDescent="0.25">
      <c r="C6" s="83"/>
      <c r="D6" s="83"/>
      <c r="E6" s="87"/>
      <c r="F6" s="87"/>
      <c r="G6" s="15"/>
      <c r="H6" s="15"/>
      <c r="I6" s="10" t="s">
        <v>17</v>
      </c>
      <c r="J6" s="11"/>
      <c r="K6" s="12" t="s">
        <v>18</v>
      </c>
      <c r="L6" s="11"/>
      <c r="M6" s="14" t="s">
        <v>19</v>
      </c>
      <c r="N6" s="13" t="s">
        <v>20</v>
      </c>
      <c r="O6" s="1" t="str">
        <f t="shared" ref="O6:O69" si="0">_xlfn.CONCAT("$job = Job::firstOrCreate(['name' =&gt; '",TRIM(D6),"']);")</f>
        <v>$job = Job::firstOrCreate(['name' =&gt; '']);</v>
      </c>
      <c r="P6" s="119" t="str">
        <f t="shared" ref="P6:P69" si="1">_xlfn.CONCAT( O6, "JobCompetence::create(['job_id' =&gt; $job-&gt;id, 'name' =&gt; '",I6,"', 'notas' =&gt; '",J6,"']);")</f>
        <v>$job = Job::firstOrCreate(['name' =&gt; '']);JobCompetence::create(['job_id' =&gt; $job-&gt;id, 'name' =&gt; 'Gestión del Riesgo', 'notas' =&gt; '']);</v>
      </c>
      <c r="Q6" s="1" t="str">
        <f t="shared" ref="Q6:Q69" si="2">_xlfn.CONCAT( O6, "Knowledge::create(['job_id' =&gt; $job-&gt;id, 'name' =&gt; '",K6,"', 'notas' =&gt; '",L6,"']);")</f>
        <v>$job = Job::firstOrCreate(['name' =&gt; '']);Knowledge::create(['job_id' =&gt; $job-&gt;id, 'name' =&gt; 'Normativas Contables ', 'notas' =&gt; '']);</v>
      </c>
      <c r="R6" s="1" t="str">
        <f t="shared" ref="R6:R69" si="3">_xlfn.CONCAT( O6, "Experience::create(['job_id' =&gt; $job-&gt;id, 'name' =&gt; '",M6,"', 'notas' =&gt; '",N6,"']);")</f>
        <v>$job = Job::firstOrCreate(['name' =&gt; '']);Experience::create(['job_id' =&gt; $job-&gt;id, 'name' =&gt; 'Asistir a reuniones de Consejo de Administración', 'notas' =&gt; ' Resultados de la UN
- Presupuestos']);</v>
      </c>
    </row>
    <row r="7" spans="1:42" ht="20.25" x14ac:dyDescent="0.25">
      <c r="C7" s="83"/>
      <c r="D7" s="83"/>
      <c r="E7" s="87"/>
      <c r="F7" s="87"/>
      <c r="G7" s="15"/>
      <c r="H7" s="15"/>
      <c r="I7" s="10" t="s">
        <v>21</v>
      </c>
      <c r="J7" s="11" t="s">
        <v>22</v>
      </c>
      <c r="K7" s="12" t="s">
        <v>23</v>
      </c>
      <c r="L7" s="11"/>
      <c r="M7" s="11"/>
      <c r="N7" s="11"/>
      <c r="O7" s="1" t="str">
        <f t="shared" si="0"/>
        <v>$job = Job::firstOrCreate(['name' =&gt; '']);</v>
      </c>
      <c r="P7" s="119" t="str">
        <f t="shared" si="1"/>
        <v>$job = Job::firstOrCreate(['name' =&gt; '']);JobCompetence::create(['job_id' =&gt; $job-&gt;id, 'name' =&gt; 'Orientación al Cliente/Servicio', 'notas' =&gt; 'Mucha empatía']);</v>
      </c>
      <c r="Q7" s="1" t="str">
        <f t="shared" si="2"/>
        <v>$job = Job::firstOrCreate(['name' =&gt; '']);Knowledge::create(['job_id' =&gt; $job-&gt;id, 'name' =&gt; 'Normativas Fiscales ', 'notas' =&gt; '']);</v>
      </c>
      <c r="R7" s="1" t="str">
        <f t="shared" si="3"/>
        <v>$job = Job::firstOrCreate(['name' =&gt; '']);Experience::create(['job_id' =&gt; $job-&gt;id, 'name' =&gt; '', 'notas' =&gt; '']);</v>
      </c>
    </row>
    <row r="8" spans="1:42" ht="20.25" x14ac:dyDescent="0.25">
      <c r="C8" s="83"/>
      <c r="D8" s="83"/>
      <c r="E8" s="87"/>
      <c r="F8" s="87"/>
      <c r="G8" s="15"/>
      <c r="H8" s="15"/>
      <c r="I8" s="11"/>
      <c r="J8" s="11"/>
      <c r="K8" s="12" t="s">
        <v>24</v>
      </c>
      <c r="L8" s="11"/>
      <c r="M8" s="11"/>
      <c r="N8" s="11"/>
      <c r="O8" s="1" t="str">
        <f t="shared" si="0"/>
        <v>$job = Job::firstOrCreate(['name' =&gt; '']);</v>
      </c>
      <c r="P8" s="119" t="str">
        <f t="shared" si="1"/>
        <v>$job = Job::firstOrCreate(['name' =&gt; '']);JobCompetence::create(['job_id' =&gt; $job-&gt;id, 'name' =&gt; '', 'notas' =&gt; '']);</v>
      </c>
      <c r="Q8" s="1" t="str">
        <f t="shared" si="2"/>
        <v>$job = Job::firstOrCreate(['name' =&gt; '']);Knowledge::create(['job_id' =&gt; $job-&gt;id, 'name' =&gt; 'Normativas y Sistemas de Gestión de Calidad', 'notas' =&gt; '']);</v>
      </c>
      <c r="R8" s="1" t="str">
        <f t="shared" si="3"/>
        <v>$job = Job::firstOrCreate(['name' =&gt; '']);Experience::create(['job_id' =&gt; $job-&gt;id, 'name' =&gt; '', 'notas' =&gt; '']);</v>
      </c>
    </row>
    <row r="9" spans="1:42" ht="60" x14ac:dyDescent="0.25">
      <c r="C9" s="83"/>
      <c r="D9" s="83"/>
      <c r="E9" s="87"/>
      <c r="F9" s="87"/>
      <c r="G9" s="15"/>
      <c r="H9" s="15"/>
      <c r="I9" s="11"/>
      <c r="J9" s="11"/>
      <c r="K9" s="12" t="s">
        <v>25</v>
      </c>
      <c r="L9" s="13" t="s">
        <v>26</v>
      </c>
      <c r="M9" s="11"/>
      <c r="N9" s="11"/>
      <c r="O9" s="1" t="str">
        <f t="shared" si="0"/>
        <v>$job = Job::firstOrCreate(['name' =&gt; '']);</v>
      </c>
      <c r="P9" s="119" t="str">
        <f t="shared" si="1"/>
        <v>$job = Job::firstOrCreate(['name' =&gt; '']);JobCompetence::create(['job_id' =&gt; $job-&gt;id, 'name' =&gt; '', 'notas' =&gt; '']);</v>
      </c>
      <c r="Q9" s="1" t="str">
        <f t="shared" si="2"/>
        <v>$job = Job::firstOrCreate(['name' =&gt; '']);Knowledge::create(['job_id' =&gt; $job-&gt;id, 'name' =&gt; 'Legal (bases)', 'notas' =&gt; 'Contractual
- Entendimiento de los temas legales Para identificar si puede existir algún problema, siempre apoyándose DEL abogado Para prevenirlos y solucionarloS']);</v>
      </c>
      <c r="R9" s="1" t="str">
        <f t="shared" si="3"/>
        <v>$job = Job::firstOrCreate(['name' =&gt; '']);Experience::create(['job_id' =&gt; $job-&gt;id, 'name' =&gt; '', 'notas' =&gt; '']);</v>
      </c>
    </row>
    <row r="10" spans="1:42" ht="30" x14ac:dyDescent="0.25">
      <c r="C10" s="83"/>
      <c r="D10" s="83"/>
      <c r="E10" s="87"/>
      <c r="F10" s="87"/>
      <c r="G10" s="15"/>
      <c r="H10" s="15"/>
      <c r="I10" s="11"/>
      <c r="J10" s="11"/>
      <c r="K10" s="12" t="s">
        <v>27</v>
      </c>
      <c r="L10" s="13" t="s">
        <v>28</v>
      </c>
      <c r="M10" s="11"/>
      <c r="N10" s="11"/>
      <c r="O10" s="1" t="str">
        <f t="shared" si="0"/>
        <v>$job = Job::firstOrCreate(['name' =&gt; '']);</v>
      </c>
      <c r="P10" s="119" t="str">
        <f t="shared" si="1"/>
        <v>$job = Job::firstOrCreate(['name' =&gt; '']);JobCompetence::create(['job_id' =&gt; $job-&gt;id, 'name' =&gt; '', 'notas' =&gt; '']);</v>
      </c>
      <c r="Q10" s="1" t="str">
        <f t="shared" si="2"/>
        <v>$job = Job::firstOrCreate(['name' =&gt; '']);Knowledge::create(['job_id' =&gt; $job-&gt;id, 'name' =&gt; 'Conocimientos Comerciales', 'notas' =&gt; 'Estrategias Comerciales
- Construcción de Equipos de Ventas']);</v>
      </c>
      <c r="R10" s="1" t="str">
        <f t="shared" si="3"/>
        <v>$job = Job::firstOrCreate(['name' =&gt; '']);Experience::create(['job_id' =&gt; $job-&gt;id, 'name' =&gt; '', 'notas' =&gt; '']);</v>
      </c>
    </row>
    <row r="11" spans="1:42" ht="20.25" x14ac:dyDescent="0.25">
      <c r="C11" s="83"/>
      <c r="D11" s="83"/>
      <c r="E11" s="87"/>
      <c r="F11" s="87"/>
      <c r="G11" s="15"/>
      <c r="H11" s="15"/>
      <c r="I11" s="11"/>
      <c r="J11" s="11"/>
      <c r="K11" s="12" t="s">
        <v>29</v>
      </c>
      <c r="L11" s="11"/>
      <c r="M11" s="11"/>
      <c r="N11" s="11"/>
      <c r="O11" s="1" t="str">
        <f t="shared" si="0"/>
        <v>$job = Job::firstOrCreate(['name' =&gt; '']);</v>
      </c>
      <c r="P11" s="119" t="str">
        <f t="shared" si="1"/>
        <v>$job = Job::firstOrCreate(['name' =&gt; '']);JobCompetence::create(['job_id' =&gt; $job-&gt;id, 'name' =&gt; '', 'notas' =&gt; '']);</v>
      </c>
      <c r="Q11" s="1" t="str">
        <f t="shared" si="2"/>
        <v>$job = Job::firstOrCreate(['name' =&gt; '']);Knowledge::create(['job_id' =&gt; $job-&gt;id, 'name' =&gt; 'Mantenimiento y construcción de fosas (bases)', 'notas' =&gt; '']);</v>
      </c>
      <c r="R11" s="1" t="str">
        <f t="shared" si="3"/>
        <v>$job = Job::firstOrCreate(['name' =&gt; '']);Experience::create(['job_id' =&gt; $job-&gt;id, 'name' =&gt; '', 'notas' =&gt; '']);</v>
      </c>
    </row>
    <row r="12" spans="1:42" ht="16.5" customHeight="1" x14ac:dyDescent="0.25">
      <c r="C12" s="83"/>
      <c r="D12" s="83"/>
      <c r="E12" s="87"/>
      <c r="F12" s="87"/>
      <c r="G12" s="15"/>
      <c r="H12" s="15"/>
      <c r="I12" s="11"/>
      <c r="J12" s="11"/>
      <c r="K12" s="12" t="s">
        <v>30</v>
      </c>
      <c r="L12" s="13" t="s">
        <v>31</v>
      </c>
      <c r="M12" s="11"/>
      <c r="N12" s="11"/>
      <c r="O12" s="1" t="str">
        <f t="shared" si="0"/>
        <v>$job = Job::firstOrCreate(['name' =&gt; '']);</v>
      </c>
      <c r="P12" s="119" t="str">
        <f t="shared" si="1"/>
        <v>$job = Job::firstOrCreate(['name' =&gt; '']);JobCompetence::create(['job_id' =&gt; $job-&gt;id, 'name' =&gt; '', 'notas' =&gt; '']);</v>
      </c>
      <c r="Q12" s="1" t="str">
        <f t="shared" si="2"/>
        <v>$job = Job::firstOrCreate(['name' =&gt; '']);Knowledge::create(['job_id' =&gt; $job-&gt;id, 'name' =&gt; 'Excel (avanzado)', 'notas' =&gt; 'gracias a ellos he podido ir generando los controles y reportes que se requieren para administración adecuada de la unidad de negocio. Una vez que se terminen de desarrollar los sistemas necesarios, el manejo de Excel avanzado tal vez ya no sea tan importante. Esto puede llevar entre uno y dos años.']);</v>
      </c>
      <c r="R12" s="1" t="str">
        <f t="shared" si="3"/>
        <v>$job = Job::firstOrCreate(['name' =&gt; '']);Experience::create(['job_id' =&gt; $job-&gt;id, 'name' =&gt; '', 'notas' =&gt; '']);</v>
      </c>
    </row>
    <row r="13" spans="1:42" ht="20.25" x14ac:dyDescent="0.25">
      <c r="C13" s="83"/>
      <c r="D13" s="83"/>
      <c r="E13" s="87"/>
      <c r="F13" s="87"/>
      <c r="G13" s="15"/>
      <c r="H13" s="15"/>
      <c r="I13" s="11"/>
      <c r="J13" s="11"/>
      <c r="K13" s="12" t="s">
        <v>32</v>
      </c>
      <c r="L13" s="11"/>
      <c r="M13" s="11"/>
      <c r="N13" s="11"/>
      <c r="O13" s="1" t="str">
        <f t="shared" si="0"/>
        <v>$job = Job::firstOrCreate(['name' =&gt; '']);</v>
      </c>
      <c r="P13" s="119" t="str">
        <f t="shared" si="1"/>
        <v>$job = Job::firstOrCreate(['name' =&gt; '']);JobCompetence::create(['job_id' =&gt; $job-&gt;id, 'name' =&gt; '', 'notas' =&gt; '']);</v>
      </c>
      <c r="Q13" s="1" t="str">
        <f t="shared" si="2"/>
        <v>$job = Job::firstOrCreate(['name' =&gt; '']);Knowledge::create(['job_id' =&gt; $job-&gt;id, 'name' =&gt; 'Administración de Proyectos', 'notas' =&gt; '']);</v>
      </c>
      <c r="R13" s="1" t="str">
        <f t="shared" si="3"/>
        <v>$job = Job::firstOrCreate(['name' =&gt; '']);Experience::create(['job_id' =&gt; $job-&gt;id, 'name' =&gt; '', 'notas' =&gt; '']);</v>
      </c>
    </row>
    <row r="14" spans="1:42" ht="20.25" x14ac:dyDescent="0.25">
      <c r="C14" s="84"/>
      <c r="D14" s="84"/>
      <c r="E14" s="88"/>
      <c r="F14" s="88"/>
      <c r="G14" s="16"/>
      <c r="H14" s="16"/>
      <c r="I14" s="11"/>
      <c r="J14" s="11"/>
      <c r="K14" s="12" t="s">
        <v>33</v>
      </c>
      <c r="L14" s="11"/>
      <c r="M14" s="11"/>
      <c r="N14" s="11"/>
      <c r="O14" s="1" t="str">
        <f t="shared" si="0"/>
        <v>$job = Job::firstOrCreate(['name' =&gt; '']);</v>
      </c>
      <c r="P14" s="119" t="str">
        <f t="shared" si="1"/>
        <v>$job = Job::firstOrCreate(['name' =&gt; '']);JobCompetence::create(['job_id' =&gt; $job-&gt;id, 'name' =&gt; '', 'notas' =&gt; '']);</v>
      </c>
      <c r="Q14" s="1" t="str">
        <f t="shared" si="2"/>
        <v>$job = Job::firstOrCreate(['name' =&gt; '']);Knowledge::create(['job_id' =&gt; $job-&gt;id, 'name' =&gt; 'Marco Legal Laboral (bases)', 'notas' =&gt; '']);</v>
      </c>
      <c r="R14" s="1" t="str">
        <f t="shared" si="3"/>
        <v>$job = Job::firstOrCreate(['name' =&gt; '']);Experience::create(['job_id' =&gt; $job-&gt;id, 'name' =&gt; '', 'notas' =&gt; '']);</v>
      </c>
    </row>
    <row r="15" spans="1:42" s="8" customFormat="1" ht="20.25" x14ac:dyDescent="0.3">
      <c r="A15" s="3"/>
      <c r="B15" s="3"/>
      <c r="C15" s="17"/>
      <c r="D15" s="17" t="s">
        <v>34</v>
      </c>
      <c r="E15" s="18" t="s">
        <v>3</v>
      </c>
      <c r="F15" s="18" t="s">
        <v>4</v>
      </c>
      <c r="G15" s="18" t="s">
        <v>5</v>
      </c>
      <c r="H15" s="18" t="s">
        <v>6</v>
      </c>
      <c r="I15" s="19" t="s">
        <v>7</v>
      </c>
      <c r="J15" s="20" t="s">
        <v>6</v>
      </c>
      <c r="K15" s="19" t="s">
        <v>8</v>
      </c>
      <c r="L15" s="20" t="s">
        <v>6</v>
      </c>
      <c r="M15" s="19" t="s">
        <v>9</v>
      </c>
      <c r="N15" s="20"/>
      <c r="O15" s="1" t="str">
        <f t="shared" si="0"/>
        <v>$job = Job::firstOrCreate(['name' =&gt; 'Perfil']);</v>
      </c>
      <c r="P15" s="119" t="str">
        <f t="shared" si="1"/>
        <v>$job = Job::firstOrCreate(['name' =&gt; 'Perfil']);JobCompetence::create(['job_id' =&gt; $job-&gt;id, 'name' =&gt; 'Competencias requeridos para el Puesto', 'notas' =&gt; 'Notas']);</v>
      </c>
      <c r="Q15" s="1" t="str">
        <f t="shared" si="2"/>
        <v>$job = Job::firstOrCreate(['name' =&gt; 'Perfil']);Knowledge::create(['job_id' =&gt; $job-&gt;id, 'name' =&gt; 'Conocimientos requeridos para el Puesto', 'notas' =&gt; 'Notas']);</v>
      </c>
      <c r="R15" s="1" t="str">
        <f t="shared" si="3"/>
        <v>$job = Job::firstOrCreate(['name' =&gt; 'Perfil']);Experience::create(['job_id' =&gt; $job-&gt;id, 'name' =&gt; 'Experiencias', 'notas' =&gt; '']);</v>
      </c>
      <c r="S15" s="3"/>
      <c r="T15" s="3"/>
      <c r="U15" s="3"/>
      <c r="V15" s="3"/>
      <c r="W15" s="3"/>
      <c r="X15" s="3"/>
      <c r="Y15" s="3"/>
      <c r="Z15" s="3"/>
      <c r="AA15" s="3"/>
      <c r="AB15" s="3"/>
      <c r="AC15" s="3"/>
      <c r="AD15" s="3"/>
      <c r="AE15" s="3"/>
      <c r="AF15" s="3"/>
      <c r="AG15" s="3"/>
      <c r="AH15" s="3"/>
      <c r="AI15" s="3"/>
      <c r="AJ15" s="3"/>
      <c r="AK15" s="3"/>
      <c r="AL15" s="3"/>
      <c r="AM15" s="3"/>
      <c r="AN15" s="3"/>
      <c r="AO15" s="3"/>
      <c r="AP15" s="3"/>
    </row>
    <row r="16" spans="1:42" s="8" customFormat="1" ht="25.5" customHeight="1" x14ac:dyDescent="0.3">
      <c r="A16" s="3"/>
      <c r="B16" s="3"/>
      <c r="C16" s="75" t="s">
        <v>10</v>
      </c>
      <c r="D16" s="76" t="s">
        <v>35</v>
      </c>
      <c r="E16" s="77" t="s">
        <v>36</v>
      </c>
      <c r="F16" s="77" t="s">
        <v>12</v>
      </c>
      <c r="G16" s="21"/>
      <c r="H16" s="21"/>
      <c r="I16" s="21" t="s">
        <v>37</v>
      </c>
      <c r="J16" s="21"/>
      <c r="K16" s="21" t="s">
        <v>38</v>
      </c>
      <c r="L16" s="21"/>
      <c r="M16" s="21"/>
      <c r="N16" s="21"/>
      <c r="O16" s="1" t="str">
        <f t="shared" si="0"/>
        <v>$job = Job::firstOrCreate(['name' =&gt; 'Coordinador de Servicio al Cliente']);</v>
      </c>
      <c r="P16" s="119" t="str">
        <f t="shared" si="1"/>
        <v>$job = Job::firstOrCreate(['name' =&gt; 'Coordinador de Servicio al Cliente']);JobCompetence::create(['job_id' =&gt; $job-&gt;id, 'name' =&gt; 'Sentido común', 'notas' =&gt; '']);</v>
      </c>
      <c r="Q16" s="1" t="str">
        <f t="shared" si="2"/>
        <v>$job = Job::firstOrCreate(['name' =&gt; 'Coordinador de Servicio al Cliente']);Knowledge::create(['job_id' =&gt; $job-&gt;id, 'name' =&gt; 'Office', 'notas' =&gt; '']);</v>
      </c>
      <c r="R16" s="1" t="str">
        <f t="shared" si="3"/>
        <v>$job = Job::firstOrCreate(['name' =&gt; 'Coordinador de Servicio al Cliente']);Experience::create(['job_id' =&gt; $job-&gt;id, 'name' =&gt; '', 'notas' =&gt; '']);</v>
      </c>
      <c r="S16" s="3"/>
      <c r="T16" s="3"/>
      <c r="U16" s="3"/>
      <c r="V16" s="3"/>
      <c r="W16" s="3"/>
      <c r="X16" s="3"/>
      <c r="Y16" s="3"/>
      <c r="Z16" s="3"/>
      <c r="AA16" s="3"/>
      <c r="AB16" s="3"/>
      <c r="AC16" s="3"/>
      <c r="AD16" s="3"/>
      <c r="AE16" s="3"/>
      <c r="AF16" s="3"/>
      <c r="AG16" s="3"/>
      <c r="AH16" s="3"/>
      <c r="AI16" s="3"/>
      <c r="AJ16" s="3"/>
      <c r="AK16" s="3"/>
      <c r="AL16" s="3"/>
      <c r="AM16" s="3"/>
      <c r="AN16" s="3"/>
      <c r="AO16" s="3"/>
      <c r="AP16" s="3"/>
    </row>
    <row r="17" spans="1:42" s="8" customFormat="1" ht="20.25" x14ac:dyDescent="0.3">
      <c r="A17" s="3"/>
      <c r="B17" s="3"/>
      <c r="C17" s="76"/>
      <c r="D17" s="76"/>
      <c r="E17" s="78"/>
      <c r="F17" s="78"/>
      <c r="G17" s="21"/>
      <c r="H17" s="21"/>
      <c r="I17" s="21" t="s">
        <v>39</v>
      </c>
      <c r="J17" s="21"/>
      <c r="K17" s="21" t="s">
        <v>40</v>
      </c>
      <c r="L17" s="21"/>
      <c r="M17" s="21"/>
      <c r="N17" s="21"/>
      <c r="O17" s="1" t="str">
        <f t="shared" si="0"/>
        <v>$job = Job::firstOrCreate(['name' =&gt; '']);</v>
      </c>
      <c r="P17" s="119" t="str">
        <f t="shared" si="1"/>
        <v>$job = Job::firstOrCreate(['name' =&gt; '']);JobCompetence::create(['job_id' =&gt; $job-&gt;id, 'name' =&gt; 'Construcción de relaciones', 'notas' =&gt; '']);</v>
      </c>
      <c r="Q17" s="1" t="str">
        <f t="shared" si="2"/>
        <v>$job = Job::firstOrCreate(['name' =&gt; '']);Knowledge::create(['job_id' =&gt; $job-&gt;id, 'name' =&gt; 'Procesamiento de datos ', 'notas' =&gt; '']);</v>
      </c>
      <c r="R17" s="1" t="str">
        <f t="shared" si="3"/>
        <v>$job = Job::firstOrCreate(['name' =&gt; '']);Experience::create(['job_id' =&gt; $job-&gt;id, 'name' =&gt; '', 'notas' =&gt; '']);</v>
      </c>
      <c r="S17" s="3"/>
      <c r="T17" s="3"/>
      <c r="U17" s="3"/>
      <c r="V17" s="3"/>
      <c r="W17" s="3"/>
      <c r="X17" s="3"/>
      <c r="Y17" s="3"/>
      <c r="Z17" s="3"/>
      <c r="AA17" s="3"/>
      <c r="AB17" s="3"/>
      <c r="AC17" s="3"/>
      <c r="AD17" s="3"/>
      <c r="AE17" s="3"/>
      <c r="AF17" s="3"/>
      <c r="AG17" s="3"/>
      <c r="AH17" s="3"/>
      <c r="AI17" s="3"/>
      <c r="AJ17" s="3"/>
      <c r="AK17" s="3"/>
      <c r="AL17" s="3"/>
      <c r="AM17" s="3"/>
      <c r="AN17" s="3"/>
      <c r="AO17" s="3"/>
      <c r="AP17" s="3"/>
    </row>
    <row r="18" spans="1:42" s="8" customFormat="1" ht="20.25" x14ac:dyDescent="0.3">
      <c r="A18" s="3"/>
      <c r="B18" s="3"/>
      <c r="C18" s="76"/>
      <c r="D18" s="76"/>
      <c r="E18" s="78"/>
      <c r="F18" s="78"/>
      <c r="G18" s="21"/>
      <c r="H18" s="21"/>
      <c r="I18" s="21" t="s">
        <v>41</v>
      </c>
      <c r="J18" s="21"/>
      <c r="K18" s="21" t="s">
        <v>42</v>
      </c>
      <c r="L18" s="21"/>
      <c r="M18" s="21"/>
      <c r="N18" s="21"/>
      <c r="O18" s="1" t="str">
        <f t="shared" si="0"/>
        <v>$job = Job::firstOrCreate(['name' =&gt; '']);</v>
      </c>
      <c r="P18" s="119" t="str">
        <f t="shared" si="1"/>
        <v>$job = Job::firstOrCreate(['name' =&gt; '']);JobCompetence::create(['job_id' =&gt; $job-&gt;id, 'name' =&gt; 'Orientación al cliente', 'notas' =&gt; '']);</v>
      </c>
      <c r="Q18" s="1" t="str">
        <f t="shared" si="2"/>
        <v>$job = Job::firstOrCreate(['name' =&gt; '']);Knowledge::create(['job_id' =&gt; $job-&gt;id, 'name' =&gt; 'Atención al cliente ', 'notas' =&gt; '']);</v>
      </c>
      <c r="R18" s="1" t="str">
        <f t="shared" si="3"/>
        <v>$job = Job::firstOrCreate(['name' =&gt; '']);Experience::create(['job_id' =&gt; $job-&gt;id, 'name' =&gt; '', 'notas' =&gt; '']);</v>
      </c>
      <c r="S18" s="3"/>
      <c r="T18" s="3"/>
      <c r="U18" s="3"/>
      <c r="V18" s="3"/>
      <c r="W18" s="3"/>
      <c r="X18" s="3"/>
      <c r="Y18" s="3"/>
      <c r="Z18" s="3"/>
      <c r="AA18" s="3"/>
      <c r="AB18" s="3"/>
      <c r="AC18" s="3"/>
      <c r="AD18" s="3"/>
      <c r="AE18" s="3"/>
      <c r="AF18" s="3"/>
      <c r="AG18" s="3"/>
      <c r="AH18" s="3"/>
      <c r="AI18" s="3"/>
      <c r="AJ18" s="3"/>
      <c r="AK18" s="3"/>
      <c r="AL18" s="3"/>
      <c r="AM18" s="3"/>
      <c r="AN18" s="3"/>
      <c r="AO18" s="3"/>
      <c r="AP18" s="3"/>
    </row>
    <row r="19" spans="1:42" s="8" customFormat="1" ht="20.25" x14ac:dyDescent="0.3">
      <c r="A19" s="3"/>
      <c r="B19" s="3"/>
      <c r="C19" s="76"/>
      <c r="D19" s="76"/>
      <c r="E19" s="78"/>
      <c r="F19" s="78"/>
      <c r="G19" s="21"/>
      <c r="H19" s="21"/>
      <c r="I19" s="21" t="s">
        <v>43</v>
      </c>
      <c r="J19" s="21"/>
      <c r="K19" s="21" t="s">
        <v>44</v>
      </c>
      <c r="L19" s="21"/>
      <c r="M19" s="21"/>
      <c r="N19" s="21"/>
      <c r="O19" s="1" t="str">
        <f t="shared" si="0"/>
        <v>$job = Job::firstOrCreate(['name' =&gt; '']);</v>
      </c>
      <c r="P19" s="119" t="str">
        <f t="shared" si="1"/>
        <v>$job = Job::firstOrCreate(['name' =&gt; '']);JobCompetence::create(['job_id' =&gt; $job-&gt;id, 'name' =&gt; 'Mejoramiento continuo ', 'notas' =&gt; '']);</v>
      </c>
      <c r="Q19" s="1" t="str">
        <f t="shared" si="2"/>
        <v>$job = Job::firstOrCreate(['name' =&gt; '']);Knowledge::create(['job_id' =&gt; $job-&gt;id, 'name' =&gt; 'Redes sociales', 'notas' =&gt; '']);</v>
      </c>
      <c r="R19" s="1" t="str">
        <f t="shared" si="3"/>
        <v>$job = Job::firstOrCreate(['name' =&gt; '']);Experience::create(['job_id' =&gt; $job-&gt;id, 'name' =&gt; '', 'notas' =&gt; '']);</v>
      </c>
      <c r="S19" s="3"/>
      <c r="T19" s="3"/>
      <c r="U19" s="3"/>
      <c r="V19" s="3"/>
      <c r="W19" s="3"/>
      <c r="X19" s="3"/>
      <c r="Y19" s="3"/>
      <c r="Z19" s="3"/>
      <c r="AA19" s="3"/>
      <c r="AB19" s="3"/>
      <c r="AC19" s="3"/>
      <c r="AD19" s="3"/>
      <c r="AE19" s="3"/>
      <c r="AF19" s="3"/>
      <c r="AG19" s="3"/>
      <c r="AH19" s="3"/>
      <c r="AI19" s="3"/>
      <c r="AJ19" s="3"/>
      <c r="AK19" s="3"/>
      <c r="AL19" s="3"/>
      <c r="AM19" s="3"/>
      <c r="AN19" s="3"/>
      <c r="AO19" s="3"/>
      <c r="AP19" s="3"/>
    </row>
    <row r="20" spans="1:42" s="8" customFormat="1" ht="20.25" x14ac:dyDescent="0.3">
      <c r="A20" s="3"/>
      <c r="B20" s="3"/>
      <c r="C20" s="76"/>
      <c r="D20" s="76"/>
      <c r="E20" s="78"/>
      <c r="F20" s="78"/>
      <c r="G20" s="21"/>
      <c r="H20" s="21"/>
      <c r="I20" s="21" t="s">
        <v>45</v>
      </c>
      <c r="J20" s="21"/>
      <c r="K20" s="21"/>
      <c r="L20" s="21"/>
      <c r="M20" s="21"/>
      <c r="N20" s="21"/>
      <c r="O20" s="1" t="str">
        <f t="shared" si="0"/>
        <v>$job = Job::firstOrCreate(['name' =&gt; '']);</v>
      </c>
      <c r="P20" s="119" t="str">
        <f t="shared" si="1"/>
        <v>$job = Job::firstOrCreate(['name' =&gt; '']);JobCompetence::create(['job_id' =&gt; $job-&gt;id, 'name' =&gt; 'Retroalimentación y control ', 'notas' =&gt; '']);</v>
      </c>
      <c r="Q20" s="1" t="str">
        <f t="shared" si="2"/>
        <v>$job = Job::firstOrCreate(['name' =&gt; '']);Knowledge::create(['job_id' =&gt; $job-&gt;id, 'name' =&gt; '', 'notas' =&gt; '']);</v>
      </c>
      <c r="R20" s="1" t="str">
        <f t="shared" si="3"/>
        <v>$job = Job::firstOrCreate(['name' =&gt; '']);Experience::create(['job_id' =&gt; $job-&gt;id, 'name' =&gt; '', 'notas' =&gt; '']);</v>
      </c>
      <c r="S20" s="3"/>
      <c r="T20" s="3"/>
      <c r="U20" s="3"/>
      <c r="V20" s="3"/>
      <c r="W20" s="3"/>
      <c r="X20" s="3"/>
      <c r="Y20" s="3"/>
      <c r="Z20" s="3"/>
      <c r="AA20" s="3"/>
      <c r="AB20" s="3"/>
      <c r="AC20" s="3"/>
      <c r="AD20" s="3"/>
      <c r="AE20" s="3"/>
      <c r="AF20" s="3"/>
      <c r="AG20" s="3"/>
      <c r="AH20" s="3"/>
      <c r="AI20" s="3"/>
      <c r="AJ20" s="3"/>
      <c r="AK20" s="3"/>
      <c r="AL20" s="3"/>
      <c r="AM20" s="3"/>
      <c r="AN20" s="3"/>
      <c r="AO20" s="3"/>
      <c r="AP20" s="3"/>
    </row>
    <row r="21" spans="1:42" s="8" customFormat="1" ht="20.25" x14ac:dyDescent="0.3">
      <c r="A21" s="3"/>
      <c r="B21" s="3"/>
      <c r="C21" s="76"/>
      <c r="D21" s="76"/>
      <c r="E21" s="78"/>
      <c r="F21" s="78"/>
      <c r="G21" s="21"/>
      <c r="H21" s="21"/>
      <c r="I21" s="21" t="s">
        <v>46</v>
      </c>
      <c r="J21" s="21"/>
      <c r="K21" s="21"/>
      <c r="L21" s="21"/>
      <c r="M21" s="21"/>
      <c r="N21" s="21"/>
      <c r="O21" s="1" t="str">
        <f t="shared" si="0"/>
        <v>$job = Job::firstOrCreate(['name' =&gt; '']);</v>
      </c>
      <c r="P21" s="119" t="str">
        <f t="shared" si="1"/>
        <v>$job = Job::firstOrCreate(['name' =&gt; '']);JobCompetence::create(['job_id' =&gt; $job-&gt;id, 'name' =&gt; 'Escucha activa', 'notas' =&gt; '']);</v>
      </c>
      <c r="Q21" s="1" t="str">
        <f t="shared" si="2"/>
        <v>$job = Job::firstOrCreate(['name' =&gt; '']);Knowledge::create(['job_id' =&gt; $job-&gt;id, 'name' =&gt; '', 'notas' =&gt; '']);</v>
      </c>
      <c r="R21" s="1" t="str">
        <f t="shared" si="3"/>
        <v>$job = Job::firstOrCreate(['name' =&gt; '']);Experience::create(['job_id' =&gt; $job-&gt;id, 'name' =&gt; '', 'notas' =&gt; '']);</v>
      </c>
      <c r="S21" s="3"/>
      <c r="T21" s="3"/>
      <c r="U21" s="3"/>
      <c r="V21" s="3"/>
      <c r="W21" s="3"/>
      <c r="X21" s="3"/>
      <c r="Y21" s="3"/>
      <c r="Z21" s="3"/>
      <c r="AA21" s="3"/>
      <c r="AB21" s="3"/>
      <c r="AC21" s="3"/>
      <c r="AD21" s="3"/>
      <c r="AE21" s="3"/>
      <c r="AF21" s="3"/>
      <c r="AG21" s="3"/>
      <c r="AH21" s="3"/>
      <c r="AI21" s="3"/>
      <c r="AJ21" s="3"/>
      <c r="AK21" s="3"/>
      <c r="AL21" s="3"/>
      <c r="AM21" s="3"/>
      <c r="AN21" s="3"/>
      <c r="AO21" s="3"/>
      <c r="AP21" s="3"/>
    </row>
    <row r="22" spans="1:42" s="8" customFormat="1" ht="20.25" x14ac:dyDescent="0.3">
      <c r="A22" s="3"/>
      <c r="B22" s="3"/>
      <c r="C22" s="76"/>
      <c r="D22" s="76"/>
      <c r="E22" s="78"/>
      <c r="F22" s="78"/>
      <c r="G22" s="21"/>
      <c r="H22" s="21"/>
      <c r="I22" s="21" t="s">
        <v>47</v>
      </c>
      <c r="J22" s="21"/>
      <c r="K22" s="21"/>
      <c r="L22" s="21"/>
      <c r="M22" s="21"/>
      <c r="N22" s="21"/>
      <c r="O22" s="1" t="str">
        <f t="shared" si="0"/>
        <v>$job = Job::firstOrCreate(['name' =&gt; '']);</v>
      </c>
      <c r="P22" s="119" t="str">
        <f t="shared" si="1"/>
        <v>$job = Job::firstOrCreate(['name' =&gt; '']);JobCompetence::create(['job_id' =&gt; $job-&gt;id, 'name' =&gt; 'Gestión del conflicto', 'notas' =&gt; '']);</v>
      </c>
      <c r="Q22" s="1" t="str">
        <f t="shared" si="2"/>
        <v>$job = Job::firstOrCreate(['name' =&gt; '']);Knowledge::create(['job_id' =&gt; $job-&gt;id, 'name' =&gt; '', 'notas' =&gt; '']);</v>
      </c>
      <c r="R22" s="1" t="str">
        <f t="shared" si="3"/>
        <v>$job = Job::firstOrCreate(['name' =&gt; '']);Experience::create(['job_id' =&gt; $job-&gt;id, 'name' =&gt; '', 'notas' =&gt; '']);</v>
      </c>
      <c r="S22" s="3"/>
      <c r="T22" s="3"/>
      <c r="U22" s="3"/>
      <c r="V22" s="3"/>
      <c r="W22" s="3"/>
      <c r="X22" s="3"/>
      <c r="Y22" s="3"/>
      <c r="Z22" s="3"/>
      <c r="AA22" s="3"/>
      <c r="AB22" s="3"/>
      <c r="AC22" s="3"/>
      <c r="AD22" s="3"/>
      <c r="AE22" s="3"/>
      <c r="AF22" s="3"/>
      <c r="AG22" s="3"/>
      <c r="AH22" s="3"/>
      <c r="AI22" s="3"/>
      <c r="AJ22" s="3"/>
      <c r="AK22" s="3"/>
      <c r="AL22" s="3"/>
      <c r="AM22" s="3"/>
      <c r="AN22" s="3"/>
      <c r="AO22" s="3"/>
      <c r="AP22" s="3"/>
    </row>
    <row r="23" spans="1:42" s="8" customFormat="1" ht="20.25" x14ac:dyDescent="0.3">
      <c r="A23" s="3"/>
      <c r="B23" s="3"/>
      <c r="C23" s="76"/>
      <c r="D23" s="76"/>
      <c r="E23" s="78"/>
      <c r="F23" s="78"/>
      <c r="G23" s="21"/>
      <c r="H23" s="21"/>
      <c r="I23" s="21"/>
      <c r="J23" s="21"/>
      <c r="K23" s="21"/>
      <c r="L23" s="21"/>
      <c r="M23" s="21"/>
      <c r="N23" s="21"/>
      <c r="O23" s="1" t="str">
        <f t="shared" si="0"/>
        <v>$job = Job::firstOrCreate(['name' =&gt; '']);</v>
      </c>
      <c r="P23" s="119" t="str">
        <f t="shared" si="1"/>
        <v>$job = Job::firstOrCreate(['name' =&gt; '']);JobCompetence::create(['job_id' =&gt; $job-&gt;id, 'name' =&gt; '', 'notas' =&gt; '']);</v>
      </c>
      <c r="Q23" s="1" t="str">
        <f t="shared" si="2"/>
        <v>$job = Job::firstOrCreate(['name' =&gt; '']);Knowledge::create(['job_id' =&gt; $job-&gt;id, 'name' =&gt; '', 'notas' =&gt; '']);</v>
      </c>
      <c r="R23" s="1" t="str">
        <f t="shared" si="3"/>
        <v>$job = Job::firstOrCreate(['name' =&gt; '']);Experience::create(['job_id' =&gt; $job-&gt;id, 'name' =&gt; '', 'notas' =&gt; '']);</v>
      </c>
      <c r="S23" s="3"/>
      <c r="T23" s="3"/>
      <c r="U23" s="3"/>
      <c r="V23" s="3"/>
      <c r="W23" s="3"/>
      <c r="X23" s="3"/>
      <c r="Y23" s="3"/>
      <c r="Z23" s="3"/>
      <c r="AA23" s="3"/>
      <c r="AB23" s="3"/>
      <c r="AC23" s="3"/>
      <c r="AD23" s="3"/>
      <c r="AE23" s="3"/>
      <c r="AF23" s="3"/>
      <c r="AG23" s="3"/>
      <c r="AH23" s="3"/>
      <c r="AI23" s="3"/>
      <c r="AJ23" s="3"/>
      <c r="AK23" s="3"/>
      <c r="AL23" s="3"/>
      <c r="AM23" s="3"/>
      <c r="AN23" s="3"/>
      <c r="AO23" s="3"/>
      <c r="AP23" s="3"/>
    </row>
    <row r="24" spans="1:42" s="8" customFormat="1" ht="20.25" x14ac:dyDescent="0.3">
      <c r="A24" s="3"/>
      <c r="B24" s="3"/>
      <c r="C24" s="76"/>
      <c r="D24" s="76"/>
      <c r="E24" s="78"/>
      <c r="F24" s="78"/>
      <c r="G24" s="21"/>
      <c r="H24" s="21"/>
      <c r="I24" s="21"/>
      <c r="J24" s="21"/>
      <c r="K24" s="21"/>
      <c r="L24" s="21"/>
      <c r="M24" s="21"/>
      <c r="N24" s="21"/>
      <c r="O24" s="1" t="str">
        <f t="shared" si="0"/>
        <v>$job = Job::firstOrCreate(['name' =&gt; '']);</v>
      </c>
      <c r="P24" s="119" t="str">
        <f t="shared" si="1"/>
        <v>$job = Job::firstOrCreate(['name' =&gt; '']);JobCompetence::create(['job_id' =&gt; $job-&gt;id, 'name' =&gt; '', 'notas' =&gt; '']);</v>
      </c>
      <c r="Q24" s="1" t="str">
        <f t="shared" si="2"/>
        <v>$job = Job::firstOrCreate(['name' =&gt; '']);Knowledge::create(['job_id' =&gt; $job-&gt;id, 'name' =&gt; '', 'notas' =&gt; '']);</v>
      </c>
      <c r="R24" s="1" t="str">
        <f t="shared" si="3"/>
        <v>$job = Job::firstOrCreate(['name' =&gt; '']);Experience::create(['job_id' =&gt; $job-&gt;id, 'name' =&gt; '', 'notas' =&gt; '']);</v>
      </c>
      <c r="S24" s="3"/>
      <c r="T24" s="3"/>
      <c r="U24" s="3"/>
      <c r="V24" s="3"/>
      <c r="W24" s="3"/>
      <c r="X24" s="3"/>
      <c r="Y24" s="3"/>
      <c r="Z24" s="3"/>
      <c r="AA24" s="3"/>
      <c r="AB24" s="3"/>
      <c r="AC24" s="3"/>
      <c r="AD24" s="3"/>
      <c r="AE24" s="3"/>
      <c r="AF24" s="3"/>
      <c r="AG24" s="3"/>
      <c r="AH24" s="3"/>
      <c r="AI24" s="3"/>
      <c r="AJ24" s="3"/>
      <c r="AK24" s="3"/>
      <c r="AL24" s="3"/>
      <c r="AM24" s="3"/>
      <c r="AN24" s="3"/>
      <c r="AO24" s="3"/>
      <c r="AP24" s="3"/>
    </row>
    <row r="25" spans="1:42" s="8" customFormat="1" ht="20.25" x14ac:dyDescent="0.3">
      <c r="A25" s="3"/>
      <c r="B25" s="3"/>
      <c r="C25" s="76"/>
      <c r="D25" s="76"/>
      <c r="E25" s="79"/>
      <c r="F25" s="79"/>
      <c r="G25" s="21"/>
      <c r="H25" s="21"/>
      <c r="I25" s="21"/>
      <c r="J25" s="21"/>
      <c r="K25" s="21"/>
      <c r="L25" s="21"/>
      <c r="M25" s="21"/>
      <c r="N25" s="21"/>
      <c r="O25" s="1" t="str">
        <f t="shared" si="0"/>
        <v>$job = Job::firstOrCreate(['name' =&gt; '']);</v>
      </c>
      <c r="P25" s="119" t="str">
        <f t="shared" si="1"/>
        <v>$job = Job::firstOrCreate(['name' =&gt; '']);JobCompetence::create(['job_id' =&gt; $job-&gt;id, 'name' =&gt; '', 'notas' =&gt; '']);</v>
      </c>
      <c r="Q25" s="1" t="str">
        <f t="shared" si="2"/>
        <v>$job = Job::firstOrCreate(['name' =&gt; '']);Knowledge::create(['job_id' =&gt; $job-&gt;id, 'name' =&gt; '', 'notas' =&gt; '']);</v>
      </c>
      <c r="R25" s="1" t="str">
        <f t="shared" si="3"/>
        <v>$job = Job::firstOrCreate(['name' =&gt; '']);Experience::create(['job_id' =&gt; $job-&gt;id, 'name' =&gt; '', 'notas' =&gt; '']);</v>
      </c>
      <c r="S25" s="3"/>
      <c r="T25" s="3"/>
      <c r="U25" s="3"/>
      <c r="V25" s="3"/>
      <c r="W25" s="3"/>
      <c r="X25" s="3"/>
      <c r="Y25" s="3"/>
      <c r="Z25" s="3"/>
      <c r="AA25" s="3"/>
      <c r="AB25" s="3"/>
      <c r="AC25" s="3"/>
      <c r="AD25" s="3"/>
      <c r="AE25" s="3"/>
      <c r="AF25" s="3"/>
      <c r="AG25" s="3"/>
      <c r="AH25" s="3"/>
      <c r="AI25" s="3"/>
      <c r="AJ25" s="3"/>
      <c r="AK25" s="3"/>
      <c r="AL25" s="3"/>
      <c r="AM25" s="3"/>
      <c r="AN25" s="3"/>
      <c r="AO25" s="3"/>
      <c r="AP25" s="3"/>
    </row>
    <row r="26" spans="1:42" s="8" customFormat="1" ht="20.25" x14ac:dyDescent="0.3">
      <c r="A26" s="3"/>
      <c r="B26" s="3"/>
      <c r="C26" s="17"/>
      <c r="D26" s="17" t="s">
        <v>34</v>
      </c>
      <c r="E26" s="18" t="s">
        <v>3</v>
      </c>
      <c r="F26" s="18" t="s">
        <v>4</v>
      </c>
      <c r="G26" s="18" t="s">
        <v>5</v>
      </c>
      <c r="H26" s="18" t="s">
        <v>6</v>
      </c>
      <c r="I26" s="19" t="s">
        <v>7</v>
      </c>
      <c r="J26" s="20" t="s">
        <v>6</v>
      </c>
      <c r="K26" s="19" t="s">
        <v>8</v>
      </c>
      <c r="L26" s="20" t="s">
        <v>6</v>
      </c>
      <c r="M26" s="19" t="s">
        <v>9</v>
      </c>
      <c r="N26" s="20"/>
      <c r="O26" s="1" t="str">
        <f t="shared" si="0"/>
        <v>$job = Job::firstOrCreate(['name' =&gt; 'Perfil']);</v>
      </c>
      <c r="P26" s="119" t="str">
        <f t="shared" si="1"/>
        <v>$job = Job::firstOrCreate(['name' =&gt; 'Perfil']);JobCompetence::create(['job_id' =&gt; $job-&gt;id, 'name' =&gt; 'Competencias requeridos para el Puesto', 'notas' =&gt; 'Notas']);</v>
      </c>
      <c r="Q26" s="1" t="str">
        <f t="shared" si="2"/>
        <v>$job = Job::firstOrCreate(['name' =&gt; 'Perfil']);Knowledge::create(['job_id' =&gt; $job-&gt;id, 'name' =&gt; 'Conocimientos requeridos para el Puesto', 'notas' =&gt; 'Notas']);</v>
      </c>
      <c r="R26" s="1" t="str">
        <f t="shared" si="3"/>
        <v>$job = Job::firstOrCreate(['name' =&gt; 'Perfil']);Experience::create(['job_id' =&gt; $job-&gt;id, 'name' =&gt; 'Experiencias', 'notas' =&gt; '']);</v>
      </c>
      <c r="S26" s="3"/>
      <c r="T26" s="3"/>
      <c r="U26" s="3"/>
      <c r="V26" s="3"/>
      <c r="W26" s="3"/>
      <c r="X26" s="3"/>
      <c r="Y26" s="3"/>
      <c r="Z26" s="3"/>
      <c r="AA26" s="3"/>
      <c r="AB26" s="3"/>
      <c r="AC26" s="3"/>
      <c r="AD26" s="3"/>
      <c r="AE26" s="3"/>
      <c r="AF26" s="3"/>
      <c r="AG26" s="3"/>
      <c r="AH26" s="3"/>
      <c r="AI26" s="3"/>
      <c r="AJ26" s="3"/>
      <c r="AK26" s="3"/>
      <c r="AL26" s="3"/>
      <c r="AM26" s="3"/>
      <c r="AN26" s="3"/>
      <c r="AO26" s="3"/>
      <c r="AP26" s="3"/>
    </row>
    <row r="27" spans="1:42" s="8" customFormat="1" ht="20.25" x14ac:dyDescent="0.3">
      <c r="A27" s="3"/>
      <c r="B27" s="3"/>
      <c r="C27" s="89" t="s">
        <v>10</v>
      </c>
      <c r="D27" s="77" t="s">
        <v>48</v>
      </c>
      <c r="E27" s="78" t="s">
        <v>36</v>
      </c>
      <c r="F27" s="78" t="s">
        <v>12</v>
      </c>
      <c r="G27" s="22"/>
      <c r="H27" s="22"/>
      <c r="I27" s="22" t="s">
        <v>49</v>
      </c>
      <c r="J27" s="22"/>
      <c r="K27" s="22" t="s">
        <v>50</v>
      </c>
      <c r="L27" s="22"/>
      <c r="M27" s="22"/>
      <c r="N27" s="22"/>
      <c r="O27" s="1" t="str">
        <f t="shared" si="0"/>
        <v>$job = Job::firstOrCreate(['name' =&gt; 'Auxiliar de Diseño']);</v>
      </c>
      <c r="P27" s="119" t="str">
        <f t="shared" si="1"/>
        <v>$job = Job::firstOrCreate(['name' =&gt; 'Auxiliar de Diseño']);JobCompetence::create(['job_id' =&gt; $job-&gt;id, 'name' =&gt; 'Creatividad', 'notas' =&gt; '']);</v>
      </c>
      <c r="Q27" s="1" t="str">
        <f t="shared" si="2"/>
        <v>$job = Job::firstOrCreate(['name' =&gt; 'Auxiliar de Diseño']);Knowledge::create(['job_id' =&gt; $job-&gt;id, 'name' =&gt; 'Adobe Photoshop', 'notas' =&gt; '']);</v>
      </c>
      <c r="R27" s="1" t="str">
        <f t="shared" si="3"/>
        <v>$job = Job::firstOrCreate(['name' =&gt; 'Auxiliar de Diseño']);Experience::create(['job_id' =&gt; $job-&gt;id, 'name' =&gt; '', 'notas' =&gt; '']);</v>
      </c>
      <c r="S27" s="3"/>
      <c r="T27" s="3"/>
      <c r="U27" s="3"/>
      <c r="V27" s="3"/>
      <c r="W27" s="3"/>
      <c r="X27" s="3"/>
      <c r="Y27" s="3"/>
      <c r="Z27" s="3"/>
      <c r="AA27" s="3"/>
      <c r="AB27" s="3"/>
      <c r="AC27" s="3"/>
      <c r="AD27" s="3"/>
      <c r="AE27" s="3"/>
      <c r="AF27" s="3"/>
      <c r="AG27" s="3"/>
      <c r="AH27" s="3"/>
      <c r="AI27" s="3"/>
      <c r="AJ27" s="3"/>
      <c r="AK27" s="3"/>
      <c r="AL27" s="3"/>
      <c r="AM27" s="3"/>
      <c r="AN27" s="3"/>
      <c r="AO27" s="3"/>
      <c r="AP27" s="3"/>
    </row>
    <row r="28" spans="1:42" s="8" customFormat="1" ht="20.25" x14ac:dyDescent="0.3">
      <c r="A28" s="3"/>
      <c r="B28" s="3"/>
      <c r="C28" s="78"/>
      <c r="D28" s="78"/>
      <c r="E28" s="78"/>
      <c r="F28" s="78"/>
      <c r="G28" s="22"/>
      <c r="H28" s="22"/>
      <c r="I28" s="22" t="s">
        <v>51</v>
      </c>
      <c r="J28" s="22"/>
      <c r="K28" s="22" t="s">
        <v>52</v>
      </c>
      <c r="L28" s="22"/>
      <c r="M28" s="22"/>
      <c r="N28" s="22"/>
      <c r="O28" s="1" t="str">
        <f t="shared" si="0"/>
        <v>$job = Job::firstOrCreate(['name' =&gt; '']);</v>
      </c>
      <c r="P28" s="119" t="str">
        <f t="shared" si="1"/>
        <v>$job = Job::firstOrCreate(['name' =&gt; '']);JobCompetence::create(['job_id' =&gt; $job-&gt;id, 'name' =&gt; 'Destreza comunicativa', 'notas' =&gt; '']);</v>
      </c>
      <c r="Q28" s="1" t="str">
        <f t="shared" si="2"/>
        <v>$job = Job::firstOrCreate(['name' =&gt; '']);Knowledge::create(['job_id' =&gt; $job-&gt;id, 'name' =&gt; 'Adobe Illustrador', 'notas' =&gt; '']);</v>
      </c>
      <c r="R28" s="1" t="str">
        <f t="shared" si="3"/>
        <v>$job = Job::firstOrCreate(['name' =&gt; '']);Experience::create(['job_id' =&gt; $job-&gt;id, 'name' =&gt; '', 'notas' =&gt; '']);</v>
      </c>
      <c r="S28" s="3"/>
      <c r="T28" s="3"/>
      <c r="U28" s="3"/>
      <c r="V28" s="3"/>
      <c r="W28" s="3"/>
      <c r="X28" s="3"/>
      <c r="Y28" s="3"/>
      <c r="Z28" s="3"/>
      <c r="AA28" s="3"/>
      <c r="AB28" s="3"/>
      <c r="AC28" s="3"/>
      <c r="AD28" s="3"/>
      <c r="AE28" s="3"/>
      <c r="AF28" s="3"/>
      <c r="AG28" s="3"/>
      <c r="AH28" s="3"/>
      <c r="AI28" s="3"/>
      <c r="AJ28" s="3"/>
      <c r="AK28" s="3"/>
      <c r="AL28" s="3"/>
      <c r="AM28" s="3"/>
      <c r="AN28" s="3"/>
      <c r="AO28" s="3"/>
      <c r="AP28" s="3"/>
    </row>
    <row r="29" spans="1:42" s="8" customFormat="1" ht="20.25" x14ac:dyDescent="0.3">
      <c r="A29" s="3"/>
      <c r="B29" s="3"/>
      <c r="C29" s="78"/>
      <c r="D29" s="78"/>
      <c r="E29" s="78"/>
      <c r="F29" s="78"/>
      <c r="G29" s="22"/>
      <c r="H29" s="22"/>
      <c r="I29" s="22" t="s">
        <v>53</v>
      </c>
      <c r="J29" s="22"/>
      <c r="K29" s="22" t="s">
        <v>54</v>
      </c>
      <c r="L29" s="22"/>
      <c r="M29" s="22"/>
      <c r="N29" s="22"/>
      <c r="O29" s="1" t="str">
        <f t="shared" si="0"/>
        <v>$job = Job::firstOrCreate(['name' =&gt; '']);</v>
      </c>
      <c r="P29" s="119" t="str">
        <f t="shared" si="1"/>
        <v>$job = Job::firstOrCreate(['name' =&gt; '']);JobCompetence::create(['job_id' =&gt; $job-&gt;id, 'name' =&gt; 'Trabajo en equipo', 'notas' =&gt; '']);</v>
      </c>
      <c r="Q29" s="1" t="str">
        <f t="shared" si="2"/>
        <v>$job = Job::firstOrCreate(['name' =&gt; '']);Knowledge::create(['job_id' =&gt; $job-&gt;id, 'name' =&gt; 'Adobe Premier', 'notas' =&gt; '']);</v>
      </c>
      <c r="R29" s="1" t="str">
        <f t="shared" si="3"/>
        <v>$job = Job::firstOrCreate(['name' =&gt; '']);Experience::create(['job_id' =&gt; $job-&gt;id, 'name' =&gt; '', 'notas' =&gt; '']);</v>
      </c>
      <c r="S29" s="3"/>
      <c r="T29" s="3"/>
      <c r="U29" s="3"/>
      <c r="V29" s="3"/>
      <c r="W29" s="3"/>
      <c r="X29" s="3"/>
      <c r="Y29" s="3"/>
      <c r="Z29" s="3"/>
      <c r="AA29" s="3"/>
      <c r="AB29" s="3"/>
      <c r="AC29" s="3"/>
      <c r="AD29" s="3"/>
      <c r="AE29" s="3"/>
      <c r="AF29" s="3"/>
      <c r="AG29" s="3"/>
      <c r="AH29" s="3"/>
      <c r="AI29" s="3"/>
      <c r="AJ29" s="3"/>
      <c r="AK29" s="3"/>
      <c r="AL29" s="3"/>
      <c r="AM29" s="3"/>
      <c r="AN29" s="3"/>
      <c r="AO29" s="3"/>
      <c r="AP29" s="3"/>
    </row>
    <row r="30" spans="1:42" s="8" customFormat="1" ht="20.25" x14ac:dyDescent="0.3">
      <c r="A30" s="3"/>
      <c r="B30" s="3"/>
      <c r="C30" s="78"/>
      <c r="D30" s="78"/>
      <c r="E30" s="78"/>
      <c r="F30" s="78"/>
      <c r="G30" s="22"/>
      <c r="H30" s="22"/>
      <c r="I30" s="22" t="s">
        <v>55</v>
      </c>
      <c r="J30" s="22"/>
      <c r="K30" s="22" t="s">
        <v>56</v>
      </c>
      <c r="L30" s="22"/>
      <c r="M30" s="22"/>
      <c r="N30" s="22"/>
      <c r="O30" s="1" t="str">
        <f t="shared" si="0"/>
        <v>$job = Job::firstOrCreate(['name' =&gt; '']);</v>
      </c>
      <c r="P30" s="119" t="str">
        <f t="shared" si="1"/>
        <v>$job = Job::firstOrCreate(['name' =&gt; '']);JobCompetence::create(['job_id' =&gt; $job-&gt;id, 'name' =&gt; 'Forjador de cultura', 'notas' =&gt; '']);</v>
      </c>
      <c r="Q30" s="1" t="str">
        <f t="shared" si="2"/>
        <v>$job = Job::firstOrCreate(['name' =&gt; '']);Knowledge::create(['job_id' =&gt; $job-&gt;id, 'name' =&gt; 'Paquetería Office', 'notas' =&gt; '']);</v>
      </c>
      <c r="R30" s="1" t="str">
        <f t="shared" si="3"/>
        <v>$job = Job::firstOrCreate(['name' =&gt; '']);Experience::create(['job_id' =&gt; $job-&gt;id, 'name' =&gt; '', 'notas' =&gt; '']);</v>
      </c>
      <c r="S30" s="3"/>
      <c r="T30" s="3"/>
      <c r="U30" s="3"/>
      <c r="V30" s="3"/>
      <c r="W30" s="3"/>
      <c r="X30" s="3"/>
      <c r="Y30" s="3"/>
      <c r="Z30" s="3"/>
      <c r="AA30" s="3"/>
      <c r="AB30" s="3"/>
      <c r="AC30" s="3"/>
      <c r="AD30" s="3"/>
      <c r="AE30" s="3"/>
      <c r="AF30" s="3"/>
      <c r="AG30" s="3"/>
      <c r="AH30" s="3"/>
      <c r="AI30" s="3"/>
      <c r="AJ30" s="3"/>
      <c r="AK30" s="3"/>
      <c r="AL30" s="3"/>
      <c r="AM30" s="3"/>
      <c r="AN30" s="3"/>
      <c r="AO30" s="3"/>
      <c r="AP30" s="3"/>
    </row>
    <row r="31" spans="1:42" s="8" customFormat="1" ht="20.25" x14ac:dyDescent="0.3">
      <c r="A31" s="3"/>
      <c r="B31" s="3"/>
      <c r="C31" s="78"/>
      <c r="D31" s="78"/>
      <c r="E31" s="78"/>
      <c r="F31" s="78"/>
      <c r="G31" s="22"/>
      <c r="H31" s="22"/>
      <c r="I31" s="22" t="s">
        <v>57</v>
      </c>
      <c r="J31" s="22"/>
      <c r="K31" s="22" t="s">
        <v>58</v>
      </c>
      <c r="L31" s="22"/>
      <c r="M31" s="22"/>
      <c r="N31" s="22"/>
      <c r="O31" s="1" t="str">
        <f t="shared" si="0"/>
        <v>$job = Job::firstOrCreate(['name' =&gt; '']);</v>
      </c>
      <c r="P31" s="119" t="str">
        <f t="shared" si="1"/>
        <v>$job = Job::firstOrCreate(['name' =&gt; '']);JobCompetence::create(['job_id' =&gt; $job-&gt;id, 'name' =&gt; 'Innovación', 'notas' =&gt; '']);</v>
      </c>
      <c r="Q31" s="1" t="str">
        <f t="shared" si="2"/>
        <v>$job = Job::firstOrCreate(['name' =&gt; '']);Knowledge::create(['job_id' =&gt; $job-&gt;id, 'name' =&gt; 'Mercadotecnia', 'notas' =&gt; '']);</v>
      </c>
      <c r="R31" s="1" t="str">
        <f t="shared" si="3"/>
        <v>$job = Job::firstOrCreate(['name' =&gt; '']);Experience::create(['job_id' =&gt; $job-&gt;id, 'name' =&gt; '', 'notas' =&gt; '']);</v>
      </c>
      <c r="S31" s="3"/>
      <c r="T31" s="3"/>
      <c r="U31" s="3"/>
      <c r="V31" s="3"/>
      <c r="W31" s="3"/>
      <c r="X31" s="3"/>
      <c r="Y31" s="3"/>
      <c r="Z31" s="3"/>
      <c r="AA31" s="3"/>
      <c r="AB31" s="3"/>
      <c r="AC31" s="3"/>
      <c r="AD31" s="3"/>
      <c r="AE31" s="3"/>
      <c r="AF31" s="3"/>
      <c r="AG31" s="3"/>
      <c r="AH31" s="3"/>
      <c r="AI31" s="3"/>
      <c r="AJ31" s="3"/>
      <c r="AK31" s="3"/>
      <c r="AL31" s="3"/>
      <c r="AM31" s="3"/>
      <c r="AN31" s="3"/>
      <c r="AO31" s="3"/>
      <c r="AP31" s="3"/>
    </row>
    <row r="32" spans="1:42" s="8" customFormat="1" ht="20.25" x14ac:dyDescent="0.3">
      <c r="A32" s="3"/>
      <c r="B32" s="3"/>
      <c r="C32" s="78"/>
      <c r="D32" s="78"/>
      <c r="E32" s="78"/>
      <c r="F32" s="78"/>
      <c r="G32" s="22"/>
      <c r="H32" s="22"/>
      <c r="I32" s="22" t="s">
        <v>59</v>
      </c>
      <c r="J32" s="22"/>
      <c r="K32" s="22" t="s">
        <v>60</v>
      </c>
      <c r="L32" s="22"/>
      <c r="M32" s="22"/>
      <c r="N32" s="22"/>
      <c r="O32" s="1" t="str">
        <f t="shared" si="0"/>
        <v>$job = Job::firstOrCreate(['name' =&gt; '']);</v>
      </c>
      <c r="P32" s="119" t="str">
        <f t="shared" si="1"/>
        <v>$job = Job::firstOrCreate(['name' =&gt; '']);JobCompetence::create(['job_id' =&gt; $job-&gt;id, 'name' =&gt; 'Orientación al servicio', 'notas' =&gt; '']);</v>
      </c>
      <c r="Q32" s="1" t="str">
        <f t="shared" si="2"/>
        <v>$job = Job::firstOrCreate(['name' =&gt; '']);Knowledge::create(['job_id' =&gt; $job-&gt;id, 'name' =&gt; 'CopyWriting', 'notas' =&gt; '']);</v>
      </c>
      <c r="R32" s="1" t="str">
        <f t="shared" si="3"/>
        <v>$job = Job::firstOrCreate(['name' =&gt; '']);Experience::create(['job_id' =&gt; $job-&gt;id, 'name' =&gt; '', 'notas' =&gt; '']);</v>
      </c>
      <c r="S32" s="3"/>
      <c r="T32" s="3"/>
      <c r="U32" s="3"/>
      <c r="V32" s="3"/>
      <c r="W32" s="3"/>
      <c r="X32" s="3"/>
      <c r="Y32" s="3"/>
      <c r="Z32" s="3"/>
      <c r="AA32" s="3"/>
      <c r="AB32" s="3"/>
      <c r="AC32" s="3"/>
      <c r="AD32" s="3"/>
      <c r="AE32" s="3"/>
      <c r="AF32" s="3"/>
      <c r="AG32" s="3"/>
      <c r="AH32" s="3"/>
      <c r="AI32" s="3"/>
      <c r="AJ32" s="3"/>
      <c r="AK32" s="3"/>
      <c r="AL32" s="3"/>
      <c r="AM32" s="3"/>
      <c r="AN32" s="3"/>
      <c r="AO32" s="3"/>
      <c r="AP32" s="3"/>
    </row>
    <row r="33" spans="1:42" s="8" customFormat="1" ht="20.25" x14ac:dyDescent="0.3">
      <c r="A33" s="3"/>
      <c r="B33" s="3"/>
      <c r="C33" s="78"/>
      <c r="D33" s="78"/>
      <c r="E33" s="78"/>
      <c r="F33" s="78"/>
      <c r="G33" s="22"/>
      <c r="H33" s="22"/>
      <c r="I33" s="22"/>
      <c r="J33" s="22"/>
      <c r="K33" s="22" t="s">
        <v>61</v>
      </c>
      <c r="L33" s="22"/>
      <c r="M33" s="22"/>
      <c r="N33" s="22"/>
      <c r="O33" s="1" t="str">
        <f t="shared" si="0"/>
        <v>$job = Job::firstOrCreate(['name' =&gt; '']);</v>
      </c>
      <c r="P33" s="119" t="str">
        <f t="shared" si="1"/>
        <v>$job = Job::firstOrCreate(['name' =&gt; '']);JobCompetence::create(['job_id' =&gt; $job-&gt;id, 'name' =&gt; '', 'notas' =&gt; '']);</v>
      </c>
      <c r="Q33" s="1" t="str">
        <f t="shared" si="2"/>
        <v>$job = Job::firstOrCreate(['name' =&gt; '']);Knowledge::create(['job_id' =&gt; $job-&gt;id, 'name' =&gt; 'Fotografía y video', 'notas' =&gt; '']);</v>
      </c>
      <c r="R33" s="1" t="str">
        <f t="shared" si="3"/>
        <v>$job = Job::firstOrCreate(['name' =&gt; '']);Experience::create(['job_id' =&gt; $job-&gt;id, 'name' =&gt; '', 'notas' =&gt; '']);</v>
      </c>
      <c r="S33" s="3"/>
      <c r="T33" s="3"/>
      <c r="U33" s="3"/>
      <c r="V33" s="3"/>
      <c r="W33" s="3"/>
      <c r="X33" s="3"/>
      <c r="Y33" s="3"/>
      <c r="Z33" s="3"/>
      <c r="AA33" s="3"/>
      <c r="AB33" s="3"/>
      <c r="AC33" s="3"/>
      <c r="AD33" s="3"/>
      <c r="AE33" s="3"/>
      <c r="AF33" s="3"/>
      <c r="AG33" s="3"/>
      <c r="AH33" s="3"/>
      <c r="AI33" s="3"/>
      <c r="AJ33" s="3"/>
      <c r="AK33" s="3"/>
      <c r="AL33" s="3"/>
      <c r="AM33" s="3"/>
      <c r="AN33" s="3"/>
      <c r="AO33" s="3"/>
      <c r="AP33" s="3"/>
    </row>
    <row r="34" spans="1:42" s="8" customFormat="1" ht="20.25" x14ac:dyDescent="0.3">
      <c r="A34" s="3"/>
      <c r="B34" s="3"/>
      <c r="C34" s="78"/>
      <c r="D34" s="78"/>
      <c r="E34" s="78"/>
      <c r="F34" s="78"/>
      <c r="G34" s="22"/>
      <c r="H34" s="22"/>
      <c r="I34" s="22"/>
      <c r="J34" s="22"/>
      <c r="K34" s="22"/>
      <c r="L34" s="22"/>
      <c r="M34" s="22"/>
      <c r="N34" s="22"/>
      <c r="O34" s="1" t="str">
        <f t="shared" si="0"/>
        <v>$job = Job::firstOrCreate(['name' =&gt; '']);</v>
      </c>
      <c r="P34" s="119" t="str">
        <f t="shared" si="1"/>
        <v>$job = Job::firstOrCreate(['name' =&gt; '']);JobCompetence::create(['job_id' =&gt; $job-&gt;id, 'name' =&gt; '', 'notas' =&gt; '']);</v>
      </c>
      <c r="Q34" s="1" t="str">
        <f t="shared" si="2"/>
        <v>$job = Job::firstOrCreate(['name' =&gt; '']);Knowledge::create(['job_id' =&gt; $job-&gt;id, 'name' =&gt; '', 'notas' =&gt; '']);</v>
      </c>
      <c r="R34" s="1" t="str">
        <f t="shared" si="3"/>
        <v>$job = Job::firstOrCreate(['name' =&gt; '']);Experience::create(['job_id' =&gt; $job-&gt;id, 'name' =&gt; '', 'notas' =&gt; '']);</v>
      </c>
      <c r="S34" s="3"/>
      <c r="T34" s="3"/>
      <c r="U34" s="3"/>
      <c r="V34" s="3"/>
      <c r="W34" s="3"/>
      <c r="X34" s="3"/>
      <c r="Y34" s="3"/>
      <c r="Z34" s="3"/>
      <c r="AA34" s="3"/>
      <c r="AB34" s="3"/>
      <c r="AC34" s="3"/>
      <c r="AD34" s="3"/>
      <c r="AE34" s="3"/>
      <c r="AF34" s="3"/>
      <c r="AG34" s="3"/>
      <c r="AH34" s="3"/>
      <c r="AI34" s="3"/>
      <c r="AJ34" s="3"/>
      <c r="AK34" s="3"/>
      <c r="AL34" s="3"/>
      <c r="AM34" s="3"/>
      <c r="AN34" s="3"/>
      <c r="AO34" s="3"/>
      <c r="AP34" s="3"/>
    </row>
    <row r="35" spans="1:42" s="8" customFormat="1" ht="20.25" x14ac:dyDescent="0.3">
      <c r="A35" s="3"/>
      <c r="B35" s="3"/>
      <c r="C35" s="78"/>
      <c r="D35" s="78"/>
      <c r="E35" s="78"/>
      <c r="F35" s="78"/>
      <c r="G35" s="22"/>
      <c r="H35" s="22"/>
      <c r="I35" s="22"/>
      <c r="J35" s="22"/>
      <c r="K35" s="22"/>
      <c r="L35" s="22"/>
      <c r="M35" s="22"/>
      <c r="N35" s="22"/>
      <c r="O35" s="1" t="str">
        <f t="shared" si="0"/>
        <v>$job = Job::firstOrCreate(['name' =&gt; '']);</v>
      </c>
      <c r="P35" s="119" t="str">
        <f t="shared" si="1"/>
        <v>$job = Job::firstOrCreate(['name' =&gt; '']);JobCompetence::create(['job_id' =&gt; $job-&gt;id, 'name' =&gt; '', 'notas' =&gt; '']);</v>
      </c>
      <c r="Q35" s="1" t="str">
        <f t="shared" si="2"/>
        <v>$job = Job::firstOrCreate(['name' =&gt; '']);Knowledge::create(['job_id' =&gt; $job-&gt;id, 'name' =&gt; '', 'notas' =&gt; '']);</v>
      </c>
      <c r="R35" s="1" t="str">
        <f t="shared" si="3"/>
        <v>$job = Job::firstOrCreate(['name' =&gt; '']);Experience::create(['job_id' =&gt; $job-&gt;id, 'name' =&gt; '', 'notas' =&gt; '']);</v>
      </c>
      <c r="S35" s="3"/>
      <c r="T35" s="3"/>
      <c r="U35" s="3"/>
      <c r="V35" s="3"/>
      <c r="W35" s="3"/>
      <c r="X35" s="3"/>
      <c r="Y35" s="3"/>
      <c r="Z35" s="3"/>
      <c r="AA35" s="3"/>
      <c r="AB35" s="3"/>
      <c r="AC35" s="3"/>
      <c r="AD35" s="3"/>
      <c r="AE35" s="3"/>
      <c r="AF35" s="3"/>
      <c r="AG35" s="3"/>
      <c r="AH35" s="3"/>
      <c r="AI35" s="3"/>
      <c r="AJ35" s="3"/>
      <c r="AK35" s="3"/>
      <c r="AL35" s="3"/>
      <c r="AM35" s="3"/>
      <c r="AN35" s="3"/>
      <c r="AO35" s="3"/>
      <c r="AP35" s="3"/>
    </row>
    <row r="36" spans="1:42" s="8" customFormat="1" ht="20.25" x14ac:dyDescent="0.3">
      <c r="A36" s="3"/>
      <c r="B36" s="3"/>
      <c r="C36" s="79"/>
      <c r="D36" s="79"/>
      <c r="E36" s="79"/>
      <c r="F36" s="79"/>
      <c r="G36" s="22"/>
      <c r="H36" s="22"/>
      <c r="I36" s="22"/>
      <c r="J36" s="22"/>
      <c r="K36" s="22"/>
      <c r="L36" s="22"/>
      <c r="M36" s="22"/>
      <c r="N36" s="22"/>
      <c r="O36" s="1" t="str">
        <f t="shared" si="0"/>
        <v>$job = Job::firstOrCreate(['name' =&gt; '']);</v>
      </c>
      <c r="P36" s="119" t="str">
        <f t="shared" si="1"/>
        <v>$job = Job::firstOrCreate(['name' =&gt; '']);JobCompetence::create(['job_id' =&gt; $job-&gt;id, 'name' =&gt; '', 'notas' =&gt; '']);</v>
      </c>
      <c r="Q36" s="1" t="str">
        <f t="shared" si="2"/>
        <v>$job = Job::firstOrCreate(['name' =&gt; '']);Knowledge::create(['job_id' =&gt; $job-&gt;id, 'name' =&gt; '', 'notas' =&gt; '']);</v>
      </c>
      <c r="R36" s="1" t="str">
        <f t="shared" si="3"/>
        <v>$job = Job::firstOrCreate(['name' =&gt; '']);Experience::create(['job_id' =&gt; $job-&gt;id, 'name' =&gt; '', 'notas' =&gt; '']);</v>
      </c>
      <c r="S36" s="3"/>
      <c r="T36" s="3"/>
      <c r="U36" s="3"/>
      <c r="V36" s="3"/>
      <c r="W36" s="3"/>
      <c r="X36" s="3"/>
      <c r="Y36" s="3"/>
      <c r="Z36" s="3"/>
      <c r="AA36" s="3"/>
      <c r="AB36" s="3"/>
      <c r="AC36" s="3"/>
      <c r="AD36" s="3"/>
      <c r="AE36" s="3"/>
      <c r="AF36" s="3"/>
      <c r="AG36" s="3"/>
      <c r="AH36" s="3"/>
      <c r="AI36" s="3"/>
      <c r="AJ36" s="3"/>
      <c r="AK36" s="3"/>
      <c r="AL36" s="3"/>
      <c r="AM36" s="3"/>
      <c r="AN36" s="3"/>
      <c r="AO36" s="3"/>
      <c r="AP36" s="3"/>
    </row>
    <row r="37" spans="1:42" s="8" customFormat="1" ht="20.25" x14ac:dyDescent="0.3">
      <c r="A37" s="3"/>
      <c r="B37" s="3"/>
      <c r="C37" s="23"/>
      <c r="D37" s="17" t="s">
        <v>34</v>
      </c>
      <c r="E37" s="18" t="s">
        <v>3</v>
      </c>
      <c r="F37" s="18" t="s">
        <v>4</v>
      </c>
      <c r="G37" s="18" t="s">
        <v>5</v>
      </c>
      <c r="H37" s="18" t="s">
        <v>6</v>
      </c>
      <c r="I37" s="24" t="s">
        <v>7</v>
      </c>
      <c r="J37" s="25" t="s">
        <v>6</v>
      </c>
      <c r="K37" s="24" t="s">
        <v>8</v>
      </c>
      <c r="L37" s="25" t="s">
        <v>6</v>
      </c>
      <c r="M37" s="24" t="s">
        <v>9</v>
      </c>
      <c r="N37" s="25"/>
      <c r="O37" s="1" t="str">
        <f t="shared" si="0"/>
        <v>$job = Job::firstOrCreate(['name' =&gt; 'Perfil']);</v>
      </c>
      <c r="P37" s="119" t="str">
        <f t="shared" si="1"/>
        <v>$job = Job::firstOrCreate(['name' =&gt; 'Perfil']);JobCompetence::create(['job_id' =&gt; $job-&gt;id, 'name' =&gt; 'Competencias requeridos para el Puesto', 'notas' =&gt; 'Notas']);</v>
      </c>
      <c r="Q37" s="1" t="str">
        <f t="shared" si="2"/>
        <v>$job = Job::firstOrCreate(['name' =&gt; 'Perfil']);Knowledge::create(['job_id' =&gt; $job-&gt;id, 'name' =&gt; 'Conocimientos requeridos para el Puesto', 'notas' =&gt; 'Notas']);</v>
      </c>
      <c r="R37" s="1" t="str">
        <f t="shared" si="3"/>
        <v>$job = Job::firstOrCreate(['name' =&gt; 'Perfil']);Experience::create(['job_id' =&gt; $job-&gt;id, 'name' =&gt; 'Experiencias', 'notas' =&gt; '']);</v>
      </c>
      <c r="S37" s="3"/>
      <c r="T37" s="3"/>
      <c r="U37" s="3"/>
      <c r="V37" s="3"/>
      <c r="W37" s="3"/>
      <c r="X37" s="3"/>
      <c r="Y37" s="3"/>
      <c r="Z37" s="3"/>
      <c r="AA37" s="3"/>
      <c r="AB37" s="3"/>
      <c r="AC37" s="3"/>
      <c r="AD37" s="3"/>
      <c r="AE37" s="3"/>
      <c r="AF37" s="3"/>
      <c r="AG37" s="3"/>
      <c r="AH37" s="3"/>
      <c r="AI37" s="3"/>
      <c r="AJ37" s="3"/>
      <c r="AK37" s="3"/>
      <c r="AL37" s="3"/>
      <c r="AM37" s="3"/>
      <c r="AN37" s="3"/>
      <c r="AO37" s="3"/>
      <c r="AP37" s="3"/>
    </row>
    <row r="38" spans="1:42" ht="30" x14ac:dyDescent="0.25">
      <c r="C38" s="90" t="s">
        <v>62</v>
      </c>
      <c r="D38" s="91" t="s">
        <v>63</v>
      </c>
      <c r="E38" s="86" t="s">
        <v>12</v>
      </c>
      <c r="F38" s="86" t="s">
        <v>12</v>
      </c>
      <c r="G38" s="26"/>
      <c r="H38" s="26"/>
      <c r="I38" s="10" t="s">
        <v>64</v>
      </c>
      <c r="J38" s="11"/>
      <c r="K38" s="10" t="s">
        <v>65</v>
      </c>
      <c r="L38" s="11"/>
      <c r="M38" s="27" t="s">
        <v>66</v>
      </c>
      <c r="N38" s="11"/>
      <c r="O38" s="1" t="str">
        <f t="shared" si="0"/>
        <v>$job = Job::firstOrCreate(['name' =&gt; 'Gerente Administrativo']);</v>
      </c>
      <c r="P38" s="119" t="str">
        <f t="shared" si="1"/>
        <v>$job = Job::firstOrCreate(['name' =&gt; 'Gerente Administrativo']);JobCompetence::create(['job_id' =&gt; $job-&gt;id, 'name' =&gt; 'Visión Financiera y del Negocio', 'notas' =&gt; '']);</v>
      </c>
      <c r="Q38" s="1" t="str">
        <f t="shared" si="2"/>
        <v>$job = Job::firstOrCreate(['name' =&gt; 'Gerente Administrativo']);Knowledge::create(['job_id' =&gt; $job-&gt;id, 'name' =&gt; 'Sistemas Administrativos Contables (ERP)', 'notas' =&gt; '']);</v>
      </c>
      <c r="R38" s="1" t="str">
        <f t="shared" si="3"/>
        <v>$job = Job::firstOrCreate(['name' =&gt; 'Gerente Administrativo']);Experience::create(['job_id' =&gt; $job-&gt;id, 'name' =&gt; 'Tener los reportes en tiempo y forma continuamente.', 'notas' =&gt; '']);</v>
      </c>
    </row>
    <row r="39" spans="1:42" ht="30" x14ac:dyDescent="0.25">
      <c r="C39" s="90"/>
      <c r="D39" s="90"/>
      <c r="E39" s="87"/>
      <c r="F39" s="87"/>
      <c r="G39" s="26"/>
      <c r="H39" s="26"/>
      <c r="I39" s="10" t="s">
        <v>17</v>
      </c>
      <c r="J39" s="11"/>
      <c r="K39" s="12" t="s">
        <v>67</v>
      </c>
      <c r="L39" s="11"/>
      <c r="M39" s="27" t="s">
        <v>68</v>
      </c>
      <c r="N39" s="11"/>
      <c r="O39" s="1" t="str">
        <f t="shared" si="0"/>
        <v>$job = Job::firstOrCreate(['name' =&gt; '']);</v>
      </c>
      <c r="P39" s="119" t="str">
        <f t="shared" si="1"/>
        <v>$job = Job::firstOrCreate(['name' =&gt; '']);JobCompetence::create(['job_id' =&gt; $job-&gt;id, 'name' =&gt; 'Gestión del Riesgo', 'notas' =&gt; '']);</v>
      </c>
      <c r="Q39" s="1" t="str">
        <f t="shared" si="2"/>
        <v>$job = Job::firstOrCreate(['name' =&gt; '']);Knowledge::create(['job_id' =&gt; $job-&gt;id, 'name' =&gt; 'Normativas Contables', 'notas' =&gt; '']);</v>
      </c>
      <c r="R39" s="1" t="str">
        <f t="shared" si="3"/>
        <v>$job = Job::firstOrCreate(['name' =&gt; '']);Experience::create(['job_id' =&gt; $job-&gt;id, 'name' =&gt; 'Resolución favorable de auditorías internas y externas.', 'notas' =&gt; '']);</v>
      </c>
    </row>
    <row r="40" spans="1:42" ht="30" x14ac:dyDescent="0.25">
      <c r="C40" s="90"/>
      <c r="D40" s="90"/>
      <c r="E40" s="87"/>
      <c r="F40" s="87"/>
      <c r="G40" s="26"/>
      <c r="H40" s="26"/>
      <c r="I40" s="10" t="s">
        <v>69</v>
      </c>
      <c r="J40" s="11"/>
      <c r="K40" s="12" t="s">
        <v>70</v>
      </c>
      <c r="L40" s="11"/>
      <c r="M40" s="27" t="s">
        <v>71</v>
      </c>
      <c r="N40" s="11"/>
      <c r="O40" s="1" t="str">
        <f t="shared" si="0"/>
        <v>$job = Job::firstOrCreate(['name' =&gt; '']);</v>
      </c>
      <c r="P40" s="119" t="str">
        <f t="shared" si="1"/>
        <v>$job = Job::firstOrCreate(['name' =&gt; '']);JobCompetence::create(['job_id' =&gt; $job-&gt;id, 'name' =&gt; 'Gestión de la Información', 'notas' =&gt; '']);</v>
      </c>
      <c r="Q40" s="1" t="str">
        <f t="shared" si="2"/>
        <v>$job = Job::firstOrCreate(['name' =&gt; '']);Knowledge::create(['job_id' =&gt; $job-&gt;id, 'name' =&gt; 'Normativas Fiscales', 'notas' =&gt; '']);</v>
      </c>
      <c r="R40" s="1" t="str">
        <f t="shared" si="3"/>
        <v>$job = Job::firstOrCreate(['name' =&gt; '']);Experience::create(['job_id' =&gt; $job-&gt;id, 'name' =&gt; 'Aumento en el % de utilidad del negocio.', 'notas' =&gt; '']);</v>
      </c>
    </row>
    <row r="41" spans="1:42" ht="17.25" customHeight="1" x14ac:dyDescent="0.25">
      <c r="C41" s="90"/>
      <c r="D41" s="90"/>
      <c r="E41" s="87"/>
      <c r="F41" s="87"/>
      <c r="G41" s="26"/>
      <c r="H41" s="26"/>
      <c r="I41" s="10" t="s">
        <v>13</v>
      </c>
      <c r="J41" s="11"/>
      <c r="K41" s="12" t="s">
        <v>72</v>
      </c>
      <c r="L41" s="13" t="s">
        <v>73</v>
      </c>
      <c r="M41" s="11"/>
      <c r="N41" s="11"/>
      <c r="O41" s="1" t="str">
        <f t="shared" si="0"/>
        <v>$job = Job::firstOrCreate(['name' =&gt; '']);</v>
      </c>
      <c r="P41" s="119" t="str">
        <f t="shared" si="1"/>
        <v>$job = Job::firstOrCreate(['name' =&gt; '']);JobCompetence::create(['job_id' =&gt; $job-&gt;id, 'name' =&gt; 'Gestión de Recursos', 'notas' =&gt; '']);</v>
      </c>
      <c r="Q41" s="1" t="str">
        <f t="shared" si="2"/>
        <v>$job = Job::firstOrCreate(['name' =&gt; '']);Knowledge::create(['job_id' =&gt; $job-&gt;id, 'name' =&gt; 'Elaboración e Interpretación de Estados Financieros ', 'notas' =&gt; 'Estados financieros/contables básicos:
- Estado de Resultados
- Balance General
- Flujo de Efectivo
- Estado de Cambios de Capital']);</v>
      </c>
      <c r="R41" s="1" t="str">
        <f t="shared" si="3"/>
        <v>$job = Job::firstOrCreate(['name' =&gt; '']);Experience::create(['job_id' =&gt; $job-&gt;id, 'name' =&gt; '', 'notas' =&gt; '']);</v>
      </c>
    </row>
    <row r="42" spans="1:42" ht="20.25" x14ac:dyDescent="0.25">
      <c r="C42" s="90"/>
      <c r="D42" s="90"/>
      <c r="E42" s="87"/>
      <c r="F42" s="87"/>
      <c r="G42" s="26"/>
      <c r="H42" s="26"/>
      <c r="I42" s="10" t="s">
        <v>74</v>
      </c>
      <c r="J42" s="11"/>
      <c r="K42" s="12" t="s">
        <v>75</v>
      </c>
      <c r="L42" s="11"/>
      <c r="M42" s="11"/>
      <c r="N42" s="11"/>
      <c r="O42" s="1" t="str">
        <f t="shared" si="0"/>
        <v>$job = Job::firstOrCreate(['name' =&gt; '']);</v>
      </c>
      <c r="P42" s="119" t="str">
        <f t="shared" si="1"/>
        <v>$job = Job::firstOrCreate(['name' =&gt; '']);JobCompetence::create(['job_id' =&gt; $job-&gt;id, 'name' =&gt; 'Sentido de Urgencia', 'notas' =&gt; '']);</v>
      </c>
      <c r="Q42" s="1" t="str">
        <f t="shared" si="2"/>
        <v>$job = Job::firstOrCreate(['name' =&gt; '']);Knowledge::create(['job_id' =&gt; $job-&gt;id, 'name' =&gt; 'Elaboración, Manejo y Control de Presupuestos', 'notas' =&gt; '']);</v>
      </c>
      <c r="R42" s="1" t="str">
        <f t="shared" si="3"/>
        <v>$job = Job::firstOrCreate(['name' =&gt; '']);Experience::create(['job_id' =&gt; $job-&gt;id, 'name' =&gt; '', 'notas' =&gt; '']);</v>
      </c>
    </row>
    <row r="43" spans="1:42" ht="20.25" x14ac:dyDescent="0.25">
      <c r="C43" s="90"/>
      <c r="D43" s="90"/>
      <c r="E43" s="87"/>
      <c r="F43" s="87"/>
      <c r="G43" s="26"/>
      <c r="H43" s="26"/>
      <c r="I43" s="10" t="s">
        <v>76</v>
      </c>
      <c r="J43" s="11"/>
      <c r="K43" s="12" t="s">
        <v>77</v>
      </c>
      <c r="L43" s="11"/>
      <c r="M43" s="11"/>
      <c r="N43" s="11"/>
      <c r="O43" s="1" t="str">
        <f t="shared" si="0"/>
        <v>$job = Job::firstOrCreate(['name' =&gt; '']);</v>
      </c>
      <c r="P43" s="119" t="str">
        <f t="shared" si="1"/>
        <v>$job = Job::firstOrCreate(['name' =&gt; '']);JobCompetence::create(['job_id' =&gt; $job-&gt;id, 'name' =&gt; 'Dominio y Cumplimiento Normativo', 'notas' =&gt; '']);</v>
      </c>
      <c r="Q43" s="1" t="str">
        <f t="shared" si="2"/>
        <v>$job = Job::firstOrCreate(['name' =&gt; '']);Knowledge::create(['job_id' =&gt; $job-&gt;id, 'name' =&gt; 'Administración de Nóminas (IMSS, INFONAVIT, FONACOT...)', 'notas' =&gt; '']);</v>
      </c>
      <c r="R43" s="1" t="str">
        <f t="shared" si="3"/>
        <v>$job = Job::firstOrCreate(['name' =&gt; '']);Experience::create(['job_id' =&gt; $job-&gt;id, 'name' =&gt; '', 'notas' =&gt; '']);</v>
      </c>
    </row>
    <row r="44" spans="1:42" ht="20.25" x14ac:dyDescent="0.25">
      <c r="C44" s="90"/>
      <c r="D44" s="90"/>
      <c r="E44" s="87"/>
      <c r="F44" s="87"/>
      <c r="G44" s="26"/>
      <c r="H44" s="26"/>
      <c r="I44" s="10" t="s">
        <v>78</v>
      </c>
      <c r="J44" s="11"/>
      <c r="K44" s="12" t="s">
        <v>79</v>
      </c>
      <c r="L44" s="11"/>
      <c r="M44" s="11"/>
      <c r="N44" s="11"/>
      <c r="O44" s="1" t="str">
        <f t="shared" si="0"/>
        <v>$job = Job::firstOrCreate(['name' =&gt; '']);</v>
      </c>
      <c r="P44" s="119" t="str">
        <f t="shared" si="1"/>
        <v>$job = Job::firstOrCreate(['name' =&gt; '']);JobCompetence::create(['job_id' =&gt; $job-&gt;id, 'name' =&gt; 'Anticipación de Problemas', 'notas' =&gt; '']);</v>
      </c>
      <c r="Q44" s="1" t="str">
        <f t="shared" si="2"/>
        <v>$job = Job::firstOrCreate(['name' =&gt; '']);Knowledge::create(['job_id' =&gt; $job-&gt;id, 'name' =&gt; 'Manejo de Bancos, Créditos Bancarios.. ', 'notas' =&gt; '']);</v>
      </c>
      <c r="R44" s="1" t="str">
        <f t="shared" si="3"/>
        <v>$job = Job::firstOrCreate(['name' =&gt; '']);Experience::create(['job_id' =&gt; $job-&gt;id, 'name' =&gt; '', 'notas' =&gt; '']);</v>
      </c>
    </row>
    <row r="45" spans="1:42" ht="15.75" customHeight="1" x14ac:dyDescent="0.25">
      <c r="C45" s="90"/>
      <c r="D45" s="90"/>
      <c r="E45" s="87"/>
      <c r="F45" s="87"/>
      <c r="G45" s="26"/>
      <c r="H45" s="26"/>
      <c r="I45" s="10" t="s">
        <v>80</v>
      </c>
      <c r="J45" s="11"/>
      <c r="K45" s="10" t="s">
        <v>81</v>
      </c>
      <c r="L45" s="13" t="s">
        <v>82</v>
      </c>
      <c r="M45" s="11"/>
      <c r="N45" s="11"/>
      <c r="O45" s="1" t="str">
        <f t="shared" si="0"/>
        <v>$job = Job::firstOrCreate(['name' =&gt; '']);</v>
      </c>
      <c r="P45" s="119" t="str">
        <f t="shared" si="1"/>
        <v>$job = Job::firstOrCreate(['name' =&gt; '']);JobCompetence::create(['job_id' =&gt; $job-&gt;id, 'name' =&gt; 'Toma de Decisiones Asertiva', 'notas' =&gt; '']);</v>
      </c>
      <c r="Q45" s="1" t="str">
        <f t="shared" si="2"/>
        <v>$job = Job::firstOrCreate(['name' =&gt; '']);Knowledge::create(['job_id' =&gt; $job-&gt;id, 'name' =&gt; 'Marco Legal (bases)', 'notas' =&gt; 'Corporativo
- Laboral
                                                                                                                                                                                                                                                                Para que la empresa pueda operar sin problema.']);</v>
      </c>
      <c r="R45" s="1" t="str">
        <f t="shared" si="3"/>
        <v>$job = Job::firstOrCreate(['name' =&gt; '']);Experience::create(['job_id' =&gt; $job-&gt;id, 'name' =&gt; '', 'notas' =&gt; '']);</v>
      </c>
    </row>
    <row r="46" spans="1:42" ht="20.25" x14ac:dyDescent="0.25">
      <c r="C46" s="90"/>
      <c r="D46" s="90"/>
      <c r="E46" s="87"/>
      <c r="F46" s="87"/>
      <c r="G46" s="26"/>
      <c r="H46" s="26"/>
      <c r="I46" s="11"/>
      <c r="J46" s="11"/>
      <c r="K46" s="10" t="s">
        <v>33</v>
      </c>
      <c r="L46" s="11"/>
      <c r="M46" s="11"/>
      <c r="N46" s="11"/>
      <c r="O46" s="1" t="str">
        <f t="shared" si="0"/>
        <v>$job = Job::firstOrCreate(['name' =&gt; '']);</v>
      </c>
      <c r="P46" s="119" t="str">
        <f t="shared" si="1"/>
        <v>$job = Job::firstOrCreate(['name' =&gt; '']);JobCompetence::create(['job_id' =&gt; $job-&gt;id, 'name' =&gt; '', 'notas' =&gt; '']);</v>
      </c>
      <c r="Q46" s="1" t="str">
        <f t="shared" si="2"/>
        <v>$job = Job::firstOrCreate(['name' =&gt; '']);Knowledge::create(['job_id' =&gt; $job-&gt;id, 'name' =&gt; 'Marco Legal Laboral (bases)', 'notas' =&gt; '']);</v>
      </c>
      <c r="R46" s="1" t="str">
        <f t="shared" si="3"/>
        <v>$job = Job::firstOrCreate(['name' =&gt; '']);Experience::create(['job_id' =&gt; $job-&gt;id, 'name' =&gt; '', 'notas' =&gt; '']);</v>
      </c>
    </row>
    <row r="47" spans="1:42" ht="20.25" x14ac:dyDescent="0.25">
      <c r="C47" s="90"/>
      <c r="D47" s="90"/>
      <c r="E47" s="88"/>
      <c r="F47" s="88"/>
      <c r="G47" s="26"/>
      <c r="H47" s="26"/>
      <c r="I47" s="11"/>
      <c r="J47" s="11"/>
      <c r="K47" s="10" t="s">
        <v>83</v>
      </c>
      <c r="L47" s="11"/>
      <c r="M47" s="11"/>
      <c r="N47" s="11"/>
      <c r="O47" s="1" t="str">
        <f t="shared" si="0"/>
        <v>$job = Job::firstOrCreate(['name' =&gt; '']);</v>
      </c>
      <c r="P47" s="119" t="str">
        <f t="shared" si="1"/>
        <v>$job = Job::firstOrCreate(['name' =&gt; '']);JobCompetence::create(['job_id' =&gt; $job-&gt;id, 'name' =&gt; '', 'notas' =&gt; '']);</v>
      </c>
      <c r="Q47" s="1" t="str">
        <f t="shared" si="2"/>
        <v>$job = Job::firstOrCreate(['name' =&gt; '']);Knowledge::create(['job_id' =&gt; $job-&gt;id, 'name' =&gt; 'Excel Intermedio', 'notas' =&gt; '']);</v>
      </c>
      <c r="R47" s="1" t="str">
        <f t="shared" si="3"/>
        <v>$job = Job::firstOrCreate(['name' =&gt; '']);Experience::create(['job_id' =&gt; $job-&gt;id, 'name' =&gt; '', 'notas' =&gt; '']);</v>
      </c>
    </row>
    <row r="48" spans="1:42" ht="21" thickBot="1" x14ac:dyDescent="0.35">
      <c r="C48" s="23"/>
      <c r="D48" s="17" t="s">
        <v>34</v>
      </c>
      <c r="E48" s="18" t="s">
        <v>3</v>
      </c>
      <c r="F48" s="18" t="s">
        <v>4</v>
      </c>
      <c r="G48" s="18" t="s">
        <v>5</v>
      </c>
      <c r="H48" s="18" t="s">
        <v>6</v>
      </c>
      <c r="I48" s="24" t="s">
        <v>7</v>
      </c>
      <c r="J48" s="25" t="s">
        <v>6</v>
      </c>
      <c r="K48" s="24" t="s">
        <v>8</v>
      </c>
      <c r="L48" s="25" t="s">
        <v>6</v>
      </c>
      <c r="M48" s="24" t="s">
        <v>9</v>
      </c>
      <c r="N48" s="25"/>
      <c r="O48" s="1" t="str">
        <f t="shared" si="0"/>
        <v>$job = Job::firstOrCreate(['name' =&gt; 'Perfil']);</v>
      </c>
      <c r="P48" s="119" t="str">
        <f t="shared" si="1"/>
        <v>$job = Job::firstOrCreate(['name' =&gt; 'Perfil']);JobCompetence::create(['job_id' =&gt; $job-&gt;id, 'name' =&gt; 'Competencias requeridos para el Puesto', 'notas' =&gt; 'Notas']);</v>
      </c>
      <c r="Q48" s="1" t="str">
        <f t="shared" si="2"/>
        <v>$job = Job::firstOrCreate(['name' =&gt; 'Perfil']);Knowledge::create(['job_id' =&gt; $job-&gt;id, 'name' =&gt; 'Conocimientos requeridos para el Puesto', 'notas' =&gt; 'Notas']);</v>
      </c>
      <c r="R48" s="1" t="str">
        <f t="shared" si="3"/>
        <v>$job = Job::firstOrCreate(['name' =&gt; 'Perfil']);Experience::create(['job_id' =&gt; $job-&gt;id, 'name' =&gt; 'Experiencias', 'notas' =&gt; '']);</v>
      </c>
    </row>
    <row r="49" spans="2:18" ht="20.25" x14ac:dyDescent="0.25">
      <c r="C49" s="92" t="s">
        <v>62</v>
      </c>
      <c r="D49" s="94" t="s">
        <v>84</v>
      </c>
      <c r="E49" s="78" t="s">
        <v>36</v>
      </c>
      <c r="F49" s="78" t="s">
        <v>12</v>
      </c>
      <c r="G49" s="28"/>
      <c r="H49" s="28"/>
      <c r="I49" s="29" t="s">
        <v>85</v>
      </c>
      <c r="J49" s="29"/>
      <c r="K49" s="30" t="s">
        <v>86</v>
      </c>
      <c r="L49" s="29"/>
      <c r="M49" s="29"/>
      <c r="N49" s="29"/>
      <c r="O49" s="1" t="str">
        <f t="shared" si="0"/>
        <v>$job = Job::firstOrCreate(['name' =&gt; 'Contador General']);</v>
      </c>
      <c r="P49" s="119" t="str">
        <f t="shared" si="1"/>
        <v>$job = Job::firstOrCreate(['name' =&gt; 'Contador General']);JobCompetence::create(['job_id' =&gt; $job-&gt;id, 'name' =&gt; 'Atención al detalle ', 'notas' =&gt; '']);</v>
      </c>
      <c r="Q49" s="1" t="str">
        <f t="shared" si="2"/>
        <v>$job = Job::firstOrCreate(['name' =&gt; 'Contador General']);Knowledge::create(['job_id' =&gt; $job-&gt;id, 'name' =&gt; 'Paquetería Office ', 'notas' =&gt; '']);</v>
      </c>
      <c r="R49" s="1" t="str">
        <f t="shared" si="3"/>
        <v>$job = Job::firstOrCreate(['name' =&gt; 'Contador General']);Experience::create(['job_id' =&gt; $job-&gt;id, 'name' =&gt; '', 'notas' =&gt; '']);</v>
      </c>
    </row>
    <row r="50" spans="2:18" ht="15" customHeight="1" x14ac:dyDescent="0.25">
      <c r="C50" s="93"/>
      <c r="D50" s="95"/>
      <c r="E50" s="78"/>
      <c r="F50" s="78"/>
      <c r="G50" s="28"/>
      <c r="H50" s="28"/>
      <c r="I50" s="29" t="s">
        <v>87</v>
      </c>
      <c r="J50" s="29"/>
      <c r="K50" s="30" t="s">
        <v>88</v>
      </c>
      <c r="L50" s="29"/>
      <c r="M50" s="29"/>
      <c r="N50" s="29"/>
      <c r="O50" s="1" t="str">
        <f t="shared" si="0"/>
        <v>$job = Job::firstOrCreate(['name' =&gt; '']);</v>
      </c>
      <c r="P50" s="119" t="str">
        <f t="shared" si="1"/>
        <v>$job = Job::firstOrCreate(['name' =&gt; '']);JobCompetence::create(['job_id' =&gt; $job-&gt;id, 'name' =&gt; 'Capacidad numérica ', 'notas' =&gt; '']);</v>
      </c>
      <c r="Q50" s="1" t="str">
        <f t="shared" si="2"/>
        <v>$job = Job::firstOrCreate(['name' =&gt; '']);Knowledge::create(['job_id' =&gt; $job-&gt;id, 'name' =&gt; 'Sistema Valle', 'notas' =&gt; '']);</v>
      </c>
      <c r="R50" s="1" t="str">
        <f t="shared" si="3"/>
        <v>$job = Job::firstOrCreate(['name' =&gt; '']);Experience::create(['job_id' =&gt; $job-&gt;id, 'name' =&gt; '', 'notas' =&gt; '']);</v>
      </c>
    </row>
    <row r="51" spans="2:18" ht="15" customHeight="1" x14ac:dyDescent="0.25">
      <c r="C51" s="93"/>
      <c r="D51" s="95"/>
      <c r="E51" s="78"/>
      <c r="F51" s="78"/>
      <c r="G51" s="28"/>
      <c r="H51" s="28"/>
      <c r="I51" s="29" t="s">
        <v>89</v>
      </c>
      <c r="J51" s="29"/>
      <c r="K51" s="30" t="s">
        <v>90</v>
      </c>
      <c r="L51" s="29"/>
      <c r="M51" s="29"/>
      <c r="N51" s="29"/>
      <c r="O51" s="1" t="str">
        <f t="shared" si="0"/>
        <v>$job = Job::firstOrCreate(['name' =&gt; '']);</v>
      </c>
      <c r="P51" s="119" t="str">
        <f t="shared" si="1"/>
        <v>$job = Job::firstOrCreate(['name' =&gt; '']);JobCompetence::create(['job_id' =&gt; $job-&gt;id, 'name' =&gt; 'Orientación a la calidad', 'notas' =&gt; '']);</v>
      </c>
      <c r="Q51" s="1" t="str">
        <f t="shared" si="2"/>
        <v>$job = Job::firstOrCreate(['name' =&gt; '']);Knowledge::create(['job_id' =&gt; $job-&gt;id, 'name' =&gt; 'Fortia', 'notas' =&gt; '']);</v>
      </c>
      <c r="R51" s="1" t="str">
        <f t="shared" si="3"/>
        <v>$job = Job::firstOrCreate(['name' =&gt; '']);Experience::create(['job_id' =&gt; $job-&gt;id, 'name' =&gt; '', 'notas' =&gt; '']);</v>
      </c>
    </row>
    <row r="52" spans="2:18" ht="15" customHeight="1" x14ac:dyDescent="0.25">
      <c r="C52" s="93"/>
      <c r="D52" s="95"/>
      <c r="E52" s="78"/>
      <c r="F52" s="78"/>
      <c r="G52" s="28"/>
      <c r="H52" s="28"/>
      <c r="I52" s="29" t="s">
        <v>91</v>
      </c>
      <c r="J52" s="29"/>
      <c r="K52" s="30" t="s">
        <v>92</v>
      </c>
      <c r="L52" s="29"/>
      <c r="M52" s="29"/>
      <c r="N52" s="29"/>
      <c r="O52" s="1" t="str">
        <f t="shared" si="0"/>
        <v>$job = Job::firstOrCreate(['name' =&gt; '']);</v>
      </c>
      <c r="P52" s="119" t="str">
        <f t="shared" si="1"/>
        <v>$job = Job::firstOrCreate(['name' =&gt; '']);JobCompetence::create(['job_id' =&gt; $job-&gt;id, 'name' =&gt; 'Responsabilidad ', 'notas' =&gt; '']);</v>
      </c>
      <c r="Q52" s="1" t="str">
        <f t="shared" si="2"/>
        <v>$job = Job::firstOrCreate(['name' =&gt; '']);Knowledge::create(['job_id' =&gt; $job-&gt;id, 'name' =&gt; 'Actualizaciones fiscales ', 'notas' =&gt; '']);</v>
      </c>
      <c r="R52" s="1" t="str">
        <f t="shared" si="3"/>
        <v>$job = Job::firstOrCreate(['name' =&gt; '']);Experience::create(['job_id' =&gt; $job-&gt;id, 'name' =&gt; '', 'notas' =&gt; '']);</v>
      </c>
    </row>
    <row r="53" spans="2:18" ht="15" customHeight="1" x14ac:dyDescent="0.25">
      <c r="C53" s="93"/>
      <c r="D53" s="95"/>
      <c r="E53" s="78"/>
      <c r="F53" s="78"/>
      <c r="G53" s="28"/>
      <c r="H53" s="28"/>
      <c r="I53" s="29" t="s">
        <v>93</v>
      </c>
      <c r="J53" s="29"/>
      <c r="K53" s="30"/>
      <c r="L53" s="29"/>
      <c r="M53" s="29"/>
      <c r="N53" s="29"/>
      <c r="O53" s="1" t="str">
        <f t="shared" si="0"/>
        <v>$job = Job::firstOrCreate(['name' =&gt; '']);</v>
      </c>
      <c r="P53" s="119" t="str">
        <f t="shared" si="1"/>
        <v>$job = Job::firstOrCreate(['name' =&gt; '']);JobCompetence::create(['job_id' =&gt; $job-&gt;id, 'name' =&gt; 'Tolerancia a la presión', 'notas' =&gt; '']);</v>
      </c>
      <c r="Q53" s="1" t="str">
        <f t="shared" si="2"/>
        <v>$job = Job::firstOrCreate(['name' =&gt; '']);Knowledge::create(['job_id' =&gt; $job-&gt;id, 'name' =&gt; '', 'notas' =&gt; '']);</v>
      </c>
      <c r="R53" s="1" t="str">
        <f t="shared" si="3"/>
        <v>$job = Job::firstOrCreate(['name' =&gt; '']);Experience::create(['job_id' =&gt; $job-&gt;id, 'name' =&gt; '', 'notas' =&gt; '']);</v>
      </c>
    </row>
    <row r="54" spans="2:18" ht="15" customHeight="1" x14ac:dyDescent="0.25">
      <c r="C54" s="93"/>
      <c r="D54" s="95"/>
      <c r="E54" s="78"/>
      <c r="F54" s="78"/>
      <c r="G54" s="28"/>
      <c r="H54" s="28"/>
      <c r="I54" s="29" t="s">
        <v>94</v>
      </c>
      <c r="J54" s="29"/>
      <c r="K54" s="30"/>
      <c r="L54" s="29"/>
      <c r="M54" s="29"/>
      <c r="N54" s="29"/>
      <c r="O54" s="1" t="str">
        <f t="shared" si="0"/>
        <v>$job = Job::firstOrCreate(['name' =&gt; '']);</v>
      </c>
      <c r="P54" s="119" t="str">
        <f t="shared" si="1"/>
        <v>$job = Job::firstOrCreate(['name' =&gt; '']);JobCompetence::create(['job_id' =&gt; $job-&gt;id, 'name' =&gt; 'Capacidad de análisis', 'notas' =&gt; '']);</v>
      </c>
      <c r="Q54" s="1" t="str">
        <f t="shared" si="2"/>
        <v>$job = Job::firstOrCreate(['name' =&gt; '']);Knowledge::create(['job_id' =&gt; $job-&gt;id, 'name' =&gt; '', 'notas' =&gt; '']);</v>
      </c>
      <c r="R54" s="1" t="str">
        <f t="shared" si="3"/>
        <v>$job = Job::firstOrCreate(['name' =&gt; '']);Experience::create(['job_id' =&gt; $job-&gt;id, 'name' =&gt; '', 'notas' =&gt; '']);</v>
      </c>
    </row>
    <row r="55" spans="2:18" ht="20.25" x14ac:dyDescent="0.25">
      <c r="C55" s="31"/>
      <c r="D55" s="31" t="s">
        <v>34</v>
      </c>
      <c r="E55" s="31" t="s">
        <v>3</v>
      </c>
      <c r="F55" s="31" t="s">
        <v>4</v>
      </c>
      <c r="G55" s="18" t="s">
        <v>5</v>
      </c>
      <c r="H55" s="18" t="s">
        <v>6</v>
      </c>
      <c r="I55" s="19" t="s">
        <v>7</v>
      </c>
      <c r="J55" s="20" t="s">
        <v>6</v>
      </c>
      <c r="K55" s="19" t="s">
        <v>8</v>
      </c>
      <c r="L55" s="20" t="s">
        <v>6</v>
      </c>
      <c r="M55" s="19" t="s">
        <v>9</v>
      </c>
      <c r="N55" s="20"/>
      <c r="O55" s="1" t="str">
        <f t="shared" si="0"/>
        <v>$job = Job::firstOrCreate(['name' =&gt; 'Perfil']);</v>
      </c>
      <c r="P55" s="119" t="str">
        <f t="shared" si="1"/>
        <v>$job = Job::firstOrCreate(['name' =&gt; 'Perfil']);JobCompetence::create(['job_id' =&gt; $job-&gt;id, 'name' =&gt; 'Competencias requeridos para el Puesto', 'notas' =&gt; 'Notas']);</v>
      </c>
      <c r="Q55" s="1" t="str">
        <f t="shared" si="2"/>
        <v>$job = Job::firstOrCreate(['name' =&gt; 'Perfil']);Knowledge::create(['job_id' =&gt; $job-&gt;id, 'name' =&gt; 'Conocimientos requeridos para el Puesto', 'notas' =&gt; 'Notas']);</v>
      </c>
      <c r="R55" s="1" t="str">
        <f t="shared" si="3"/>
        <v>$job = Job::firstOrCreate(['name' =&gt; 'Perfil']);Experience::create(['job_id' =&gt; $job-&gt;id, 'name' =&gt; 'Experiencias', 'notas' =&gt; '']);</v>
      </c>
    </row>
    <row r="56" spans="2:18" ht="30" x14ac:dyDescent="0.25">
      <c r="C56" s="32" t="s">
        <v>62</v>
      </c>
      <c r="D56" s="21" t="s">
        <v>95</v>
      </c>
      <c r="E56" s="32" t="s">
        <v>36</v>
      </c>
      <c r="F56" s="32" t="s">
        <v>36</v>
      </c>
      <c r="G56" s="28"/>
      <c r="H56" s="28"/>
      <c r="I56" s="29"/>
      <c r="J56" s="29"/>
      <c r="K56" s="30"/>
      <c r="L56" s="29"/>
      <c r="M56" s="29"/>
      <c r="N56" s="29"/>
      <c r="O56" s="1" t="str">
        <f t="shared" si="0"/>
        <v>$job = Job::firstOrCreate(['name' =&gt; 'Auxiliar Administrativo']);</v>
      </c>
      <c r="P56" s="119" t="str">
        <f t="shared" si="1"/>
        <v>$job = Job::firstOrCreate(['name' =&gt; 'Auxiliar Administrativo']);JobCompetence::create(['job_id' =&gt; $job-&gt;id, 'name' =&gt; '', 'notas' =&gt; '']);</v>
      </c>
      <c r="Q56" s="1" t="str">
        <f t="shared" si="2"/>
        <v>$job = Job::firstOrCreate(['name' =&gt; 'Auxiliar Administrativo']);Knowledge::create(['job_id' =&gt; $job-&gt;id, 'name' =&gt; '', 'notas' =&gt; '']);</v>
      </c>
      <c r="R56" s="1" t="str">
        <f t="shared" si="3"/>
        <v>$job = Job::firstOrCreate(['name' =&gt; 'Auxiliar Administrativo']);Experience::create(['job_id' =&gt; $job-&gt;id, 'name' =&gt; '', 'notas' =&gt; '']);</v>
      </c>
    </row>
    <row r="57" spans="2:18" ht="20.25" x14ac:dyDescent="0.25">
      <c r="C57" s="31"/>
      <c r="D57" s="31" t="s">
        <v>34</v>
      </c>
      <c r="E57" s="31" t="s">
        <v>3</v>
      </c>
      <c r="F57" s="31" t="s">
        <v>4</v>
      </c>
      <c r="G57" s="18" t="s">
        <v>5</v>
      </c>
      <c r="H57" s="18" t="s">
        <v>6</v>
      </c>
      <c r="I57" s="19" t="s">
        <v>7</v>
      </c>
      <c r="J57" s="20" t="s">
        <v>6</v>
      </c>
      <c r="K57" s="19" t="s">
        <v>8</v>
      </c>
      <c r="L57" s="20" t="s">
        <v>6</v>
      </c>
      <c r="M57" s="19" t="s">
        <v>9</v>
      </c>
      <c r="N57" s="20"/>
      <c r="O57" s="1" t="str">
        <f t="shared" si="0"/>
        <v>$job = Job::firstOrCreate(['name' =&gt; 'Perfil']);</v>
      </c>
      <c r="P57" s="119" t="str">
        <f t="shared" si="1"/>
        <v>$job = Job::firstOrCreate(['name' =&gt; 'Perfil']);JobCompetence::create(['job_id' =&gt; $job-&gt;id, 'name' =&gt; 'Competencias requeridos para el Puesto', 'notas' =&gt; 'Notas']);</v>
      </c>
      <c r="Q57" s="1" t="str">
        <f t="shared" si="2"/>
        <v>$job = Job::firstOrCreate(['name' =&gt; 'Perfil']);Knowledge::create(['job_id' =&gt; $job-&gt;id, 'name' =&gt; 'Conocimientos requeridos para el Puesto', 'notas' =&gt; 'Notas']);</v>
      </c>
      <c r="R57" s="1" t="str">
        <f t="shared" si="3"/>
        <v>$job = Job::firstOrCreate(['name' =&gt; 'Perfil']);Experience::create(['job_id' =&gt; $job-&gt;id, 'name' =&gt; 'Experiencias', 'notas' =&gt; '']);</v>
      </c>
    </row>
    <row r="58" spans="2:18" ht="30.75" customHeight="1" x14ac:dyDescent="0.25">
      <c r="C58" s="77" t="s">
        <v>62</v>
      </c>
      <c r="D58" s="89" t="s">
        <v>96</v>
      </c>
      <c r="E58" s="77" t="s">
        <v>36</v>
      </c>
      <c r="F58" s="77" t="s">
        <v>12</v>
      </c>
      <c r="G58" s="28"/>
      <c r="H58" s="28"/>
      <c r="I58" s="33" t="s">
        <v>97</v>
      </c>
      <c r="J58" s="29"/>
      <c r="K58" s="30" t="s">
        <v>86</v>
      </c>
      <c r="L58" s="29"/>
      <c r="M58" s="29"/>
      <c r="N58" s="29"/>
      <c r="O58" s="1" t="str">
        <f t="shared" si="0"/>
        <v>$job = Job::firstOrCreate(['name' =&gt; 'Encargado de Archivo']);</v>
      </c>
      <c r="P58" s="119" t="str">
        <f t="shared" si="1"/>
        <v>$job = Job::firstOrCreate(['name' =&gt; 'Encargado de Archivo']);JobCompetence::create(['job_id' =&gt; $job-&gt;id, 'name' =&gt; 'Atención al detalle', 'notas' =&gt; '']);</v>
      </c>
      <c r="Q58" s="1" t="str">
        <f t="shared" si="2"/>
        <v>$job = Job::firstOrCreate(['name' =&gt; 'Encargado de Archivo']);Knowledge::create(['job_id' =&gt; $job-&gt;id, 'name' =&gt; 'Paquetería Office ', 'notas' =&gt; '']);</v>
      </c>
      <c r="R58" s="1" t="str">
        <f t="shared" si="3"/>
        <v>$job = Job::firstOrCreate(['name' =&gt; 'Encargado de Archivo']);Experience::create(['job_id' =&gt; $job-&gt;id, 'name' =&gt; '', 'notas' =&gt; '']);</v>
      </c>
    </row>
    <row r="59" spans="2:18" ht="20.25" x14ac:dyDescent="0.25">
      <c r="C59" s="78"/>
      <c r="D59" s="78"/>
      <c r="E59" s="78"/>
      <c r="F59" s="78"/>
      <c r="G59" s="28"/>
      <c r="H59" s="28"/>
      <c r="I59" s="33" t="s">
        <v>98</v>
      </c>
      <c r="J59" s="29"/>
      <c r="K59" s="30" t="s">
        <v>99</v>
      </c>
      <c r="L59" s="29"/>
      <c r="M59" s="29"/>
      <c r="N59" s="29"/>
      <c r="O59" s="1" t="str">
        <f t="shared" si="0"/>
        <v>$job = Job::firstOrCreate(['name' =&gt; '']);</v>
      </c>
      <c r="P59" s="119" t="str">
        <f t="shared" si="1"/>
        <v>$job = Job::firstOrCreate(['name' =&gt; '']);JobCompetence::create(['job_id' =&gt; $job-&gt;id, 'name' =&gt; 'Discreción', 'notas' =&gt; '']);</v>
      </c>
      <c r="Q59" s="1" t="str">
        <f t="shared" si="2"/>
        <v>$job = Job::firstOrCreate(['name' =&gt; '']);Knowledge::create(['job_id' =&gt; $job-&gt;id, 'name' =&gt; 'Archivología', 'notas' =&gt; '']);</v>
      </c>
      <c r="R59" s="1" t="str">
        <f t="shared" si="3"/>
        <v>$job = Job::firstOrCreate(['name' =&gt; '']);Experience::create(['job_id' =&gt; $job-&gt;id, 'name' =&gt; '', 'notas' =&gt; '']);</v>
      </c>
    </row>
    <row r="60" spans="2:18" ht="20.25" x14ac:dyDescent="0.25">
      <c r="B60" s="1" t="s">
        <v>100</v>
      </c>
      <c r="C60" s="78"/>
      <c r="D60" s="78"/>
      <c r="E60" s="78"/>
      <c r="F60" s="78"/>
      <c r="G60" s="28"/>
      <c r="H60" s="28"/>
      <c r="I60" s="33" t="s">
        <v>101</v>
      </c>
      <c r="J60" s="29"/>
      <c r="K60" s="30"/>
      <c r="L60" s="29"/>
      <c r="M60" s="29"/>
      <c r="N60" s="29"/>
      <c r="O60" s="1" t="str">
        <f t="shared" si="0"/>
        <v>$job = Job::firstOrCreate(['name' =&gt; '']);</v>
      </c>
      <c r="P60" s="119" t="str">
        <f t="shared" si="1"/>
        <v>$job = Job::firstOrCreate(['name' =&gt; '']);JobCompetence::create(['job_id' =&gt; $job-&gt;id, 'name' =&gt; 'Colaboración', 'notas' =&gt; '']);</v>
      </c>
      <c r="Q60" s="1" t="str">
        <f t="shared" si="2"/>
        <v>$job = Job::firstOrCreate(['name' =&gt; '']);Knowledge::create(['job_id' =&gt; $job-&gt;id, 'name' =&gt; '', 'notas' =&gt; '']);</v>
      </c>
      <c r="R60" s="1" t="str">
        <f t="shared" si="3"/>
        <v>$job = Job::firstOrCreate(['name' =&gt; '']);Experience::create(['job_id' =&gt; $job-&gt;id, 'name' =&gt; '', 'notas' =&gt; '']);</v>
      </c>
    </row>
    <row r="61" spans="2:18" ht="20.25" x14ac:dyDescent="0.25">
      <c r="C61" s="78"/>
      <c r="D61" s="78"/>
      <c r="E61" s="78"/>
      <c r="F61" s="78"/>
      <c r="G61" s="28"/>
      <c r="H61" s="28"/>
      <c r="I61" s="33" t="s">
        <v>102</v>
      </c>
      <c r="J61" s="29"/>
      <c r="K61" s="30"/>
      <c r="L61" s="29"/>
      <c r="M61" s="29"/>
      <c r="N61" s="29"/>
      <c r="O61" s="1" t="str">
        <f t="shared" si="0"/>
        <v>$job = Job::firstOrCreate(['name' =&gt; '']);</v>
      </c>
      <c r="P61" s="119" t="str">
        <f t="shared" si="1"/>
        <v>$job = Job::firstOrCreate(['name' =&gt; '']);JobCompetence::create(['job_id' =&gt; $job-&gt;id, 'name' =&gt; 'Cumplimiento de normas', 'notas' =&gt; '']);</v>
      </c>
      <c r="Q61" s="1" t="str">
        <f t="shared" si="2"/>
        <v>$job = Job::firstOrCreate(['name' =&gt; '']);Knowledge::create(['job_id' =&gt; $job-&gt;id, 'name' =&gt; '', 'notas' =&gt; '']);</v>
      </c>
      <c r="R61" s="1" t="str">
        <f t="shared" si="3"/>
        <v>$job = Job::firstOrCreate(['name' =&gt; '']);Experience::create(['job_id' =&gt; $job-&gt;id, 'name' =&gt; '', 'notas' =&gt; '']);</v>
      </c>
    </row>
    <row r="62" spans="2:18" ht="20.25" x14ac:dyDescent="0.25">
      <c r="C62" s="78"/>
      <c r="D62" s="78"/>
      <c r="E62" s="78"/>
      <c r="F62" s="78"/>
      <c r="G62" s="28"/>
      <c r="H62" s="28"/>
      <c r="I62" s="33" t="s">
        <v>103</v>
      </c>
      <c r="J62" s="29"/>
      <c r="K62" s="30"/>
      <c r="L62" s="29"/>
      <c r="M62" s="29"/>
      <c r="N62" s="29"/>
      <c r="O62" s="1" t="str">
        <f t="shared" si="0"/>
        <v>$job = Job::firstOrCreate(['name' =&gt; '']);</v>
      </c>
      <c r="P62" s="119" t="str">
        <f t="shared" si="1"/>
        <v>$job = Job::firstOrCreate(['name' =&gt; '']);JobCompetence::create(['job_id' =&gt; $job-&gt;id, 'name' =&gt; 'Confiabilidad', 'notas' =&gt; '']);</v>
      </c>
      <c r="Q62" s="1" t="str">
        <f t="shared" si="2"/>
        <v>$job = Job::firstOrCreate(['name' =&gt; '']);Knowledge::create(['job_id' =&gt; $job-&gt;id, 'name' =&gt; '', 'notas' =&gt; '']);</v>
      </c>
      <c r="R62" s="1" t="str">
        <f t="shared" si="3"/>
        <v>$job = Job::firstOrCreate(['name' =&gt; '']);Experience::create(['job_id' =&gt; $job-&gt;id, 'name' =&gt; '', 'notas' =&gt; '']);</v>
      </c>
    </row>
    <row r="63" spans="2:18" ht="20.25" x14ac:dyDescent="0.25">
      <c r="C63" s="79"/>
      <c r="D63" s="79"/>
      <c r="E63" s="79"/>
      <c r="F63" s="79"/>
      <c r="G63" s="28"/>
      <c r="H63" s="28"/>
      <c r="I63" s="33" t="s">
        <v>104</v>
      </c>
      <c r="J63" s="29"/>
      <c r="K63" s="30"/>
      <c r="L63" s="29"/>
      <c r="M63" s="29"/>
      <c r="N63" s="29"/>
      <c r="O63" s="1" t="str">
        <f t="shared" si="0"/>
        <v>$job = Job::firstOrCreate(['name' =&gt; '']);</v>
      </c>
      <c r="P63" s="119" t="str">
        <f t="shared" si="1"/>
        <v>$job = Job::firstOrCreate(['name' =&gt; '']);JobCompetence::create(['job_id' =&gt; $job-&gt;id, 'name' =&gt; 'Organización', 'notas' =&gt; '']);</v>
      </c>
      <c r="Q63" s="1" t="str">
        <f t="shared" si="2"/>
        <v>$job = Job::firstOrCreate(['name' =&gt; '']);Knowledge::create(['job_id' =&gt; $job-&gt;id, 'name' =&gt; '', 'notas' =&gt; '']);</v>
      </c>
      <c r="R63" s="1" t="str">
        <f t="shared" si="3"/>
        <v>$job = Job::firstOrCreate(['name' =&gt; '']);Experience::create(['job_id' =&gt; $job-&gt;id, 'name' =&gt; '', 'notas' =&gt; '']);</v>
      </c>
    </row>
    <row r="64" spans="2:18" ht="20.25" x14ac:dyDescent="0.25">
      <c r="C64" s="31"/>
      <c r="D64" s="31" t="s">
        <v>34</v>
      </c>
      <c r="E64" s="31" t="s">
        <v>3</v>
      </c>
      <c r="F64" s="31" t="s">
        <v>4</v>
      </c>
      <c r="G64" s="18" t="s">
        <v>5</v>
      </c>
      <c r="H64" s="18" t="s">
        <v>6</v>
      </c>
      <c r="I64" s="19" t="s">
        <v>7</v>
      </c>
      <c r="J64" s="20" t="s">
        <v>6</v>
      </c>
      <c r="K64" s="19" t="s">
        <v>8</v>
      </c>
      <c r="L64" s="20" t="s">
        <v>6</v>
      </c>
      <c r="M64" s="19" t="s">
        <v>9</v>
      </c>
      <c r="N64" s="20"/>
      <c r="O64" s="1" t="str">
        <f t="shared" si="0"/>
        <v>$job = Job::firstOrCreate(['name' =&gt; 'Perfil']);</v>
      </c>
      <c r="P64" s="119" t="str">
        <f t="shared" si="1"/>
        <v>$job = Job::firstOrCreate(['name' =&gt; 'Perfil']);JobCompetence::create(['job_id' =&gt; $job-&gt;id, 'name' =&gt; 'Competencias requeridos para el Puesto', 'notas' =&gt; 'Notas']);</v>
      </c>
      <c r="Q64" s="1" t="str">
        <f t="shared" si="2"/>
        <v>$job = Job::firstOrCreate(['name' =&gt; 'Perfil']);Knowledge::create(['job_id' =&gt; $job-&gt;id, 'name' =&gt; 'Conocimientos requeridos para el Puesto', 'notas' =&gt; 'Notas']);</v>
      </c>
      <c r="R64" s="1" t="str">
        <f t="shared" si="3"/>
        <v>$job = Job::firstOrCreate(['name' =&gt; 'Perfil']);Experience::create(['job_id' =&gt; $job-&gt;id, 'name' =&gt; 'Experiencias', 'notas' =&gt; '']);</v>
      </c>
    </row>
    <row r="65" spans="3:18" ht="20.25" x14ac:dyDescent="0.25">
      <c r="C65" s="96" t="s">
        <v>62</v>
      </c>
      <c r="D65" s="97" t="s">
        <v>105</v>
      </c>
      <c r="E65" s="96" t="s">
        <v>36</v>
      </c>
      <c r="F65" s="96" t="s">
        <v>12</v>
      </c>
      <c r="G65" s="28"/>
      <c r="H65" s="28"/>
      <c r="I65" s="29" t="s">
        <v>85</v>
      </c>
      <c r="J65" s="29"/>
      <c r="K65" s="30" t="s">
        <v>106</v>
      </c>
      <c r="L65" s="29"/>
      <c r="M65" s="29"/>
      <c r="N65" s="29"/>
      <c r="O65" s="1" t="str">
        <f t="shared" si="0"/>
        <v>$job = Job::firstOrCreate(['name' =&gt; 'Auxiliar de Archivo']);</v>
      </c>
      <c r="P65" s="119" t="str">
        <f t="shared" si="1"/>
        <v>$job = Job::firstOrCreate(['name' =&gt; 'Auxiliar de Archivo']);JobCompetence::create(['job_id' =&gt; $job-&gt;id, 'name' =&gt; 'Atención al detalle ', 'notas' =&gt; '']);</v>
      </c>
      <c r="Q65" s="1" t="str">
        <f t="shared" si="2"/>
        <v>$job = Job::firstOrCreate(['name' =&gt; 'Auxiliar de Archivo']);Knowledge::create(['job_id' =&gt; $job-&gt;id, 'name' =&gt; 'Principios básicos de organización documental', 'notas' =&gt; '']);</v>
      </c>
      <c r="R65" s="1" t="str">
        <f t="shared" si="3"/>
        <v>$job = Job::firstOrCreate(['name' =&gt; 'Auxiliar de Archivo']);Experience::create(['job_id' =&gt; $job-&gt;id, 'name' =&gt; '', 'notas' =&gt; '']);</v>
      </c>
    </row>
    <row r="66" spans="3:18" ht="20.25" x14ac:dyDescent="0.25">
      <c r="C66" s="96"/>
      <c r="D66" s="98"/>
      <c r="E66" s="96"/>
      <c r="F66" s="96"/>
      <c r="G66" s="28"/>
      <c r="H66" s="28"/>
      <c r="I66" s="29" t="s">
        <v>107</v>
      </c>
      <c r="J66" s="29"/>
      <c r="K66" s="30" t="s">
        <v>108</v>
      </c>
      <c r="L66" s="29"/>
      <c r="M66" s="29"/>
      <c r="N66" s="29"/>
      <c r="O66" s="1" t="str">
        <f t="shared" si="0"/>
        <v>$job = Job::firstOrCreate(['name' =&gt; '']);</v>
      </c>
      <c r="P66" s="119" t="str">
        <f t="shared" si="1"/>
        <v>$job = Job::firstOrCreate(['name' =&gt; '']);JobCompetence::create(['job_id' =&gt; $job-&gt;id, 'name' =&gt; 'Capacidad organizativa ', 'notas' =&gt; '']);</v>
      </c>
      <c r="Q66" s="1" t="str">
        <f t="shared" si="2"/>
        <v>$job = Job::firstOrCreate(['name' =&gt; '']);Knowledge::create(['job_id' =&gt; $job-&gt;id, 'name' =&gt; 'Normativa archivística ', 'notas' =&gt; '']);</v>
      </c>
      <c r="R66" s="1" t="str">
        <f t="shared" si="3"/>
        <v>$job = Job::firstOrCreate(['name' =&gt; '']);Experience::create(['job_id' =&gt; $job-&gt;id, 'name' =&gt; '', 'notas' =&gt; '']);</v>
      </c>
    </row>
    <row r="67" spans="3:18" ht="20.25" x14ac:dyDescent="0.25">
      <c r="C67" s="96"/>
      <c r="D67" s="98"/>
      <c r="E67" s="96"/>
      <c r="F67" s="96"/>
      <c r="G67" s="28"/>
      <c r="H67" s="28"/>
      <c r="I67" s="29" t="s">
        <v>109</v>
      </c>
      <c r="J67" s="29"/>
      <c r="K67" s="30" t="s">
        <v>110</v>
      </c>
      <c r="L67" s="29"/>
      <c r="M67" s="29"/>
      <c r="N67" s="29"/>
      <c r="O67" s="1" t="str">
        <f t="shared" si="0"/>
        <v>$job = Job::firstOrCreate(['name' =&gt; '']);</v>
      </c>
      <c r="P67" s="119" t="str">
        <f t="shared" si="1"/>
        <v>$job = Job::firstOrCreate(['name' =&gt; '']);JobCompetence::create(['job_id' =&gt; $job-&gt;id, 'name' =&gt; 'Gestión de la información ', 'notas' =&gt; '']);</v>
      </c>
      <c r="Q67" s="1" t="str">
        <f t="shared" si="2"/>
        <v>$job = Job::firstOrCreate(['name' =&gt; '']);Knowledge::create(['job_id' =&gt; $job-&gt;id, 'name' =&gt; 'Conservación documental', 'notas' =&gt; '']);</v>
      </c>
      <c r="R67" s="1" t="str">
        <f t="shared" si="3"/>
        <v>$job = Job::firstOrCreate(['name' =&gt; '']);Experience::create(['job_id' =&gt; $job-&gt;id, 'name' =&gt; '', 'notas' =&gt; '']);</v>
      </c>
    </row>
    <row r="68" spans="3:18" ht="20.25" x14ac:dyDescent="0.25">
      <c r="C68" s="96"/>
      <c r="D68" s="98"/>
      <c r="E68" s="96"/>
      <c r="F68" s="96"/>
      <c r="G68" s="28"/>
      <c r="H68" s="28"/>
      <c r="I68" s="29" t="s">
        <v>111</v>
      </c>
      <c r="J68" s="29"/>
      <c r="K68" s="30" t="s">
        <v>112</v>
      </c>
      <c r="L68" s="29"/>
      <c r="M68" s="29"/>
      <c r="N68" s="29"/>
      <c r="O68" s="1" t="str">
        <f t="shared" si="0"/>
        <v>$job = Job::firstOrCreate(['name' =&gt; '']);</v>
      </c>
      <c r="P68" s="119" t="str">
        <f t="shared" si="1"/>
        <v>$job = Job::firstOrCreate(['name' =&gt; '']);JobCompetence::create(['job_id' =&gt; $job-&gt;id, 'name' =&gt; 'Iniciativa', 'notas' =&gt; '']);</v>
      </c>
      <c r="Q68" s="1" t="str">
        <f t="shared" si="2"/>
        <v>$job = Job::firstOrCreate(['name' =&gt; '']);Knowledge::create(['job_id' =&gt; $job-&gt;id, 'name' =&gt; 'Paquetería Microsoft Office', 'notas' =&gt; '']);</v>
      </c>
      <c r="R68" s="1" t="str">
        <f t="shared" si="3"/>
        <v>$job = Job::firstOrCreate(['name' =&gt; '']);Experience::create(['job_id' =&gt; $job-&gt;id, 'name' =&gt; '', 'notas' =&gt; '']);</v>
      </c>
    </row>
    <row r="69" spans="3:18" ht="20.25" x14ac:dyDescent="0.25">
      <c r="C69" s="96"/>
      <c r="D69" s="98"/>
      <c r="E69" s="96"/>
      <c r="F69" s="96"/>
      <c r="G69" s="28"/>
      <c r="H69" s="28"/>
      <c r="I69" s="29" t="s">
        <v>113</v>
      </c>
      <c r="J69" s="29"/>
      <c r="K69" s="30"/>
      <c r="L69" s="29"/>
      <c r="M69" s="29"/>
      <c r="N69" s="29"/>
      <c r="O69" s="1" t="str">
        <f t="shared" si="0"/>
        <v>$job = Job::firstOrCreate(['name' =&gt; '']);</v>
      </c>
      <c r="P69" s="119" t="str">
        <f t="shared" si="1"/>
        <v>$job = Job::firstOrCreate(['name' =&gt; '']);JobCompetence::create(['job_id' =&gt; $job-&gt;id, 'name' =&gt; 'Proactividad ', 'notas' =&gt; '']);</v>
      </c>
      <c r="Q69" s="1" t="str">
        <f t="shared" si="2"/>
        <v>$job = Job::firstOrCreate(['name' =&gt; '']);Knowledge::create(['job_id' =&gt; $job-&gt;id, 'name' =&gt; '', 'notas' =&gt; '']);</v>
      </c>
      <c r="R69" s="1" t="str">
        <f t="shared" si="3"/>
        <v>$job = Job::firstOrCreate(['name' =&gt; '']);Experience::create(['job_id' =&gt; $job-&gt;id, 'name' =&gt; '', 'notas' =&gt; '']);</v>
      </c>
    </row>
    <row r="70" spans="3:18" ht="20.25" x14ac:dyDescent="0.25">
      <c r="C70" s="96"/>
      <c r="D70" s="98"/>
      <c r="E70" s="96"/>
      <c r="F70" s="96"/>
      <c r="G70" s="28"/>
      <c r="H70" s="28"/>
      <c r="I70" s="29" t="s">
        <v>91</v>
      </c>
      <c r="J70" s="29"/>
      <c r="K70" s="30"/>
      <c r="L70" s="29"/>
      <c r="M70" s="29"/>
      <c r="N70" s="29"/>
      <c r="O70" s="1" t="str">
        <f t="shared" ref="O70:O133" si="4">_xlfn.CONCAT("$job = Job::firstOrCreate(['name' =&gt; '",TRIM(D70),"']);")</f>
        <v>$job = Job::firstOrCreate(['name' =&gt; '']);</v>
      </c>
      <c r="P70" s="119" t="str">
        <f t="shared" ref="P70:P133" si="5">_xlfn.CONCAT( O70, "JobCompetence::create(['job_id' =&gt; $job-&gt;id, 'name' =&gt; '",I70,"', 'notas' =&gt; '",J70,"']);")</f>
        <v>$job = Job::firstOrCreate(['name' =&gt; '']);JobCompetence::create(['job_id' =&gt; $job-&gt;id, 'name' =&gt; 'Responsabilidad ', 'notas' =&gt; '']);</v>
      </c>
      <c r="Q70" s="1" t="str">
        <f t="shared" ref="Q70:Q133" si="6">_xlfn.CONCAT( O70, "Knowledge::create(['job_id' =&gt; $job-&gt;id, 'name' =&gt; '",K70,"', 'notas' =&gt; '",L70,"']);")</f>
        <v>$job = Job::firstOrCreate(['name' =&gt; '']);Knowledge::create(['job_id' =&gt; $job-&gt;id, 'name' =&gt; '', 'notas' =&gt; '']);</v>
      </c>
      <c r="R70" s="1" t="str">
        <f t="shared" ref="R70:R133" si="7">_xlfn.CONCAT( O70, "Experience::create(['job_id' =&gt; $job-&gt;id, 'name' =&gt; '",M70,"', 'notas' =&gt; '",N70,"']);")</f>
        <v>$job = Job::firstOrCreate(['name' =&gt; '']);Experience::create(['job_id' =&gt; $job-&gt;id, 'name' =&gt; '', 'notas' =&gt; '']);</v>
      </c>
    </row>
    <row r="71" spans="3:18" ht="20.25" x14ac:dyDescent="0.25">
      <c r="C71" s="31" t="s">
        <v>100</v>
      </c>
      <c r="D71" s="31" t="s">
        <v>34</v>
      </c>
      <c r="E71" s="31" t="s">
        <v>3</v>
      </c>
      <c r="F71" s="31" t="s">
        <v>4</v>
      </c>
      <c r="G71" s="18" t="s">
        <v>5</v>
      </c>
      <c r="H71" s="18" t="s">
        <v>6</v>
      </c>
      <c r="I71" s="19" t="s">
        <v>7</v>
      </c>
      <c r="J71" s="20" t="s">
        <v>6</v>
      </c>
      <c r="K71" s="19" t="s">
        <v>8</v>
      </c>
      <c r="L71" s="20" t="s">
        <v>6</v>
      </c>
      <c r="M71" s="19" t="s">
        <v>9</v>
      </c>
      <c r="N71" s="20"/>
      <c r="O71" s="1" t="str">
        <f t="shared" si="4"/>
        <v>$job = Job::firstOrCreate(['name' =&gt; 'Perfil']);</v>
      </c>
      <c r="P71" s="119" t="str">
        <f t="shared" si="5"/>
        <v>$job = Job::firstOrCreate(['name' =&gt; 'Perfil']);JobCompetence::create(['job_id' =&gt; $job-&gt;id, 'name' =&gt; 'Competencias requeridos para el Puesto', 'notas' =&gt; 'Notas']);</v>
      </c>
      <c r="Q71" s="1" t="str">
        <f t="shared" si="6"/>
        <v>$job = Job::firstOrCreate(['name' =&gt; 'Perfil']);Knowledge::create(['job_id' =&gt; $job-&gt;id, 'name' =&gt; 'Conocimientos requeridos para el Puesto', 'notas' =&gt; 'Notas']);</v>
      </c>
      <c r="R71" s="1" t="str">
        <f t="shared" si="7"/>
        <v>$job = Job::firstOrCreate(['name' =&gt; 'Perfil']);Experience::create(['job_id' =&gt; $job-&gt;id, 'name' =&gt; 'Experiencias', 'notas' =&gt; '']);</v>
      </c>
    </row>
    <row r="72" spans="3:18" ht="30" customHeight="1" x14ac:dyDescent="0.25">
      <c r="C72" s="77" t="s">
        <v>62</v>
      </c>
      <c r="D72" s="89" t="s">
        <v>114</v>
      </c>
      <c r="E72" s="77" t="s">
        <v>36</v>
      </c>
      <c r="F72" s="77" t="s">
        <v>12</v>
      </c>
      <c r="G72" s="28"/>
      <c r="H72" s="28"/>
      <c r="I72" s="29" t="s">
        <v>115</v>
      </c>
      <c r="J72" s="29"/>
      <c r="K72" s="30" t="s">
        <v>86</v>
      </c>
      <c r="L72" s="29"/>
      <c r="M72" s="29"/>
      <c r="N72" s="29"/>
      <c r="O72" s="1" t="str">
        <f t="shared" si="4"/>
        <v>$job = Job::firstOrCreate(['name' =&gt; 'Analista Jr. de Compras']);</v>
      </c>
      <c r="P72" s="119" t="str">
        <f t="shared" si="5"/>
        <v>$job = Job::firstOrCreate(['name' =&gt; 'Analista Jr. de Compras']);JobCompetence::create(['job_id' =&gt; $job-&gt;id, 'name' =&gt; 'Capacidad de negociación', 'notas' =&gt; '']);</v>
      </c>
      <c r="Q72" s="1" t="str">
        <f t="shared" si="6"/>
        <v>$job = Job::firstOrCreate(['name' =&gt; 'Analista Jr. de Compras']);Knowledge::create(['job_id' =&gt; $job-&gt;id, 'name' =&gt; 'Paquetería Office ', 'notas' =&gt; '']);</v>
      </c>
      <c r="R72" s="1" t="str">
        <f t="shared" si="7"/>
        <v>$job = Job::firstOrCreate(['name' =&gt; 'Analista Jr. de Compras']);Experience::create(['job_id' =&gt; $job-&gt;id, 'name' =&gt; '', 'notas' =&gt; '']);</v>
      </c>
    </row>
    <row r="73" spans="3:18" ht="20.25" x14ac:dyDescent="0.25">
      <c r="C73" s="78"/>
      <c r="D73" s="78"/>
      <c r="E73" s="78"/>
      <c r="F73" s="78"/>
      <c r="G73" s="28"/>
      <c r="H73" s="28"/>
      <c r="I73" s="29" t="s">
        <v>39</v>
      </c>
      <c r="J73" s="29"/>
      <c r="K73" s="30" t="s">
        <v>116</v>
      </c>
      <c r="L73" s="29"/>
      <c r="M73" s="29"/>
      <c r="N73" s="29"/>
      <c r="O73" s="1" t="str">
        <f t="shared" si="4"/>
        <v>$job = Job::firstOrCreate(['name' =&gt; '']);</v>
      </c>
      <c r="P73" s="119" t="str">
        <f t="shared" si="5"/>
        <v>$job = Job::firstOrCreate(['name' =&gt; '']);JobCompetence::create(['job_id' =&gt; $job-&gt;id, 'name' =&gt; 'Construcción de relaciones', 'notas' =&gt; '']);</v>
      </c>
      <c r="Q73" s="1" t="str">
        <f t="shared" si="6"/>
        <v>$job = Job::firstOrCreate(['name' =&gt; '']);Knowledge::create(['job_id' =&gt; $job-&gt;id, 'name' =&gt; 'Compras', 'notas' =&gt; '']);</v>
      </c>
      <c r="R73" s="1" t="str">
        <f t="shared" si="7"/>
        <v>$job = Job::firstOrCreate(['name' =&gt; '']);Experience::create(['job_id' =&gt; $job-&gt;id, 'name' =&gt; '', 'notas' =&gt; '']);</v>
      </c>
    </row>
    <row r="74" spans="3:18" ht="20.25" x14ac:dyDescent="0.25">
      <c r="C74" s="78"/>
      <c r="D74" s="78"/>
      <c r="E74" s="78"/>
      <c r="F74" s="78"/>
      <c r="G74" s="28"/>
      <c r="H74" s="28"/>
      <c r="I74" s="29" t="s">
        <v>117</v>
      </c>
      <c r="J74" s="29"/>
      <c r="K74" s="30" t="s">
        <v>118</v>
      </c>
      <c r="L74" s="29"/>
      <c r="M74" s="29"/>
      <c r="N74" s="29"/>
      <c r="O74" s="1" t="str">
        <f t="shared" si="4"/>
        <v>$job = Job::firstOrCreate(['name' =&gt; '']);</v>
      </c>
      <c r="P74" s="119" t="str">
        <f t="shared" si="5"/>
        <v>$job = Job::firstOrCreate(['name' =&gt; '']);JobCompetence::create(['job_id' =&gt; $job-&gt;id, 'name' =&gt; 'Credibilidad ', 'notas' =&gt; '']);</v>
      </c>
      <c r="Q74" s="1" t="str">
        <f t="shared" si="6"/>
        <v>$job = Job::firstOrCreate(['name' =&gt; '']);Knowledge::create(['job_id' =&gt; $job-&gt;id, 'name' =&gt; 'Negociación', 'notas' =&gt; '']);</v>
      </c>
      <c r="R74" s="1" t="str">
        <f t="shared" si="7"/>
        <v>$job = Job::firstOrCreate(['name' =&gt; '']);Experience::create(['job_id' =&gt; $job-&gt;id, 'name' =&gt; '', 'notas' =&gt; '']);</v>
      </c>
    </row>
    <row r="75" spans="3:18" ht="20.25" x14ac:dyDescent="0.25">
      <c r="C75" s="78"/>
      <c r="D75" s="78"/>
      <c r="E75" s="78"/>
      <c r="F75" s="78"/>
      <c r="G75" s="28"/>
      <c r="H75" s="28"/>
      <c r="I75" s="29" t="s">
        <v>119</v>
      </c>
      <c r="J75" s="29"/>
      <c r="K75" s="30" t="s">
        <v>120</v>
      </c>
      <c r="L75" s="29"/>
      <c r="M75" s="29"/>
      <c r="N75" s="29"/>
      <c r="O75" s="1" t="str">
        <f t="shared" si="4"/>
        <v>$job = Job::firstOrCreate(['name' =&gt; '']);</v>
      </c>
      <c r="P75" s="119" t="str">
        <f t="shared" si="5"/>
        <v>$job = Job::firstOrCreate(['name' =&gt; '']);JobCompetence::create(['job_id' =&gt; $job-&gt;id, 'name' =&gt; 'Firmeza', 'notas' =&gt; '']);</v>
      </c>
      <c r="Q75" s="1" t="str">
        <f t="shared" si="6"/>
        <v>$job = Job::firstOrCreate(['name' =&gt; '']);Knowledge::create(['job_id' =&gt; $job-&gt;id, 'name' =&gt; 'Relaciones con proveedores', 'notas' =&gt; '']);</v>
      </c>
      <c r="R75" s="1" t="str">
        <f t="shared" si="7"/>
        <v>$job = Job::firstOrCreate(['name' =&gt; '']);Experience::create(['job_id' =&gt; $job-&gt;id, 'name' =&gt; '', 'notas' =&gt; '']);</v>
      </c>
    </row>
    <row r="76" spans="3:18" ht="20.25" x14ac:dyDescent="0.25">
      <c r="C76" s="78"/>
      <c r="D76" s="78"/>
      <c r="E76" s="78"/>
      <c r="F76" s="78"/>
      <c r="G76" s="28"/>
      <c r="H76" s="28"/>
      <c r="I76" s="29" t="s">
        <v>121</v>
      </c>
      <c r="J76" s="29"/>
      <c r="K76" s="30" t="s">
        <v>122</v>
      </c>
      <c r="L76" s="29"/>
      <c r="M76" s="29"/>
      <c r="N76" s="29"/>
      <c r="O76" s="1" t="str">
        <f t="shared" si="4"/>
        <v>$job = Job::firstOrCreate(['name' =&gt; '']);</v>
      </c>
      <c r="P76" s="119" t="str">
        <f t="shared" si="5"/>
        <v>$job = Job::firstOrCreate(['name' =&gt; '']);JobCompetence::create(['job_id' =&gt; $job-&gt;id, 'name' =&gt; 'Planificación y organización', 'notas' =&gt; '']);</v>
      </c>
      <c r="Q76" s="1" t="str">
        <f t="shared" si="6"/>
        <v>$job = Job::firstOrCreate(['name' =&gt; '']);Knowledge::create(['job_id' =&gt; $job-&gt;id, 'name' =&gt; 'Logística ', 'notas' =&gt; '']);</v>
      </c>
      <c r="R76" s="1" t="str">
        <f t="shared" si="7"/>
        <v>$job = Job::firstOrCreate(['name' =&gt; '']);Experience::create(['job_id' =&gt; $job-&gt;id, 'name' =&gt; '', 'notas' =&gt; '']);</v>
      </c>
    </row>
    <row r="77" spans="3:18" ht="20.25" x14ac:dyDescent="0.25">
      <c r="C77" s="79"/>
      <c r="D77" s="79"/>
      <c r="E77" s="79"/>
      <c r="F77" s="79"/>
      <c r="G77" s="28"/>
      <c r="H77" s="28"/>
      <c r="I77" s="29" t="s">
        <v>123</v>
      </c>
      <c r="J77" s="29"/>
      <c r="K77" s="30"/>
      <c r="L77" s="29"/>
      <c r="M77" s="29"/>
      <c r="N77" s="29"/>
      <c r="O77" s="1" t="str">
        <f t="shared" si="4"/>
        <v>$job = Job::firstOrCreate(['name' =&gt; '']);</v>
      </c>
      <c r="P77" s="119" t="str">
        <f t="shared" si="5"/>
        <v>$job = Job::firstOrCreate(['name' =&gt; '']);JobCompetence::create(['job_id' =&gt; $job-&gt;id, 'name' =&gt; 'Gestión de la trazabilidad', 'notas' =&gt; '']);</v>
      </c>
      <c r="Q77" s="1" t="str">
        <f t="shared" si="6"/>
        <v>$job = Job::firstOrCreate(['name' =&gt; '']);Knowledge::create(['job_id' =&gt; $job-&gt;id, 'name' =&gt; '', 'notas' =&gt; '']);</v>
      </c>
      <c r="R77" s="1" t="str">
        <f t="shared" si="7"/>
        <v>$job = Job::firstOrCreate(['name' =&gt; '']);Experience::create(['job_id' =&gt; $job-&gt;id, 'name' =&gt; '', 'notas' =&gt; '']);</v>
      </c>
    </row>
    <row r="78" spans="3:18" ht="20.25" x14ac:dyDescent="0.25">
      <c r="C78" s="31"/>
      <c r="D78" s="31" t="s">
        <v>34</v>
      </c>
      <c r="E78" s="31" t="s">
        <v>3</v>
      </c>
      <c r="F78" s="31" t="s">
        <v>4</v>
      </c>
      <c r="G78" s="18" t="s">
        <v>5</v>
      </c>
      <c r="H78" s="18" t="s">
        <v>6</v>
      </c>
      <c r="I78" s="19" t="s">
        <v>7</v>
      </c>
      <c r="J78" s="20" t="s">
        <v>6</v>
      </c>
      <c r="K78" s="19" t="s">
        <v>8</v>
      </c>
      <c r="L78" s="20" t="s">
        <v>6</v>
      </c>
      <c r="M78" s="19" t="s">
        <v>9</v>
      </c>
      <c r="N78" s="20"/>
      <c r="O78" s="1" t="str">
        <f t="shared" si="4"/>
        <v>$job = Job::firstOrCreate(['name' =&gt; 'Perfil']);</v>
      </c>
      <c r="P78" s="119" t="str">
        <f t="shared" si="5"/>
        <v>$job = Job::firstOrCreate(['name' =&gt; 'Perfil']);JobCompetence::create(['job_id' =&gt; $job-&gt;id, 'name' =&gt; 'Competencias requeridos para el Puesto', 'notas' =&gt; 'Notas']);</v>
      </c>
      <c r="Q78" s="1" t="str">
        <f t="shared" si="6"/>
        <v>$job = Job::firstOrCreate(['name' =&gt; 'Perfil']);Knowledge::create(['job_id' =&gt; $job-&gt;id, 'name' =&gt; 'Conocimientos requeridos para el Puesto', 'notas' =&gt; 'Notas']);</v>
      </c>
      <c r="R78" s="1" t="str">
        <f t="shared" si="7"/>
        <v>$job = Job::firstOrCreate(['name' =&gt; 'Perfil']);Experience::create(['job_id' =&gt; $job-&gt;id, 'name' =&gt; 'Experiencias', 'notas' =&gt; '']);</v>
      </c>
    </row>
    <row r="79" spans="3:18" ht="20.25" x14ac:dyDescent="0.25">
      <c r="C79" s="22" t="s">
        <v>62</v>
      </c>
      <c r="D79" s="34" t="s">
        <v>124</v>
      </c>
      <c r="E79" s="32" t="s">
        <v>36</v>
      </c>
      <c r="F79" s="32" t="s">
        <v>36</v>
      </c>
      <c r="G79" s="28"/>
      <c r="H79" s="28"/>
      <c r="I79" s="29"/>
      <c r="J79" s="29"/>
      <c r="K79" s="30"/>
      <c r="L79" s="29"/>
      <c r="M79" s="29"/>
      <c r="N79" s="29"/>
      <c r="O79" s="1" t="str">
        <f t="shared" si="4"/>
        <v>$job = Job::firstOrCreate(['name' =&gt; 'Auxiliar Contable']);</v>
      </c>
      <c r="P79" s="119" t="str">
        <f t="shared" si="5"/>
        <v>$job = Job::firstOrCreate(['name' =&gt; 'Auxiliar Contable']);JobCompetence::create(['job_id' =&gt; $job-&gt;id, 'name' =&gt; '', 'notas' =&gt; '']);</v>
      </c>
      <c r="Q79" s="1" t="str">
        <f t="shared" si="6"/>
        <v>$job = Job::firstOrCreate(['name' =&gt; 'Auxiliar Contable']);Knowledge::create(['job_id' =&gt; $job-&gt;id, 'name' =&gt; '', 'notas' =&gt; '']);</v>
      </c>
      <c r="R79" s="1" t="str">
        <f t="shared" si="7"/>
        <v>$job = Job::firstOrCreate(['name' =&gt; 'Auxiliar Contable']);Experience::create(['job_id' =&gt; $job-&gt;id, 'name' =&gt; '', 'notas' =&gt; '']);</v>
      </c>
    </row>
    <row r="80" spans="3:18" ht="21" thickBot="1" x14ac:dyDescent="0.3">
      <c r="C80" s="31"/>
      <c r="D80" s="31" t="s">
        <v>34</v>
      </c>
      <c r="E80" s="31" t="s">
        <v>3</v>
      </c>
      <c r="F80" s="31" t="s">
        <v>4</v>
      </c>
      <c r="G80" s="18" t="s">
        <v>5</v>
      </c>
      <c r="H80" s="18" t="s">
        <v>6</v>
      </c>
      <c r="I80" s="19" t="s">
        <v>7</v>
      </c>
      <c r="J80" s="20" t="s">
        <v>6</v>
      </c>
      <c r="K80" s="19" t="s">
        <v>8</v>
      </c>
      <c r="L80" s="20" t="s">
        <v>6</v>
      </c>
      <c r="M80" s="19" t="s">
        <v>9</v>
      </c>
      <c r="N80" s="20"/>
      <c r="O80" s="1" t="str">
        <f t="shared" si="4"/>
        <v>$job = Job::firstOrCreate(['name' =&gt; 'Perfil']);</v>
      </c>
      <c r="P80" s="119" t="str">
        <f t="shared" si="5"/>
        <v>$job = Job::firstOrCreate(['name' =&gt; 'Perfil']);JobCompetence::create(['job_id' =&gt; $job-&gt;id, 'name' =&gt; 'Competencias requeridos para el Puesto', 'notas' =&gt; 'Notas']);</v>
      </c>
      <c r="Q80" s="1" t="str">
        <f t="shared" si="6"/>
        <v>$job = Job::firstOrCreate(['name' =&gt; 'Perfil']);Knowledge::create(['job_id' =&gt; $job-&gt;id, 'name' =&gt; 'Conocimientos requeridos para el Puesto', 'notas' =&gt; 'Notas']);</v>
      </c>
      <c r="R80" s="1" t="str">
        <f t="shared" si="7"/>
        <v>$job = Job::firstOrCreate(['name' =&gt; 'Perfil']);Experience::create(['job_id' =&gt; $job-&gt;id, 'name' =&gt; 'Experiencias', 'notas' =&gt; '']);</v>
      </c>
    </row>
    <row r="81" spans="2:18" ht="15" customHeight="1" x14ac:dyDescent="0.25">
      <c r="C81" s="99" t="s">
        <v>62</v>
      </c>
      <c r="D81" s="102" t="s">
        <v>125</v>
      </c>
      <c r="E81" s="103" t="s">
        <v>36</v>
      </c>
      <c r="F81" s="103" t="s">
        <v>12</v>
      </c>
      <c r="G81" s="26"/>
      <c r="H81" s="26"/>
      <c r="I81" s="14" t="s">
        <v>118</v>
      </c>
      <c r="J81" s="11"/>
      <c r="K81" s="10" t="s">
        <v>65</v>
      </c>
      <c r="L81" s="11"/>
      <c r="M81" s="11"/>
      <c r="N81" s="11"/>
      <c r="O81" s="1" t="str">
        <f t="shared" si="4"/>
        <v>$job = Job::firstOrCreate(['name' =&gt; 'Coordinador de Cobranza']);</v>
      </c>
      <c r="P81" s="119" t="str">
        <f t="shared" si="5"/>
        <v>$job = Job::firstOrCreate(['name' =&gt; 'Coordinador de Cobranza']);JobCompetence::create(['job_id' =&gt; $job-&gt;id, 'name' =&gt; 'Negociación', 'notas' =&gt; '']);</v>
      </c>
      <c r="Q81" s="1" t="str">
        <f t="shared" si="6"/>
        <v>$job = Job::firstOrCreate(['name' =&gt; 'Coordinador de Cobranza']);Knowledge::create(['job_id' =&gt; $job-&gt;id, 'name' =&gt; 'Sistemas Administrativos Contables (ERP)', 'notas' =&gt; '']);</v>
      </c>
      <c r="R81" s="1" t="str">
        <f t="shared" si="7"/>
        <v>$job = Job::firstOrCreate(['name' =&gt; 'Coordinador de Cobranza']);Experience::create(['job_id' =&gt; $job-&gt;id, 'name' =&gt; '', 'notas' =&gt; '']);</v>
      </c>
    </row>
    <row r="82" spans="2:18" ht="20.25" x14ac:dyDescent="0.25">
      <c r="C82" s="100"/>
      <c r="D82" s="100"/>
      <c r="E82" s="104"/>
      <c r="F82" s="104"/>
      <c r="G82" s="26"/>
      <c r="H82" s="26"/>
      <c r="I82" s="14" t="s">
        <v>126</v>
      </c>
      <c r="J82" s="11"/>
      <c r="K82" s="10" t="s">
        <v>127</v>
      </c>
      <c r="L82" s="11"/>
      <c r="M82" s="11"/>
      <c r="N82" s="11"/>
      <c r="O82" s="1" t="str">
        <f t="shared" si="4"/>
        <v>$job = Job::firstOrCreate(['name' =&gt; '']);</v>
      </c>
      <c r="P82" s="119" t="str">
        <f t="shared" si="5"/>
        <v>$job = Job::firstOrCreate(['name' =&gt; '']);JobCompetence::create(['job_id' =&gt; $job-&gt;id, 'name' =&gt; 'Colaboración con áreas estratégicas/Trabajo en Equipo', 'notas' =&gt; '']);</v>
      </c>
      <c r="Q82" s="1" t="str">
        <f t="shared" si="6"/>
        <v>$job = Job::firstOrCreate(['name' =&gt; '']);Knowledge::create(['job_id' =&gt; $job-&gt;id, 'name' =&gt; 'Gestión de Cobranza', 'notas' =&gt; '']);</v>
      </c>
      <c r="R82" s="1" t="str">
        <f t="shared" si="7"/>
        <v>$job = Job::firstOrCreate(['name' =&gt; '']);Experience::create(['job_id' =&gt; $job-&gt;id, 'name' =&gt; '', 'notas' =&gt; '']);</v>
      </c>
    </row>
    <row r="83" spans="2:18" ht="20.25" x14ac:dyDescent="0.25">
      <c r="C83" s="100"/>
      <c r="D83" s="100"/>
      <c r="E83" s="104"/>
      <c r="F83" s="104"/>
      <c r="G83" s="26"/>
      <c r="H83" s="26"/>
      <c r="I83" s="14" t="s">
        <v>128</v>
      </c>
      <c r="J83" s="11"/>
      <c r="K83" s="10" t="s">
        <v>129</v>
      </c>
      <c r="L83" s="11"/>
      <c r="M83" s="11"/>
      <c r="N83" s="11"/>
      <c r="O83" s="1" t="str">
        <f t="shared" si="4"/>
        <v>$job = Job::firstOrCreate(['name' =&gt; '']);</v>
      </c>
      <c r="P83" s="119" t="str">
        <f t="shared" si="5"/>
        <v>$job = Job::firstOrCreate(['name' =&gt; '']);JobCompetence::create(['job_id' =&gt; $job-&gt;id, 'name' =&gt; 'Habilidad Numérica', 'notas' =&gt; '']);</v>
      </c>
      <c r="Q83" s="1" t="str">
        <f t="shared" si="6"/>
        <v>$job = Job::firstOrCreate(['name' =&gt; '']);Knowledge::create(['job_id' =&gt; $job-&gt;id, 'name' =&gt; 'Manejo de Efectivo', 'notas' =&gt; '']);</v>
      </c>
      <c r="R83" s="1" t="str">
        <f t="shared" si="7"/>
        <v>$job = Job::firstOrCreate(['name' =&gt; '']);Experience::create(['job_id' =&gt; $job-&gt;id, 'name' =&gt; '', 'notas' =&gt; '']);</v>
      </c>
    </row>
    <row r="84" spans="2:18" ht="20.25" x14ac:dyDescent="0.25">
      <c r="C84" s="100"/>
      <c r="D84" s="100"/>
      <c r="E84" s="104"/>
      <c r="F84" s="104"/>
      <c r="G84" s="26"/>
      <c r="H84" s="26"/>
      <c r="I84" s="14" t="s">
        <v>69</v>
      </c>
      <c r="J84" s="11"/>
      <c r="K84" s="10" t="s">
        <v>130</v>
      </c>
      <c r="L84" s="11"/>
      <c r="M84" s="11"/>
      <c r="N84" s="11"/>
      <c r="O84" s="1" t="str">
        <f t="shared" si="4"/>
        <v>$job = Job::firstOrCreate(['name' =&gt; '']);</v>
      </c>
      <c r="P84" s="119" t="str">
        <f t="shared" si="5"/>
        <v>$job = Job::firstOrCreate(['name' =&gt; '']);JobCompetence::create(['job_id' =&gt; $job-&gt;id, 'name' =&gt; 'Gestión de la Información', 'notas' =&gt; '']);</v>
      </c>
      <c r="Q84" s="1" t="str">
        <f t="shared" si="6"/>
        <v>$job = Job::firstOrCreate(['name' =&gt; '']);Knowledge::create(['job_id' =&gt; $job-&gt;id, 'name' =&gt; 'Conciliaciones Bancarias', 'notas' =&gt; '']);</v>
      </c>
      <c r="R84" s="1" t="str">
        <f t="shared" si="7"/>
        <v>$job = Job::firstOrCreate(['name' =&gt; '']);Experience::create(['job_id' =&gt; $job-&gt;id, 'name' =&gt; '', 'notas' =&gt; '']);</v>
      </c>
    </row>
    <row r="85" spans="2:18" ht="20.25" x14ac:dyDescent="0.25">
      <c r="C85" s="100"/>
      <c r="D85" s="100"/>
      <c r="E85" s="104"/>
      <c r="F85" s="104"/>
      <c r="G85" s="26"/>
      <c r="H85" s="26"/>
      <c r="I85" s="14" t="s">
        <v>21</v>
      </c>
      <c r="J85" s="11"/>
      <c r="K85" s="10" t="s">
        <v>131</v>
      </c>
      <c r="L85" s="11"/>
      <c r="M85" s="11"/>
      <c r="N85" s="11"/>
      <c r="O85" s="1" t="str">
        <f t="shared" si="4"/>
        <v>$job = Job::firstOrCreate(['name' =&gt; '']);</v>
      </c>
      <c r="P85" s="119" t="str">
        <f t="shared" si="5"/>
        <v>$job = Job::firstOrCreate(['name' =&gt; '']);JobCompetence::create(['job_id' =&gt; $job-&gt;id, 'name' =&gt; 'Orientación al Cliente/Servicio', 'notas' =&gt; '']);</v>
      </c>
      <c r="Q85" s="1" t="str">
        <f t="shared" si="6"/>
        <v>$job = Job::firstOrCreate(['name' =&gt; '']);Knowledge::create(['job_id' =&gt; $job-&gt;id, 'name' =&gt; 'Plataformas Bancarias', 'notas' =&gt; '']);</v>
      </c>
      <c r="R85" s="1" t="str">
        <f t="shared" si="7"/>
        <v>$job = Job::firstOrCreate(['name' =&gt; '']);Experience::create(['job_id' =&gt; $job-&gt;id, 'name' =&gt; '', 'notas' =&gt; '']);</v>
      </c>
    </row>
    <row r="86" spans="2:18" ht="20.25" x14ac:dyDescent="0.25">
      <c r="C86" s="100"/>
      <c r="D86" s="100"/>
      <c r="E86" s="104"/>
      <c r="F86" s="104"/>
      <c r="G86" s="26"/>
      <c r="H86" s="26"/>
      <c r="I86" s="11"/>
      <c r="J86" s="11"/>
      <c r="K86" s="10" t="s">
        <v>132</v>
      </c>
      <c r="L86" s="11"/>
      <c r="M86" s="11"/>
      <c r="N86" s="11"/>
      <c r="O86" s="1" t="str">
        <f t="shared" si="4"/>
        <v>$job = Job::firstOrCreate(['name' =&gt; '']);</v>
      </c>
      <c r="P86" s="119" t="str">
        <f t="shared" si="5"/>
        <v>$job = Job::firstOrCreate(['name' =&gt; '']);JobCompetence::create(['job_id' =&gt; $job-&gt;id, 'name' =&gt; '', 'notas' =&gt; '']);</v>
      </c>
      <c r="Q86" s="1" t="str">
        <f t="shared" si="6"/>
        <v>$job = Job::firstOrCreate(['name' =&gt; '']);Knowledge::create(['job_id' =&gt; $job-&gt;id, 'name' =&gt; 'Administración de Proyectos           ', 'notas' =&gt; '']);</v>
      </c>
      <c r="R86" s="1" t="str">
        <f t="shared" si="7"/>
        <v>$job = Job::firstOrCreate(['name' =&gt; '']);Experience::create(['job_id' =&gt; $job-&gt;id, 'name' =&gt; '', 'notas' =&gt; '']);</v>
      </c>
    </row>
    <row r="87" spans="2:18" ht="20.25" x14ac:dyDescent="0.25">
      <c r="C87" s="100"/>
      <c r="D87" s="100"/>
      <c r="E87" s="104"/>
      <c r="F87" s="104"/>
      <c r="G87" s="26"/>
      <c r="H87" s="26"/>
      <c r="I87" s="11"/>
      <c r="J87" s="11"/>
      <c r="K87" s="10" t="s">
        <v>33</v>
      </c>
      <c r="L87" s="11"/>
      <c r="M87" s="11"/>
      <c r="N87" s="11"/>
      <c r="O87" s="1" t="str">
        <f t="shared" si="4"/>
        <v>$job = Job::firstOrCreate(['name' =&gt; '']);</v>
      </c>
      <c r="P87" s="119" t="str">
        <f t="shared" si="5"/>
        <v>$job = Job::firstOrCreate(['name' =&gt; '']);JobCompetence::create(['job_id' =&gt; $job-&gt;id, 'name' =&gt; '', 'notas' =&gt; '']);</v>
      </c>
      <c r="Q87" s="1" t="str">
        <f t="shared" si="6"/>
        <v>$job = Job::firstOrCreate(['name' =&gt; '']);Knowledge::create(['job_id' =&gt; $job-&gt;id, 'name' =&gt; 'Marco Legal Laboral (bases)', 'notas' =&gt; '']);</v>
      </c>
      <c r="R87" s="1" t="str">
        <f t="shared" si="7"/>
        <v>$job = Job::firstOrCreate(['name' =&gt; '']);Experience::create(['job_id' =&gt; $job-&gt;id, 'name' =&gt; '', 'notas' =&gt; '']);</v>
      </c>
    </row>
    <row r="88" spans="2:18" ht="20.25" x14ac:dyDescent="0.25">
      <c r="C88" s="101"/>
      <c r="D88" s="101"/>
      <c r="E88" s="105"/>
      <c r="F88" s="105"/>
      <c r="G88" s="26"/>
      <c r="H88" s="26"/>
      <c r="I88" s="11"/>
      <c r="J88" s="11"/>
      <c r="K88" s="10" t="s">
        <v>83</v>
      </c>
      <c r="L88" s="11"/>
      <c r="M88" s="11"/>
      <c r="N88" s="11"/>
      <c r="O88" s="1" t="str">
        <f t="shared" si="4"/>
        <v>$job = Job::firstOrCreate(['name' =&gt; '']);</v>
      </c>
      <c r="P88" s="119" t="str">
        <f t="shared" si="5"/>
        <v>$job = Job::firstOrCreate(['name' =&gt; '']);JobCompetence::create(['job_id' =&gt; $job-&gt;id, 'name' =&gt; '', 'notas' =&gt; '']);</v>
      </c>
      <c r="Q88" s="1" t="str">
        <f t="shared" si="6"/>
        <v>$job = Job::firstOrCreate(['name' =&gt; '']);Knowledge::create(['job_id' =&gt; $job-&gt;id, 'name' =&gt; 'Excel Intermedio', 'notas' =&gt; '']);</v>
      </c>
      <c r="R88" s="1" t="str">
        <f t="shared" si="7"/>
        <v>$job = Job::firstOrCreate(['name' =&gt; '']);Experience::create(['job_id' =&gt; $job-&gt;id, 'name' =&gt; '', 'notas' =&gt; '']);</v>
      </c>
    </row>
    <row r="89" spans="2:18" ht="20.25" x14ac:dyDescent="0.25">
      <c r="C89" s="31"/>
      <c r="D89" s="31" t="s">
        <v>34</v>
      </c>
      <c r="E89" s="31" t="s">
        <v>3</v>
      </c>
      <c r="F89" s="31" t="s">
        <v>4</v>
      </c>
      <c r="G89" s="18" t="s">
        <v>5</v>
      </c>
      <c r="H89" s="18" t="s">
        <v>6</v>
      </c>
      <c r="I89" s="19" t="s">
        <v>7</v>
      </c>
      <c r="J89" s="20" t="s">
        <v>6</v>
      </c>
      <c r="K89" s="19" t="s">
        <v>8</v>
      </c>
      <c r="L89" s="20" t="s">
        <v>6</v>
      </c>
      <c r="M89" s="19" t="s">
        <v>9</v>
      </c>
      <c r="N89" s="20"/>
      <c r="O89" s="1" t="str">
        <f t="shared" si="4"/>
        <v>$job = Job::firstOrCreate(['name' =&gt; 'Perfil']);</v>
      </c>
      <c r="P89" s="119" t="str">
        <f t="shared" si="5"/>
        <v>$job = Job::firstOrCreate(['name' =&gt; 'Perfil']);JobCompetence::create(['job_id' =&gt; $job-&gt;id, 'name' =&gt; 'Competencias requeridos para el Puesto', 'notas' =&gt; 'Notas']);</v>
      </c>
      <c r="Q89" s="1" t="str">
        <f t="shared" si="6"/>
        <v>$job = Job::firstOrCreate(['name' =&gt; 'Perfil']);Knowledge::create(['job_id' =&gt; $job-&gt;id, 'name' =&gt; 'Conocimientos requeridos para el Puesto', 'notas' =&gt; 'Notas']);</v>
      </c>
      <c r="R89" s="1" t="str">
        <f t="shared" si="7"/>
        <v>$job = Job::firstOrCreate(['name' =&gt; 'Perfil']);Experience::create(['job_id' =&gt; $job-&gt;id, 'name' =&gt; 'Experiencias', 'notas' =&gt; '']);</v>
      </c>
    </row>
    <row r="90" spans="2:18" ht="42.75" customHeight="1" x14ac:dyDescent="0.25">
      <c r="C90" s="77" t="s">
        <v>62</v>
      </c>
      <c r="D90" s="89" t="s">
        <v>133</v>
      </c>
      <c r="E90" s="77" t="s">
        <v>36</v>
      </c>
      <c r="F90" s="77" t="s">
        <v>12</v>
      </c>
      <c r="G90" s="28"/>
      <c r="H90" s="28"/>
      <c r="I90" s="29" t="s">
        <v>134</v>
      </c>
      <c r="J90" s="29"/>
      <c r="K90" s="30" t="s">
        <v>86</v>
      </c>
      <c r="L90" s="29"/>
      <c r="M90" s="29"/>
      <c r="N90" s="29"/>
      <c r="O90" s="1" t="str">
        <f t="shared" si="4"/>
        <v>$job = Job::firstOrCreate(['name' =&gt; 'Coordinador de Cuentas por Cobrar']);</v>
      </c>
      <c r="P90" s="119" t="str">
        <f t="shared" si="5"/>
        <v>$job = Job::firstOrCreate(['name' =&gt; 'Coordinador de Cuentas por Cobrar']);JobCompetence::create(['job_id' =&gt; $job-&gt;id, 'name' =&gt; 'Capacidad de asesorar ', 'notas' =&gt; '']);</v>
      </c>
      <c r="Q90" s="1" t="str">
        <f t="shared" si="6"/>
        <v>$job = Job::firstOrCreate(['name' =&gt; 'Coordinador de Cuentas por Cobrar']);Knowledge::create(['job_id' =&gt; $job-&gt;id, 'name' =&gt; 'Paquetería Office ', 'notas' =&gt; '']);</v>
      </c>
      <c r="R90" s="1" t="str">
        <f t="shared" si="7"/>
        <v>$job = Job::firstOrCreate(['name' =&gt; 'Coordinador de Cuentas por Cobrar']);Experience::create(['job_id' =&gt; $job-&gt;id, 'name' =&gt; '', 'notas' =&gt; '']);</v>
      </c>
    </row>
    <row r="91" spans="2:18" ht="20.25" x14ac:dyDescent="0.25">
      <c r="C91" s="78"/>
      <c r="D91" s="78"/>
      <c r="E91" s="78"/>
      <c r="F91" s="78"/>
      <c r="G91" s="28"/>
      <c r="H91" s="28"/>
      <c r="I91" s="29" t="s">
        <v>135</v>
      </c>
      <c r="J91" s="29"/>
      <c r="K91" s="30" t="s">
        <v>136</v>
      </c>
      <c r="L91" s="29"/>
      <c r="M91" s="29"/>
      <c r="N91" s="29"/>
      <c r="O91" s="1" t="str">
        <f t="shared" si="4"/>
        <v>$job = Job::firstOrCreate(['name' =&gt; '']);</v>
      </c>
      <c r="P91" s="119" t="str">
        <f t="shared" si="5"/>
        <v>$job = Job::firstOrCreate(['name' =&gt; '']);JobCompetence::create(['job_id' =&gt; $job-&gt;id, 'name' =&gt; 'Conocimiento organizativo ', 'notas' =&gt; '']);</v>
      </c>
      <c r="Q91" s="1" t="str">
        <f t="shared" si="6"/>
        <v>$job = Job::firstOrCreate(['name' =&gt; '']);Knowledge::create(['job_id' =&gt; $job-&gt;id, 'name' =&gt; 'Cobranza', 'notas' =&gt; '']);</v>
      </c>
      <c r="R91" s="1" t="str">
        <f t="shared" si="7"/>
        <v>$job = Job::firstOrCreate(['name' =&gt; '']);Experience::create(['job_id' =&gt; $job-&gt;id, 'name' =&gt; '', 'notas' =&gt; '']);</v>
      </c>
    </row>
    <row r="92" spans="2:18" ht="20.25" x14ac:dyDescent="0.25">
      <c r="B92" s="1" t="s">
        <v>100</v>
      </c>
      <c r="C92" s="78"/>
      <c r="D92" s="78"/>
      <c r="E92" s="78"/>
      <c r="F92" s="78"/>
      <c r="G92" s="28"/>
      <c r="H92" s="28"/>
      <c r="I92" s="29" t="s">
        <v>51</v>
      </c>
      <c r="J92" s="29"/>
      <c r="K92" s="30" t="s">
        <v>137</v>
      </c>
      <c r="L92" s="29"/>
      <c r="M92" s="29"/>
      <c r="N92" s="29"/>
      <c r="O92" s="1" t="str">
        <f t="shared" si="4"/>
        <v>$job = Job::firstOrCreate(['name' =&gt; '']);</v>
      </c>
      <c r="P92" s="119" t="str">
        <f t="shared" si="5"/>
        <v>$job = Job::firstOrCreate(['name' =&gt; '']);JobCompetence::create(['job_id' =&gt; $job-&gt;id, 'name' =&gt; 'Destreza comunicativa', 'notas' =&gt; '']);</v>
      </c>
      <c r="Q92" s="1" t="str">
        <f t="shared" si="6"/>
        <v>$job = Job::firstOrCreate(['name' =&gt; '']);Knowledge::create(['job_id' =&gt; $job-&gt;id, 'name' =&gt; 'Manejo de efectivo', 'notas' =&gt; '']);</v>
      </c>
      <c r="R92" s="1" t="str">
        <f t="shared" si="7"/>
        <v>$job = Job::firstOrCreate(['name' =&gt; '']);Experience::create(['job_id' =&gt; $job-&gt;id, 'name' =&gt; '', 'notas' =&gt; '']);</v>
      </c>
    </row>
    <row r="93" spans="2:18" ht="20.25" x14ac:dyDescent="0.25">
      <c r="C93" s="78"/>
      <c r="D93" s="78"/>
      <c r="E93" s="78"/>
      <c r="F93" s="78"/>
      <c r="G93" s="28"/>
      <c r="H93" s="28"/>
      <c r="I93" s="29" t="s">
        <v>138</v>
      </c>
      <c r="J93" s="29"/>
      <c r="K93" s="30" t="s">
        <v>88</v>
      </c>
      <c r="L93" s="29"/>
      <c r="M93" s="29"/>
      <c r="N93" s="29"/>
      <c r="O93" s="1" t="str">
        <f t="shared" si="4"/>
        <v>$job = Job::firstOrCreate(['name' =&gt; '']);</v>
      </c>
      <c r="P93" s="119" t="str">
        <f t="shared" si="5"/>
        <v>$job = Job::firstOrCreate(['name' =&gt; '']);JobCompetence::create(['job_id' =&gt; $job-&gt;id, 'name' =&gt; 'Persistencia ', 'notas' =&gt; '']);</v>
      </c>
      <c r="Q93" s="1" t="str">
        <f t="shared" si="6"/>
        <v>$job = Job::firstOrCreate(['name' =&gt; '']);Knowledge::create(['job_id' =&gt; $job-&gt;id, 'name' =&gt; 'Sistema Valle', 'notas' =&gt; '']);</v>
      </c>
      <c r="R93" s="1" t="str">
        <f t="shared" si="7"/>
        <v>$job = Job::firstOrCreate(['name' =&gt; '']);Experience::create(['job_id' =&gt; $job-&gt;id, 'name' =&gt; '', 'notas' =&gt; '']);</v>
      </c>
    </row>
    <row r="94" spans="2:18" ht="20.25" x14ac:dyDescent="0.25">
      <c r="C94" s="78"/>
      <c r="D94" s="78"/>
      <c r="E94" s="78"/>
      <c r="F94" s="78"/>
      <c r="G94" s="28"/>
      <c r="H94" s="28"/>
      <c r="I94" s="29" t="s">
        <v>139</v>
      </c>
      <c r="J94" s="29"/>
      <c r="K94" s="30" t="s">
        <v>140</v>
      </c>
      <c r="L94" s="29"/>
      <c r="M94" s="29"/>
      <c r="N94" s="29"/>
      <c r="O94" s="1" t="str">
        <f t="shared" si="4"/>
        <v>$job = Job::firstOrCreate(['name' =&gt; '']);</v>
      </c>
      <c r="P94" s="119" t="str">
        <f t="shared" si="5"/>
        <v>$job = Job::firstOrCreate(['name' =&gt; '']);JobCompetence::create(['job_id' =&gt; $job-&gt;id, 'name' =&gt; 'Persuasión ', 'notas' =&gt; '']);</v>
      </c>
      <c r="Q94" s="1" t="str">
        <f t="shared" si="6"/>
        <v>$job = Job::firstOrCreate(['name' =&gt; '']);Knowledge::create(['job_id' =&gt; $job-&gt;id, 'name' =&gt; 'Contratos y servicios de la UDN ', 'notas' =&gt; '']);</v>
      </c>
      <c r="R94" s="1" t="str">
        <f t="shared" si="7"/>
        <v>$job = Job::firstOrCreate(['name' =&gt; '']);Experience::create(['job_id' =&gt; $job-&gt;id, 'name' =&gt; '', 'notas' =&gt; '']);</v>
      </c>
    </row>
    <row r="95" spans="2:18" ht="20.25" x14ac:dyDescent="0.25">
      <c r="C95" s="79"/>
      <c r="D95" s="79"/>
      <c r="E95" s="79"/>
      <c r="F95" s="79"/>
      <c r="G95" s="28"/>
      <c r="H95" s="28"/>
      <c r="I95" s="29" t="s">
        <v>141</v>
      </c>
      <c r="J95" s="29"/>
      <c r="K95" s="30"/>
      <c r="L95" s="29"/>
      <c r="M95" s="29"/>
      <c r="N95" s="29"/>
      <c r="O95" s="1" t="str">
        <f t="shared" si="4"/>
        <v>$job = Job::firstOrCreate(['name' =&gt; '']);</v>
      </c>
      <c r="P95" s="119" t="str">
        <f t="shared" si="5"/>
        <v>$job = Job::firstOrCreate(['name' =&gt; '']);JobCompetence::create(['job_id' =&gt; $job-&gt;id, 'name' =&gt; 'Capacidad de negociación ', 'notas' =&gt; '']);</v>
      </c>
      <c r="Q95" s="1" t="str">
        <f t="shared" si="6"/>
        <v>$job = Job::firstOrCreate(['name' =&gt; '']);Knowledge::create(['job_id' =&gt; $job-&gt;id, 'name' =&gt; '', 'notas' =&gt; '']);</v>
      </c>
      <c r="R95" s="1" t="str">
        <f t="shared" si="7"/>
        <v>$job = Job::firstOrCreate(['name' =&gt; '']);Experience::create(['job_id' =&gt; $job-&gt;id, 'name' =&gt; '', 'notas' =&gt; '']);</v>
      </c>
    </row>
    <row r="96" spans="2:18" ht="20.25" x14ac:dyDescent="0.25">
      <c r="C96" s="31"/>
      <c r="D96" s="31" t="s">
        <v>34</v>
      </c>
      <c r="E96" s="31" t="s">
        <v>3</v>
      </c>
      <c r="F96" s="31" t="s">
        <v>4</v>
      </c>
      <c r="G96" s="18" t="s">
        <v>5</v>
      </c>
      <c r="H96" s="18" t="s">
        <v>6</v>
      </c>
      <c r="I96" s="19" t="s">
        <v>7</v>
      </c>
      <c r="J96" s="20" t="s">
        <v>6</v>
      </c>
      <c r="K96" s="19" t="s">
        <v>8</v>
      </c>
      <c r="L96" s="20" t="s">
        <v>6</v>
      </c>
      <c r="M96" s="19" t="s">
        <v>9</v>
      </c>
      <c r="N96" s="20"/>
      <c r="O96" s="1" t="str">
        <f t="shared" si="4"/>
        <v>$job = Job::firstOrCreate(['name' =&gt; 'Perfil']);</v>
      </c>
      <c r="P96" s="119" t="str">
        <f t="shared" si="5"/>
        <v>$job = Job::firstOrCreate(['name' =&gt; 'Perfil']);JobCompetence::create(['job_id' =&gt; $job-&gt;id, 'name' =&gt; 'Competencias requeridos para el Puesto', 'notas' =&gt; 'Notas']);</v>
      </c>
      <c r="Q96" s="1" t="str">
        <f t="shared" si="6"/>
        <v>$job = Job::firstOrCreate(['name' =&gt; 'Perfil']);Knowledge::create(['job_id' =&gt; $job-&gt;id, 'name' =&gt; 'Conocimientos requeridos para el Puesto', 'notas' =&gt; 'Notas']);</v>
      </c>
      <c r="R96" s="1" t="str">
        <f t="shared" si="7"/>
        <v>$job = Job::firstOrCreate(['name' =&gt; 'Perfil']);Experience::create(['job_id' =&gt; $job-&gt;id, 'name' =&gt; 'Experiencias', 'notas' =&gt; '']);</v>
      </c>
    </row>
    <row r="97" spans="3:18" ht="33.75" customHeight="1" x14ac:dyDescent="0.25">
      <c r="C97" s="32" t="s">
        <v>62</v>
      </c>
      <c r="D97" s="21" t="s">
        <v>142</v>
      </c>
      <c r="E97" s="32" t="s">
        <v>36</v>
      </c>
      <c r="F97" s="32" t="s">
        <v>36</v>
      </c>
      <c r="G97" s="28"/>
      <c r="H97" s="28"/>
      <c r="I97" s="29"/>
      <c r="J97" s="29"/>
      <c r="K97" s="30"/>
      <c r="L97" s="29"/>
      <c r="M97" s="29"/>
      <c r="N97" s="29"/>
      <c r="O97" s="1" t="str">
        <f t="shared" si="4"/>
        <v>$job = Job::firstOrCreate(['name' =&gt; 'Auxiliar de Cobranza']);</v>
      </c>
      <c r="P97" s="119" t="str">
        <f t="shared" si="5"/>
        <v>$job = Job::firstOrCreate(['name' =&gt; 'Auxiliar de Cobranza']);JobCompetence::create(['job_id' =&gt; $job-&gt;id, 'name' =&gt; '', 'notas' =&gt; '']);</v>
      </c>
      <c r="Q97" s="1" t="str">
        <f t="shared" si="6"/>
        <v>$job = Job::firstOrCreate(['name' =&gt; 'Auxiliar de Cobranza']);Knowledge::create(['job_id' =&gt; $job-&gt;id, 'name' =&gt; '', 'notas' =&gt; '']);</v>
      </c>
      <c r="R97" s="1" t="str">
        <f t="shared" si="7"/>
        <v>$job = Job::firstOrCreate(['name' =&gt; 'Auxiliar de Cobranza']);Experience::create(['job_id' =&gt; $job-&gt;id, 'name' =&gt; '', 'notas' =&gt; '']);</v>
      </c>
    </row>
    <row r="98" spans="3:18" ht="20.25" x14ac:dyDescent="0.25">
      <c r="C98" s="31"/>
      <c r="D98" s="31" t="s">
        <v>34</v>
      </c>
      <c r="E98" s="31" t="s">
        <v>3</v>
      </c>
      <c r="F98" s="31" t="s">
        <v>4</v>
      </c>
      <c r="G98" s="18" t="s">
        <v>5</v>
      </c>
      <c r="H98" s="18" t="s">
        <v>6</v>
      </c>
      <c r="I98" s="19" t="s">
        <v>7</v>
      </c>
      <c r="J98" s="20" t="s">
        <v>6</v>
      </c>
      <c r="K98" s="19" t="s">
        <v>8</v>
      </c>
      <c r="L98" s="20" t="s">
        <v>6</v>
      </c>
      <c r="M98" s="19" t="s">
        <v>9</v>
      </c>
      <c r="N98" s="20"/>
      <c r="O98" s="1" t="str">
        <f t="shared" si="4"/>
        <v>$job = Job::firstOrCreate(['name' =&gt; 'Perfil']);</v>
      </c>
      <c r="P98" s="119" t="str">
        <f t="shared" si="5"/>
        <v>$job = Job::firstOrCreate(['name' =&gt; 'Perfil']);JobCompetence::create(['job_id' =&gt; $job-&gt;id, 'name' =&gt; 'Competencias requeridos para el Puesto', 'notas' =&gt; 'Notas']);</v>
      </c>
      <c r="Q98" s="1" t="str">
        <f t="shared" si="6"/>
        <v>$job = Job::firstOrCreate(['name' =&gt; 'Perfil']);Knowledge::create(['job_id' =&gt; $job-&gt;id, 'name' =&gt; 'Conocimientos requeridos para el Puesto', 'notas' =&gt; 'Notas']);</v>
      </c>
      <c r="R98" s="1" t="str">
        <f t="shared" si="7"/>
        <v>$job = Job::firstOrCreate(['name' =&gt; 'Perfil']);Experience::create(['job_id' =&gt; $job-&gt;id, 'name' =&gt; 'Experiencias', 'notas' =&gt; '']);</v>
      </c>
    </row>
    <row r="99" spans="3:18" ht="30" customHeight="1" x14ac:dyDescent="0.25">
      <c r="C99" s="77" t="s">
        <v>62</v>
      </c>
      <c r="D99" s="89" t="s">
        <v>143</v>
      </c>
      <c r="E99" s="77" t="s">
        <v>36</v>
      </c>
      <c r="F99" s="77" t="s">
        <v>12</v>
      </c>
      <c r="G99" s="28"/>
      <c r="H99" s="28"/>
      <c r="I99" s="29" t="s">
        <v>59</v>
      </c>
      <c r="J99" s="29"/>
      <c r="K99" s="30" t="s">
        <v>144</v>
      </c>
      <c r="L99" s="29"/>
      <c r="M99" s="29"/>
      <c r="N99" s="29"/>
      <c r="O99" s="1" t="str">
        <f t="shared" si="4"/>
        <v>$job = Job::firstOrCreate(['name' =&gt; 'Gestor de Cobranza de Domiciliaria']);</v>
      </c>
      <c r="P99" s="119" t="str">
        <f t="shared" si="5"/>
        <v>$job = Job::firstOrCreate(['name' =&gt; 'Gestor de Cobranza de Domiciliaria']);JobCompetence::create(['job_id' =&gt; $job-&gt;id, 'name' =&gt; 'Orientación al servicio', 'notas' =&gt; '']);</v>
      </c>
      <c r="Q99" s="1" t="str">
        <f t="shared" si="6"/>
        <v>$job = Job::firstOrCreate(['name' =&gt; 'Gestor de Cobranza de Domiciliaria']);Knowledge::create(['job_id' =&gt; $job-&gt;id, 'name' =&gt; 'Cobranza efectiva ', 'notas' =&gt; '']);</v>
      </c>
      <c r="R99" s="1" t="str">
        <f t="shared" si="7"/>
        <v>$job = Job::firstOrCreate(['name' =&gt; 'Gestor de Cobranza de Domiciliaria']);Experience::create(['job_id' =&gt; $job-&gt;id, 'name' =&gt; '', 'notas' =&gt; '']);</v>
      </c>
    </row>
    <row r="100" spans="3:18" ht="20.25" x14ac:dyDescent="0.25">
      <c r="C100" s="78"/>
      <c r="D100" s="78"/>
      <c r="E100" s="78"/>
      <c r="F100" s="78"/>
      <c r="G100" s="28"/>
      <c r="H100" s="28"/>
      <c r="I100" s="29" t="s">
        <v>97</v>
      </c>
      <c r="J100" s="29"/>
      <c r="K100" s="30" t="s">
        <v>145</v>
      </c>
      <c r="L100" s="29"/>
      <c r="M100" s="29"/>
      <c r="N100" s="29"/>
      <c r="O100" s="1" t="str">
        <f t="shared" si="4"/>
        <v>$job = Job::firstOrCreate(['name' =&gt; '']);</v>
      </c>
      <c r="P100" s="119" t="str">
        <f t="shared" si="5"/>
        <v>$job = Job::firstOrCreate(['name' =&gt; '']);JobCompetence::create(['job_id' =&gt; $job-&gt;id, 'name' =&gt; 'Atención al detalle', 'notas' =&gt; '']);</v>
      </c>
      <c r="Q100" s="1" t="str">
        <f t="shared" si="6"/>
        <v>$job = Job::firstOrCreate(['name' =&gt; '']);Knowledge::create(['job_id' =&gt; $job-&gt;id, 'name' =&gt; 'Manejo de motocicleta', 'notas' =&gt; '']);</v>
      </c>
      <c r="R100" s="1" t="str">
        <f t="shared" si="7"/>
        <v>$job = Job::firstOrCreate(['name' =&gt; '']);Experience::create(['job_id' =&gt; $job-&gt;id, 'name' =&gt; '', 'notas' =&gt; '']);</v>
      </c>
    </row>
    <row r="101" spans="3:18" ht="20.25" x14ac:dyDescent="0.25">
      <c r="C101" s="78"/>
      <c r="D101" s="78"/>
      <c r="E101" s="78"/>
      <c r="F101" s="78"/>
      <c r="G101" s="28"/>
      <c r="H101" s="28"/>
      <c r="I101" s="29" t="s">
        <v>146</v>
      </c>
      <c r="J101" s="29"/>
      <c r="K101" s="30" t="s">
        <v>147</v>
      </c>
      <c r="L101" s="29"/>
      <c r="M101" s="29"/>
      <c r="N101" s="29"/>
      <c r="O101" s="1" t="str">
        <f t="shared" si="4"/>
        <v>$job = Job::firstOrCreate(['name' =&gt; '']);</v>
      </c>
      <c r="P101" s="119" t="str">
        <f t="shared" si="5"/>
        <v>$job = Job::firstOrCreate(['name' =&gt; '']);JobCompetence::create(['job_id' =&gt; $job-&gt;id, 'name' =&gt; 'Colaboración ', 'notas' =&gt; '']);</v>
      </c>
      <c r="Q101" s="1" t="str">
        <f t="shared" si="6"/>
        <v>$job = Job::firstOrCreate(['name' =&gt; '']);Knowledge::create(['job_id' =&gt; $job-&gt;id, 'name' =&gt; 'Noción de ubicación en la ciudad', 'notas' =&gt; '']);</v>
      </c>
      <c r="R101" s="1" t="str">
        <f t="shared" si="7"/>
        <v>$job = Job::firstOrCreate(['name' =&gt; '']);Experience::create(['job_id' =&gt; $job-&gt;id, 'name' =&gt; '', 'notas' =&gt; '']);</v>
      </c>
    </row>
    <row r="102" spans="3:18" ht="20.25" x14ac:dyDescent="0.25">
      <c r="C102" s="78"/>
      <c r="D102" s="78"/>
      <c r="E102" s="78"/>
      <c r="F102" s="78"/>
      <c r="G102" s="28"/>
      <c r="H102" s="28"/>
      <c r="I102" s="29" t="s">
        <v>102</v>
      </c>
      <c r="J102" s="29"/>
      <c r="K102" s="30" t="s">
        <v>148</v>
      </c>
      <c r="L102" s="29"/>
      <c r="M102" s="29"/>
      <c r="N102" s="29"/>
      <c r="O102" s="1" t="str">
        <f t="shared" si="4"/>
        <v>$job = Job::firstOrCreate(['name' =&gt; '']);</v>
      </c>
      <c r="P102" s="119" t="str">
        <f t="shared" si="5"/>
        <v>$job = Job::firstOrCreate(['name' =&gt; '']);JobCompetence::create(['job_id' =&gt; $job-&gt;id, 'name' =&gt; 'Cumplimiento de normas', 'notas' =&gt; '']);</v>
      </c>
      <c r="Q102" s="1" t="str">
        <f t="shared" si="6"/>
        <v>$job = Job::firstOrCreate(['name' =&gt; '']);Knowledge::create(['job_id' =&gt; $job-&gt;id, 'name' =&gt; 'Recuperación de cuentas vencidas', 'notas' =&gt; '']);</v>
      </c>
      <c r="R102" s="1" t="str">
        <f t="shared" si="7"/>
        <v>$job = Job::firstOrCreate(['name' =&gt; '']);Experience::create(['job_id' =&gt; $job-&gt;id, 'name' =&gt; '', 'notas' =&gt; '']);</v>
      </c>
    </row>
    <row r="103" spans="3:18" ht="20.25" x14ac:dyDescent="0.25">
      <c r="C103" s="78"/>
      <c r="D103" s="78"/>
      <c r="E103" s="78"/>
      <c r="F103" s="78"/>
      <c r="G103" s="28"/>
      <c r="H103" s="28"/>
      <c r="I103" s="29" t="s">
        <v>103</v>
      </c>
      <c r="J103" s="29"/>
      <c r="K103" s="30"/>
      <c r="L103" s="29"/>
      <c r="M103" s="29"/>
      <c r="N103" s="29"/>
      <c r="O103" s="1" t="str">
        <f t="shared" si="4"/>
        <v>$job = Job::firstOrCreate(['name' =&gt; '']);</v>
      </c>
      <c r="P103" s="119" t="str">
        <f t="shared" si="5"/>
        <v>$job = Job::firstOrCreate(['name' =&gt; '']);JobCompetence::create(['job_id' =&gt; $job-&gt;id, 'name' =&gt; 'Confiabilidad', 'notas' =&gt; '']);</v>
      </c>
      <c r="Q103" s="1" t="str">
        <f t="shared" si="6"/>
        <v>$job = Job::firstOrCreate(['name' =&gt; '']);Knowledge::create(['job_id' =&gt; $job-&gt;id, 'name' =&gt; '', 'notas' =&gt; '']);</v>
      </c>
      <c r="R103" s="1" t="str">
        <f t="shared" si="7"/>
        <v>$job = Job::firstOrCreate(['name' =&gt; '']);Experience::create(['job_id' =&gt; $job-&gt;id, 'name' =&gt; '', 'notas' =&gt; '']);</v>
      </c>
    </row>
    <row r="104" spans="3:18" ht="20.25" x14ac:dyDescent="0.25">
      <c r="C104" s="79"/>
      <c r="D104" s="79"/>
      <c r="E104" s="79"/>
      <c r="F104" s="79"/>
      <c r="G104" s="28"/>
      <c r="H104" s="28"/>
      <c r="I104" s="29" t="s">
        <v>104</v>
      </c>
      <c r="J104" s="29"/>
      <c r="K104" s="30"/>
      <c r="L104" s="29"/>
      <c r="M104" s="29"/>
      <c r="N104" s="29"/>
      <c r="O104" s="1" t="str">
        <f t="shared" si="4"/>
        <v>$job = Job::firstOrCreate(['name' =&gt; '']);</v>
      </c>
      <c r="P104" s="119" t="str">
        <f t="shared" si="5"/>
        <v>$job = Job::firstOrCreate(['name' =&gt; '']);JobCompetence::create(['job_id' =&gt; $job-&gt;id, 'name' =&gt; 'Organización', 'notas' =&gt; '']);</v>
      </c>
      <c r="Q104" s="1" t="str">
        <f t="shared" si="6"/>
        <v>$job = Job::firstOrCreate(['name' =&gt; '']);Knowledge::create(['job_id' =&gt; $job-&gt;id, 'name' =&gt; '', 'notas' =&gt; '']);</v>
      </c>
      <c r="R104" s="1" t="str">
        <f t="shared" si="7"/>
        <v>$job = Job::firstOrCreate(['name' =&gt; '']);Experience::create(['job_id' =&gt; $job-&gt;id, 'name' =&gt; '', 'notas' =&gt; '']);</v>
      </c>
    </row>
    <row r="105" spans="3:18" ht="20.25" x14ac:dyDescent="0.25">
      <c r="C105" s="31"/>
      <c r="D105" s="31" t="s">
        <v>34</v>
      </c>
      <c r="E105" s="31" t="s">
        <v>3</v>
      </c>
      <c r="F105" s="31" t="s">
        <v>4</v>
      </c>
      <c r="G105" s="18" t="s">
        <v>5</v>
      </c>
      <c r="H105" s="18" t="s">
        <v>6</v>
      </c>
      <c r="I105" s="19" t="s">
        <v>7</v>
      </c>
      <c r="J105" s="20" t="s">
        <v>6</v>
      </c>
      <c r="K105" s="19" t="s">
        <v>8</v>
      </c>
      <c r="L105" s="20" t="s">
        <v>6</v>
      </c>
      <c r="M105" s="19" t="s">
        <v>9</v>
      </c>
      <c r="N105" s="20"/>
      <c r="O105" s="1" t="str">
        <f t="shared" si="4"/>
        <v>$job = Job::firstOrCreate(['name' =&gt; 'Perfil']);</v>
      </c>
      <c r="P105" s="119" t="str">
        <f t="shared" si="5"/>
        <v>$job = Job::firstOrCreate(['name' =&gt; 'Perfil']);JobCompetence::create(['job_id' =&gt; $job-&gt;id, 'name' =&gt; 'Competencias requeridos para el Puesto', 'notas' =&gt; 'Notas']);</v>
      </c>
      <c r="Q105" s="1" t="str">
        <f t="shared" si="6"/>
        <v>$job = Job::firstOrCreate(['name' =&gt; 'Perfil']);Knowledge::create(['job_id' =&gt; $job-&gt;id, 'name' =&gt; 'Conocimientos requeridos para el Puesto', 'notas' =&gt; 'Notas']);</v>
      </c>
      <c r="R105" s="1" t="str">
        <f t="shared" si="7"/>
        <v>$job = Job::firstOrCreate(['name' =&gt; 'Perfil']);Experience::create(['job_id' =&gt; $job-&gt;id, 'name' =&gt; 'Experiencias', 'notas' =&gt; '']);</v>
      </c>
    </row>
    <row r="106" spans="3:18" ht="45" x14ac:dyDescent="0.25">
      <c r="C106" s="106" t="s">
        <v>149</v>
      </c>
      <c r="D106" s="106" t="s">
        <v>150</v>
      </c>
      <c r="E106" s="109" t="s">
        <v>12</v>
      </c>
      <c r="F106" s="109" t="s">
        <v>12</v>
      </c>
      <c r="G106" s="35"/>
      <c r="H106" s="35"/>
      <c r="I106" s="10" t="s">
        <v>151</v>
      </c>
      <c r="J106" s="36" t="s">
        <v>152</v>
      </c>
      <c r="K106" s="10" t="s">
        <v>75</v>
      </c>
      <c r="L106" s="37"/>
      <c r="M106" s="14" t="s">
        <v>153</v>
      </c>
      <c r="N106" s="36" t="s">
        <v>154</v>
      </c>
      <c r="O106" s="1" t="str">
        <f t="shared" si="4"/>
        <v>$job = Job::firstOrCreate(['name' =&gt; 'Gerente de Operaciones']);</v>
      </c>
      <c r="P106" s="119" t="str">
        <f t="shared" si="5"/>
        <v>$job = Job::firstOrCreate(['name' =&gt; 'Gerente de Operaciones']);JobCompetence::create(['job_id' =&gt; $job-&gt;id, 'name' =&gt; 'Capacidad de Respuesta y Resolución', 'notas' =&gt; 'Disponibilidad
Dar respuesta en tiempo y forma.']);</v>
      </c>
      <c r="Q106" s="1" t="str">
        <f t="shared" si="6"/>
        <v>$job = Job::firstOrCreate(['name' =&gt; 'Gerente de Operaciones']);Knowledge::create(['job_id' =&gt; $job-&gt;id, 'name' =&gt; 'Elaboración, Manejo y Control de Presupuestos', 'notas' =&gt; '']);</v>
      </c>
      <c r="R106" s="1" t="str">
        <f t="shared" si="7"/>
        <v>$job = Job::firstOrCreate(['name' =&gt; 'Gerente de Operaciones']);Experience::create(['job_id' =&gt; $job-&gt;id, 'name' =&gt; 'Liderar procesos de atención con clientes difíciles.', 'notas' =&gt; 'Involucra el manejo de emociones (inteligencia emocional)']);</v>
      </c>
    </row>
    <row r="107" spans="3:18" ht="45" x14ac:dyDescent="0.25">
      <c r="C107" s="107"/>
      <c r="D107" s="107"/>
      <c r="E107" s="110"/>
      <c r="F107" s="110"/>
      <c r="G107" s="35"/>
      <c r="H107" s="35"/>
      <c r="I107" s="10" t="s">
        <v>155</v>
      </c>
      <c r="J107" s="37"/>
      <c r="K107" s="10" t="s">
        <v>24</v>
      </c>
      <c r="L107" s="37"/>
      <c r="M107" s="14" t="s">
        <v>156</v>
      </c>
      <c r="N107" s="37"/>
      <c r="O107" s="1" t="str">
        <f t="shared" si="4"/>
        <v>$job = Job::firstOrCreate(['name' =&gt; '']);</v>
      </c>
      <c r="P107" s="119" t="str">
        <f t="shared" si="5"/>
        <v>$job = Job::firstOrCreate(['name' =&gt; '']);JobCompetence::create(['job_id' =&gt; $job-&gt;id, 'name' =&gt; 'Mejoramiento Continuo / Orientación a la Calidad', 'notas' =&gt; '']);</v>
      </c>
      <c r="Q107" s="1" t="str">
        <f t="shared" si="6"/>
        <v>$job = Job::firstOrCreate(['name' =&gt; '']);Knowledge::create(['job_id' =&gt; $job-&gt;id, 'name' =&gt; 'Normativas y Sistemas de Gestión de Calidad', 'notas' =&gt; '']);</v>
      </c>
      <c r="R107" s="1" t="str">
        <f t="shared" si="7"/>
        <v>$job = Job::firstOrCreate(['name' =&gt; '']);Experience::create(['job_id' =&gt; $job-&gt;id, 'name' =&gt; 'Negociaciones exitosas con dependencias gubernamentales.', 'notas' =&gt; '']);</v>
      </c>
    </row>
    <row r="108" spans="3:18" ht="20.25" x14ac:dyDescent="0.25">
      <c r="C108" s="107"/>
      <c r="D108" s="107"/>
      <c r="E108" s="110"/>
      <c r="F108" s="110"/>
      <c r="G108" s="35"/>
      <c r="H108" s="35"/>
      <c r="I108" s="10" t="s">
        <v>157</v>
      </c>
      <c r="J108" s="37"/>
      <c r="K108" s="10" t="s">
        <v>158</v>
      </c>
      <c r="L108" s="37"/>
      <c r="M108" s="37"/>
      <c r="N108" s="37"/>
      <c r="O108" s="1" t="str">
        <f t="shared" si="4"/>
        <v>$job = Job::firstOrCreate(['name' =&gt; '']);</v>
      </c>
      <c r="P108" s="119" t="str">
        <f t="shared" si="5"/>
        <v>$job = Job::firstOrCreate(['name' =&gt; '']);JobCompetence::create(['job_id' =&gt; $job-&gt;id, 'name' =&gt; 'Orientación al Cliente/Servicio ', 'notas' =&gt; '']);</v>
      </c>
      <c r="Q108" s="1" t="str">
        <f t="shared" si="6"/>
        <v>$job = Job::firstOrCreate(['name' =&gt; '']);Knowledge::create(['job_id' =&gt; $job-&gt;id, 'name' =&gt; 'Normatividad COFEPRIS', 'notas' =&gt; '']);</v>
      </c>
      <c r="R108" s="1" t="str">
        <f t="shared" si="7"/>
        <v>$job = Job::firstOrCreate(['name' =&gt; '']);Experience::create(['job_id' =&gt; $job-&gt;id, 'name' =&gt; '', 'notas' =&gt; '']);</v>
      </c>
    </row>
    <row r="109" spans="3:18" ht="30" x14ac:dyDescent="0.25">
      <c r="C109" s="107"/>
      <c r="D109" s="107"/>
      <c r="E109" s="110"/>
      <c r="F109" s="110"/>
      <c r="G109" s="35"/>
      <c r="H109" s="35"/>
      <c r="I109" s="10" t="s">
        <v>159</v>
      </c>
      <c r="J109" s="36" t="s">
        <v>160</v>
      </c>
      <c r="K109" s="10" t="s">
        <v>161</v>
      </c>
      <c r="L109" s="37"/>
      <c r="M109" s="37"/>
      <c r="N109" s="37"/>
      <c r="O109" s="1" t="str">
        <f t="shared" si="4"/>
        <v>$job = Job::firstOrCreate(['name' =&gt; '']);</v>
      </c>
      <c r="P109" s="119" t="str">
        <f t="shared" si="5"/>
        <v>$job = Job::firstOrCreate(['name' =&gt; '']);JobCompetence::create(['job_id' =&gt; $job-&gt;id, 'name' =&gt; 'Construcción de Relaciones ', 'notas' =&gt; 'Dependencias de gobierno, clientes, proveedores']);</v>
      </c>
      <c r="Q109" s="1" t="str">
        <f t="shared" si="6"/>
        <v>$job = Job::firstOrCreate(['name' =&gt; '']);Knowledge::create(['job_id' =&gt; $job-&gt;id, 'name' =&gt; 'Normatividad SEGAM', 'notas' =&gt; '']);</v>
      </c>
      <c r="R109" s="1" t="str">
        <f t="shared" si="7"/>
        <v>$job = Job::firstOrCreate(['name' =&gt; '']);Experience::create(['job_id' =&gt; $job-&gt;id, 'name' =&gt; '', 'notas' =&gt; '']);</v>
      </c>
    </row>
    <row r="110" spans="3:18" ht="20.25" x14ac:dyDescent="0.25">
      <c r="C110" s="107"/>
      <c r="D110" s="107"/>
      <c r="E110" s="110"/>
      <c r="F110" s="110"/>
      <c r="G110" s="35"/>
      <c r="H110" s="35"/>
      <c r="I110" s="10" t="s">
        <v>13</v>
      </c>
      <c r="J110" s="37"/>
      <c r="K110" s="10" t="s">
        <v>162</v>
      </c>
      <c r="L110" s="37"/>
      <c r="M110" s="37"/>
      <c r="N110" s="37"/>
      <c r="O110" s="1" t="str">
        <f t="shared" si="4"/>
        <v>$job = Job::firstOrCreate(['name' =&gt; '']);</v>
      </c>
      <c r="P110" s="119" t="str">
        <f t="shared" si="5"/>
        <v>$job = Job::firstOrCreate(['name' =&gt; '']);JobCompetence::create(['job_id' =&gt; $job-&gt;id, 'name' =&gt; 'Gestión de Recursos', 'notas' =&gt; '']);</v>
      </c>
      <c r="Q110" s="1" t="str">
        <f t="shared" si="6"/>
        <v>$job = Job::firstOrCreate(['name' =&gt; '']);Knowledge::create(['job_id' =&gt; $job-&gt;id, 'name' =&gt; 'Ley de Aguas Nacionales', 'notas' =&gt; '']);</v>
      </c>
      <c r="R110" s="1" t="str">
        <f t="shared" si="7"/>
        <v>$job = Job::firstOrCreate(['name' =&gt; '']);Experience::create(['job_id' =&gt; $job-&gt;id, 'name' =&gt; '', 'notas' =&gt; '']);</v>
      </c>
    </row>
    <row r="111" spans="3:18" ht="20.25" x14ac:dyDescent="0.25">
      <c r="C111" s="107"/>
      <c r="D111" s="107"/>
      <c r="E111" s="110"/>
      <c r="F111" s="110"/>
      <c r="G111" s="35"/>
      <c r="H111" s="35"/>
      <c r="I111" s="10" t="s">
        <v>76</v>
      </c>
      <c r="J111" s="37"/>
      <c r="K111" s="10" t="s">
        <v>163</v>
      </c>
      <c r="L111" s="37"/>
      <c r="M111" s="37"/>
      <c r="N111" s="37"/>
      <c r="O111" s="1" t="str">
        <f t="shared" si="4"/>
        <v>$job = Job::firstOrCreate(['name' =&gt; '']);</v>
      </c>
      <c r="P111" s="119" t="str">
        <f t="shared" si="5"/>
        <v>$job = Job::firstOrCreate(['name' =&gt; '']);JobCompetence::create(['job_id' =&gt; $job-&gt;id, 'name' =&gt; 'Dominio y Cumplimiento Normativo', 'notas' =&gt; '']);</v>
      </c>
      <c r="Q111" s="1" t="str">
        <f t="shared" si="6"/>
        <v>$job = Job::firstOrCreate(['name' =&gt; '']);Knowledge::create(['job_id' =&gt; $job-&gt;id, 'name' =&gt; 'Mantenimiento de áreas verdes', 'notas' =&gt; '']);</v>
      </c>
      <c r="R111" s="1" t="str">
        <f t="shared" si="7"/>
        <v>$job = Job::firstOrCreate(['name' =&gt; '']);Experience::create(['job_id' =&gt; $job-&gt;id, 'name' =&gt; '', 'notas' =&gt; '']);</v>
      </c>
    </row>
    <row r="112" spans="3:18" ht="20.25" x14ac:dyDescent="0.25">
      <c r="C112" s="107"/>
      <c r="D112" s="107"/>
      <c r="E112" s="110"/>
      <c r="F112" s="110"/>
      <c r="G112" s="35"/>
      <c r="H112" s="35"/>
      <c r="I112" s="10" t="s">
        <v>80</v>
      </c>
      <c r="J112" s="37"/>
      <c r="K112" s="10" t="s">
        <v>164</v>
      </c>
      <c r="L112" s="37"/>
      <c r="M112" s="37"/>
      <c r="N112" s="37"/>
      <c r="O112" s="1" t="str">
        <f t="shared" si="4"/>
        <v>$job = Job::firstOrCreate(['name' =&gt; '']);</v>
      </c>
      <c r="P112" s="119" t="str">
        <f t="shared" si="5"/>
        <v>$job = Job::firstOrCreate(['name' =&gt; '']);JobCompetence::create(['job_id' =&gt; $job-&gt;id, 'name' =&gt; 'Toma de Decisiones Asertiva', 'notas' =&gt; '']);</v>
      </c>
      <c r="Q112" s="1" t="str">
        <f t="shared" si="6"/>
        <v>$job = Job::firstOrCreate(['name' =&gt; '']);Knowledge::create(['job_id' =&gt; $job-&gt;id, 'name' =&gt; 'Planta de Tratamiento de Agua Residual', 'notas' =&gt; '']);</v>
      </c>
      <c r="R112" s="1" t="str">
        <f t="shared" si="7"/>
        <v>$job = Job::firstOrCreate(['name' =&gt; '']);Experience::create(['job_id' =&gt; $job-&gt;id, 'name' =&gt; '', 'notas' =&gt; '']);</v>
      </c>
    </row>
    <row r="113" spans="3:18" ht="20.25" x14ac:dyDescent="0.25">
      <c r="C113" s="107"/>
      <c r="D113" s="107"/>
      <c r="E113" s="110"/>
      <c r="F113" s="110"/>
      <c r="G113" s="35"/>
      <c r="H113" s="35"/>
      <c r="I113" s="37"/>
      <c r="J113" s="37"/>
      <c r="K113" s="10" t="s">
        <v>165</v>
      </c>
      <c r="L113" s="37"/>
      <c r="M113" s="37"/>
      <c r="N113" s="37"/>
      <c r="O113" s="1" t="str">
        <f t="shared" si="4"/>
        <v>$job = Job::firstOrCreate(['name' =&gt; '']);</v>
      </c>
      <c r="P113" s="119" t="str">
        <f t="shared" si="5"/>
        <v>$job = Job::firstOrCreate(['name' =&gt; '']);JobCompetence::create(['job_id' =&gt; $job-&gt;id, 'name' =&gt; '', 'notas' =&gt; '']);</v>
      </c>
      <c r="Q113" s="1" t="str">
        <f t="shared" si="6"/>
        <v>$job = Job::firstOrCreate(['name' =&gt; '']);Knowledge::create(['job_id' =&gt; $job-&gt;id, 'name' =&gt; 'Construcción', 'notas' =&gt; '']);</v>
      </c>
      <c r="R113" s="1" t="str">
        <f t="shared" si="7"/>
        <v>$job = Job::firstOrCreate(['name' =&gt; '']);Experience::create(['job_id' =&gt; $job-&gt;id, 'name' =&gt; '', 'notas' =&gt; '']);</v>
      </c>
    </row>
    <row r="114" spans="3:18" ht="20.25" x14ac:dyDescent="0.25">
      <c r="C114" s="107"/>
      <c r="D114" s="107"/>
      <c r="E114" s="110"/>
      <c r="F114" s="110"/>
      <c r="G114" s="35"/>
      <c r="H114" s="35"/>
      <c r="I114" s="37"/>
      <c r="J114" s="37"/>
      <c r="K114" s="10" t="s">
        <v>166</v>
      </c>
      <c r="L114" s="37"/>
      <c r="M114" s="37"/>
      <c r="N114" s="37"/>
      <c r="O114" s="1" t="str">
        <f t="shared" si="4"/>
        <v>$job = Job::firstOrCreate(['name' =&gt; '']);</v>
      </c>
      <c r="P114" s="119" t="str">
        <f t="shared" si="5"/>
        <v>$job = Job::firstOrCreate(['name' =&gt; '']);JobCompetence::create(['job_id' =&gt; $job-&gt;id, 'name' =&gt; '', 'notas' =&gt; '']);</v>
      </c>
      <c r="Q114" s="1" t="str">
        <f t="shared" si="6"/>
        <v>$job = Job::firstOrCreate(['name' =&gt; '']);Knowledge::create(['job_id' =&gt; $job-&gt;id, 'name' =&gt; 'Softwares de Diseño', 'notas' =&gt; '']);</v>
      </c>
      <c r="R114" s="1" t="str">
        <f t="shared" si="7"/>
        <v>$job = Job::firstOrCreate(['name' =&gt; '']);Experience::create(['job_id' =&gt; $job-&gt;id, 'name' =&gt; '', 'notas' =&gt; '']);</v>
      </c>
    </row>
    <row r="115" spans="3:18" ht="20.25" x14ac:dyDescent="0.25">
      <c r="C115" s="107"/>
      <c r="D115" s="107"/>
      <c r="E115" s="110"/>
      <c r="F115" s="110"/>
      <c r="G115" s="35"/>
      <c r="H115" s="35"/>
      <c r="I115" s="37"/>
      <c r="J115" s="37"/>
      <c r="K115" s="10" t="s">
        <v>167</v>
      </c>
      <c r="L115" s="37"/>
      <c r="M115" s="37"/>
      <c r="N115" s="37"/>
      <c r="O115" s="1" t="str">
        <f t="shared" si="4"/>
        <v>$job = Job::firstOrCreate(['name' =&gt; '']);</v>
      </c>
      <c r="P115" s="119" t="str">
        <f t="shared" si="5"/>
        <v>$job = Job::firstOrCreate(['name' =&gt; '']);JobCompetence::create(['job_id' =&gt; $job-&gt;id, 'name' =&gt; '', 'notas' =&gt; '']);</v>
      </c>
      <c r="Q115" s="1" t="str">
        <f t="shared" si="6"/>
        <v>$job = Job::firstOrCreate(['name' =&gt; '']);Knowledge::create(['job_id' =&gt; $job-&gt;id, 'name' =&gt; 'Seguridad Patrimonial', 'notas' =&gt; '']);</v>
      </c>
      <c r="R115" s="1" t="str">
        <f t="shared" si="7"/>
        <v>$job = Job::firstOrCreate(['name' =&gt; '']);Experience::create(['job_id' =&gt; $job-&gt;id, 'name' =&gt; '', 'notas' =&gt; '']);</v>
      </c>
    </row>
    <row r="116" spans="3:18" ht="20.25" x14ac:dyDescent="0.25">
      <c r="C116" s="107"/>
      <c r="D116" s="107"/>
      <c r="E116" s="110"/>
      <c r="F116" s="110"/>
      <c r="G116" s="35"/>
      <c r="H116" s="35"/>
      <c r="I116" s="37"/>
      <c r="J116" s="37"/>
      <c r="K116" s="10" t="s">
        <v>132</v>
      </c>
      <c r="L116" s="37"/>
      <c r="M116" s="37"/>
      <c r="N116" s="37"/>
      <c r="O116" s="1" t="str">
        <f t="shared" si="4"/>
        <v>$job = Job::firstOrCreate(['name' =&gt; '']);</v>
      </c>
      <c r="P116" s="119" t="str">
        <f t="shared" si="5"/>
        <v>$job = Job::firstOrCreate(['name' =&gt; '']);JobCompetence::create(['job_id' =&gt; $job-&gt;id, 'name' =&gt; '', 'notas' =&gt; '']);</v>
      </c>
      <c r="Q116" s="1" t="str">
        <f t="shared" si="6"/>
        <v>$job = Job::firstOrCreate(['name' =&gt; '']);Knowledge::create(['job_id' =&gt; $job-&gt;id, 'name' =&gt; 'Administración de Proyectos           ', 'notas' =&gt; '']);</v>
      </c>
      <c r="R116" s="1" t="str">
        <f t="shared" si="7"/>
        <v>$job = Job::firstOrCreate(['name' =&gt; '']);Experience::create(['job_id' =&gt; $job-&gt;id, 'name' =&gt; '', 'notas' =&gt; '']);</v>
      </c>
    </row>
    <row r="117" spans="3:18" ht="20.25" x14ac:dyDescent="0.25">
      <c r="C117" s="108"/>
      <c r="D117" s="108"/>
      <c r="E117" s="111"/>
      <c r="F117" s="111"/>
      <c r="G117" s="35"/>
      <c r="H117" s="35"/>
      <c r="I117" s="37"/>
      <c r="J117" s="37"/>
      <c r="K117" s="10" t="s">
        <v>33</v>
      </c>
      <c r="L117" s="37"/>
      <c r="M117" s="37"/>
      <c r="N117" s="37"/>
      <c r="O117" s="1" t="str">
        <f t="shared" si="4"/>
        <v>$job = Job::firstOrCreate(['name' =&gt; '']);</v>
      </c>
      <c r="P117" s="119" t="str">
        <f t="shared" si="5"/>
        <v>$job = Job::firstOrCreate(['name' =&gt; '']);JobCompetence::create(['job_id' =&gt; $job-&gt;id, 'name' =&gt; '', 'notas' =&gt; '']);</v>
      </c>
      <c r="Q117" s="1" t="str">
        <f t="shared" si="6"/>
        <v>$job = Job::firstOrCreate(['name' =&gt; '']);Knowledge::create(['job_id' =&gt; $job-&gt;id, 'name' =&gt; 'Marco Legal Laboral (bases)', 'notas' =&gt; '']);</v>
      </c>
      <c r="R117" s="1" t="str">
        <f t="shared" si="7"/>
        <v>$job = Job::firstOrCreate(['name' =&gt; '']);Experience::create(['job_id' =&gt; $job-&gt;id, 'name' =&gt; '', 'notas' =&gt; '']);</v>
      </c>
    </row>
    <row r="118" spans="3:18" ht="20.25" x14ac:dyDescent="0.25">
      <c r="C118" s="31"/>
      <c r="D118" s="31" t="s">
        <v>34</v>
      </c>
      <c r="E118" s="31" t="s">
        <v>3</v>
      </c>
      <c r="F118" s="31" t="s">
        <v>4</v>
      </c>
      <c r="G118" s="18" t="s">
        <v>5</v>
      </c>
      <c r="H118" s="18" t="s">
        <v>6</v>
      </c>
      <c r="I118" s="19" t="s">
        <v>7</v>
      </c>
      <c r="J118" s="20" t="s">
        <v>6</v>
      </c>
      <c r="K118" s="19" t="s">
        <v>8</v>
      </c>
      <c r="L118" s="20" t="s">
        <v>6</v>
      </c>
      <c r="M118" s="19" t="s">
        <v>9</v>
      </c>
      <c r="N118" s="20"/>
      <c r="O118" s="1" t="str">
        <f t="shared" si="4"/>
        <v>$job = Job::firstOrCreate(['name' =&gt; 'Perfil']);</v>
      </c>
      <c r="P118" s="119" t="str">
        <f t="shared" si="5"/>
        <v>$job = Job::firstOrCreate(['name' =&gt; 'Perfil']);JobCompetence::create(['job_id' =&gt; $job-&gt;id, 'name' =&gt; 'Competencias requeridos para el Puesto', 'notas' =&gt; 'Notas']);</v>
      </c>
      <c r="Q118" s="1" t="str">
        <f t="shared" si="6"/>
        <v>$job = Job::firstOrCreate(['name' =&gt; 'Perfil']);Knowledge::create(['job_id' =&gt; $job-&gt;id, 'name' =&gt; 'Conocimientos requeridos para el Puesto', 'notas' =&gt; 'Notas']);</v>
      </c>
      <c r="R118" s="1" t="str">
        <f t="shared" si="7"/>
        <v>$job = Job::firstOrCreate(['name' =&gt; 'Perfil']);Experience::create(['job_id' =&gt; $job-&gt;id, 'name' =&gt; 'Experiencias', 'notas' =&gt; '']);</v>
      </c>
    </row>
    <row r="119" spans="3:18" ht="30" customHeight="1" x14ac:dyDescent="0.25">
      <c r="C119" s="89" t="s">
        <v>149</v>
      </c>
      <c r="D119" s="89" t="s">
        <v>168</v>
      </c>
      <c r="E119" s="77" t="s">
        <v>36</v>
      </c>
      <c r="F119" s="77" t="s">
        <v>12</v>
      </c>
      <c r="G119" s="28"/>
      <c r="H119" s="28"/>
      <c r="I119" s="29" t="s">
        <v>121</v>
      </c>
      <c r="J119" s="29"/>
      <c r="K119" s="30" t="s">
        <v>169</v>
      </c>
      <c r="L119" s="29"/>
      <c r="M119" s="29"/>
      <c r="N119" s="29"/>
      <c r="O119" s="1" t="str">
        <f t="shared" si="4"/>
        <v>$job = Job::firstOrCreate(['name' =&gt; 'Coordinador de Operaciones']);</v>
      </c>
      <c r="P119" s="119" t="str">
        <f t="shared" si="5"/>
        <v>$job = Job::firstOrCreate(['name' =&gt; 'Coordinador de Operaciones']);JobCompetence::create(['job_id' =&gt; $job-&gt;id, 'name' =&gt; 'Planificación y organización', 'notas' =&gt; '']);</v>
      </c>
      <c r="Q119" s="1" t="str">
        <f t="shared" si="6"/>
        <v>$job = Job::firstOrCreate(['name' =&gt; 'Coordinador de Operaciones']);Knowledge::create(['job_id' =&gt; $job-&gt;id, 'name' =&gt; 'Normas ISO', 'notas' =&gt; '']);</v>
      </c>
      <c r="R119" s="1" t="str">
        <f t="shared" si="7"/>
        <v>$job = Job::firstOrCreate(['name' =&gt; 'Coordinador de Operaciones']);Experience::create(['job_id' =&gt; $job-&gt;id, 'name' =&gt; '', 'notas' =&gt; '']);</v>
      </c>
    </row>
    <row r="120" spans="3:18" ht="20.25" x14ac:dyDescent="0.25">
      <c r="C120" s="78"/>
      <c r="D120" s="78"/>
      <c r="E120" s="78"/>
      <c r="F120" s="78"/>
      <c r="G120" s="28"/>
      <c r="H120" s="28"/>
      <c r="I120" s="29" t="s">
        <v>170</v>
      </c>
      <c r="J120" s="29"/>
      <c r="K120" s="30" t="s">
        <v>171</v>
      </c>
      <c r="L120" s="29"/>
      <c r="M120" s="29"/>
      <c r="N120" s="29"/>
      <c r="O120" s="1" t="str">
        <f t="shared" si="4"/>
        <v>$job = Job::firstOrCreate(['name' =&gt; '']);</v>
      </c>
      <c r="P120" s="119" t="str">
        <f t="shared" si="5"/>
        <v>$job = Job::firstOrCreate(['name' =&gt; '']);JobCompetence::create(['job_id' =&gt; $job-&gt;id, 'name' =&gt; 'Orientación a los resultados', 'notas' =&gt; '']);</v>
      </c>
      <c r="Q120" s="1" t="str">
        <f t="shared" si="6"/>
        <v>$job = Job::firstOrCreate(['name' =&gt; '']);Knowledge::create(['job_id' =&gt; $job-&gt;id, 'name' =&gt; 'Normativas de salubridad', 'notas' =&gt; '']);</v>
      </c>
      <c r="R120" s="1" t="str">
        <f t="shared" si="7"/>
        <v>$job = Job::firstOrCreate(['name' =&gt; '']);Experience::create(['job_id' =&gt; $job-&gt;id, 'name' =&gt; '', 'notas' =&gt; '']);</v>
      </c>
    </row>
    <row r="121" spans="3:18" ht="20.25" x14ac:dyDescent="0.25">
      <c r="C121" s="78"/>
      <c r="D121" s="78"/>
      <c r="E121" s="78"/>
      <c r="F121" s="78"/>
      <c r="G121" s="28"/>
      <c r="H121" s="28"/>
      <c r="I121" s="29" t="s">
        <v>97</v>
      </c>
      <c r="J121" s="29"/>
      <c r="K121" s="30" t="s">
        <v>172</v>
      </c>
      <c r="L121" s="29"/>
      <c r="M121" s="29"/>
      <c r="N121" s="29"/>
      <c r="O121" s="1" t="str">
        <f t="shared" si="4"/>
        <v>$job = Job::firstOrCreate(['name' =&gt; '']);</v>
      </c>
      <c r="P121" s="119" t="str">
        <f t="shared" si="5"/>
        <v>$job = Job::firstOrCreate(['name' =&gt; '']);JobCompetence::create(['job_id' =&gt; $job-&gt;id, 'name' =&gt; 'Atención al detalle', 'notas' =&gt; '']);</v>
      </c>
      <c r="Q121" s="1" t="str">
        <f t="shared" si="6"/>
        <v>$job = Job::firstOrCreate(['name' =&gt; '']);Knowledge::create(['job_id' =&gt; $job-&gt;id, 'name' =&gt; 'Legislación ambiental', 'notas' =&gt; '']);</v>
      </c>
      <c r="R121" s="1" t="str">
        <f t="shared" si="7"/>
        <v>$job = Job::firstOrCreate(['name' =&gt; '']);Experience::create(['job_id' =&gt; $job-&gt;id, 'name' =&gt; '', 'notas' =&gt; '']);</v>
      </c>
    </row>
    <row r="122" spans="3:18" ht="20.25" x14ac:dyDescent="0.25">
      <c r="C122" s="78"/>
      <c r="D122" s="78"/>
      <c r="E122" s="78"/>
      <c r="F122" s="78"/>
      <c r="G122" s="28"/>
      <c r="H122" s="28"/>
      <c r="I122" s="29" t="s">
        <v>173</v>
      </c>
      <c r="J122" s="29"/>
      <c r="K122" s="30" t="s">
        <v>174</v>
      </c>
      <c r="L122" s="29"/>
      <c r="M122" s="29"/>
      <c r="N122" s="29"/>
      <c r="O122" s="1" t="str">
        <f t="shared" si="4"/>
        <v>$job = Job::firstOrCreate(['name' =&gt; '']);</v>
      </c>
      <c r="P122" s="119" t="str">
        <f t="shared" si="5"/>
        <v>$job = Job::firstOrCreate(['name' =&gt; '']);JobCompetence::create(['job_id' =&gt; $job-&gt;id, 'name' =&gt; 'Delegación y empoderamiento', 'notas' =&gt; '']);</v>
      </c>
      <c r="Q122" s="1" t="str">
        <f t="shared" si="6"/>
        <v>$job = Job::firstOrCreate(['name' =&gt; '']);Knowledge::create(['job_id' =&gt; $job-&gt;id, 'name' =&gt; 'Normativas de protección civil', 'notas' =&gt; '']);</v>
      </c>
      <c r="R122" s="1" t="str">
        <f t="shared" si="7"/>
        <v>$job = Job::firstOrCreate(['name' =&gt; '']);Experience::create(['job_id' =&gt; $job-&gt;id, 'name' =&gt; '', 'notas' =&gt; '']);</v>
      </c>
    </row>
    <row r="123" spans="3:18" ht="20.25" x14ac:dyDescent="0.25">
      <c r="C123" s="79"/>
      <c r="D123" s="79"/>
      <c r="E123" s="79"/>
      <c r="F123" s="79"/>
      <c r="G123" s="28"/>
      <c r="H123" s="28"/>
      <c r="I123" s="29"/>
      <c r="J123" s="29"/>
      <c r="K123" s="30" t="s">
        <v>175</v>
      </c>
      <c r="L123" s="29"/>
      <c r="M123" s="29"/>
      <c r="N123" s="29"/>
      <c r="O123" s="1" t="str">
        <f t="shared" si="4"/>
        <v>$job = Job::firstOrCreate(['name' =&gt; '']);</v>
      </c>
      <c r="P123" s="119" t="str">
        <f t="shared" si="5"/>
        <v>$job = Job::firstOrCreate(['name' =&gt; '']);JobCompetence::create(['job_id' =&gt; $job-&gt;id, 'name' =&gt; '', 'notas' =&gt; '']);</v>
      </c>
      <c r="Q123" s="1" t="str">
        <f t="shared" si="6"/>
        <v>$job = Job::firstOrCreate(['name' =&gt; '']);Knowledge::create(['job_id' =&gt; $job-&gt;id, 'name' =&gt; 'Manejo de personal', 'notas' =&gt; '']);</v>
      </c>
      <c r="R123" s="1" t="str">
        <f t="shared" si="7"/>
        <v>$job = Job::firstOrCreate(['name' =&gt; '']);Experience::create(['job_id' =&gt; $job-&gt;id, 'name' =&gt; '', 'notas' =&gt; '']);</v>
      </c>
    </row>
    <row r="124" spans="3:18" ht="20.25" x14ac:dyDescent="0.25">
      <c r="C124" s="31"/>
      <c r="D124" s="31" t="s">
        <v>34</v>
      </c>
      <c r="E124" s="31" t="s">
        <v>3</v>
      </c>
      <c r="F124" s="31" t="s">
        <v>4</v>
      </c>
      <c r="G124" s="18" t="s">
        <v>5</v>
      </c>
      <c r="H124" s="18" t="s">
        <v>6</v>
      </c>
      <c r="I124" s="19" t="s">
        <v>7</v>
      </c>
      <c r="J124" s="20" t="s">
        <v>6</v>
      </c>
      <c r="K124" s="19" t="s">
        <v>8</v>
      </c>
      <c r="L124" s="20" t="s">
        <v>6</v>
      </c>
      <c r="M124" s="19" t="s">
        <v>9</v>
      </c>
      <c r="N124" s="20"/>
      <c r="O124" s="1" t="str">
        <f t="shared" si="4"/>
        <v>$job = Job::firstOrCreate(['name' =&gt; 'Perfil']);</v>
      </c>
      <c r="P124" s="119" t="str">
        <f t="shared" si="5"/>
        <v>$job = Job::firstOrCreate(['name' =&gt; 'Perfil']);JobCompetence::create(['job_id' =&gt; $job-&gt;id, 'name' =&gt; 'Competencias requeridos para el Puesto', 'notas' =&gt; 'Notas']);</v>
      </c>
      <c r="Q124" s="1" t="str">
        <f t="shared" si="6"/>
        <v>$job = Job::firstOrCreate(['name' =&gt; 'Perfil']);Knowledge::create(['job_id' =&gt; $job-&gt;id, 'name' =&gt; 'Conocimientos requeridos para el Puesto', 'notas' =&gt; 'Notas']);</v>
      </c>
      <c r="R124" s="1" t="str">
        <f t="shared" si="7"/>
        <v>$job = Job::firstOrCreate(['name' =&gt; 'Perfil']);Experience::create(['job_id' =&gt; $job-&gt;id, 'name' =&gt; 'Experiencias', 'notas' =&gt; '']);</v>
      </c>
    </row>
    <row r="125" spans="3:18" ht="15" customHeight="1" x14ac:dyDescent="0.25">
      <c r="C125" s="82" t="s">
        <v>149</v>
      </c>
      <c r="D125" s="82" t="s">
        <v>176</v>
      </c>
      <c r="E125" s="86" t="s">
        <v>36</v>
      </c>
      <c r="F125" s="86" t="s">
        <v>12</v>
      </c>
      <c r="G125" s="26"/>
      <c r="H125" s="26"/>
      <c r="I125" s="10" t="s">
        <v>157</v>
      </c>
      <c r="J125" s="11"/>
      <c r="K125" s="10" t="s">
        <v>177</v>
      </c>
      <c r="L125" s="11"/>
      <c r="M125" s="11"/>
      <c r="N125" s="11"/>
      <c r="O125" s="1" t="str">
        <f t="shared" si="4"/>
        <v>$job = Job::firstOrCreate(['name' =&gt; 'Coordinador de Operaciones y Atención al Cliente']);</v>
      </c>
      <c r="P125" s="119" t="str">
        <f t="shared" si="5"/>
        <v>$job = Job::firstOrCreate(['name' =&gt; 'Coordinador de Operaciones y Atención al Cliente']);JobCompetence::create(['job_id' =&gt; $job-&gt;id, 'name' =&gt; 'Orientación al Cliente/Servicio ', 'notas' =&gt; '']);</v>
      </c>
      <c r="Q125" s="1" t="str">
        <f t="shared" si="6"/>
        <v>$job = Job::firstOrCreate(['name' =&gt; 'Coordinador de Operaciones y Atención al Cliente']);Knowledge::create(['job_id' =&gt; $job-&gt;id, 'name' =&gt; 'Softwares de contabilidad (ERP)', 'notas' =&gt; '']);</v>
      </c>
      <c r="R125" s="1" t="str">
        <f t="shared" si="7"/>
        <v>$job = Job::firstOrCreate(['name' =&gt; 'Coordinador de Operaciones y Atención al Cliente']);Experience::create(['job_id' =&gt; $job-&gt;id, 'name' =&gt; '', 'notas' =&gt; '']);</v>
      </c>
    </row>
    <row r="126" spans="3:18" ht="20.25" x14ac:dyDescent="0.25">
      <c r="C126" s="83"/>
      <c r="D126" s="83"/>
      <c r="E126" s="87"/>
      <c r="F126" s="87"/>
      <c r="G126" s="26"/>
      <c r="H126" s="26"/>
      <c r="I126" s="10" t="s">
        <v>13</v>
      </c>
      <c r="J126" s="11"/>
      <c r="K126" s="10" t="s">
        <v>75</v>
      </c>
      <c r="L126" s="11"/>
      <c r="M126" s="11"/>
      <c r="N126" s="11"/>
      <c r="O126" s="1" t="str">
        <f t="shared" si="4"/>
        <v>$job = Job::firstOrCreate(['name' =&gt; '']);</v>
      </c>
      <c r="P126" s="119" t="str">
        <f t="shared" si="5"/>
        <v>$job = Job::firstOrCreate(['name' =&gt; '']);JobCompetence::create(['job_id' =&gt; $job-&gt;id, 'name' =&gt; 'Gestión de Recursos', 'notas' =&gt; '']);</v>
      </c>
      <c r="Q126" s="1" t="str">
        <f t="shared" si="6"/>
        <v>$job = Job::firstOrCreate(['name' =&gt; '']);Knowledge::create(['job_id' =&gt; $job-&gt;id, 'name' =&gt; 'Elaboración, Manejo y Control de Presupuestos', 'notas' =&gt; '']);</v>
      </c>
      <c r="R126" s="1" t="str">
        <f t="shared" si="7"/>
        <v>$job = Job::firstOrCreate(['name' =&gt; '']);Experience::create(['job_id' =&gt; $job-&gt;id, 'name' =&gt; '', 'notas' =&gt; '']);</v>
      </c>
    </row>
    <row r="127" spans="3:18" ht="20.25" x14ac:dyDescent="0.25">
      <c r="C127" s="83"/>
      <c r="D127" s="83"/>
      <c r="E127" s="87"/>
      <c r="F127" s="87"/>
      <c r="G127" s="26"/>
      <c r="H127" s="26"/>
      <c r="I127" s="10" t="s">
        <v>128</v>
      </c>
      <c r="J127" s="11"/>
      <c r="K127" s="10" t="s">
        <v>178</v>
      </c>
      <c r="L127" s="11"/>
      <c r="M127" s="11"/>
      <c r="N127" s="11"/>
      <c r="O127" s="1" t="str">
        <f t="shared" si="4"/>
        <v>$job = Job::firstOrCreate(['name' =&gt; '']);</v>
      </c>
      <c r="P127" s="119" t="str">
        <f t="shared" si="5"/>
        <v>$job = Job::firstOrCreate(['name' =&gt; '']);JobCompetence::create(['job_id' =&gt; $job-&gt;id, 'name' =&gt; 'Habilidad Numérica', 'notas' =&gt; '']);</v>
      </c>
      <c r="Q127" s="1" t="str">
        <f t="shared" si="6"/>
        <v>$job = Job::firstOrCreate(['name' =&gt; '']);Knowledge::create(['job_id' =&gt; $job-&gt;id, 'name' =&gt; 'Estrategias de Atención al Cliente', 'notas' =&gt; '']);</v>
      </c>
      <c r="R127" s="1" t="str">
        <f t="shared" si="7"/>
        <v>$job = Job::firstOrCreate(['name' =&gt; '']);Experience::create(['job_id' =&gt; $job-&gt;id, 'name' =&gt; '', 'notas' =&gt; '']);</v>
      </c>
    </row>
    <row r="128" spans="3:18" ht="20.25" x14ac:dyDescent="0.25">
      <c r="C128" s="83"/>
      <c r="D128" s="83"/>
      <c r="E128" s="87"/>
      <c r="F128" s="87"/>
      <c r="G128" s="26"/>
      <c r="H128" s="26"/>
      <c r="I128" s="10" t="s">
        <v>179</v>
      </c>
      <c r="J128" s="11"/>
      <c r="K128" s="10" t="s">
        <v>180</v>
      </c>
      <c r="L128" s="11"/>
      <c r="M128" s="11"/>
      <c r="N128" s="11"/>
      <c r="O128" s="1" t="str">
        <f t="shared" si="4"/>
        <v>$job = Job::firstOrCreate(['name' =&gt; '']);</v>
      </c>
      <c r="P128" s="119" t="str">
        <f t="shared" si="5"/>
        <v>$job = Job::firstOrCreate(['name' =&gt; '']);JobCompetence::create(['job_id' =&gt; $job-&gt;id, 'name' =&gt; 'Sentido de Oportunidad', 'notas' =&gt; '']);</v>
      </c>
      <c r="Q128" s="1" t="str">
        <f t="shared" si="6"/>
        <v>$job = Job::firstOrCreate(['name' =&gt; '']);Knowledge::create(['job_id' =&gt; $job-&gt;id, 'name' =&gt; 'Compras y manejo de almacén', 'notas' =&gt; '']);</v>
      </c>
      <c r="R128" s="1" t="str">
        <f t="shared" si="7"/>
        <v>$job = Job::firstOrCreate(['name' =&gt; '']);Experience::create(['job_id' =&gt; $job-&gt;id, 'name' =&gt; '', 'notas' =&gt; '']);</v>
      </c>
    </row>
    <row r="129" spans="3:18" ht="20.25" x14ac:dyDescent="0.25">
      <c r="C129" s="83"/>
      <c r="D129" s="83"/>
      <c r="E129" s="87"/>
      <c r="F129" s="87"/>
      <c r="G129" s="26"/>
      <c r="H129" s="26"/>
      <c r="I129" s="10" t="s">
        <v>103</v>
      </c>
      <c r="J129" s="11"/>
      <c r="K129" s="10" t="s">
        <v>33</v>
      </c>
      <c r="L129" s="11"/>
      <c r="M129" s="11"/>
      <c r="N129" s="11"/>
      <c r="O129" s="1" t="str">
        <f t="shared" si="4"/>
        <v>$job = Job::firstOrCreate(['name' =&gt; '']);</v>
      </c>
      <c r="P129" s="119" t="str">
        <f t="shared" si="5"/>
        <v>$job = Job::firstOrCreate(['name' =&gt; '']);JobCompetence::create(['job_id' =&gt; $job-&gt;id, 'name' =&gt; 'Confiabilidad', 'notas' =&gt; '']);</v>
      </c>
      <c r="Q129" s="1" t="str">
        <f t="shared" si="6"/>
        <v>$job = Job::firstOrCreate(['name' =&gt; '']);Knowledge::create(['job_id' =&gt; $job-&gt;id, 'name' =&gt; 'Marco Legal Laboral (bases)', 'notas' =&gt; '']);</v>
      </c>
      <c r="R129" s="1" t="str">
        <f t="shared" si="7"/>
        <v>$job = Job::firstOrCreate(['name' =&gt; '']);Experience::create(['job_id' =&gt; $job-&gt;id, 'name' =&gt; '', 'notas' =&gt; '']);</v>
      </c>
    </row>
    <row r="130" spans="3:18" ht="20.25" x14ac:dyDescent="0.25">
      <c r="C130" s="83"/>
      <c r="D130" s="83"/>
      <c r="E130" s="87"/>
      <c r="F130" s="87"/>
      <c r="G130" s="26"/>
      <c r="H130" s="26"/>
      <c r="I130" s="10" t="s">
        <v>181</v>
      </c>
      <c r="J130" s="11"/>
      <c r="K130" s="11"/>
      <c r="L130" s="11"/>
      <c r="M130" s="11"/>
      <c r="N130" s="11"/>
      <c r="O130" s="1" t="str">
        <f t="shared" si="4"/>
        <v>$job = Job::firstOrCreate(['name' =&gt; '']);</v>
      </c>
      <c r="P130" s="119" t="str">
        <f t="shared" si="5"/>
        <v>$job = Job::firstOrCreate(['name' =&gt; '']);JobCompetence::create(['job_id' =&gt; $job-&gt;id, 'name' =&gt; 'Mejoramiento Continuo', 'notas' =&gt; '']);</v>
      </c>
      <c r="Q130" s="1" t="str">
        <f t="shared" si="6"/>
        <v>$job = Job::firstOrCreate(['name' =&gt; '']);Knowledge::create(['job_id' =&gt; $job-&gt;id, 'name' =&gt; '', 'notas' =&gt; '']);</v>
      </c>
      <c r="R130" s="1" t="str">
        <f t="shared" si="7"/>
        <v>$job = Job::firstOrCreate(['name' =&gt; '']);Experience::create(['job_id' =&gt; $job-&gt;id, 'name' =&gt; '', 'notas' =&gt; '']);</v>
      </c>
    </row>
    <row r="131" spans="3:18" ht="20.25" x14ac:dyDescent="0.25">
      <c r="C131" s="84"/>
      <c r="D131" s="83"/>
      <c r="E131" s="88"/>
      <c r="F131" s="88"/>
      <c r="G131" s="26"/>
      <c r="H131" s="26"/>
      <c r="I131" s="10" t="s">
        <v>182</v>
      </c>
      <c r="J131" s="11"/>
      <c r="K131" s="11"/>
      <c r="L131" s="11"/>
      <c r="M131" s="11"/>
      <c r="N131" s="11"/>
      <c r="O131" s="1" t="str">
        <f t="shared" si="4"/>
        <v>$job = Job::firstOrCreate(['name' =&gt; '']);</v>
      </c>
      <c r="P131" s="119" t="str">
        <f t="shared" si="5"/>
        <v>$job = Job::firstOrCreate(['name' =&gt; '']);JobCompetence::create(['job_id' =&gt; $job-&gt;id, 'name' =&gt; 'Capacidad de Respuesta y Disponibilidad', 'notas' =&gt; '']);</v>
      </c>
      <c r="Q131" s="1" t="str">
        <f t="shared" si="6"/>
        <v>$job = Job::firstOrCreate(['name' =&gt; '']);Knowledge::create(['job_id' =&gt; $job-&gt;id, 'name' =&gt; '', 'notas' =&gt; '']);</v>
      </c>
      <c r="R131" s="1" t="str">
        <f t="shared" si="7"/>
        <v>$job = Job::firstOrCreate(['name' =&gt; '']);Experience::create(['job_id' =&gt; $job-&gt;id, 'name' =&gt; '', 'notas' =&gt; '']);</v>
      </c>
    </row>
    <row r="132" spans="3:18" ht="20.25" x14ac:dyDescent="0.25">
      <c r="C132" s="38"/>
      <c r="D132" s="31" t="s">
        <v>34</v>
      </c>
      <c r="E132" s="39" t="s">
        <v>3</v>
      </c>
      <c r="F132" s="31" t="s">
        <v>4</v>
      </c>
      <c r="G132" s="18" t="s">
        <v>5</v>
      </c>
      <c r="H132" s="18" t="s">
        <v>6</v>
      </c>
      <c r="I132" s="40" t="s">
        <v>7</v>
      </c>
      <c r="J132" s="41" t="s">
        <v>6</v>
      </c>
      <c r="K132" s="40" t="s">
        <v>8</v>
      </c>
      <c r="L132" s="41" t="s">
        <v>6</v>
      </c>
      <c r="M132" s="40" t="s">
        <v>9</v>
      </c>
      <c r="N132" s="41"/>
      <c r="O132" s="1" t="str">
        <f t="shared" si="4"/>
        <v>$job = Job::firstOrCreate(['name' =&gt; 'Perfil']);</v>
      </c>
      <c r="P132" s="119" t="str">
        <f t="shared" si="5"/>
        <v>$job = Job::firstOrCreate(['name' =&gt; 'Perfil']);JobCompetence::create(['job_id' =&gt; $job-&gt;id, 'name' =&gt; 'Competencias requeridos para el Puesto', 'notas' =&gt; 'Notas']);</v>
      </c>
      <c r="Q132" s="1" t="str">
        <f t="shared" si="6"/>
        <v>$job = Job::firstOrCreate(['name' =&gt; 'Perfil']);Knowledge::create(['job_id' =&gt; $job-&gt;id, 'name' =&gt; 'Conocimientos requeridos para el Puesto', 'notas' =&gt; 'Notas']);</v>
      </c>
      <c r="R132" s="1" t="str">
        <f t="shared" si="7"/>
        <v>$job = Job::firstOrCreate(['name' =&gt; 'Perfil']);Experience::create(['job_id' =&gt; $job-&gt;id, 'name' =&gt; 'Experiencias', 'notas' =&gt; '']);</v>
      </c>
    </row>
    <row r="133" spans="3:18" ht="30.75" customHeight="1" x14ac:dyDescent="0.25">
      <c r="C133" s="75" t="s">
        <v>149</v>
      </c>
      <c r="D133" s="112" t="s">
        <v>183</v>
      </c>
      <c r="E133" s="78" t="s">
        <v>36</v>
      </c>
      <c r="F133" s="78" t="s">
        <v>12</v>
      </c>
      <c r="G133" s="28"/>
      <c r="H133" s="28"/>
      <c r="I133" s="28" t="s">
        <v>184</v>
      </c>
      <c r="J133" s="29"/>
      <c r="K133" s="30" t="s">
        <v>56</v>
      </c>
      <c r="L133" s="29"/>
      <c r="M133" s="29"/>
      <c r="N133" s="29"/>
      <c r="O133" s="1" t="str">
        <f t="shared" si="4"/>
        <v>$job = Job::firstOrCreate(['name' =&gt; 'Auxiliar de Operaciones']);</v>
      </c>
      <c r="P133" s="119" t="str">
        <f t="shared" si="5"/>
        <v>$job = Job::firstOrCreate(['name' =&gt; 'Auxiliar de Operaciones']);JobCompetence::create(['job_id' =&gt; $job-&gt;id, 'name' =&gt; 'Orientación al servicio ', 'notas' =&gt; '']);</v>
      </c>
      <c r="Q133" s="1" t="str">
        <f t="shared" si="6"/>
        <v>$job = Job::firstOrCreate(['name' =&gt; 'Auxiliar de Operaciones']);Knowledge::create(['job_id' =&gt; $job-&gt;id, 'name' =&gt; 'Paquetería Office', 'notas' =&gt; '']);</v>
      </c>
      <c r="R133" s="1" t="str">
        <f t="shared" si="7"/>
        <v>$job = Job::firstOrCreate(['name' =&gt; 'Auxiliar de Operaciones']);Experience::create(['job_id' =&gt; $job-&gt;id, 'name' =&gt; '', 'notas' =&gt; '']);</v>
      </c>
    </row>
    <row r="134" spans="3:18" ht="20.25" x14ac:dyDescent="0.25">
      <c r="C134" s="96"/>
      <c r="D134" s="113"/>
      <c r="E134" s="78"/>
      <c r="F134" s="78"/>
      <c r="G134" s="28"/>
      <c r="H134" s="28"/>
      <c r="I134" s="28" t="s">
        <v>97</v>
      </c>
      <c r="J134" s="29"/>
      <c r="K134" s="30"/>
      <c r="L134" s="29"/>
      <c r="M134" s="29"/>
      <c r="N134" s="29"/>
      <c r="O134" s="1" t="str">
        <f t="shared" ref="O134:O162" si="8">_xlfn.CONCAT("$job = Job::firstOrCreate(['name' =&gt; '",TRIM(D134),"']);")</f>
        <v>$job = Job::firstOrCreate(['name' =&gt; '']);</v>
      </c>
      <c r="P134" s="119" t="str">
        <f t="shared" ref="P134:P162" si="9">_xlfn.CONCAT( O134, "JobCompetence::create(['job_id' =&gt; $job-&gt;id, 'name' =&gt; '",I134,"', 'notas' =&gt; '",J134,"']);")</f>
        <v>$job = Job::firstOrCreate(['name' =&gt; '']);JobCompetence::create(['job_id' =&gt; $job-&gt;id, 'name' =&gt; 'Atención al detalle', 'notas' =&gt; '']);</v>
      </c>
      <c r="Q134" s="1" t="str">
        <f t="shared" ref="Q134:Q162" si="10">_xlfn.CONCAT( O134, "Knowledge::create(['job_id' =&gt; $job-&gt;id, 'name' =&gt; '",K134,"', 'notas' =&gt; '",L134,"']);")</f>
        <v>$job = Job::firstOrCreate(['name' =&gt; '']);Knowledge::create(['job_id' =&gt; $job-&gt;id, 'name' =&gt; '', 'notas' =&gt; '']);</v>
      </c>
      <c r="R134" s="1" t="str">
        <f t="shared" ref="R134:R162" si="11">_xlfn.CONCAT( O134, "Experience::create(['job_id' =&gt; $job-&gt;id, 'name' =&gt; '",M134,"', 'notas' =&gt; '",N134,"']);")</f>
        <v>$job = Job::firstOrCreate(['name' =&gt; '']);Experience::create(['job_id' =&gt; $job-&gt;id, 'name' =&gt; '', 'notas' =&gt; '']);</v>
      </c>
    </row>
    <row r="135" spans="3:18" ht="20.25" x14ac:dyDescent="0.25">
      <c r="C135" s="96"/>
      <c r="D135" s="113"/>
      <c r="E135" s="78"/>
      <c r="F135" s="78"/>
      <c r="G135" s="28"/>
      <c r="H135" s="28"/>
      <c r="I135" s="28" t="s">
        <v>98</v>
      </c>
      <c r="J135" s="29"/>
      <c r="K135" s="30"/>
      <c r="L135" s="29"/>
      <c r="M135" s="29"/>
      <c r="N135" s="29"/>
      <c r="O135" s="1" t="str">
        <f t="shared" si="8"/>
        <v>$job = Job::firstOrCreate(['name' =&gt; '']);</v>
      </c>
      <c r="P135" s="119" t="str">
        <f t="shared" si="9"/>
        <v>$job = Job::firstOrCreate(['name' =&gt; '']);JobCompetence::create(['job_id' =&gt; $job-&gt;id, 'name' =&gt; 'Discreción', 'notas' =&gt; '']);</v>
      </c>
      <c r="Q135" s="1" t="str">
        <f t="shared" si="10"/>
        <v>$job = Job::firstOrCreate(['name' =&gt; '']);Knowledge::create(['job_id' =&gt; $job-&gt;id, 'name' =&gt; '', 'notas' =&gt; '']);</v>
      </c>
      <c r="R135" s="1" t="str">
        <f t="shared" si="11"/>
        <v>$job = Job::firstOrCreate(['name' =&gt; '']);Experience::create(['job_id' =&gt; $job-&gt;id, 'name' =&gt; '', 'notas' =&gt; '']);</v>
      </c>
    </row>
    <row r="136" spans="3:18" ht="20.25" x14ac:dyDescent="0.25">
      <c r="C136" s="96"/>
      <c r="D136" s="113"/>
      <c r="E136" s="78"/>
      <c r="F136" s="78"/>
      <c r="G136" s="28"/>
      <c r="H136" s="28"/>
      <c r="I136" s="28" t="s">
        <v>102</v>
      </c>
      <c r="J136" s="29"/>
      <c r="K136" s="30"/>
      <c r="L136" s="29"/>
      <c r="M136" s="29"/>
      <c r="N136" s="29"/>
      <c r="O136" s="1" t="str">
        <f t="shared" si="8"/>
        <v>$job = Job::firstOrCreate(['name' =&gt; '']);</v>
      </c>
      <c r="P136" s="119" t="str">
        <f t="shared" si="9"/>
        <v>$job = Job::firstOrCreate(['name' =&gt; '']);JobCompetence::create(['job_id' =&gt; $job-&gt;id, 'name' =&gt; 'Cumplimiento de normas', 'notas' =&gt; '']);</v>
      </c>
      <c r="Q136" s="1" t="str">
        <f t="shared" si="10"/>
        <v>$job = Job::firstOrCreate(['name' =&gt; '']);Knowledge::create(['job_id' =&gt; $job-&gt;id, 'name' =&gt; '', 'notas' =&gt; '']);</v>
      </c>
      <c r="R136" s="1" t="str">
        <f t="shared" si="11"/>
        <v>$job = Job::firstOrCreate(['name' =&gt; '']);Experience::create(['job_id' =&gt; $job-&gt;id, 'name' =&gt; '', 'notas' =&gt; '']);</v>
      </c>
    </row>
    <row r="137" spans="3:18" ht="20.25" x14ac:dyDescent="0.25">
      <c r="C137" s="96"/>
      <c r="D137" s="113"/>
      <c r="E137" s="78"/>
      <c r="F137" s="78"/>
      <c r="G137" s="28"/>
      <c r="H137" s="28"/>
      <c r="I137" s="28" t="s">
        <v>121</v>
      </c>
      <c r="J137" s="29"/>
      <c r="K137" s="30"/>
      <c r="L137" s="29"/>
      <c r="M137" s="29"/>
      <c r="N137" s="29"/>
      <c r="O137" s="1" t="str">
        <f t="shared" si="8"/>
        <v>$job = Job::firstOrCreate(['name' =&gt; '']);</v>
      </c>
      <c r="P137" s="119" t="str">
        <f t="shared" si="9"/>
        <v>$job = Job::firstOrCreate(['name' =&gt; '']);JobCompetence::create(['job_id' =&gt; $job-&gt;id, 'name' =&gt; 'Planificación y organización', 'notas' =&gt; '']);</v>
      </c>
      <c r="Q137" s="1" t="str">
        <f t="shared" si="10"/>
        <v>$job = Job::firstOrCreate(['name' =&gt; '']);Knowledge::create(['job_id' =&gt; $job-&gt;id, 'name' =&gt; '', 'notas' =&gt; '']);</v>
      </c>
      <c r="R137" s="1" t="str">
        <f t="shared" si="11"/>
        <v>$job = Job::firstOrCreate(['name' =&gt; '']);Experience::create(['job_id' =&gt; $job-&gt;id, 'name' =&gt; '', 'notas' =&gt; '']);</v>
      </c>
    </row>
    <row r="138" spans="3:18" ht="20.25" x14ac:dyDescent="0.25">
      <c r="C138" s="96"/>
      <c r="D138" s="113"/>
      <c r="E138" s="78"/>
      <c r="F138" s="78"/>
      <c r="G138" s="28"/>
      <c r="H138" s="28"/>
      <c r="I138" s="28" t="s">
        <v>93</v>
      </c>
      <c r="J138" s="29"/>
      <c r="K138" s="30"/>
      <c r="L138" s="29"/>
      <c r="M138" s="29"/>
      <c r="N138" s="29"/>
      <c r="O138" s="1" t="str">
        <f t="shared" si="8"/>
        <v>$job = Job::firstOrCreate(['name' =&gt; '']);</v>
      </c>
      <c r="P138" s="119" t="str">
        <f t="shared" si="9"/>
        <v>$job = Job::firstOrCreate(['name' =&gt; '']);JobCompetence::create(['job_id' =&gt; $job-&gt;id, 'name' =&gt; 'Tolerancia a la presión', 'notas' =&gt; '']);</v>
      </c>
      <c r="Q138" s="1" t="str">
        <f t="shared" si="10"/>
        <v>$job = Job::firstOrCreate(['name' =&gt; '']);Knowledge::create(['job_id' =&gt; $job-&gt;id, 'name' =&gt; '', 'notas' =&gt; '']);</v>
      </c>
      <c r="R138" s="1" t="str">
        <f t="shared" si="11"/>
        <v>$job = Job::firstOrCreate(['name' =&gt; '']);Experience::create(['job_id' =&gt; $job-&gt;id, 'name' =&gt; '', 'notas' =&gt; '']);</v>
      </c>
    </row>
    <row r="139" spans="3:18" ht="20.25" x14ac:dyDescent="0.25">
      <c r="C139" s="42"/>
      <c r="D139" s="31" t="s">
        <v>34</v>
      </c>
      <c r="E139" s="31" t="s">
        <v>3</v>
      </c>
      <c r="F139" s="31" t="s">
        <v>4</v>
      </c>
      <c r="G139" s="18" t="s">
        <v>5</v>
      </c>
      <c r="H139" s="18" t="s">
        <v>6</v>
      </c>
      <c r="I139" s="40" t="s">
        <v>7</v>
      </c>
      <c r="J139" s="41" t="s">
        <v>6</v>
      </c>
      <c r="K139" s="40" t="s">
        <v>8</v>
      </c>
      <c r="L139" s="41" t="s">
        <v>6</v>
      </c>
      <c r="M139" s="40" t="s">
        <v>9</v>
      </c>
      <c r="N139" s="41"/>
      <c r="O139" s="1" t="str">
        <f t="shared" si="8"/>
        <v>$job = Job::firstOrCreate(['name' =&gt; 'Perfil']);</v>
      </c>
      <c r="P139" s="119" t="str">
        <f t="shared" si="9"/>
        <v>$job = Job::firstOrCreate(['name' =&gt; 'Perfil']);JobCompetence::create(['job_id' =&gt; $job-&gt;id, 'name' =&gt; 'Competencias requeridos para el Puesto', 'notas' =&gt; 'Notas']);</v>
      </c>
      <c r="Q139" s="1" t="str">
        <f t="shared" si="10"/>
        <v>$job = Job::firstOrCreate(['name' =&gt; 'Perfil']);Knowledge::create(['job_id' =&gt; $job-&gt;id, 'name' =&gt; 'Conocimientos requeridos para el Puesto', 'notas' =&gt; 'Notas']);</v>
      </c>
      <c r="R139" s="1" t="str">
        <f t="shared" si="11"/>
        <v>$job = Job::firstOrCreate(['name' =&gt; 'Perfil']);Experience::create(['job_id' =&gt; $job-&gt;id, 'name' =&gt; 'Experiencias', 'notas' =&gt; '']);</v>
      </c>
    </row>
    <row r="140" spans="3:18" ht="45" x14ac:dyDescent="0.25">
      <c r="C140" s="114" t="s">
        <v>185</v>
      </c>
      <c r="D140" s="85" t="s">
        <v>186</v>
      </c>
      <c r="E140" s="86" t="s">
        <v>12</v>
      </c>
      <c r="F140" s="87" t="s">
        <v>12</v>
      </c>
      <c r="G140" s="26"/>
      <c r="H140" s="26"/>
      <c r="I140" s="10" t="s">
        <v>187</v>
      </c>
      <c r="J140" s="13" t="s">
        <v>188</v>
      </c>
      <c r="K140" s="10" t="s">
        <v>75</v>
      </c>
      <c r="L140" s="11"/>
      <c r="M140" s="14" t="s">
        <v>189</v>
      </c>
      <c r="N140" s="11"/>
      <c r="O140" s="1" t="str">
        <f t="shared" si="8"/>
        <v>$job = Job::firstOrCreate(['name' =&gt; 'Gerente Comercial']);</v>
      </c>
      <c r="P140" s="119" t="str">
        <f t="shared" si="9"/>
        <v>$job = Job::firstOrCreate(['name' =&gt; 'Gerente Comercial']);JobCompetence::create(['job_id' =&gt; $job-&gt;id, 'name' =&gt; 'Orientación al Mercado', 'notas' =&gt; 'Conocer bien el mercado, todo orientado hacia el y cómo llegar a él.']);</v>
      </c>
      <c r="Q140" s="1" t="str">
        <f t="shared" si="10"/>
        <v>$job = Job::firstOrCreate(['name' =&gt; 'Gerente Comercial']);Knowledge::create(['job_id' =&gt; $job-&gt;id, 'name' =&gt; 'Elaboración, Manejo y Control de Presupuestos', 'notas' =&gt; '']);</v>
      </c>
      <c r="R140" s="1" t="str">
        <f t="shared" si="11"/>
        <v>$job = Job::firstOrCreate(['name' =&gt; 'Gerente Comercial']);Experience::create(['job_id' =&gt; $job-&gt;id, 'name' =&gt; 'Liderar equipos de ventas.', 'notas' =&gt; '']);</v>
      </c>
    </row>
    <row r="141" spans="3:18" ht="30" x14ac:dyDescent="0.25">
      <c r="C141" s="114"/>
      <c r="D141" s="83"/>
      <c r="E141" s="87"/>
      <c r="F141" s="87"/>
      <c r="G141" s="26"/>
      <c r="H141" s="26"/>
      <c r="I141" s="10" t="s">
        <v>190</v>
      </c>
      <c r="J141" s="13" t="s">
        <v>191</v>
      </c>
      <c r="K141" s="10" t="s">
        <v>192</v>
      </c>
      <c r="L141" s="11"/>
      <c r="M141" s="14" t="s">
        <v>193</v>
      </c>
      <c r="N141" s="11"/>
      <c r="O141" s="1" t="str">
        <f t="shared" si="8"/>
        <v>$job = Job::firstOrCreate(['name' =&gt; '']);</v>
      </c>
      <c r="P141" s="119" t="str">
        <f t="shared" si="9"/>
        <v>$job = Job::firstOrCreate(['name' =&gt; '']);JobCompetence::create(['job_id' =&gt; $job-&gt;id, 'name' =&gt; 'Innovación /Creatividad', 'notas' =&gt; 'Nuevas ideas para sacar estrategias comerciales']);</v>
      </c>
      <c r="Q141" s="1" t="str">
        <f t="shared" si="10"/>
        <v>$job = Job::firstOrCreate(['name' =&gt; '']);Knowledge::create(['job_id' =&gt; $job-&gt;id, 'name' =&gt; 'Planes Estratégicos Comerciales', 'notas' =&gt; '']);</v>
      </c>
      <c r="R141" s="1" t="str">
        <f t="shared" si="11"/>
        <v>$job = Job::firstOrCreate(['name' =&gt; '']);Experience::create(['job_id' =&gt; $job-&gt;id, 'name' =&gt; 'Cerrar ventas.', 'notas' =&gt; '']);</v>
      </c>
    </row>
    <row r="142" spans="3:18" ht="20.25" x14ac:dyDescent="0.25">
      <c r="C142" s="114"/>
      <c r="D142" s="83"/>
      <c r="E142" s="87"/>
      <c r="F142" s="87"/>
      <c r="G142" s="26"/>
      <c r="H142" s="26"/>
      <c r="I142" s="10" t="s">
        <v>194</v>
      </c>
      <c r="J142" s="11"/>
      <c r="K142" s="10" t="s">
        <v>195</v>
      </c>
      <c r="L142" s="11"/>
      <c r="M142" s="14" t="s">
        <v>196</v>
      </c>
      <c r="N142" s="11"/>
      <c r="O142" s="1" t="str">
        <f t="shared" si="8"/>
        <v>$job = Job::firstOrCreate(['name' =&gt; '']);</v>
      </c>
      <c r="P142" s="119" t="str">
        <f t="shared" si="9"/>
        <v>$job = Job::firstOrCreate(['name' =&gt; '']);JobCompetence::create(['job_id' =&gt; $job-&gt;id, 'name' =&gt; 'Comunicación Efectiva', 'notas' =&gt; '']);</v>
      </c>
      <c r="Q142" s="1" t="str">
        <f t="shared" si="10"/>
        <v>$job = Job::firstOrCreate(['name' =&gt; '']);Knowledge::create(['job_id' =&gt; $job-&gt;id, 'name' =&gt; 'Mercadotecnia y Diseño', 'notas' =&gt; '']);</v>
      </c>
      <c r="R142" s="1" t="str">
        <f t="shared" si="11"/>
        <v>$job = Job::firstOrCreate(['name' =&gt; '']);Experience::create(['job_id' =&gt; $job-&gt;id, 'name' =&gt; 'Desarrollar agentes de ventas.', 'notas' =&gt; '']);</v>
      </c>
    </row>
    <row r="143" spans="3:18" ht="20.25" x14ac:dyDescent="0.25">
      <c r="C143" s="114"/>
      <c r="D143" s="83"/>
      <c r="E143" s="87"/>
      <c r="F143" s="87"/>
      <c r="G143" s="26"/>
      <c r="H143" s="26"/>
      <c r="I143" s="10" t="s">
        <v>197</v>
      </c>
      <c r="J143" s="11"/>
      <c r="K143" s="10" t="s">
        <v>198</v>
      </c>
      <c r="L143" s="11"/>
      <c r="M143" s="11"/>
      <c r="N143" s="11"/>
      <c r="O143" s="1" t="str">
        <f t="shared" si="8"/>
        <v>$job = Job::firstOrCreate(['name' =&gt; '']);</v>
      </c>
      <c r="P143" s="119" t="str">
        <f t="shared" si="9"/>
        <v>$job = Job::firstOrCreate(['name' =&gt; '']);JobCompetence::create(['job_id' =&gt; $job-&gt;id, 'name' =&gt; 'Construcción de Relaciones', 'notas' =&gt; '']);</v>
      </c>
      <c r="Q143" s="1" t="str">
        <f t="shared" si="10"/>
        <v>$job = Job::firstOrCreate(['name' =&gt; '']);Knowledge::create(['job_id' =&gt; $job-&gt;id, 'name' =&gt; 'Manejo de Medios de Comunicación', 'notas' =&gt; '']);</v>
      </c>
      <c r="R143" s="1" t="str">
        <f t="shared" si="11"/>
        <v>$job = Job::firstOrCreate(['name' =&gt; '']);Experience::create(['job_id' =&gt; $job-&gt;id, 'name' =&gt; '', 'notas' =&gt; '']);</v>
      </c>
    </row>
    <row r="144" spans="3:18" ht="20.25" x14ac:dyDescent="0.25">
      <c r="C144" s="114"/>
      <c r="D144" s="83"/>
      <c r="E144" s="87"/>
      <c r="F144" s="87"/>
      <c r="G144" s="26"/>
      <c r="H144" s="26"/>
      <c r="I144" s="12" t="s">
        <v>199</v>
      </c>
      <c r="J144" s="11"/>
      <c r="K144" s="10" t="s">
        <v>200</v>
      </c>
      <c r="L144" s="11"/>
      <c r="M144" s="11"/>
      <c r="N144" s="11"/>
      <c r="O144" s="1" t="str">
        <f t="shared" si="8"/>
        <v>$job = Job::firstOrCreate(['name' =&gt; '']);</v>
      </c>
      <c r="P144" s="119" t="str">
        <f t="shared" si="9"/>
        <v>$job = Job::firstOrCreate(['name' =&gt; '']);JobCompetence::create(['job_id' =&gt; $job-&gt;id, 'name' =&gt; 'Orientación al Cliente', 'notas' =&gt; '']);</v>
      </c>
      <c r="Q144" s="1" t="str">
        <f t="shared" si="10"/>
        <v>$job = Job::firstOrCreate(['name' =&gt; '']);Knowledge::create(['job_id' =&gt; $job-&gt;id, 'name' =&gt; 'Relaciones Públicas', 'notas' =&gt; '']);</v>
      </c>
      <c r="R144" s="1" t="str">
        <f t="shared" si="11"/>
        <v>$job = Job::firstOrCreate(['name' =&gt; '']);Experience::create(['job_id' =&gt; $job-&gt;id, 'name' =&gt; '', 'notas' =&gt; '']);</v>
      </c>
    </row>
    <row r="145" spans="3:18" ht="20.25" x14ac:dyDescent="0.25">
      <c r="C145" s="114"/>
      <c r="D145" s="83"/>
      <c r="E145" s="87"/>
      <c r="F145" s="87"/>
      <c r="G145" s="26"/>
      <c r="H145" s="26"/>
      <c r="I145" s="10" t="s">
        <v>80</v>
      </c>
      <c r="J145" s="11"/>
      <c r="K145" s="10" t="s">
        <v>201</v>
      </c>
      <c r="L145" s="11"/>
      <c r="M145" s="11"/>
      <c r="N145" s="11"/>
      <c r="O145" s="1" t="str">
        <f t="shared" si="8"/>
        <v>$job = Job::firstOrCreate(['name' =&gt; '']);</v>
      </c>
      <c r="P145" s="119" t="str">
        <f t="shared" si="9"/>
        <v>$job = Job::firstOrCreate(['name' =&gt; '']);JobCompetence::create(['job_id' =&gt; $job-&gt;id, 'name' =&gt; 'Toma de Decisiones Asertiva', 'notas' =&gt; '']);</v>
      </c>
      <c r="Q145" s="1" t="str">
        <f t="shared" si="10"/>
        <v>$job = Job::firstOrCreate(['name' =&gt; '']);Knowledge::create(['job_id' =&gt; $job-&gt;id, 'name' =&gt; 'Eventos Empresariales', 'notas' =&gt; '']);</v>
      </c>
      <c r="R145" s="1" t="str">
        <f t="shared" si="11"/>
        <v>$job = Job::firstOrCreate(['name' =&gt; '']);Experience::create(['job_id' =&gt; $job-&gt;id, 'name' =&gt; '', 'notas' =&gt; '']);</v>
      </c>
    </row>
    <row r="146" spans="3:18" ht="20.25" x14ac:dyDescent="0.25">
      <c r="C146" s="114"/>
      <c r="D146" s="83"/>
      <c r="E146" s="87"/>
      <c r="F146" s="87"/>
      <c r="G146" s="26"/>
      <c r="H146" s="26"/>
      <c r="I146" s="11"/>
      <c r="J146" s="11"/>
      <c r="K146" s="10" t="s">
        <v>32</v>
      </c>
      <c r="L146" s="11"/>
      <c r="M146" s="11"/>
      <c r="N146" s="11"/>
      <c r="O146" s="1" t="str">
        <f t="shared" si="8"/>
        <v>$job = Job::firstOrCreate(['name' =&gt; '']);</v>
      </c>
      <c r="P146" s="119" t="str">
        <f t="shared" si="9"/>
        <v>$job = Job::firstOrCreate(['name' =&gt; '']);JobCompetence::create(['job_id' =&gt; $job-&gt;id, 'name' =&gt; '', 'notas' =&gt; '']);</v>
      </c>
      <c r="Q146" s="1" t="str">
        <f t="shared" si="10"/>
        <v>$job = Job::firstOrCreate(['name' =&gt; '']);Knowledge::create(['job_id' =&gt; $job-&gt;id, 'name' =&gt; 'Administración de Proyectos', 'notas' =&gt; '']);</v>
      </c>
      <c r="R146" s="1" t="str">
        <f t="shared" si="11"/>
        <v>$job = Job::firstOrCreate(['name' =&gt; '']);Experience::create(['job_id' =&gt; $job-&gt;id, 'name' =&gt; '', 'notas' =&gt; '']);</v>
      </c>
    </row>
    <row r="147" spans="3:18" ht="20.25" x14ac:dyDescent="0.25">
      <c r="C147" s="114"/>
      <c r="D147" s="84"/>
      <c r="E147" s="88"/>
      <c r="F147" s="88"/>
      <c r="G147" s="26"/>
      <c r="H147" s="26"/>
      <c r="I147" s="11"/>
      <c r="J147" s="11"/>
      <c r="K147" s="10" t="s">
        <v>33</v>
      </c>
      <c r="L147" s="11"/>
      <c r="M147" s="11"/>
      <c r="N147" s="11"/>
      <c r="O147" s="1" t="str">
        <f t="shared" si="8"/>
        <v>$job = Job::firstOrCreate(['name' =&gt; '']);</v>
      </c>
      <c r="P147" s="119" t="str">
        <f t="shared" si="9"/>
        <v>$job = Job::firstOrCreate(['name' =&gt; '']);JobCompetence::create(['job_id' =&gt; $job-&gt;id, 'name' =&gt; '', 'notas' =&gt; '']);</v>
      </c>
      <c r="Q147" s="1" t="str">
        <f t="shared" si="10"/>
        <v>$job = Job::firstOrCreate(['name' =&gt; '']);Knowledge::create(['job_id' =&gt; $job-&gt;id, 'name' =&gt; 'Marco Legal Laboral (bases)', 'notas' =&gt; '']);</v>
      </c>
      <c r="R147" s="1" t="str">
        <f t="shared" si="11"/>
        <v>$job = Job::firstOrCreate(['name' =&gt; '']);Experience::create(['job_id' =&gt; $job-&gt;id, 'name' =&gt; '', 'notas' =&gt; '']);</v>
      </c>
    </row>
    <row r="148" spans="3:18" ht="20.25" x14ac:dyDescent="0.25">
      <c r="C148" s="42"/>
      <c r="D148" s="31" t="s">
        <v>34</v>
      </c>
      <c r="E148" s="31" t="s">
        <v>3</v>
      </c>
      <c r="F148" s="31" t="s">
        <v>4</v>
      </c>
      <c r="G148" s="18" t="s">
        <v>5</v>
      </c>
      <c r="H148" s="18" t="s">
        <v>6</v>
      </c>
      <c r="I148" s="40" t="s">
        <v>7</v>
      </c>
      <c r="J148" s="41" t="s">
        <v>6</v>
      </c>
      <c r="K148" s="40" t="s">
        <v>8</v>
      </c>
      <c r="L148" s="41" t="s">
        <v>6</v>
      </c>
      <c r="M148" s="40" t="s">
        <v>9</v>
      </c>
      <c r="N148" s="41"/>
      <c r="O148" s="1" t="str">
        <f t="shared" si="8"/>
        <v>$job = Job::firstOrCreate(['name' =&gt; 'Perfil']);</v>
      </c>
      <c r="P148" s="119" t="str">
        <f t="shared" si="9"/>
        <v>$job = Job::firstOrCreate(['name' =&gt; 'Perfil']);JobCompetence::create(['job_id' =&gt; $job-&gt;id, 'name' =&gt; 'Competencias requeridos para el Puesto', 'notas' =&gt; 'Notas']);</v>
      </c>
      <c r="Q148" s="1" t="str">
        <f t="shared" si="10"/>
        <v>$job = Job::firstOrCreate(['name' =&gt; 'Perfil']);Knowledge::create(['job_id' =&gt; $job-&gt;id, 'name' =&gt; 'Conocimientos requeridos para el Puesto', 'notas' =&gt; 'Notas']);</v>
      </c>
      <c r="R148" s="1" t="str">
        <f t="shared" si="11"/>
        <v>$job = Job::firstOrCreate(['name' =&gt; 'Perfil']);Experience::create(['job_id' =&gt; $job-&gt;id, 'name' =&gt; 'Experiencias', 'notas' =&gt; '']);</v>
      </c>
    </row>
    <row r="149" spans="3:18" ht="20.25" x14ac:dyDescent="0.25">
      <c r="C149" s="115" t="s">
        <v>185</v>
      </c>
      <c r="D149" s="77" t="s">
        <v>202</v>
      </c>
      <c r="E149" s="115" t="s">
        <v>36</v>
      </c>
      <c r="F149" s="115" t="s">
        <v>12</v>
      </c>
      <c r="G149" s="43"/>
      <c r="H149" s="43"/>
      <c r="I149" s="43" t="s">
        <v>203</v>
      </c>
      <c r="J149" s="43"/>
      <c r="K149" s="43" t="s">
        <v>86</v>
      </c>
      <c r="L149" s="43"/>
      <c r="M149" s="43"/>
      <c r="N149" s="43"/>
      <c r="O149" s="1" t="str">
        <f t="shared" si="8"/>
        <v>$job = Job::firstOrCreate(['name' =&gt; 'Auxiliar de Comercialización']);</v>
      </c>
      <c r="P149" s="119" t="str">
        <f t="shared" si="9"/>
        <v>$job = Job::firstOrCreate(['name' =&gt; 'Auxiliar de Comercialización']);JobCompetence::create(['job_id' =&gt; $job-&gt;id, 'name' =&gt; 'Construcción de relaciones ', 'notas' =&gt; '']);</v>
      </c>
      <c r="Q149" s="1" t="str">
        <f t="shared" si="10"/>
        <v>$job = Job::firstOrCreate(['name' =&gt; 'Auxiliar de Comercialización']);Knowledge::create(['job_id' =&gt; $job-&gt;id, 'name' =&gt; 'Paquetería Office ', 'notas' =&gt; '']);</v>
      </c>
      <c r="R149" s="1" t="str">
        <f t="shared" si="11"/>
        <v>$job = Job::firstOrCreate(['name' =&gt; 'Auxiliar de Comercialización']);Experience::create(['job_id' =&gt; $job-&gt;id, 'name' =&gt; '', 'notas' =&gt; '']);</v>
      </c>
    </row>
    <row r="150" spans="3:18" ht="20.25" x14ac:dyDescent="0.25">
      <c r="C150" s="116"/>
      <c r="D150" s="78"/>
      <c r="E150" s="116"/>
      <c r="F150" s="116"/>
      <c r="G150" s="43"/>
      <c r="H150" s="43"/>
      <c r="I150" s="43" t="s">
        <v>204</v>
      </c>
      <c r="J150" s="43"/>
      <c r="K150" s="43" t="s">
        <v>205</v>
      </c>
      <c r="L150" s="43"/>
      <c r="M150" s="43"/>
      <c r="N150" s="43"/>
      <c r="O150" s="1" t="str">
        <f t="shared" si="8"/>
        <v>$job = Job::firstOrCreate(['name' =&gt; '']);</v>
      </c>
      <c r="P150" s="119" t="str">
        <f t="shared" si="9"/>
        <v>$job = Job::firstOrCreate(['name' =&gt; '']);JobCompetence::create(['job_id' =&gt; $job-&gt;id, 'name' =&gt; 'Ejecutividad ', 'notas' =&gt; '']);</v>
      </c>
      <c r="Q150" s="1" t="str">
        <f t="shared" si="10"/>
        <v>$job = Job::firstOrCreate(['name' =&gt; '']);Knowledge::create(['job_id' =&gt; $job-&gt;id, 'name' =&gt; 'Smartsheet', 'notas' =&gt; '']);</v>
      </c>
      <c r="R150" s="1" t="str">
        <f t="shared" si="11"/>
        <v>$job = Job::firstOrCreate(['name' =&gt; '']);Experience::create(['job_id' =&gt; $job-&gt;id, 'name' =&gt; '', 'notas' =&gt; '']);</v>
      </c>
    </row>
    <row r="151" spans="3:18" ht="20.25" x14ac:dyDescent="0.25">
      <c r="C151" s="116"/>
      <c r="D151" s="78"/>
      <c r="E151" s="116"/>
      <c r="F151" s="116"/>
      <c r="G151" s="43"/>
      <c r="H151" s="43"/>
      <c r="I151" s="43" t="s">
        <v>123</v>
      </c>
      <c r="J151" s="43"/>
      <c r="K151" s="43" t="s">
        <v>206</v>
      </c>
      <c r="L151" s="43"/>
      <c r="M151" s="43"/>
      <c r="N151" s="43"/>
      <c r="O151" s="1" t="str">
        <f t="shared" si="8"/>
        <v>$job = Job::firstOrCreate(['name' =&gt; '']);</v>
      </c>
      <c r="P151" s="119" t="str">
        <f t="shared" si="9"/>
        <v>$job = Job::firstOrCreate(['name' =&gt; '']);JobCompetence::create(['job_id' =&gt; $job-&gt;id, 'name' =&gt; 'Gestión de la trazabilidad', 'notas' =&gt; '']);</v>
      </c>
      <c r="Q151" s="1" t="str">
        <f t="shared" si="10"/>
        <v>$job = Job::firstOrCreate(['name' =&gt; '']);Knowledge::create(['job_id' =&gt; $job-&gt;id, 'name' =&gt; 'Neodata', 'notas' =&gt; '']);</v>
      </c>
      <c r="R151" s="1" t="str">
        <f t="shared" si="11"/>
        <v>$job = Job::firstOrCreate(['name' =&gt; '']);Experience::create(['job_id' =&gt; $job-&gt;id, 'name' =&gt; '', 'notas' =&gt; '']);</v>
      </c>
    </row>
    <row r="152" spans="3:18" ht="20.25" x14ac:dyDescent="0.25">
      <c r="C152" s="116"/>
      <c r="D152" s="78"/>
      <c r="E152" s="116"/>
      <c r="F152" s="116"/>
      <c r="G152" s="43"/>
      <c r="H152" s="43"/>
      <c r="I152" s="43"/>
      <c r="J152" s="43"/>
      <c r="K152" s="43" t="s">
        <v>207</v>
      </c>
      <c r="L152" s="43"/>
      <c r="M152" s="43"/>
      <c r="N152" s="43"/>
      <c r="O152" s="1" t="str">
        <f t="shared" si="8"/>
        <v>$job = Job::firstOrCreate(['name' =&gt; '']);</v>
      </c>
      <c r="P152" s="119" t="str">
        <f t="shared" si="9"/>
        <v>$job = Job::firstOrCreate(['name' =&gt; '']);JobCompetence::create(['job_id' =&gt; $job-&gt;id, 'name' =&gt; '', 'notas' =&gt; '']);</v>
      </c>
      <c r="Q152" s="1" t="str">
        <f t="shared" si="10"/>
        <v>$job = Job::firstOrCreate(['name' =&gt; '']);Knowledge::create(['job_id' =&gt; $job-&gt;id, 'name' =&gt; 'Actualizaciones en temas facturación ', 'notas' =&gt; '']);</v>
      </c>
      <c r="R152" s="1" t="str">
        <f t="shared" si="11"/>
        <v>$job = Job::firstOrCreate(['name' =&gt; '']);Experience::create(['job_id' =&gt; $job-&gt;id, 'name' =&gt; '', 'notas' =&gt; '']);</v>
      </c>
    </row>
    <row r="153" spans="3:18" ht="20.25" x14ac:dyDescent="0.25">
      <c r="C153" s="116"/>
      <c r="D153" s="78"/>
      <c r="E153" s="116"/>
      <c r="F153" s="116"/>
      <c r="G153" s="43"/>
      <c r="H153" s="43"/>
      <c r="I153" s="43"/>
      <c r="J153" s="43"/>
      <c r="K153" s="43" t="s">
        <v>88</v>
      </c>
      <c r="L153" s="43"/>
      <c r="M153" s="43"/>
      <c r="N153" s="43"/>
      <c r="O153" s="1" t="str">
        <f t="shared" si="8"/>
        <v>$job = Job::firstOrCreate(['name' =&gt; '']);</v>
      </c>
      <c r="P153" s="119" t="str">
        <f t="shared" si="9"/>
        <v>$job = Job::firstOrCreate(['name' =&gt; '']);JobCompetence::create(['job_id' =&gt; $job-&gt;id, 'name' =&gt; '', 'notas' =&gt; '']);</v>
      </c>
      <c r="Q153" s="1" t="str">
        <f t="shared" si="10"/>
        <v>$job = Job::firstOrCreate(['name' =&gt; '']);Knowledge::create(['job_id' =&gt; $job-&gt;id, 'name' =&gt; 'Sistema Valle', 'notas' =&gt; '']);</v>
      </c>
      <c r="R153" s="1" t="str">
        <f t="shared" si="11"/>
        <v>$job = Job::firstOrCreate(['name' =&gt; '']);Experience::create(['job_id' =&gt; $job-&gt;id, 'name' =&gt; '', 'notas' =&gt; '']);</v>
      </c>
    </row>
    <row r="154" spans="3:18" ht="20.25" x14ac:dyDescent="0.25">
      <c r="C154" s="116"/>
      <c r="D154" s="78"/>
      <c r="E154" s="116"/>
      <c r="F154" s="116"/>
      <c r="G154" s="43"/>
      <c r="H154" s="43"/>
      <c r="I154" s="43"/>
      <c r="J154" s="43"/>
      <c r="K154" s="43" t="s">
        <v>208</v>
      </c>
      <c r="L154" s="43"/>
      <c r="M154" s="43"/>
      <c r="N154" s="43"/>
      <c r="O154" s="1" t="str">
        <f t="shared" si="8"/>
        <v>$job = Job::firstOrCreate(['name' =&gt; '']);</v>
      </c>
      <c r="P154" s="119" t="str">
        <f t="shared" si="9"/>
        <v>$job = Job::firstOrCreate(['name' =&gt; '']);JobCompetence::create(['job_id' =&gt; $job-&gt;id, 'name' =&gt; '', 'notas' =&gt; '']);</v>
      </c>
      <c r="Q154" s="1" t="str">
        <f t="shared" si="10"/>
        <v>$job = Job::firstOrCreate(['name' =&gt; '']);Knowledge::create(['job_id' =&gt; $job-&gt;id, 'name' =&gt; 'Mercadotécnica ', 'notas' =&gt; '']);</v>
      </c>
      <c r="R154" s="1" t="str">
        <f t="shared" si="11"/>
        <v>$job = Job::firstOrCreate(['name' =&gt; '']);Experience::create(['job_id' =&gt; $job-&gt;id, 'name' =&gt; '', 'notas' =&gt; '']);</v>
      </c>
    </row>
    <row r="155" spans="3:18" ht="20.25" x14ac:dyDescent="0.25">
      <c r="C155" s="42"/>
      <c r="D155" s="42"/>
      <c r="E155" s="42"/>
      <c r="F155" s="42"/>
      <c r="G155" s="42"/>
      <c r="H155" s="42"/>
      <c r="I155" s="40" t="s">
        <v>7</v>
      </c>
      <c r="J155" s="41" t="s">
        <v>6</v>
      </c>
      <c r="K155" s="40" t="s">
        <v>8</v>
      </c>
      <c r="L155" s="41" t="s">
        <v>6</v>
      </c>
      <c r="M155" s="40" t="s">
        <v>9</v>
      </c>
      <c r="N155" s="41"/>
      <c r="O155" s="1" t="str">
        <f t="shared" si="8"/>
        <v>$job = Job::firstOrCreate(['name' =&gt; '']);</v>
      </c>
      <c r="P155" s="119" t="str">
        <f t="shared" si="9"/>
        <v>$job = Job::firstOrCreate(['name' =&gt; '']);JobCompetence::create(['job_id' =&gt; $job-&gt;id, 'name' =&gt; 'Competencias requeridos para el Puesto', 'notas' =&gt; 'Notas']);</v>
      </c>
      <c r="Q155" s="1" t="str">
        <f t="shared" si="10"/>
        <v>$job = Job::firstOrCreate(['name' =&gt; '']);Knowledge::create(['job_id' =&gt; $job-&gt;id, 'name' =&gt; 'Conocimientos requeridos para el Puesto', 'notas' =&gt; 'Notas']);</v>
      </c>
      <c r="R155" s="1" t="str">
        <f t="shared" si="11"/>
        <v>$job = Job::firstOrCreate(['name' =&gt; '']);Experience::create(['job_id' =&gt; $job-&gt;id, 'name' =&gt; 'Experiencias', 'notas' =&gt; '']);</v>
      </c>
    </row>
    <row r="156" spans="3:18" ht="30" customHeight="1" x14ac:dyDescent="0.25">
      <c r="C156" s="77" t="s">
        <v>209</v>
      </c>
      <c r="D156" s="77" t="s">
        <v>210</v>
      </c>
      <c r="E156" s="115" t="s">
        <v>36</v>
      </c>
      <c r="F156" s="117" t="s">
        <v>12</v>
      </c>
      <c r="G156" s="43"/>
      <c r="H156" s="43"/>
      <c r="I156" s="43" t="s">
        <v>211</v>
      </c>
      <c r="J156" s="43"/>
      <c r="K156" s="43" t="s">
        <v>212</v>
      </c>
      <c r="L156" s="43"/>
      <c r="M156" s="43"/>
      <c r="N156" s="43"/>
      <c r="O156" s="1" t="str">
        <f t="shared" si="8"/>
        <v>$job = Job::firstOrCreate(['name' =&gt; 'Coordinador Comercial']);</v>
      </c>
      <c r="P156" s="119" t="str">
        <f t="shared" si="9"/>
        <v>$job = Job::firstOrCreate(['name' =&gt; 'Coordinador Comercial']);JobCompetence::create(['job_id' =&gt; $job-&gt;id, 'name' =&gt; 'Capacidad de planificación y organización', 'notas' =&gt; '']);</v>
      </c>
      <c r="Q156" s="1" t="str">
        <f t="shared" si="10"/>
        <v>$job = Job::firstOrCreate(['name' =&gt; 'Coordinador Comercial']);Knowledge::create(['job_id' =&gt; $job-&gt;id, 'name' =&gt; 'Dominio de ventas ', 'notas' =&gt; '']);</v>
      </c>
      <c r="R156" s="1" t="str">
        <f t="shared" si="11"/>
        <v>$job = Job::firstOrCreate(['name' =&gt; 'Coordinador Comercial']);Experience::create(['job_id' =&gt; $job-&gt;id, 'name' =&gt; '', 'notas' =&gt; '']);</v>
      </c>
    </row>
    <row r="157" spans="3:18" ht="15" customHeight="1" x14ac:dyDescent="0.25">
      <c r="C157" s="78"/>
      <c r="D157" s="78"/>
      <c r="E157" s="116"/>
      <c r="F157" s="118"/>
      <c r="G157" s="43"/>
      <c r="H157" s="43"/>
      <c r="I157" s="43" t="s">
        <v>170</v>
      </c>
      <c r="J157" s="43"/>
      <c r="K157" s="43" t="s">
        <v>58</v>
      </c>
      <c r="L157" s="43"/>
      <c r="M157" s="43"/>
      <c r="N157" s="43"/>
      <c r="O157" s="1" t="str">
        <f t="shared" si="8"/>
        <v>$job = Job::firstOrCreate(['name' =&gt; '']);</v>
      </c>
      <c r="P157" s="119" t="str">
        <f t="shared" si="9"/>
        <v>$job = Job::firstOrCreate(['name' =&gt; '']);JobCompetence::create(['job_id' =&gt; $job-&gt;id, 'name' =&gt; 'Orientación a los resultados', 'notas' =&gt; '']);</v>
      </c>
      <c r="Q157" s="1" t="str">
        <f t="shared" si="10"/>
        <v>$job = Job::firstOrCreate(['name' =&gt; '']);Knowledge::create(['job_id' =&gt; $job-&gt;id, 'name' =&gt; 'Mercadotecnia', 'notas' =&gt; '']);</v>
      </c>
      <c r="R157" s="1" t="str">
        <f t="shared" si="11"/>
        <v>$job = Job::firstOrCreate(['name' =&gt; '']);Experience::create(['job_id' =&gt; $job-&gt;id, 'name' =&gt; '', 'notas' =&gt; '']);</v>
      </c>
    </row>
    <row r="158" spans="3:18" ht="15" customHeight="1" x14ac:dyDescent="0.25">
      <c r="C158" s="78"/>
      <c r="D158" s="78"/>
      <c r="E158" s="116"/>
      <c r="F158" s="118"/>
      <c r="G158" s="43"/>
      <c r="H158" s="43"/>
      <c r="I158" s="43" t="s">
        <v>134</v>
      </c>
      <c r="J158" s="43"/>
      <c r="K158" s="43" t="s">
        <v>213</v>
      </c>
      <c r="L158" s="43"/>
      <c r="M158" s="43"/>
      <c r="N158" s="43"/>
      <c r="O158" s="1" t="str">
        <f t="shared" si="8"/>
        <v>$job = Job::firstOrCreate(['name' =&gt; '']);</v>
      </c>
      <c r="P158" s="119" t="str">
        <f t="shared" si="9"/>
        <v>$job = Job::firstOrCreate(['name' =&gt; '']);JobCompetence::create(['job_id' =&gt; $job-&gt;id, 'name' =&gt; 'Capacidad de asesorar ', 'notas' =&gt; '']);</v>
      </c>
      <c r="Q158" s="1" t="str">
        <f t="shared" si="10"/>
        <v>$job = Job::firstOrCreate(['name' =&gt; '']);Knowledge::create(['job_id' =&gt; $job-&gt;id, 'name' =&gt; 'Técnicas de venta', 'notas' =&gt; '']);</v>
      </c>
      <c r="R158" s="1" t="str">
        <f t="shared" si="11"/>
        <v>$job = Job::firstOrCreate(['name' =&gt; '']);Experience::create(['job_id' =&gt; $job-&gt;id, 'name' =&gt; '', 'notas' =&gt; '']);</v>
      </c>
    </row>
    <row r="159" spans="3:18" ht="15" customHeight="1" x14ac:dyDescent="0.25">
      <c r="C159" s="78"/>
      <c r="D159" s="78"/>
      <c r="E159" s="116"/>
      <c r="F159" s="118"/>
      <c r="G159" s="43"/>
      <c r="H159" s="43"/>
      <c r="I159" s="43" t="s">
        <v>214</v>
      </c>
      <c r="J159" s="43"/>
      <c r="K159" s="43" t="s">
        <v>215</v>
      </c>
      <c r="L159" s="43"/>
      <c r="M159" s="43"/>
      <c r="N159" s="43"/>
      <c r="O159" s="1" t="str">
        <f t="shared" si="8"/>
        <v>$job = Job::firstOrCreate(['name' =&gt; '']);</v>
      </c>
      <c r="P159" s="119" t="str">
        <f t="shared" si="9"/>
        <v>$job = Job::firstOrCreate(['name' =&gt; '']);JobCompetence::create(['job_id' =&gt; $job-&gt;id, 'name' =&gt; 'Compromiso con la organización', 'notas' =&gt; '']);</v>
      </c>
      <c r="Q159" s="1" t="str">
        <f t="shared" si="10"/>
        <v>$job = Job::firstOrCreate(['name' =&gt; '']);Knowledge::create(['job_id' =&gt; $job-&gt;id, 'name' =&gt; 'Administración de presupuestos', 'notas' =&gt; '']);</v>
      </c>
      <c r="R159" s="1" t="str">
        <f t="shared" si="11"/>
        <v>$job = Job::firstOrCreate(['name' =&gt; '']);Experience::create(['job_id' =&gt; $job-&gt;id, 'name' =&gt; '', 'notas' =&gt; '']);</v>
      </c>
    </row>
    <row r="160" spans="3:18" ht="15" customHeight="1" x14ac:dyDescent="0.25">
      <c r="C160" s="78"/>
      <c r="D160" s="78"/>
      <c r="E160" s="116"/>
      <c r="F160" s="118"/>
      <c r="G160" s="43"/>
      <c r="H160" s="43"/>
      <c r="I160" s="43" t="s">
        <v>115</v>
      </c>
      <c r="J160" s="43"/>
      <c r="K160" s="43"/>
      <c r="L160" s="43"/>
      <c r="M160" s="43"/>
      <c r="N160" s="43"/>
      <c r="O160" s="1" t="str">
        <f t="shared" si="8"/>
        <v>$job = Job::firstOrCreate(['name' =&gt; '']);</v>
      </c>
      <c r="P160" s="119" t="str">
        <f t="shared" si="9"/>
        <v>$job = Job::firstOrCreate(['name' =&gt; '']);JobCompetence::create(['job_id' =&gt; $job-&gt;id, 'name' =&gt; 'Capacidad de negociación', 'notas' =&gt; '']);</v>
      </c>
      <c r="Q160" s="1" t="str">
        <f t="shared" si="10"/>
        <v>$job = Job::firstOrCreate(['name' =&gt; '']);Knowledge::create(['job_id' =&gt; $job-&gt;id, 'name' =&gt; '', 'notas' =&gt; '']);</v>
      </c>
      <c r="R160" s="1" t="str">
        <f t="shared" si="11"/>
        <v>$job = Job::firstOrCreate(['name' =&gt; '']);Experience::create(['job_id' =&gt; $job-&gt;id, 'name' =&gt; '', 'notas' =&gt; '']);</v>
      </c>
    </row>
    <row r="161" spans="3:18" ht="15" customHeight="1" x14ac:dyDescent="0.25">
      <c r="C161" s="79"/>
      <c r="D161" s="78"/>
      <c r="E161" s="116"/>
      <c r="F161" s="118"/>
      <c r="G161" s="43"/>
      <c r="H161" s="43"/>
      <c r="I161" s="43" t="s">
        <v>216</v>
      </c>
      <c r="J161" s="43"/>
      <c r="K161" s="43"/>
      <c r="L161" s="43"/>
      <c r="M161" s="43"/>
      <c r="N161" s="43"/>
      <c r="O161" s="1" t="str">
        <f t="shared" si="8"/>
        <v>$job = Job::firstOrCreate(['name' =&gt; '']);</v>
      </c>
      <c r="P161" s="119" t="str">
        <f t="shared" si="9"/>
        <v>$job = Job::firstOrCreate(['name' =&gt; '']);JobCompetence::create(['job_id' =&gt; $job-&gt;id, 'name' =&gt; 'Desarrollo de personas ', 'notas' =&gt; '']);</v>
      </c>
      <c r="Q161" s="1" t="str">
        <f t="shared" si="10"/>
        <v>$job = Job::firstOrCreate(['name' =&gt; '']);Knowledge::create(['job_id' =&gt; $job-&gt;id, 'name' =&gt; '', 'notas' =&gt; '']);</v>
      </c>
      <c r="R161" s="1" t="str">
        <f t="shared" si="11"/>
        <v>$job = Job::firstOrCreate(['name' =&gt; '']);Experience::create(['job_id' =&gt; $job-&gt;id, 'name' =&gt; '', 'notas' =&gt; '']);</v>
      </c>
    </row>
    <row r="162" spans="3:18" ht="20.25" x14ac:dyDescent="0.25">
      <c r="C162" s="42"/>
      <c r="D162" s="42"/>
      <c r="E162" s="42"/>
      <c r="F162" s="42"/>
      <c r="G162" s="42"/>
      <c r="H162" s="42"/>
      <c r="I162" s="40" t="s">
        <v>7</v>
      </c>
      <c r="J162" s="41" t="s">
        <v>6</v>
      </c>
      <c r="K162" s="40" t="s">
        <v>8</v>
      </c>
      <c r="L162" s="41" t="s">
        <v>6</v>
      </c>
      <c r="M162" s="40" t="s">
        <v>9</v>
      </c>
      <c r="N162" s="41"/>
      <c r="O162" s="1" t="str">
        <f t="shared" si="8"/>
        <v>$job = Job::firstOrCreate(['name' =&gt; '']);</v>
      </c>
      <c r="P162" s="119" t="str">
        <f t="shared" si="9"/>
        <v>$job = Job::firstOrCreate(['name' =&gt; '']);JobCompetence::create(['job_id' =&gt; $job-&gt;id, 'name' =&gt; 'Competencias requeridos para el Puesto', 'notas' =&gt; 'Notas']);</v>
      </c>
      <c r="Q162" s="1" t="str">
        <f t="shared" si="10"/>
        <v>$job = Job::firstOrCreate(['name' =&gt; '']);Knowledge::create(['job_id' =&gt; $job-&gt;id, 'name' =&gt; 'Conocimientos requeridos para el Puesto', 'notas' =&gt; 'Notas']);</v>
      </c>
      <c r="R162" s="1" t="str">
        <f t="shared" si="11"/>
        <v>$job = Job::firstOrCreate(['name' =&gt; '']);Experience::create(['job_id' =&gt; $job-&gt;id, 'name' =&gt; 'Experiencias', 'notas' =&gt; '']);</v>
      </c>
    </row>
  </sheetData>
  <autoFilter ref="C4:N162" xr:uid="{E40D8305-C4E3-4C94-B2B6-DB259387DFE3}"/>
  <mergeCells count="73">
    <mergeCell ref="C149:C154"/>
    <mergeCell ref="D149:D154"/>
    <mergeCell ref="E149:E154"/>
    <mergeCell ref="F149:F154"/>
    <mergeCell ref="C156:C161"/>
    <mergeCell ref="D156:D161"/>
    <mergeCell ref="E156:E161"/>
    <mergeCell ref="F156:F161"/>
    <mergeCell ref="C133:C138"/>
    <mergeCell ref="D133:D138"/>
    <mergeCell ref="E133:E138"/>
    <mergeCell ref="F133:F138"/>
    <mergeCell ref="C140:C147"/>
    <mergeCell ref="D140:D147"/>
    <mergeCell ref="E140:E147"/>
    <mergeCell ref="F140:F147"/>
    <mergeCell ref="C119:C123"/>
    <mergeCell ref="D119:D123"/>
    <mergeCell ref="E119:E123"/>
    <mergeCell ref="F119:F123"/>
    <mergeCell ref="C125:C131"/>
    <mergeCell ref="D125:D131"/>
    <mergeCell ref="E125:E131"/>
    <mergeCell ref="F125:F131"/>
    <mergeCell ref="C99:C104"/>
    <mergeCell ref="D99:D104"/>
    <mergeCell ref="E99:E104"/>
    <mergeCell ref="F99:F104"/>
    <mergeCell ref="C106:C117"/>
    <mergeCell ref="D106:D117"/>
    <mergeCell ref="E106:E117"/>
    <mergeCell ref="F106:F117"/>
    <mergeCell ref="C81:C88"/>
    <mergeCell ref="D81:D88"/>
    <mergeCell ref="E81:E88"/>
    <mergeCell ref="F81:F88"/>
    <mergeCell ref="C90:C95"/>
    <mergeCell ref="D90:D95"/>
    <mergeCell ref="E90:E95"/>
    <mergeCell ref="F90:F95"/>
    <mergeCell ref="C65:C70"/>
    <mergeCell ref="D65:D70"/>
    <mergeCell ref="E65:E70"/>
    <mergeCell ref="F65:F70"/>
    <mergeCell ref="C72:C77"/>
    <mergeCell ref="D72:D77"/>
    <mergeCell ref="E72:E77"/>
    <mergeCell ref="F72:F77"/>
    <mergeCell ref="C49:C54"/>
    <mergeCell ref="D49:D54"/>
    <mergeCell ref="E49:E54"/>
    <mergeCell ref="F49:F54"/>
    <mergeCell ref="C58:C63"/>
    <mergeCell ref="D58:D63"/>
    <mergeCell ref="E58:E63"/>
    <mergeCell ref="F58:F63"/>
    <mergeCell ref="C27:C36"/>
    <mergeCell ref="D27:D36"/>
    <mergeCell ref="E27:E36"/>
    <mergeCell ref="F27:F36"/>
    <mergeCell ref="C38:C47"/>
    <mergeCell ref="D38:D47"/>
    <mergeCell ref="E38:E47"/>
    <mergeCell ref="F38:F47"/>
    <mergeCell ref="C16:C25"/>
    <mergeCell ref="D16:D25"/>
    <mergeCell ref="E16:E25"/>
    <mergeCell ref="F16:F25"/>
    <mergeCell ref="D2:N3"/>
    <mergeCell ref="C5:C14"/>
    <mergeCell ref="D5:D14"/>
    <mergeCell ref="E5:E14"/>
    <mergeCell ref="F5:F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ORG</vt:lpstr>
      <vt:lpstr>VDC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Isabel Chávez Córdova</dc:creator>
  <cp:lastModifiedBy>Angel Daniel Zárate Hernández</cp:lastModifiedBy>
  <dcterms:created xsi:type="dcterms:W3CDTF">2021-11-19T20:16:33Z</dcterms:created>
  <dcterms:modified xsi:type="dcterms:W3CDTF">2021-12-06T17:54:46Z</dcterms:modified>
</cp:coreProperties>
</file>