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zarate\Dev\Laravel\desarrollo_organizacional\Documentacion\Puestos\"/>
    </mc:Choice>
  </mc:AlternateContent>
  <xr:revisionPtr revIDLastSave="0" documentId="13_ncr:1_{D7E9431A-3F99-406F-AF2F-281912518713}" xr6:coauthVersionLast="47" xr6:coauthVersionMax="47" xr10:uidLastSave="{00000000-0000-0000-0000-000000000000}"/>
  <bookViews>
    <workbookView xWindow="-120" yWindow="-120" windowWidth="29040" windowHeight="15840" activeTab="1" xr2:uid="{C78249E0-0F8C-4631-9D41-980A14B649EA}"/>
  </bookViews>
  <sheets>
    <sheet name="ORG" sheetId="3" r:id="rId1"/>
    <sheet name="WTC" sheetId="2" r:id="rId2"/>
  </sheets>
  <definedNames>
    <definedName name="_xlnm._FilterDatabase" localSheetId="0" hidden="1">ORG!$B$2:$J$168</definedName>
    <definedName name="_xlnm._FilterDatabase" localSheetId="1" hidden="1">WTC!$C$4:$N$170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2" l="1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R5" i="2"/>
  <c r="Q5" i="2"/>
  <c r="P5" i="2"/>
  <c r="O5" i="2"/>
</calcChain>
</file>

<file path=xl/sharedStrings.xml><?xml version="1.0" encoding="utf-8"?>
<sst xmlns="http://schemas.openxmlformats.org/spreadsheetml/2006/main" count="1585" uniqueCount="650">
  <si>
    <t>W.T.C</t>
  </si>
  <si>
    <t>Área</t>
  </si>
  <si>
    <t xml:space="preserve">Perfil </t>
  </si>
  <si>
    <t>PC</t>
  </si>
  <si>
    <t>SI HAY DP O NO</t>
  </si>
  <si>
    <t>Competencias Culturales</t>
  </si>
  <si>
    <t>Notas</t>
  </si>
  <si>
    <t>Competencias requeridos para el Puesto</t>
  </si>
  <si>
    <t>Conocimientos requeridos para el Puesto</t>
  </si>
  <si>
    <t>Experiencias</t>
  </si>
  <si>
    <t>Dirección</t>
  </si>
  <si>
    <t>Director de W.T.C.</t>
  </si>
  <si>
    <t>SI</t>
  </si>
  <si>
    <t>Gestión de Recursos</t>
  </si>
  <si>
    <t>Financieros</t>
  </si>
  <si>
    <t>Matemáticas Financieras
- Evaluación de Proyectos Financieros
- Entendimiento de Estados Financieros
- Inversiones
- Presupuestos</t>
  </si>
  <si>
    <t>Participación activa a reuniones de Consejo de Administración.</t>
  </si>
  <si>
    <t>Gestión del Riesgo</t>
  </si>
  <si>
    <t xml:space="preserve">Normativas Contables </t>
  </si>
  <si>
    <t>Participación directa en parques y proyectos industriales.</t>
  </si>
  <si>
    <t xml:space="preserve">Normativas Fiscales </t>
  </si>
  <si>
    <t>Tener formación multicultural y versatilidad para adaptarse a diferentes ambientes.</t>
  </si>
  <si>
    <t>Normativas y Sistemas de Gestión de Calidad</t>
  </si>
  <si>
    <t>Negociaciones exitosas con autoridades nacionales e internacionales a diferentes niveles (federal, estatal y municipal).</t>
  </si>
  <si>
    <t>Legal (bases)</t>
  </si>
  <si>
    <t>Contractual
- Entendimiento de los temas legales para identificar si puede existir algún problema, siempre apoyándose del abogado para prevenirlos y solucionarlos.</t>
  </si>
  <si>
    <t xml:space="preserve">Gestión de al menos un proyecto de alto impacto económico y que involucra la interacción de diferentes protagonistas. </t>
  </si>
  <si>
    <t>Negocios Internacionales</t>
  </si>
  <si>
    <t>Desarrollo de Infraestructura</t>
  </si>
  <si>
    <t>Relaciones Públicas</t>
  </si>
  <si>
    <t xml:space="preserve">Ventas y marketing </t>
  </si>
  <si>
    <t>Administración de Proyectos</t>
  </si>
  <si>
    <t>Marco Legal Laboral (bases)</t>
  </si>
  <si>
    <t xml:space="preserve">Idiomas </t>
  </si>
  <si>
    <t>Proyectos</t>
  </si>
  <si>
    <t>Gerente de Desarrollo de Proyectos</t>
  </si>
  <si>
    <t xml:space="preserve">Capacidad de Negociación </t>
  </si>
  <si>
    <t>Paquetería Office</t>
  </si>
  <si>
    <t xml:space="preserve">Construcción de Relaciones </t>
  </si>
  <si>
    <t>Softwares de diseño</t>
  </si>
  <si>
    <t xml:space="preserve">Dirección por Resultados </t>
  </si>
  <si>
    <t>Gestión y administración de proyectos</t>
  </si>
  <si>
    <t>Impacto e Influencia</t>
  </si>
  <si>
    <t>Google Earth Pro</t>
  </si>
  <si>
    <t>Innovación</t>
  </si>
  <si>
    <t xml:space="preserve">Reglamentos y ordenamientos </t>
  </si>
  <si>
    <t>Perspicacia Financiera</t>
  </si>
  <si>
    <t xml:space="preserve">Análisis de inteligencia de mercados </t>
  </si>
  <si>
    <t xml:space="preserve">Sentido de Oportunidad </t>
  </si>
  <si>
    <t>Modelos financieros para el desarrollo inmobiliario</t>
  </si>
  <si>
    <t xml:space="preserve">Visión estratégica </t>
  </si>
  <si>
    <t>Gerente de Proyectos</t>
  </si>
  <si>
    <t>Capacidad de Evaluación</t>
  </si>
  <si>
    <t>Construcción, Infraestructura, Vialidades y Edificación</t>
  </si>
  <si>
    <t>Liderar proyectos de construcción industrial/comercial de principio a fin en diferentes locaciones</t>
  </si>
  <si>
    <t>Orientación a la Calidad</t>
  </si>
  <si>
    <t>Elaboración, Manejo y Control de Presupuestos</t>
  </si>
  <si>
    <t>Programa de Precios Unitarios</t>
  </si>
  <si>
    <t>Gestión del Cambio</t>
  </si>
  <si>
    <t>Evaluación Financiera de Proyectos</t>
  </si>
  <si>
    <t>Optimización del Tiempo</t>
  </si>
  <si>
    <t>Orientación al Cliente</t>
  </si>
  <si>
    <t>Toma de Decisiones Asertiva</t>
  </si>
  <si>
    <t>Inglés</t>
  </si>
  <si>
    <t>Coordinador de Proyectos e Infraestructura</t>
  </si>
  <si>
    <t>Administrar el presupuesto</t>
  </si>
  <si>
    <t>Orientación la Calidad</t>
  </si>
  <si>
    <t xml:space="preserve">
Los proyectos salgan en forma, tiempo y presupuesto.</t>
  </si>
  <si>
    <t>Capacidad de Respuesta</t>
  </si>
  <si>
    <t>Manejo y Control de Presupuestos</t>
  </si>
  <si>
    <t>Incluye precios unitarios</t>
  </si>
  <si>
    <t xml:space="preserve"> </t>
  </si>
  <si>
    <t>Proceso de Construcción de Infraestructura</t>
  </si>
  <si>
    <t>Drenaje, Agua ,Luz</t>
  </si>
  <si>
    <t>Software de Diseño</t>
  </si>
  <si>
    <t>Inglés (intermedio)</t>
  </si>
  <si>
    <t>Coordinador de Proyectos</t>
  </si>
  <si>
    <t>NO</t>
  </si>
  <si>
    <t>Capacidad de planificación y organización</t>
  </si>
  <si>
    <t xml:space="preserve">Paquetería Office </t>
  </si>
  <si>
    <t>Orientación a los resultados</t>
  </si>
  <si>
    <t>Orientación a la calidad</t>
  </si>
  <si>
    <t>Gestión de proyectos</t>
  </si>
  <si>
    <t xml:space="preserve">Capacidad de negociación </t>
  </si>
  <si>
    <t>Software de proyectos</t>
  </si>
  <si>
    <t xml:space="preserve">Gestión de riesgos </t>
  </si>
  <si>
    <t>Administración de presupuestos</t>
  </si>
  <si>
    <t>Toma de decisiones</t>
  </si>
  <si>
    <t>ERP</t>
  </si>
  <si>
    <t>Tolerancia a la presión</t>
  </si>
  <si>
    <t>Reglamentos y normativas de construcción</t>
  </si>
  <si>
    <t>Mejoramiento continuo</t>
  </si>
  <si>
    <t>Analista Jr. de Proyectos</t>
  </si>
  <si>
    <t xml:space="preserve">Microsoft Office  </t>
  </si>
  <si>
    <t xml:space="preserve">Softwares de diseño </t>
  </si>
  <si>
    <t>Capacidad de negociación</t>
  </si>
  <si>
    <t>Softwares de proyectos</t>
  </si>
  <si>
    <t xml:space="preserve">Resolución de problemas </t>
  </si>
  <si>
    <t>Administración</t>
  </si>
  <si>
    <t xml:space="preserve">Gerente Administrativo </t>
  </si>
  <si>
    <t>Visión Financiera y del Negocio</t>
  </si>
  <si>
    <t>Sistemas Administrativos Contables (ERP)</t>
  </si>
  <si>
    <t>Normativas Contables</t>
  </si>
  <si>
    <t>Gestión de la Información</t>
  </si>
  <si>
    <t>Normativas Fiscales</t>
  </si>
  <si>
    <t xml:space="preserve">Elaboración e interpretación de Estados Financieros </t>
  </si>
  <si>
    <t>Estados financieros/contables básicos:
- Estado de Resultados
- Balance General
- Flujo de Efectivo
- Estado de Cambios de Capital</t>
  </si>
  <si>
    <t>Sentido de Urgencia</t>
  </si>
  <si>
    <t>Dominio y Cumplimiento Normativo</t>
  </si>
  <si>
    <t>Administración de Nóminas (IMSS, INFONAVIT, FONACOT...)</t>
  </si>
  <si>
    <t>Anticipación de Problemas</t>
  </si>
  <si>
    <t xml:space="preserve">Manejo de Bancos, Créditos Bancarios.. </t>
  </si>
  <si>
    <t>Marco Legal (bases)</t>
  </si>
  <si>
    <t>Corporativo
Laboral
Para que la empresa pueda operar sin problema</t>
  </si>
  <si>
    <t>Excel Intermedio</t>
  </si>
  <si>
    <t xml:space="preserve">Contador General </t>
  </si>
  <si>
    <t>Colaboración con áreas estratégicas/Trabajo en Equipo</t>
  </si>
  <si>
    <t>Habilidad Numérica</t>
  </si>
  <si>
    <t>Control y Gestión de Presupuestos</t>
  </si>
  <si>
    <t>Supervisar que se cumpla en tiempo y forma y generar ahorros.</t>
  </si>
  <si>
    <t>Capacidad de Análisis</t>
  </si>
  <si>
    <t xml:space="preserve">Elaboración e Interpretación de Informes Financieros </t>
  </si>
  <si>
    <t>Optimización del tiempo</t>
  </si>
  <si>
    <t>Cuentas por Cobrar y Cuentas por Pagar</t>
  </si>
  <si>
    <t>Atención a Auditorias</t>
  </si>
  <si>
    <t>Tesorería</t>
  </si>
  <si>
    <t>Contador Sr.</t>
  </si>
  <si>
    <t>Auxiliar Administrativo</t>
  </si>
  <si>
    <t>Atención al detalle</t>
  </si>
  <si>
    <t>Capacidad numérica</t>
  </si>
  <si>
    <t>Comunicación escrita</t>
  </si>
  <si>
    <t>Confiabilidad</t>
  </si>
  <si>
    <t>Planificación y organización</t>
  </si>
  <si>
    <t>Analista Jr. de Administración</t>
  </si>
  <si>
    <t>Tesorera</t>
  </si>
  <si>
    <t>Manejo de ERP</t>
  </si>
  <si>
    <t>Gestión de la información</t>
  </si>
  <si>
    <t>Responsabilidad</t>
  </si>
  <si>
    <t>Instituciones bancarias (Banca)</t>
  </si>
  <si>
    <t>Perspicacia financiera</t>
  </si>
  <si>
    <t>Casa de Cambio</t>
  </si>
  <si>
    <t>Honestidad</t>
  </si>
  <si>
    <t>Comercial</t>
  </si>
  <si>
    <t>Gerente Comercial</t>
  </si>
  <si>
    <t>Orientación al Mercado</t>
  </si>
  <si>
    <t>Entender muy bien el mercado y capitalizarlo.</t>
  </si>
  <si>
    <t>Haber realizado eventos y/o reuniones con extranjeros así como con gobiernos, de por lo menos 50 participantes.</t>
  </si>
  <si>
    <t>Innovación /Creatividad</t>
  </si>
  <si>
    <t>Planes Estratégicos Comerciales</t>
  </si>
  <si>
    <t>Haber realizado investigaciones de mercado inmobiliario industrial a nivel nacional e internacional.</t>
  </si>
  <si>
    <t>Comunicación Efectiva</t>
  </si>
  <si>
    <t>Mercadotecnia y Diseño</t>
  </si>
  <si>
    <t>Diseño de Imagen (alineada al negocio)
Medios de Comunicación
Estrategias Digitales
Tener presencia y que transmita la calidad que estamos buscando</t>
  </si>
  <si>
    <t>Haber realizado negociaciones entre diferentes niveles y jerarquías dentro de la estructura de empresas transnacionales (probadas).</t>
  </si>
  <si>
    <t>Construcción de Relaciones</t>
  </si>
  <si>
    <t>Manejo de Medios de Comunicación</t>
  </si>
  <si>
    <t>Eventos Empresariales</t>
  </si>
  <si>
    <t>Construcción</t>
  </si>
  <si>
    <t>Legal</t>
  </si>
  <si>
    <t>Entendimiento/Interpretación Cultural</t>
  </si>
  <si>
    <t>Subgerente de Ventas y Marketing</t>
  </si>
  <si>
    <t xml:space="preserve">Asesor Comercial </t>
  </si>
  <si>
    <t xml:space="preserve">Construcción de relaciones </t>
  </si>
  <si>
    <t xml:space="preserve">Cierres de venta </t>
  </si>
  <si>
    <t xml:space="preserve">Destreza comunicativa </t>
  </si>
  <si>
    <t xml:space="preserve">Construcción </t>
  </si>
  <si>
    <t xml:space="preserve">Liderazgo </t>
  </si>
  <si>
    <t xml:space="preserve">Operación </t>
  </si>
  <si>
    <t xml:space="preserve">Orientación al mercado </t>
  </si>
  <si>
    <t xml:space="preserve">Legal </t>
  </si>
  <si>
    <t xml:space="preserve">Persuasión  </t>
  </si>
  <si>
    <t xml:space="preserve">Logística de eventos </t>
  </si>
  <si>
    <t xml:space="preserve">Share Point </t>
  </si>
  <si>
    <t xml:space="preserve">Smartsheet </t>
  </si>
  <si>
    <t>Operaciones</t>
  </si>
  <si>
    <t>Gerente de Operaciones</t>
  </si>
  <si>
    <t>Capacidad de Respuesta y Resolución</t>
  </si>
  <si>
    <t>Disponibilidad
Dar respuesta en tiempo y forma.</t>
  </si>
  <si>
    <t>Mejoramiento Continuo / Orientación a la Calidad</t>
  </si>
  <si>
    <t>Edificios siempre en excelentes condiciones
Cumplir la expectativa del cliente</t>
  </si>
  <si>
    <t xml:space="preserve">Orientación al Cliente/Servicio </t>
  </si>
  <si>
    <t>Relaciones: Qué tienes que hacer y si lo haces en qué resulta, y si actúas de determinada forma con un cliente o un proveedor (teoría de restricciones)</t>
  </si>
  <si>
    <t>Normativas Relacionadas a Parques Industriales (Agua, Medio Ambiente, Seguridad y Legal)</t>
  </si>
  <si>
    <t>Saber interactuar con diferentes niveles educativos de personas…
Construir/mantener relaciones con entidades de gobierno en sus tres niveles.</t>
  </si>
  <si>
    <t>Mantenimiento a Edificios</t>
  </si>
  <si>
    <t>Planta de Tratamiento de Agua Residual</t>
  </si>
  <si>
    <t>Sistema Contra Incendios</t>
  </si>
  <si>
    <t>Seguridad Patrimonial</t>
  </si>
  <si>
    <t xml:space="preserve">Administración de Proyectos           </t>
  </si>
  <si>
    <t>Auxiliar Jr. de Compras</t>
  </si>
  <si>
    <t xml:space="preserve">Jefe de Operaciones </t>
  </si>
  <si>
    <t>Gestión de recursos</t>
  </si>
  <si>
    <t>AutoCAD</t>
  </si>
  <si>
    <t xml:space="preserve">Orientación al servicio </t>
  </si>
  <si>
    <t>Normas y certificaciones relacionadas con la operación de los servicios de un parque industrial. (Ambientales, sistemas contra incendio, seguridad, etc.)</t>
  </si>
  <si>
    <t>Orientación al cliente</t>
  </si>
  <si>
    <t>Electricidad en alta y media tensión</t>
  </si>
  <si>
    <t>Resolución de problemas</t>
  </si>
  <si>
    <t>Cumplimiento de normas</t>
  </si>
  <si>
    <t>Coordinador de Seguridad</t>
  </si>
  <si>
    <t>Dominio normativo</t>
  </si>
  <si>
    <t xml:space="preserve">Normas y certificaciones relacionadas con la operación de los servicios de un parque industrial. (Ambientales, sistemas contra incendio, seguridad, etc.) </t>
  </si>
  <si>
    <t xml:space="preserve">Ejecución </t>
  </si>
  <si>
    <t>Gestión de riesgos</t>
  </si>
  <si>
    <t>Sistema RFE Versión 1.0</t>
  </si>
  <si>
    <t>Pensamiento estratégico</t>
  </si>
  <si>
    <t>Sistema de Operación Integral Aduanera (SOIA)</t>
  </si>
  <si>
    <t>Capacidad de asesorar</t>
  </si>
  <si>
    <t>CCTV RFE (Equipo de cámaras del RFE)</t>
  </si>
  <si>
    <t>Capacidad de respuesta</t>
  </si>
  <si>
    <t>Leyes y normativas del nuevo sistema penal acusatorio y del Primer Respondiente</t>
  </si>
  <si>
    <t>Supervisor de Sistemas de Agua</t>
  </si>
  <si>
    <t>Supervisor de Mantenimiento</t>
  </si>
  <si>
    <t>Atención al cliente</t>
  </si>
  <si>
    <t>Coordinador de Atención al Cliente</t>
  </si>
  <si>
    <t>Supervisor de Seguridad (Recinto Fiscal)</t>
  </si>
  <si>
    <t>UDN</t>
  </si>
  <si>
    <t>NOMBRE</t>
  </si>
  <si>
    <t>PUESTO</t>
  </si>
  <si>
    <t xml:space="preserve">REPORTA A </t>
  </si>
  <si>
    <t>NIVEL</t>
  </si>
  <si>
    <t xml:space="preserve">PRUEBA CORRESPONDIENTE </t>
  </si>
  <si>
    <t xml:space="preserve">Correo electronico </t>
  </si>
  <si>
    <t>Corporativo</t>
  </si>
  <si>
    <t>Vicente Rangel Mancilla</t>
  </si>
  <si>
    <t>Presidente de Consejo</t>
  </si>
  <si>
    <t>N/A</t>
  </si>
  <si>
    <t>vicente.rangel@valoran.com.mx</t>
  </si>
  <si>
    <t>Sergio Godinez Giblas</t>
  </si>
  <si>
    <t>Director General</t>
  </si>
  <si>
    <t xml:space="preserve">Mandos Altos </t>
  </si>
  <si>
    <t>sergiogodinez@valoran.com.mx</t>
  </si>
  <si>
    <t>Jose Luis Contreras Perez</t>
  </si>
  <si>
    <t>Director Estratégico Corporativo</t>
  </si>
  <si>
    <t>jl@valoran.com.mx</t>
  </si>
  <si>
    <t>Milton Jesus Martinez Melgarejo</t>
  </si>
  <si>
    <t xml:space="preserve">Director de Estructuración de Proyectos </t>
  </si>
  <si>
    <t>milton.martinez@valoran.com.mx</t>
  </si>
  <si>
    <t>Manuel Gonzalez Davila</t>
  </si>
  <si>
    <t xml:space="preserve">Director de Administración y Finanzas </t>
  </si>
  <si>
    <t>manuelgonzalez@valoran.com.mx</t>
  </si>
  <si>
    <t>Yary Magdalena Vargas de la Garza</t>
  </si>
  <si>
    <t>Director de Desarrollo y Bienestar Humano</t>
  </si>
  <si>
    <t>YaryVargas@valoran.com.mx</t>
  </si>
  <si>
    <t>Celeste Rebora Mier</t>
  </si>
  <si>
    <t>Director de Relaciones Institucionales</t>
  </si>
  <si>
    <t>CR@valoran.com.mx</t>
  </si>
  <si>
    <t>Gabriela Motilla Chávez</t>
  </si>
  <si>
    <t>Gerente Jurídico</t>
  </si>
  <si>
    <t>Gerencia</t>
  </si>
  <si>
    <t>GabrielaMotilla@valoran.com.mx</t>
  </si>
  <si>
    <t>Diana Patricia Andrade Macias</t>
  </si>
  <si>
    <t>Asistente de Dirección</t>
  </si>
  <si>
    <t>Soporte Administrativo</t>
  </si>
  <si>
    <t xml:space="preserve">Soporte Administrativo y Especialista </t>
  </si>
  <si>
    <t>DianaAndrade@valoran.com.mx</t>
  </si>
  <si>
    <t>Iliana Marquez Ortiz</t>
  </si>
  <si>
    <t>Recepción y Asistente de Dirección</t>
  </si>
  <si>
    <t>IlianaMarquez@valoran.com.mx</t>
  </si>
  <si>
    <t>Jose Manuel de Avila Rojas</t>
  </si>
  <si>
    <t>Especialista en Comunicación Institucional</t>
  </si>
  <si>
    <t xml:space="preserve">Especialista </t>
  </si>
  <si>
    <t>JoseDeAvila@valoran.com.mx</t>
  </si>
  <si>
    <t>Diego Eduardo García Moreno de Rivera</t>
  </si>
  <si>
    <t xml:space="preserve">Especialista Financiero de Proyectos </t>
  </si>
  <si>
    <t>Coordinación</t>
  </si>
  <si>
    <t>Mandos Medios</t>
  </si>
  <si>
    <t>diegogarciamoreno@valoran.com.mx</t>
  </si>
  <si>
    <t>Miguel Angel Almanza Ríos</t>
  </si>
  <si>
    <t xml:space="preserve">Analista de Proyectos </t>
  </si>
  <si>
    <t>MiguelAlmanza@valoran.com.mx</t>
  </si>
  <si>
    <t>Jaqueline Guadalupe Lopez Cervantes</t>
  </si>
  <si>
    <t>Analista Financiero</t>
  </si>
  <si>
    <t>JaquelineLopez@valoran.com.mx</t>
  </si>
  <si>
    <t>Daniel Armando Flores Badillo</t>
  </si>
  <si>
    <t>Coordinador de Planeación Financiera y  Estratégica</t>
  </si>
  <si>
    <t>Danielflores@valoran.com.mx</t>
  </si>
  <si>
    <t xml:space="preserve">Daniela de Alba Olivo </t>
  </si>
  <si>
    <t>Especialista Financiero</t>
  </si>
  <si>
    <t>DanieladeAlba@valoran.com.mx</t>
  </si>
  <si>
    <t>Abril Michell Gamiño Martinez</t>
  </si>
  <si>
    <t>Analista Sr. Financiero</t>
  </si>
  <si>
    <t>AbrilGamino@valoran.commx</t>
  </si>
  <si>
    <t>Jose Arturo Zapata Moreno</t>
  </si>
  <si>
    <t>Coordinador de Proyectos Financiero</t>
  </si>
  <si>
    <t>JoseArturoZapata@valoran.com.mx</t>
  </si>
  <si>
    <t>Gabriel Alejandro Carranza Abaid</t>
  </si>
  <si>
    <t>GabrielCarranza@valoran.com.mx</t>
  </si>
  <si>
    <t>Mayra Maidi Camacho Santos</t>
  </si>
  <si>
    <t>Coordinador de Nóminas</t>
  </si>
  <si>
    <t>mayracamacho@valoran.com.mx</t>
  </si>
  <si>
    <t>Martha Alicia Quistian Ramirez</t>
  </si>
  <si>
    <t>Analista Sr. de Nóminas</t>
  </si>
  <si>
    <t>MarthaQuistianR@valoran.com.mx</t>
  </si>
  <si>
    <t>Oscar Antonio Saucedo Carreón</t>
  </si>
  <si>
    <t>Analista Jr. de Nóminas</t>
  </si>
  <si>
    <t>OscarSaucedo@valoran.com.mx</t>
  </si>
  <si>
    <t>Liliana del Carmen Ramirez González</t>
  </si>
  <si>
    <t>Coordinador de Capital Humano</t>
  </si>
  <si>
    <t>LilianaRamirez@valoran.com.mx</t>
  </si>
  <si>
    <t>Karina Elizabeth Balderas González</t>
  </si>
  <si>
    <t>Analista Jr. de Atracción de Talento</t>
  </si>
  <si>
    <t>KarinaBalderas@valoran.com.mx</t>
  </si>
  <si>
    <t>Blanca Gonzalez Campos</t>
  </si>
  <si>
    <t>Auxiliar de Capital Humano</t>
  </si>
  <si>
    <t xml:space="preserve">blancagonzalez@valoran.com.mx </t>
  </si>
  <si>
    <t>Naomi Itzel Arias Martinez</t>
  </si>
  <si>
    <t>Analista Jr. de Capital Humano</t>
  </si>
  <si>
    <t>NaomiArias@valoran.com.mx</t>
  </si>
  <si>
    <t>Alicia Maria Vázquez Gómez</t>
  </si>
  <si>
    <t>Gerente de Administración y Contraloría</t>
  </si>
  <si>
    <t>Alicia.Vazquez@valoran.com.mx</t>
  </si>
  <si>
    <t>Victor Manuel Saucedo Ramirez</t>
  </si>
  <si>
    <t>Coordinador de Contraloría</t>
  </si>
  <si>
    <t>VictorSaucedo@valoran.com.mx</t>
  </si>
  <si>
    <t>Luz Adriana Moreno Alanis</t>
  </si>
  <si>
    <t>Coordinador de Mantenimiento</t>
  </si>
  <si>
    <t>Adrianamoreno@valoran.com.mx</t>
  </si>
  <si>
    <t>Ricardo Ibarra Salazar</t>
  </si>
  <si>
    <t>Chofer</t>
  </si>
  <si>
    <t xml:space="preserve">Felipe Guillermo Alvarado Silva </t>
  </si>
  <si>
    <t>Analista de Controlaría</t>
  </si>
  <si>
    <t>FelipeAlvarado@valoran.com.mx</t>
  </si>
  <si>
    <t>Joaquín Serrato Frausto</t>
  </si>
  <si>
    <t xml:space="preserve">Especialista Fiscal </t>
  </si>
  <si>
    <t>JoaquinSerrato@valoran.com.mx</t>
  </si>
  <si>
    <t xml:space="preserve">Jessica Berenice Palacios Gomez </t>
  </si>
  <si>
    <t>jessicapalacios@valoran.com.mx</t>
  </si>
  <si>
    <t>Andrea Susana Perez Rodriguez</t>
  </si>
  <si>
    <t>AndreaPerez@valoran.com.mx</t>
  </si>
  <si>
    <t>Evelin Aurora Morales Estrada</t>
  </si>
  <si>
    <t>EvelynMorales@valoran.com.mx</t>
  </si>
  <si>
    <t>Arely Jacqueline Diaz Gomez</t>
  </si>
  <si>
    <t>Contador Jr.</t>
  </si>
  <si>
    <t>ArelyDiaz@valoran.com.mx</t>
  </si>
  <si>
    <t>Daniela Aránzazu Agundis Zuñiga</t>
  </si>
  <si>
    <t>DanielaZuniga@valoran.com.mx</t>
  </si>
  <si>
    <t>Cecilia Edith Mendoza Salazar</t>
  </si>
  <si>
    <t>CeciliaMendoza@valoran.com.mx</t>
  </si>
  <si>
    <t>Sylvia del Rocío Resendiz Gallardo</t>
  </si>
  <si>
    <t xml:space="preserve">Gerente de Contabilidad </t>
  </si>
  <si>
    <t>SylviaResnediz@valoran.com.mx</t>
  </si>
  <si>
    <t>Rufina Noyola Rodriguez</t>
  </si>
  <si>
    <t>RufinaNoyolaR@valoran.com.mx</t>
  </si>
  <si>
    <t>Oscar Ortiz Urbina</t>
  </si>
  <si>
    <t>Gerente de TI</t>
  </si>
  <si>
    <t>OscarOrtiz@valoran.com.mx</t>
  </si>
  <si>
    <t>Simon Francisco Banda Avila</t>
  </si>
  <si>
    <t xml:space="preserve">Coordinador de Aplicaciones </t>
  </si>
  <si>
    <t>simonbanda@valoran.com.mx</t>
  </si>
  <si>
    <t>Angel Daniel Zarate Hernandez</t>
  </si>
  <si>
    <t>Analista Sr. de Sistemas de 
Información</t>
  </si>
  <si>
    <t xml:space="preserve">AngelZarate@valoran.com.mx </t>
  </si>
  <si>
    <t>Maria De Jesus Reyna Martinez</t>
  </si>
  <si>
    <t>Consultor Funcional</t>
  </si>
  <si>
    <t>MariaReyna@valoran.com.mx</t>
  </si>
  <si>
    <t>Josué Rodriguez Muñoz</t>
  </si>
  <si>
    <t>Consultor de Implementación</t>
  </si>
  <si>
    <t>JosueRodriguez@valoran.com.mx</t>
  </si>
  <si>
    <t>Silvia Rangel Maldonado</t>
  </si>
  <si>
    <t xml:space="preserve">Ingeniero de Soporte </t>
  </si>
  <si>
    <t>SilviaRangel@valoran.com.mx</t>
  </si>
  <si>
    <t>Roberto Davila Hernandez</t>
  </si>
  <si>
    <t>Especialista en Infraestructura y Ciberseguridad</t>
  </si>
  <si>
    <t>robertodavila@valoran.com.mx</t>
  </si>
  <si>
    <t>Sofia Alejandra Saucedo Martinez</t>
  </si>
  <si>
    <t>Coordinador de Desarrollo Organizacional</t>
  </si>
  <si>
    <t>SofiaSaucedo@valoran.com.mx</t>
  </si>
  <si>
    <t>Maria Jose Aranda Gonzalez</t>
  </si>
  <si>
    <t>Coordinador de Bienestar</t>
  </si>
  <si>
    <t>Mariajosearanda@paraserfelix.mx</t>
  </si>
  <si>
    <t>Mariana Hernandez Padilla</t>
  </si>
  <si>
    <t>Analista  Sr. de Comunicación Organizacional y Eventos</t>
  </si>
  <si>
    <t>MarianaHernandez@valoran.com.mx</t>
  </si>
  <si>
    <t>Tania Del Carmen Lopez Torres</t>
  </si>
  <si>
    <t>Analista Jr. de Programa de Bienestar</t>
  </si>
  <si>
    <t>TaniaLopez@paraserfeliz.mx</t>
  </si>
  <si>
    <t>Isidro Cardoso Cisneros</t>
  </si>
  <si>
    <t>Gerente de Compliance y Nuevos Proyectos</t>
  </si>
  <si>
    <t>IsidroCardoso@valoran.com.mx</t>
  </si>
  <si>
    <t>Monserrat Mireles</t>
  </si>
  <si>
    <t>Auxiliar de Reclutamiento</t>
  </si>
  <si>
    <t>MonserratMireles@valoran.com.mx</t>
  </si>
  <si>
    <t>Stephanie Zamudio</t>
  </si>
  <si>
    <t xml:space="preserve">Analista Jr. De Nomina </t>
  </si>
  <si>
    <t>StephanieZamudio@valoran.com.mx</t>
  </si>
  <si>
    <t>Reserva Territorial</t>
  </si>
  <si>
    <t>Natalia Trujillo Martinez</t>
  </si>
  <si>
    <t>Coordinador Administrativo</t>
  </si>
  <si>
    <t>NataliaTrujillo@valoran.com.mx</t>
  </si>
  <si>
    <t>Michell Palomo Tello</t>
  </si>
  <si>
    <t xml:space="preserve">Administrador de Proyectos </t>
  </si>
  <si>
    <t>MichellPalomo@valoran.com.mx</t>
  </si>
  <si>
    <t>Leticia López Alvarez</t>
  </si>
  <si>
    <t xml:space="preserve">Coordinador de Gestión Institucional </t>
  </si>
  <si>
    <t>LeticiaLopez@valoran.com.mx</t>
  </si>
  <si>
    <t>Alejandro Oropeza Jimenez</t>
  </si>
  <si>
    <t>Gerente de Negociación</t>
  </si>
  <si>
    <t>AlejandoOropeza@valoran.com.mx</t>
  </si>
  <si>
    <t xml:space="preserve">Bernardo Aguilar Noyola </t>
  </si>
  <si>
    <t>BernardoAguilar@valoran.com.mx</t>
  </si>
  <si>
    <t>Angel Lardizabal Villanueva</t>
  </si>
  <si>
    <t>Cartografía</t>
  </si>
  <si>
    <t>AngelLardizabal@valoran.com.mx</t>
  </si>
  <si>
    <t>Sonia Mosquera Fernandez</t>
  </si>
  <si>
    <t>Gerente Ambiental</t>
  </si>
  <si>
    <t>soniamosquera@valoran.com.mx</t>
  </si>
  <si>
    <t>Gisela Guadalupe Silva Hernandez</t>
  </si>
  <si>
    <t>Gerente de Regularización</t>
  </si>
  <si>
    <t>NelidaBarbosa@valoran.com.mx</t>
  </si>
  <si>
    <t>Alejandra Gonzalez Cavazos</t>
  </si>
  <si>
    <t>Encargado de Archivo</t>
  </si>
  <si>
    <t>AlejandraGonzalez@valoran.com.mx</t>
  </si>
  <si>
    <t>Nelida Yazmin Barbosa Ramirez</t>
  </si>
  <si>
    <t xml:space="preserve">Analista Jurídico </t>
  </si>
  <si>
    <t>Gabriela Balbontín</t>
  </si>
  <si>
    <t xml:space="preserve">Ejecutivo de Proyectos </t>
  </si>
  <si>
    <t>GabrielaBalbontin@valoran.com.mx</t>
  </si>
  <si>
    <t>Valle de los cedros</t>
  </si>
  <si>
    <t>Rafael de Leon Bach</t>
  </si>
  <si>
    <t>Director de Valle de los Cedros</t>
  </si>
  <si>
    <t>RafaelDeLeon@valledeloscedros.com.mx</t>
  </si>
  <si>
    <t xml:space="preserve">Liliana Guadalupe Rico Martínez </t>
  </si>
  <si>
    <t>Auxiliar Contable</t>
  </si>
  <si>
    <t>LilianaRico@valledeloscedros.com.mx</t>
  </si>
  <si>
    <t>María del Carmen Quintero Ramirez</t>
  </si>
  <si>
    <t>MariaQuintero@valledeloscedros.com.mx</t>
  </si>
  <si>
    <t>Socorro Aguilera Ramos</t>
  </si>
  <si>
    <t>Analista Jr de Sistemas de Información</t>
  </si>
  <si>
    <t>coco@valledeloscedros.com.mx</t>
  </si>
  <si>
    <t>Annel Castillo Arredondo</t>
  </si>
  <si>
    <t>AnnelCastillo@valledeloscedros.com.mx</t>
  </si>
  <si>
    <t>Daniela Barajas Landeros</t>
  </si>
  <si>
    <t xml:space="preserve">Coordinador de Servicio al Cliente </t>
  </si>
  <si>
    <t>DanielaBarajas@valledeloscedros.com.mx</t>
  </si>
  <si>
    <t>Dianne Andrea Cerda Ortiz</t>
  </si>
  <si>
    <t>Auxiliar de Diseño</t>
  </si>
  <si>
    <t>AndreaCerda@valledeloscedros.com.mx</t>
  </si>
  <si>
    <t>Mauricio Alvarado Gallegos</t>
  </si>
  <si>
    <t>MauricioAlvarado@valledeloscedros.com.mx</t>
  </si>
  <si>
    <t>Rocio Arvizu Acosta</t>
  </si>
  <si>
    <t>RocioArvizu@valledeloscedros.com.mx</t>
  </si>
  <si>
    <t>Diana Laura Estrada Mata</t>
  </si>
  <si>
    <t>DianaEstrada@valledeloscedros.com.mx</t>
  </si>
  <si>
    <t>Juana Selene Huerta Carranco</t>
  </si>
  <si>
    <t>Analista Jr. de Compras</t>
  </si>
  <si>
    <t>SeleneHuerta@valledeloscedros.com.mx</t>
  </si>
  <si>
    <t>Ramon Jaaziel Zuñiga Castillo</t>
  </si>
  <si>
    <t>RamonZuniga@valledeloscedros.com.mx</t>
  </si>
  <si>
    <t>Carlos Guadalupe Rodriguez Rodriguez</t>
  </si>
  <si>
    <t>Auxiliar de Archivo</t>
  </si>
  <si>
    <t>CarlosRodriguez@valledeloscedros.com.mx</t>
  </si>
  <si>
    <t>Monica Castillo Garcia</t>
  </si>
  <si>
    <t>Coordinador de Cobranza</t>
  </si>
  <si>
    <t>MonicaCastillo@valledeloscedros.com.mx</t>
  </si>
  <si>
    <t>Maria Andrea Ramos Ramirez</t>
  </si>
  <si>
    <t>Auxiliar de Cobranza</t>
  </si>
  <si>
    <t>AndreaRamos@valledeloscedros.com.mx</t>
  </si>
  <si>
    <t>Sidronio Milan Perez</t>
  </si>
  <si>
    <t>SidronioMilan@valledeloscedros.com.mx</t>
  </si>
  <si>
    <t>Sonia Lizeth Lopez Llanas</t>
  </si>
  <si>
    <t>SoniaLopez@valledeloscedros.com.mx</t>
  </si>
  <si>
    <t>Maira Nereida Perez Lopez</t>
  </si>
  <si>
    <t xml:space="preserve">Coordinador de Cuentas por Cobrar </t>
  </si>
  <si>
    <t>MairaPerez@valledeloscedros.com.mx</t>
  </si>
  <si>
    <t>Felipe Carlos Garcia Tellez</t>
  </si>
  <si>
    <t>FelipeGarcia@valledeloscedros.com.mx</t>
  </si>
  <si>
    <t>Santiago Estrada Huerta</t>
  </si>
  <si>
    <t>Coordinador de Operaciones</t>
  </si>
  <si>
    <t>SantiagoEstrada@valledeloscedros.com.mx</t>
  </si>
  <si>
    <t>Rosa Elena Suchil Ortiz</t>
  </si>
  <si>
    <t xml:space="preserve">Coordinador de Operaciones y Atención al Cliente </t>
  </si>
  <si>
    <t>RosaSuchil@valledeloscedros.com.mx</t>
  </si>
  <si>
    <t xml:space="preserve">Maria Gabriela Alonso Gonzalez  </t>
  </si>
  <si>
    <t>Auxiliar de Operaciones</t>
  </si>
  <si>
    <t>GabrielaAlonso@valledeloscedros.com.mx</t>
  </si>
  <si>
    <t>Francisco Jose Hernández Fragoso</t>
  </si>
  <si>
    <t>FranciscoHernandez@valledeloscedros.com.mx</t>
  </si>
  <si>
    <t>Veronica Montante Miranda</t>
  </si>
  <si>
    <t>Auxiliar de Comercialización</t>
  </si>
  <si>
    <t>VeronicaMontante@valledeloscedros.com.mx</t>
  </si>
  <si>
    <t>Javier Enrique Vazquez Hernandez</t>
  </si>
  <si>
    <t>Coordinador Comercial</t>
  </si>
  <si>
    <t>JavierVazquez@valledeloscedros.com.mx</t>
  </si>
  <si>
    <t>Michele Porrino Perrasi</t>
  </si>
  <si>
    <t>MichelePorrino@wtcindustrial.mx</t>
  </si>
  <si>
    <t>Claudia Denny Zaragoza Castillo</t>
  </si>
  <si>
    <t>ClaudiaZaragoza@wtcindustrial.mx</t>
  </si>
  <si>
    <t>Aaron Israel Garcia Contreras</t>
  </si>
  <si>
    <t>AaronGarcia@wtcindustrial.mx</t>
  </si>
  <si>
    <t>Mariela Alejandra Dominguez Perez</t>
  </si>
  <si>
    <t>MarielaDominguez@wtcindustrial.mx</t>
  </si>
  <si>
    <t>Gustavo Garcia Soria Ortiz</t>
  </si>
  <si>
    <t>GustavoGarcia@wtcindustrial.mx</t>
  </si>
  <si>
    <t>Guadalupe Álvarez Martínez</t>
  </si>
  <si>
    <t>guadalupe.alvarez@wtcindustrial.mx</t>
  </si>
  <si>
    <t>Veronica Lugo Balderas</t>
  </si>
  <si>
    <t>recintofiscalizado@wtc.industrial.mx</t>
  </si>
  <si>
    <t>Mario Guillermo Baez Camargo Castellanos</t>
  </si>
  <si>
    <t>MarioBaez@wtcindustrial.mx</t>
  </si>
  <si>
    <t>Carlos Rodrigo Lopez Arias</t>
  </si>
  <si>
    <t>RodrigoLopez@wtcindustrial.mx</t>
  </si>
  <si>
    <t>Juan José Sánchez López</t>
  </si>
  <si>
    <t>JuanJSanchez@wtcindustrial.mx</t>
  </si>
  <si>
    <t>Sabrina Soberon Azuara</t>
  </si>
  <si>
    <t>SabrinaSoberon@wtcindustrial.mx</t>
  </si>
  <si>
    <t>Luz Edith Narváez Carrizalez</t>
  </si>
  <si>
    <t>edithnarvaez@wtcindustrial.mx</t>
  </si>
  <si>
    <t xml:space="preserve">Janeth E. González Infante </t>
  </si>
  <si>
    <t>janetGonzalez@wtcindustrial.mx</t>
  </si>
  <si>
    <t>Gaston Vivas Govea</t>
  </si>
  <si>
    <t>gastonvivas@wtcindustrial.mx</t>
  </si>
  <si>
    <t>Rosa Maria Flores Murillo</t>
  </si>
  <si>
    <t>RosaFlores@wtcindustrial.mx</t>
  </si>
  <si>
    <t>Sergio Francisco Gámez Gomez</t>
  </si>
  <si>
    <t>sergiogamez@wtcindustrial.mx</t>
  </si>
  <si>
    <t>Cynthia Judith Salas Rivera</t>
  </si>
  <si>
    <t>Judith.alvarez@parquelogistico.com.mx</t>
  </si>
  <si>
    <t>Adriana Medina Gutierrez</t>
  </si>
  <si>
    <t>Analista Jr. De Administración</t>
  </si>
  <si>
    <t>AdrianaMedina@wtcindustrial.mx</t>
  </si>
  <si>
    <t>Karla Wendy Jimenez Cabrera</t>
  </si>
  <si>
    <t>Karlajimenez@wtcindustrial.mx</t>
  </si>
  <si>
    <t>Fermín Rodriguez Sosa</t>
  </si>
  <si>
    <t>FermínRodriguez@wtcindustrial.mx</t>
  </si>
  <si>
    <t>Jorge Eduardo Muñoz Solis</t>
  </si>
  <si>
    <t>JorgeMunoz@wtcindustrial.mx</t>
  </si>
  <si>
    <t>Eva Maria Espinoza Gallegos</t>
  </si>
  <si>
    <t>eva.espinoza@wtcindustrial.mx</t>
  </si>
  <si>
    <t>Eder Endiño Perez Maldonado</t>
  </si>
  <si>
    <t>Eder.Perez@wtcindustrial.mx</t>
  </si>
  <si>
    <t>David Emmanuel Morales Guerra</t>
  </si>
  <si>
    <t>DavidMorales@wtcindustrial.mx</t>
  </si>
  <si>
    <t>Jose Manuel Abitu Gonzalez</t>
  </si>
  <si>
    <t>Joseabitu@wtcindustrial.mx</t>
  </si>
  <si>
    <t>Jose Jair Gallegos Peralta</t>
  </si>
  <si>
    <t>JairGallegos@valoran.com.mx</t>
  </si>
  <si>
    <t>Jose Luis Sanchez</t>
  </si>
  <si>
    <t>LuisSanchez@wtcindustrial.mx</t>
  </si>
  <si>
    <t>Andrea Sanchez</t>
  </si>
  <si>
    <t>AndreaSanchez@wtcindustrial.mx</t>
  </si>
  <si>
    <t>Paulina Aldrett</t>
  </si>
  <si>
    <t>PaulinaAldrett@wtcindustrial.mx</t>
  </si>
  <si>
    <t>META</t>
  </si>
  <si>
    <t>César Ramos Salazar</t>
  </si>
  <si>
    <t>Director de META</t>
  </si>
  <si>
    <t>CésarRamos@valoran.com.mx</t>
  </si>
  <si>
    <t>Eric Eduardo Gómez</t>
  </si>
  <si>
    <t>EricGomez@valoran.com.mx</t>
  </si>
  <si>
    <t>Marcela Salazar Lozano</t>
  </si>
  <si>
    <t>Ingeniero de Soporte Sr.</t>
  </si>
  <si>
    <t xml:space="preserve">Marcelasalazar@valoran.com.mx </t>
  </si>
  <si>
    <t>Jose Antonio Hernandez García</t>
  </si>
  <si>
    <t>AntonioHernandez@valoran.com.mx</t>
  </si>
  <si>
    <t>Salma Fernanda Luna Avila</t>
  </si>
  <si>
    <t>SalmaLuna@valoran.com.mx</t>
  </si>
  <si>
    <t>Alejandro Perez Martinez</t>
  </si>
  <si>
    <t>Coordinador de Comercialización</t>
  </si>
  <si>
    <t>AlejandroPerez@valoran.com.mx</t>
  </si>
  <si>
    <t>Karla Paulina Tellez Sanchez</t>
  </si>
  <si>
    <t>KarlaTellez@valoran.com.mx</t>
  </si>
  <si>
    <t>Christian Alejandro Ontiveros Sandoval</t>
  </si>
  <si>
    <t>Coordinador de Sistemas de Gestión Integral</t>
  </si>
  <si>
    <t>ChristianOntiveros@valoran.com.mx</t>
  </si>
  <si>
    <t xml:space="preserve">Melina Elizabeth Berlanga Ramirez </t>
  </si>
  <si>
    <t>Coordinador de Compras</t>
  </si>
  <si>
    <t>MelinaBerlanga@valoran.com.mx</t>
  </si>
  <si>
    <t>Rodolfo Cruz Hernandez</t>
  </si>
  <si>
    <t>RodolfoCruz@valoran.com.mx</t>
  </si>
  <si>
    <t>Hugo Cesar Turrubiartes Blanco</t>
  </si>
  <si>
    <t>Auditor</t>
  </si>
  <si>
    <t>HugoTurrubiartes@valoran.com.mx</t>
  </si>
  <si>
    <t>Victor Manuel Zambrano Moctezuma</t>
  </si>
  <si>
    <t>VictorZambrano@valoran.com.mx</t>
  </si>
  <si>
    <t>Gustavo Gastelum</t>
  </si>
  <si>
    <t>Gerente de Contraloría</t>
  </si>
  <si>
    <t>GustavoGastelum@valoran.com.mx</t>
  </si>
  <si>
    <t>Cesar Emmanuel Vazquez Montes De Oca</t>
  </si>
  <si>
    <t>Encargado de Almacen</t>
  </si>
  <si>
    <t>CesarVazquez@valoran.com.mx</t>
  </si>
  <si>
    <t>Mayra Licet Castorena Alvarado</t>
  </si>
  <si>
    <t>Analista Jr de Administración</t>
  </si>
  <si>
    <t>MayraCastorena@valoran.com.mx</t>
  </si>
  <si>
    <t>Wendy Berenice Rios Martinez</t>
  </si>
  <si>
    <t>Contador IFRS</t>
  </si>
  <si>
    <t>WendyRios@valoran.com.mx</t>
  </si>
  <si>
    <t xml:space="preserve">Melissa Hernandez Venegas </t>
  </si>
  <si>
    <t>MelissaHernandez@valoran.com.mx</t>
  </si>
  <si>
    <t>Karla Maria Saavedra Rangel</t>
  </si>
  <si>
    <t>KarlaSaavedra@valoran.com.mx</t>
  </si>
  <si>
    <t xml:space="preserve">Juan Enrique Gonzalez Azuara </t>
  </si>
  <si>
    <t>JuanGonzalez@valoran.com.mx</t>
  </si>
  <si>
    <t>Wendi Araceli Castillo Noz</t>
  </si>
  <si>
    <t>Analista Sr. Liquidador</t>
  </si>
  <si>
    <t>WendiCastillo@valoran.com.mx</t>
  </si>
  <si>
    <t>Alma Rosa Ibarra Zavala</t>
  </si>
  <si>
    <t>Auxiliar de Liquidación</t>
  </si>
  <si>
    <t>AlmaIbarra@valoran.com.mx</t>
  </si>
  <si>
    <t>Maria Mireya Moreno Rodriguez</t>
  </si>
  <si>
    <t>Ruben Segovia Cordero</t>
  </si>
  <si>
    <t>Gerente de Mantenimiento</t>
  </si>
  <si>
    <t>RubenSegovia@valoran.com.mx</t>
  </si>
  <si>
    <t>Gustavo Correa Avalos</t>
  </si>
  <si>
    <t>GustavoCorrea@valoran.com.mx</t>
  </si>
  <si>
    <t>TMEC</t>
  </si>
  <si>
    <t>Gabriel Urrutia Rodríguez</t>
  </si>
  <si>
    <t xml:space="preserve">Coordinador de Administración de Obra </t>
  </si>
  <si>
    <t>gabriel.urrutia@valoran.com.mx</t>
  </si>
  <si>
    <t>Adán Osvaldo García Ortíz</t>
  </si>
  <si>
    <t>adangarcia@valoran.com.mx</t>
  </si>
  <si>
    <t>Luis Aristeo Mendez Muñoz</t>
  </si>
  <si>
    <t xml:space="preserve">Coordinador de Ingeniería </t>
  </si>
  <si>
    <t>luis.mendez@valoran.com.mx</t>
  </si>
  <si>
    <t>Alejandro San Nicolás Hernández</t>
  </si>
  <si>
    <t>Coordinador de Obra</t>
  </si>
  <si>
    <t>AlejandroSanNicolas@valoran.com.mx</t>
  </si>
  <si>
    <t>Jose Alfredo Castillo Lopez</t>
  </si>
  <si>
    <t>Ingeniero Residente Especialista en Precios Unitarios</t>
  </si>
  <si>
    <t>AlfredoCastillo@valoran.com.mx</t>
  </si>
  <si>
    <t>Javier Flores Santana</t>
  </si>
  <si>
    <t>Ingeniero Residente de Planeación de Obra</t>
  </si>
  <si>
    <t>JavierFlores@valoran.com.mx</t>
  </si>
  <si>
    <t>Clemente Santiago Martinez</t>
  </si>
  <si>
    <t xml:space="preserve">Auxiliar Topógrafo </t>
  </si>
  <si>
    <t>Guillermo Unda</t>
  </si>
  <si>
    <t>Gerente de Obra</t>
  </si>
  <si>
    <t>GuillermoUnda@wtcindustrial.mx</t>
  </si>
  <si>
    <t>Raúl de Jesús Zumaya Lárraga</t>
  </si>
  <si>
    <t>RaúlZumaya@wtcindustrial.mx</t>
  </si>
  <si>
    <t>Esteban Martínez</t>
  </si>
  <si>
    <t>Asistente Tecnico de Proyectos</t>
  </si>
  <si>
    <t>EstebanMartínez@valoran.com.mx</t>
  </si>
  <si>
    <t>José Francisco Olmos Guerrero</t>
  </si>
  <si>
    <t>Coordinador Técnico</t>
  </si>
  <si>
    <t>JoseOlmos@valoran.com.mx</t>
  </si>
  <si>
    <t>David Eduardo Zavala  Arciaga</t>
  </si>
  <si>
    <t>Director de Reserva Territorial</t>
  </si>
  <si>
    <t>DavidZavala@valoran.com.mx</t>
  </si>
  <si>
    <t>Gerardo Diaz Reigadas</t>
  </si>
  <si>
    <t xml:space="preserve">Director Corporativo de Construcción </t>
  </si>
  <si>
    <t>GerardoDiaz@valoran.com.mx</t>
  </si>
  <si>
    <t>Jose Encarnación Salazar</t>
  </si>
  <si>
    <t xml:space="preserve">Coordinador Administrativo </t>
  </si>
  <si>
    <t>JoseSalazar@valoran.com.mx</t>
  </si>
  <si>
    <t>Vacante</t>
  </si>
  <si>
    <t>Coordinador de Soporte Tecnico</t>
  </si>
  <si>
    <t>Gustavo Alberto Perez Guerrero</t>
  </si>
  <si>
    <t>Gestor de Cobranza de Domiciliaria</t>
  </si>
  <si>
    <t>David Espinosa Espinosa</t>
  </si>
  <si>
    <t>Julio Enrique Rodriguez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</si>
</sst>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5" fillId="3" borderId="8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/>
    </xf>
    <xf numFmtId="0" fontId="0" fillId="4" borderId="8" xfId="0" applyFill="1" applyBorder="1"/>
    <xf numFmtId="0" fontId="0" fillId="4" borderId="8" xfId="0" applyFill="1" applyBorder="1" applyAlignment="1">
      <alignment wrapText="1"/>
    </xf>
    <xf numFmtId="0" fontId="0" fillId="4" borderId="4" xfId="0" applyFill="1" applyBorder="1"/>
    <xf numFmtId="0" fontId="4" fillId="2" borderId="4" xfId="0" applyFont="1" applyFill="1" applyBorder="1" applyAlignment="1">
      <alignment horizontal="left" vertical="center"/>
    </xf>
    <xf numFmtId="0" fontId="0" fillId="3" borderId="8" xfId="0" applyFill="1" applyBorder="1" applyAlignment="1">
      <alignment vertical="center" wrapText="1"/>
    </xf>
    <xf numFmtId="0" fontId="5" fillId="4" borderId="8" xfId="0" applyFont="1" applyFill="1" applyBorder="1"/>
    <xf numFmtId="0" fontId="5" fillId="4" borderId="8" xfId="0" applyFont="1" applyFill="1" applyBorder="1" applyAlignment="1">
      <alignment wrapText="1"/>
    </xf>
    <xf numFmtId="0" fontId="5" fillId="4" borderId="8" xfId="0" applyFont="1" applyFill="1" applyBorder="1" applyAlignment="1">
      <alignment horizontal="center" wrapText="1"/>
    </xf>
    <xf numFmtId="0" fontId="0" fillId="4" borderId="8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4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5" fillId="3" borderId="8" xfId="0" applyFont="1" applyFill="1" applyBorder="1"/>
    <xf numFmtId="0" fontId="5" fillId="3" borderId="8" xfId="0" applyFont="1" applyFill="1" applyBorder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left" wrapText="1"/>
    </xf>
    <xf numFmtId="0" fontId="5" fillId="4" borderId="0" xfId="0" applyFont="1" applyFill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7" fillId="3" borderId="10" xfId="1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11" xfId="0" applyFill="1" applyBorder="1"/>
    <xf numFmtId="0" fontId="0" fillId="3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right" vertical="center"/>
    </xf>
    <xf numFmtId="0" fontId="7" fillId="3" borderId="10" xfId="1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6" borderId="10" xfId="0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5" borderId="13" xfId="0" applyFill="1" applyBorder="1" applyAlignment="1">
      <alignment horizontal="left" vertical="center"/>
    </xf>
    <xf numFmtId="0" fontId="7" fillId="3" borderId="13" xfId="1" applyFill="1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right" vertical="center"/>
    </xf>
    <xf numFmtId="0" fontId="0" fillId="6" borderId="8" xfId="0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ont="1" applyFill="1"/>
    <xf numFmtId="0" fontId="0" fillId="3" borderId="8" xfId="0" applyFont="1" applyFill="1" applyBorder="1"/>
    <xf numFmtId="0" fontId="0" fillId="3" borderId="8" xfId="0" applyFont="1" applyFill="1" applyBorder="1" applyAlignment="1">
      <alignment wrapText="1"/>
    </xf>
    <xf numFmtId="0" fontId="0" fillId="3" borderId="6" xfId="0" applyFont="1" applyFill="1" applyBorder="1"/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0" borderId="0" xfId="0" applyFont="1"/>
    <xf numFmtId="0" fontId="9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tonioHernandez@valoran.com.mx" TargetMode="External"/><Relationship Id="rId21" Type="http://schemas.openxmlformats.org/officeDocument/2006/relationships/hyperlink" Target="mailto:MarthaQuistianR@valoran.com.mx" TargetMode="External"/><Relationship Id="rId42" Type="http://schemas.openxmlformats.org/officeDocument/2006/relationships/hyperlink" Target="mailto:AngelZarate@valoran.com.mx" TargetMode="External"/><Relationship Id="rId63" Type="http://schemas.openxmlformats.org/officeDocument/2006/relationships/hyperlink" Target="mailto:MonserratMireles@valoran.com.mx" TargetMode="External"/><Relationship Id="rId84" Type="http://schemas.openxmlformats.org/officeDocument/2006/relationships/hyperlink" Target="mailto:GabrielaAlonso@valledeloscedros.com.mx" TargetMode="External"/><Relationship Id="rId138" Type="http://schemas.openxmlformats.org/officeDocument/2006/relationships/hyperlink" Target="mailto:adangarcia@valoran.com.mx" TargetMode="External"/><Relationship Id="rId107" Type="http://schemas.openxmlformats.org/officeDocument/2006/relationships/hyperlink" Target="mailto:Ferm&#237;nRodriguez@wtcindustrial.mx" TargetMode="External"/><Relationship Id="rId11" Type="http://schemas.openxmlformats.org/officeDocument/2006/relationships/hyperlink" Target="mailto:JoseDeAvila@valoran.com.mx" TargetMode="External"/><Relationship Id="rId32" Type="http://schemas.openxmlformats.org/officeDocument/2006/relationships/hyperlink" Target="mailto:jessicapalacios@valoran.com.mx" TargetMode="External"/><Relationship Id="rId53" Type="http://schemas.openxmlformats.org/officeDocument/2006/relationships/hyperlink" Target="mailto:MichellPalomo@valoran.com.mx" TargetMode="External"/><Relationship Id="rId74" Type="http://schemas.openxmlformats.org/officeDocument/2006/relationships/hyperlink" Target="mailto:SeleneHuerta@valledeloscedros.com.mx" TargetMode="External"/><Relationship Id="rId128" Type="http://schemas.openxmlformats.org/officeDocument/2006/relationships/hyperlink" Target="mailto:MayraCastorena@valoran.com.mx" TargetMode="External"/><Relationship Id="rId149" Type="http://schemas.openxmlformats.org/officeDocument/2006/relationships/hyperlink" Target="mailto:JoseOlmos@valoran.com.mx" TargetMode="External"/><Relationship Id="rId5" Type="http://schemas.openxmlformats.org/officeDocument/2006/relationships/hyperlink" Target="mailto:manuelgonzalez@valoran.com.mx" TargetMode="External"/><Relationship Id="rId95" Type="http://schemas.openxmlformats.org/officeDocument/2006/relationships/hyperlink" Target="mailto:recintofiscalizado@wtc.industrial.mx" TargetMode="External"/><Relationship Id="rId22" Type="http://schemas.openxmlformats.org/officeDocument/2006/relationships/hyperlink" Target="mailto:OscarSaucedo@valoran.com.mx" TargetMode="External"/><Relationship Id="rId27" Type="http://schemas.openxmlformats.org/officeDocument/2006/relationships/hyperlink" Target="mailto:Alicia.Vazquez@valoran.com.mx" TargetMode="External"/><Relationship Id="rId43" Type="http://schemas.openxmlformats.org/officeDocument/2006/relationships/hyperlink" Target="mailto:MariaReyna@valoran.com.mx" TargetMode="External"/><Relationship Id="rId48" Type="http://schemas.openxmlformats.org/officeDocument/2006/relationships/hyperlink" Target="mailto:Mariajosearanda@paraserfelix.mx" TargetMode="External"/><Relationship Id="rId64" Type="http://schemas.openxmlformats.org/officeDocument/2006/relationships/hyperlink" Target="mailto:RafaelDeLeon@valledeloscedros.com.mx" TargetMode="External"/><Relationship Id="rId69" Type="http://schemas.openxmlformats.org/officeDocument/2006/relationships/hyperlink" Target="mailto:DanielaBarajas@valledeloscedros.com.mx" TargetMode="External"/><Relationship Id="rId113" Type="http://schemas.openxmlformats.org/officeDocument/2006/relationships/hyperlink" Target="mailto:Joseabitu@wtcindustrial.mx" TargetMode="External"/><Relationship Id="rId118" Type="http://schemas.openxmlformats.org/officeDocument/2006/relationships/hyperlink" Target="mailto:SalmaLuna@valoran.com.mx" TargetMode="External"/><Relationship Id="rId134" Type="http://schemas.openxmlformats.org/officeDocument/2006/relationships/hyperlink" Target="mailto:AlmaIbarra@valoran.com.mx" TargetMode="External"/><Relationship Id="rId139" Type="http://schemas.openxmlformats.org/officeDocument/2006/relationships/hyperlink" Target="mailto:luis.mendez@valoran.com.mx" TargetMode="External"/><Relationship Id="rId80" Type="http://schemas.openxmlformats.org/officeDocument/2006/relationships/hyperlink" Target="mailto:MairaPerez@valledeloscedros.com.mx" TargetMode="External"/><Relationship Id="rId85" Type="http://schemas.openxmlformats.org/officeDocument/2006/relationships/hyperlink" Target="mailto:FranciscoHernandez@valledeloscedros.com.mx" TargetMode="External"/><Relationship Id="rId150" Type="http://schemas.openxmlformats.org/officeDocument/2006/relationships/hyperlink" Target="mailto:GabrielaBalbontin@valoran.com.mx" TargetMode="External"/><Relationship Id="rId12" Type="http://schemas.openxmlformats.org/officeDocument/2006/relationships/hyperlink" Target="mailto:diegogarciamoreno@valoran.com.mx" TargetMode="External"/><Relationship Id="rId17" Type="http://schemas.openxmlformats.org/officeDocument/2006/relationships/hyperlink" Target="mailto:AbrilGamino@valoran.commx" TargetMode="External"/><Relationship Id="rId33" Type="http://schemas.openxmlformats.org/officeDocument/2006/relationships/hyperlink" Target="mailto:AndreaPerez@valoran.com.mx" TargetMode="External"/><Relationship Id="rId38" Type="http://schemas.openxmlformats.org/officeDocument/2006/relationships/hyperlink" Target="mailto:SylviaResnediz@valoran.com.mx" TargetMode="External"/><Relationship Id="rId59" Type="http://schemas.openxmlformats.org/officeDocument/2006/relationships/hyperlink" Target="mailto:AlejandraGonzalez@valoran.com.mx" TargetMode="External"/><Relationship Id="rId103" Type="http://schemas.openxmlformats.org/officeDocument/2006/relationships/hyperlink" Target="mailto:sergiogamez@wtcindustrial.mx" TargetMode="External"/><Relationship Id="rId108" Type="http://schemas.openxmlformats.org/officeDocument/2006/relationships/hyperlink" Target="mailto:JorgeMunoz@wtcindustrial.mx" TargetMode="External"/><Relationship Id="rId124" Type="http://schemas.openxmlformats.org/officeDocument/2006/relationships/hyperlink" Target="mailto:HugoTurrubiartes@valoran.com.mx" TargetMode="External"/><Relationship Id="rId129" Type="http://schemas.openxmlformats.org/officeDocument/2006/relationships/hyperlink" Target="mailto:WendyRios@valoran.com.mx" TargetMode="External"/><Relationship Id="rId54" Type="http://schemas.openxmlformats.org/officeDocument/2006/relationships/hyperlink" Target="mailto:LeticiaLopez@valoran.com.mx" TargetMode="External"/><Relationship Id="rId70" Type="http://schemas.openxmlformats.org/officeDocument/2006/relationships/hyperlink" Target="mailto:AndreaCerda@valledeloscedros.com.mx" TargetMode="External"/><Relationship Id="rId75" Type="http://schemas.openxmlformats.org/officeDocument/2006/relationships/hyperlink" Target="mailto:RamonZuniga@valledeloscedros.com.mx" TargetMode="External"/><Relationship Id="rId91" Type="http://schemas.openxmlformats.org/officeDocument/2006/relationships/hyperlink" Target="mailto:AaronGarcia@wtcindustrial.mx" TargetMode="External"/><Relationship Id="rId96" Type="http://schemas.openxmlformats.org/officeDocument/2006/relationships/hyperlink" Target="mailto:MarioBaez@wtcindustrial.mx" TargetMode="External"/><Relationship Id="rId140" Type="http://schemas.openxmlformats.org/officeDocument/2006/relationships/hyperlink" Target="mailto:AlejandroSanNicolas@valoran.com.mx" TargetMode="External"/><Relationship Id="rId145" Type="http://schemas.openxmlformats.org/officeDocument/2006/relationships/hyperlink" Target="mailto:PaulinaAldrett@wtcindustrial.mx" TargetMode="External"/><Relationship Id="rId1" Type="http://schemas.openxmlformats.org/officeDocument/2006/relationships/hyperlink" Target="mailto:vicente.rangel@valoran.com.mx" TargetMode="External"/><Relationship Id="rId6" Type="http://schemas.openxmlformats.org/officeDocument/2006/relationships/hyperlink" Target="mailto:YaryVargas@valoran.com.mx" TargetMode="External"/><Relationship Id="rId23" Type="http://schemas.openxmlformats.org/officeDocument/2006/relationships/hyperlink" Target="mailto:LilianaRamirez@valoran.com.mx" TargetMode="External"/><Relationship Id="rId28" Type="http://schemas.openxmlformats.org/officeDocument/2006/relationships/hyperlink" Target="mailto:VictorSaucedo@valoran.com.mx" TargetMode="External"/><Relationship Id="rId49" Type="http://schemas.openxmlformats.org/officeDocument/2006/relationships/hyperlink" Target="mailto:MarianaHernandez@valoran.com.mx" TargetMode="External"/><Relationship Id="rId114" Type="http://schemas.openxmlformats.org/officeDocument/2006/relationships/hyperlink" Target="mailto:C&#233;sarRamos@valoran.com.mx" TargetMode="External"/><Relationship Id="rId119" Type="http://schemas.openxmlformats.org/officeDocument/2006/relationships/hyperlink" Target="mailto:AlejandroPerez@valoran.com.mx" TargetMode="External"/><Relationship Id="rId44" Type="http://schemas.openxmlformats.org/officeDocument/2006/relationships/hyperlink" Target="mailto:JosueRodriguez@valoran.com.mx" TargetMode="External"/><Relationship Id="rId60" Type="http://schemas.openxmlformats.org/officeDocument/2006/relationships/hyperlink" Target="mailto:NelidaBarbosa@valoran.com.mx" TargetMode="External"/><Relationship Id="rId65" Type="http://schemas.openxmlformats.org/officeDocument/2006/relationships/hyperlink" Target="mailto:LilianaRico@valledeloscedros.com.mx" TargetMode="External"/><Relationship Id="rId81" Type="http://schemas.openxmlformats.org/officeDocument/2006/relationships/hyperlink" Target="mailto:FelipeGarcia@valledeloscedros.com.mx" TargetMode="External"/><Relationship Id="rId86" Type="http://schemas.openxmlformats.org/officeDocument/2006/relationships/hyperlink" Target="mailto:VeronicaMontante@valledeloscedros.com.mx" TargetMode="External"/><Relationship Id="rId130" Type="http://schemas.openxmlformats.org/officeDocument/2006/relationships/hyperlink" Target="mailto:MelissaHernandez@valoran.com.mx" TargetMode="External"/><Relationship Id="rId135" Type="http://schemas.openxmlformats.org/officeDocument/2006/relationships/hyperlink" Target="mailto:RubenSegovia@valoran.com.mx" TargetMode="External"/><Relationship Id="rId151" Type="http://schemas.openxmlformats.org/officeDocument/2006/relationships/hyperlink" Target="mailto:Judith.alvarez@parquelogistico.com.mx" TargetMode="External"/><Relationship Id="rId13" Type="http://schemas.openxmlformats.org/officeDocument/2006/relationships/hyperlink" Target="mailto:JaquelineLopez@valoran.com.mx" TargetMode="External"/><Relationship Id="rId18" Type="http://schemas.openxmlformats.org/officeDocument/2006/relationships/hyperlink" Target="mailto:JoseArturoZapata@valoran.com.mx" TargetMode="External"/><Relationship Id="rId39" Type="http://schemas.openxmlformats.org/officeDocument/2006/relationships/hyperlink" Target="mailto:RufinaNoyolaR@valoran.com.mx" TargetMode="External"/><Relationship Id="rId109" Type="http://schemas.openxmlformats.org/officeDocument/2006/relationships/hyperlink" Target="mailto:eva.espinoza@wtcindustrial.mx" TargetMode="External"/><Relationship Id="rId34" Type="http://schemas.openxmlformats.org/officeDocument/2006/relationships/hyperlink" Target="mailto:EvelynMorales@valoran.com.mx" TargetMode="External"/><Relationship Id="rId50" Type="http://schemas.openxmlformats.org/officeDocument/2006/relationships/hyperlink" Target="mailto:TaniaLopez@paraserfeliz.mx" TargetMode="External"/><Relationship Id="rId55" Type="http://schemas.openxmlformats.org/officeDocument/2006/relationships/hyperlink" Target="mailto:AlejandoOropeza@valoran.com.mx" TargetMode="External"/><Relationship Id="rId76" Type="http://schemas.openxmlformats.org/officeDocument/2006/relationships/hyperlink" Target="mailto:MonicaCastillo@valledeloscedros.com.mx" TargetMode="External"/><Relationship Id="rId97" Type="http://schemas.openxmlformats.org/officeDocument/2006/relationships/hyperlink" Target="mailto:RodrigoLopez@wtcindustrial.mx" TargetMode="External"/><Relationship Id="rId104" Type="http://schemas.openxmlformats.org/officeDocument/2006/relationships/hyperlink" Target="mailto:RosaFlores@wtcindustrial.mx" TargetMode="External"/><Relationship Id="rId120" Type="http://schemas.openxmlformats.org/officeDocument/2006/relationships/hyperlink" Target="mailto:KarlaTellez@valoran.com.mx" TargetMode="External"/><Relationship Id="rId125" Type="http://schemas.openxmlformats.org/officeDocument/2006/relationships/hyperlink" Target="mailto:VictorZambrano@valoran.com.mx" TargetMode="External"/><Relationship Id="rId141" Type="http://schemas.openxmlformats.org/officeDocument/2006/relationships/hyperlink" Target="mailto:AlfredoCastillo@valoran.com.mx" TargetMode="External"/><Relationship Id="rId146" Type="http://schemas.openxmlformats.org/officeDocument/2006/relationships/hyperlink" Target="mailto:GuillermoUnda@wtcindustrial.mx" TargetMode="External"/><Relationship Id="rId7" Type="http://schemas.openxmlformats.org/officeDocument/2006/relationships/hyperlink" Target="mailto:CR@valoran.com.mx" TargetMode="External"/><Relationship Id="rId71" Type="http://schemas.openxmlformats.org/officeDocument/2006/relationships/hyperlink" Target="mailto:MauricioAlvarado@valledeloscedros.com.mx" TargetMode="External"/><Relationship Id="rId92" Type="http://schemas.openxmlformats.org/officeDocument/2006/relationships/hyperlink" Target="mailto:MarielaDominguez@wtcindustrial.mx" TargetMode="External"/><Relationship Id="rId2" Type="http://schemas.openxmlformats.org/officeDocument/2006/relationships/hyperlink" Target="mailto:sergiogodinez@valoran.com.mx" TargetMode="External"/><Relationship Id="rId29" Type="http://schemas.openxmlformats.org/officeDocument/2006/relationships/hyperlink" Target="mailto:Adrianamoreno@valoran.com.mx" TargetMode="External"/><Relationship Id="rId24" Type="http://schemas.openxmlformats.org/officeDocument/2006/relationships/hyperlink" Target="mailto:KarinaBalderas@valoran.com.mx" TargetMode="External"/><Relationship Id="rId40" Type="http://schemas.openxmlformats.org/officeDocument/2006/relationships/hyperlink" Target="mailto:OscarOrtiz@valoran.com.mx" TargetMode="External"/><Relationship Id="rId45" Type="http://schemas.openxmlformats.org/officeDocument/2006/relationships/hyperlink" Target="mailto:SilviaRangel@valoran.com.mx" TargetMode="External"/><Relationship Id="rId66" Type="http://schemas.openxmlformats.org/officeDocument/2006/relationships/hyperlink" Target="mailto:MariaQuintero@valledeloscedros.com.mx" TargetMode="External"/><Relationship Id="rId87" Type="http://schemas.openxmlformats.org/officeDocument/2006/relationships/hyperlink" Target="mailto:JavierVazquez@valledeloscedros.com.mx" TargetMode="External"/><Relationship Id="rId110" Type="http://schemas.openxmlformats.org/officeDocument/2006/relationships/hyperlink" Target="mailto:Eder.Perez@wtcindustrial.mx" TargetMode="External"/><Relationship Id="rId115" Type="http://schemas.openxmlformats.org/officeDocument/2006/relationships/hyperlink" Target="mailto:EricGomez@valoran.com.mx" TargetMode="External"/><Relationship Id="rId131" Type="http://schemas.openxmlformats.org/officeDocument/2006/relationships/hyperlink" Target="mailto:KarlaSaavedra@valoran.com.mx" TargetMode="External"/><Relationship Id="rId136" Type="http://schemas.openxmlformats.org/officeDocument/2006/relationships/hyperlink" Target="mailto:GustavoCorrea@valoran.com.mx" TargetMode="External"/><Relationship Id="rId61" Type="http://schemas.openxmlformats.org/officeDocument/2006/relationships/hyperlink" Target="mailto:BernardoAguilar@valoran.com.mx" TargetMode="External"/><Relationship Id="rId82" Type="http://schemas.openxmlformats.org/officeDocument/2006/relationships/hyperlink" Target="mailto:SantiagoEstrada@valledeloscedros.com.mx" TargetMode="External"/><Relationship Id="rId152" Type="http://schemas.openxmlformats.org/officeDocument/2006/relationships/hyperlink" Target="mailto:DavidZavala@valoran.com.mx" TargetMode="External"/><Relationship Id="rId19" Type="http://schemas.openxmlformats.org/officeDocument/2006/relationships/hyperlink" Target="mailto:GabrielCarranza@valoran.com.mx" TargetMode="External"/><Relationship Id="rId14" Type="http://schemas.openxmlformats.org/officeDocument/2006/relationships/hyperlink" Target="mailto:Danielflores@valoran.com.mx" TargetMode="External"/><Relationship Id="rId30" Type="http://schemas.openxmlformats.org/officeDocument/2006/relationships/hyperlink" Target="mailto:FelipeAlvarado@valoran.com.mx" TargetMode="External"/><Relationship Id="rId35" Type="http://schemas.openxmlformats.org/officeDocument/2006/relationships/hyperlink" Target="mailto:ArelyDiaz@valoran.com.mx" TargetMode="External"/><Relationship Id="rId56" Type="http://schemas.openxmlformats.org/officeDocument/2006/relationships/hyperlink" Target="mailto:AngelLardizabal@valoran.com.mx" TargetMode="External"/><Relationship Id="rId77" Type="http://schemas.openxmlformats.org/officeDocument/2006/relationships/hyperlink" Target="mailto:AndreaRamos@valledeloscedros.com.mx" TargetMode="External"/><Relationship Id="rId100" Type="http://schemas.openxmlformats.org/officeDocument/2006/relationships/hyperlink" Target="mailto:edithnarvaez@wtcindustrial.mx" TargetMode="External"/><Relationship Id="rId105" Type="http://schemas.openxmlformats.org/officeDocument/2006/relationships/hyperlink" Target="mailto:AdrianaMedina@wtcindustrial.mx" TargetMode="External"/><Relationship Id="rId126" Type="http://schemas.openxmlformats.org/officeDocument/2006/relationships/hyperlink" Target="mailto:GustavoGastelum@valoran.com.mx" TargetMode="External"/><Relationship Id="rId147" Type="http://schemas.openxmlformats.org/officeDocument/2006/relationships/hyperlink" Target="mailto:Ra&#250;lZumaya@wtcindustrial.mx" TargetMode="External"/><Relationship Id="rId8" Type="http://schemas.openxmlformats.org/officeDocument/2006/relationships/hyperlink" Target="mailto:GabrielaMotilla@valoran.com.mx" TargetMode="External"/><Relationship Id="rId51" Type="http://schemas.openxmlformats.org/officeDocument/2006/relationships/hyperlink" Target="mailto:IsidroCardoso@valoran.com.mx" TargetMode="External"/><Relationship Id="rId72" Type="http://schemas.openxmlformats.org/officeDocument/2006/relationships/hyperlink" Target="mailto:RocioArvizu@valledeloscedros.com.mx" TargetMode="External"/><Relationship Id="rId93" Type="http://schemas.openxmlformats.org/officeDocument/2006/relationships/hyperlink" Target="mailto:GustavoGarcia@wtcindustrial.mx" TargetMode="External"/><Relationship Id="rId98" Type="http://schemas.openxmlformats.org/officeDocument/2006/relationships/hyperlink" Target="mailto:JuanJSanchez@wtcindustrial.mx" TargetMode="External"/><Relationship Id="rId121" Type="http://schemas.openxmlformats.org/officeDocument/2006/relationships/hyperlink" Target="mailto:ChristianOntiveros@valoran.com.mx" TargetMode="External"/><Relationship Id="rId142" Type="http://schemas.openxmlformats.org/officeDocument/2006/relationships/hyperlink" Target="mailto:JavierFlores@valoran.com.mx" TargetMode="External"/><Relationship Id="rId3" Type="http://schemas.openxmlformats.org/officeDocument/2006/relationships/hyperlink" Target="mailto:jl@valoran.com.mx" TargetMode="External"/><Relationship Id="rId25" Type="http://schemas.openxmlformats.org/officeDocument/2006/relationships/hyperlink" Target="mailto:blancagonzalez@valoran.com.mx" TargetMode="External"/><Relationship Id="rId46" Type="http://schemas.openxmlformats.org/officeDocument/2006/relationships/hyperlink" Target="mailto:robertodavila@valoran.com.mx" TargetMode="External"/><Relationship Id="rId67" Type="http://schemas.openxmlformats.org/officeDocument/2006/relationships/hyperlink" Target="mailto:coco@valledeloscedros.com.mx" TargetMode="External"/><Relationship Id="rId116" Type="http://schemas.openxmlformats.org/officeDocument/2006/relationships/hyperlink" Target="mailto:Marcelasalazar@valoran.com.mx" TargetMode="External"/><Relationship Id="rId137" Type="http://schemas.openxmlformats.org/officeDocument/2006/relationships/hyperlink" Target="mailto:gabriel.urrutia@valoran.com.mx" TargetMode="External"/><Relationship Id="rId20" Type="http://schemas.openxmlformats.org/officeDocument/2006/relationships/hyperlink" Target="mailto:mayracamacho@valoran.com.mx" TargetMode="External"/><Relationship Id="rId41" Type="http://schemas.openxmlformats.org/officeDocument/2006/relationships/hyperlink" Target="mailto:simonbanda@valoran.com.mx" TargetMode="External"/><Relationship Id="rId62" Type="http://schemas.openxmlformats.org/officeDocument/2006/relationships/hyperlink" Target="mailto:StephanieZamudio@valoran.com.mx" TargetMode="External"/><Relationship Id="rId83" Type="http://schemas.openxmlformats.org/officeDocument/2006/relationships/hyperlink" Target="mailto:RosaSuchil@valledeloscedros.com.mx" TargetMode="External"/><Relationship Id="rId88" Type="http://schemas.openxmlformats.org/officeDocument/2006/relationships/hyperlink" Target="mailto:CarlosRodriguez@valledeloscedros.com.mx" TargetMode="External"/><Relationship Id="rId111" Type="http://schemas.openxmlformats.org/officeDocument/2006/relationships/hyperlink" Target="mailto:DavidMorales@wtcindustrial.mx" TargetMode="External"/><Relationship Id="rId132" Type="http://schemas.openxmlformats.org/officeDocument/2006/relationships/hyperlink" Target="mailto:JuanGonzalez@valoran.com.mx" TargetMode="External"/><Relationship Id="rId153" Type="http://schemas.openxmlformats.org/officeDocument/2006/relationships/hyperlink" Target="mailto:GerardoDiaz@valoran.com.mx" TargetMode="External"/><Relationship Id="rId15" Type="http://schemas.openxmlformats.org/officeDocument/2006/relationships/hyperlink" Target="mailto:MiguelAlmanza@valoran.com.mx" TargetMode="External"/><Relationship Id="rId36" Type="http://schemas.openxmlformats.org/officeDocument/2006/relationships/hyperlink" Target="mailto:DanielaZuniga@valoran.com.mx" TargetMode="External"/><Relationship Id="rId57" Type="http://schemas.openxmlformats.org/officeDocument/2006/relationships/hyperlink" Target="mailto:soniamosquera@valoran.com.mx" TargetMode="External"/><Relationship Id="rId106" Type="http://schemas.openxmlformats.org/officeDocument/2006/relationships/hyperlink" Target="mailto:Karlajimenez@wtcindustrial.mx" TargetMode="External"/><Relationship Id="rId127" Type="http://schemas.openxmlformats.org/officeDocument/2006/relationships/hyperlink" Target="mailto:CesarVazquez@valoran.com.mx" TargetMode="External"/><Relationship Id="rId10" Type="http://schemas.openxmlformats.org/officeDocument/2006/relationships/hyperlink" Target="mailto:IlianaMarquez@valoran.com.mx" TargetMode="External"/><Relationship Id="rId31" Type="http://schemas.openxmlformats.org/officeDocument/2006/relationships/hyperlink" Target="mailto:JoaquinSerrato@valoran.com.mx" TargetMode="External"/><Relationship Id="rId52" Type="http://schemas.openxmlformats.org/officeDocument/2006/relationships/hyperlink" Target="mailto:NataliaTrujillo@valoran.com.mx" TargetMode="External"/><Relationship Id="rId73" Type="http://schemas.openxmlformats.org/officeDocument/2006/relationships/hyperlink" Target="mailto:DianaEstrada@valledeloscedros.com.mx" TargetMode="External"/><Relationship Id="rId78" Type="http://schemas.openxmlformats.org/officeDocument/2006/relationships/hyperlink" Target="mailto:SidronioMilan@valledeloscedros.com.mx" TargetMode="External"/><Relationship Id="rId94" Type="http://schemas.openxmlformats.org/officeDocument/2006/relationships/hyperlink" Target="mailto:guadalupe.alvarez@wtcindustrial.mx" TargetMode="External"/><Relationship Id="rId99" Type="http://schemas.openxmlformats.org/officeDocument/2006/relationships/hyperlink" Target="mailto:SabrinaSoberon@wtcindustrial.mx" TargetMode="External"/><Relationship Id="rId101" Type="http://schemas.openxmlformats.org/officeDocument/2006/relationships/hyperlink" Target="mailto:janetGonzalez@wtcindustrial.mx" TargetMode="External"/><Relationship Id="rId122" Type="http://schemas.openxmlformats.org/officeDocument/2006/relationships/hyperlink" Target="mailto:MelinaBerlanga@valoran.com.mx" TargetMode="External"/><Relationship Id="rId143" Type="http://schemas.openxmlformats.org/officeDocument/2006/relationships/hyperlink" Target="mailto:LuisSanchez@wtcindustrial.mx" TargetMode="External"/><Relationship Id="rId148" Type="http://schemas.openxmlformats.org/officeDocument/2006/relationships/hyperlink" Target="mailto:EstebanMart&#237;nez@valoran.com.mx" TargetMode="External"/><Relationship Id="rId4" Type="http://schemas.openxmlformats.org/officeDocument/2006/relationships/hyperlink" Target="mailto:milton.martinez@valoran.com.mx" TargetMode="External"/><Relationship Id="rId9" Type="http://schemas.openxmlformats.org/officeDocument/2006/relationships/hyperlink" Target="mailto:DianaAndrade@valoran.com.mx" TargetMode="External"/><Relationship Id="rId26" Type="http://schemas.openxmlformats.org/officeDocument/2006/relationships/hyperlink" Target="mailto:NaomiArias@valoran.com.mx" TargetMode="External"/><Relationship Id="rId47" Type="http://schemas.openxmlformats.org/officeDocument/2006/relationships/hyperlink" Target="mailto:SofiaSaucedo@valoran.com.mx" TargetMode="External"/><Relationship Id="rId68" Type="http://schemas.openxmlformats.org/officeDocument/2006/relationships/hyperlink" Target="mailto:AnnelCastillo@valledeloscedros.com.mx" TargetMode="External"/><Relationship Id="rId89" Type="http://schemas.openxmlformats.org/officeDocument/2006/relationships/hyperlink" Target="mailto:MichelePorrino@wtcindustrial.mx" TargetMode="External"/><Relationship Id="rId112" Type="http://schemas.openxmlformats.org/officeDocument/2006/relationships/hyperlink" Target="mailto:JairGallegos@valoran.com.mx" TargetMode="External"/><Relationship Id="rId133" Type="http://schemas.openxmlformats.org/officeDocument/2006/relationships/hyperlink" Target="mailto:WendiCastillo@valoran.com.mx" TargetMode="External"/><Relationship Id="rId154" Type="http://schemas.openxmlformats.org/officeDocument/2006/relationships/hyperlink" Target="mailto:JoseSalazar@valoran.com.mx" TargetMode="External"/><Relationship Id="rId16" Type="http://schemas.openxmlformats.org/officeDocument/2006/relationships/hyperlink" Target="mailto:DanieladeAlba@valoran.com.mx" TargetMode="External"/><Relationship Id="rId37" Type="http://schemas.openxmlformats.org/officeDocument/2006/relationships/hyperlink" Target="mailto:CeciliaMendoza@valoran.com.mx" TargetMode="External"/><Relationship Id="rId58" Type="http://schemas.openxmlformats.org/officeDocument/2006/relationships/hyperlink" Target="mailto:GiselaSilva@valoran.com.mx" TargetMode="External"/><Relationship Id="rId79" Type="http://schemas.openxmlformats.org/officeDocument/2006/relationships/hyperlink" Target="mailto:SoniaLopez@valledeloscedros.com.mx" TargetMode="External"/><Relationship Id="rId102" Type="http://schemas.openxmlformats.org/officeDocument/2006/relationships/hyperlink" Target="mailto:gastonvivas@wtcindustrial.mx" TargetMode="External"/><Relationship Id="rId123" Type="http://schemas.openxmlformats.org/officeDocument/2006/relationships/hyperlink" Target="mailto:RodolfoCruz@valoran.com.mx" TargetMode="External"/><Relationship Id="rId144" Type="http://schemas.openxmlformats.org/officeDocument/2006/relationships/hyperlink" Target="mailto:AndreaSanchez@wtcindustrial.mx" TargetMode="External"/><Relationship Id="rId90" Type="http://schemas.openxmlformats.org/officeDocument/2006/relationships/hyperlink" Target="mailto:ClaudiaZaragoza@wtcindustrial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4AF8-6D11-4823-9395-43B38A1A441C}">
  <sheetPr filterMode="1"/>
  <dimension ref="B1:J176"/>
  <sheetViews>
    <sheetView zoomScale="91" zoomScaleNormal="91" workbookViewId="0">
      <pane xSplit="1" topLeftCell="B1" activePane="topRight" state="frozen"/>
      <selection pane="topRight" activeCell="D99" sqref="D99"/>
    </sheetView>
  </sheetViews>
  <sheetFormatPr baseColWidth="10" defaultRowHeight="15" x14ac:dyDescent="0.25"/>
  <cols>
    <col min="2" max="2" width="21" bestFit="1" customWidth="1"/>
    <col min="3" max="3" width="5.42578125" style="43" bestFit="1" customWidth="1"/>
    <col min="4" max="4" width="36.28515625" customWidth="1"/>
    <col min="5" max="5" width="70.85546875" bestFit="1" customWidth="1"/>
    <col min="6" max="6" width="16.42578125" customWidth="1"/>
    <col min="8" max="8" width="22.7109375" bestFit="1" customWidth="1"/>
    <col min="9" max="9" width="45.42578125" bestFit="1" customWidth="1"/>
    <col min="10" max="10" width="44.140625" bestFit="1" customWidth="1"/>
  </cols>
  <sheetData>
    <row r="1" spans="2:10" ht="15.75" thickBot="1" x14ac:dyDescent="0.3"/>
    <row r="2" spans="2:10" ht="15.75" thickBot="1" x14ac:dyDescent="0.3">
      <c r="B2" s="44" t="s">
        <v>216</v>
      </c>
      <c r="C2" s="45"/>
      <c r="D2" s="46" t="s">
        <v>217</v>
      </c>
      <c r="E2" s="47" t="s">
        <v>218</v>
      </c>
      <c r="F2" s="48" t="s">
        <v>3</v>
      </c>
      <c r="G2" s="48" t="s">
        <v>219</v>
      </c>
      <c r="H2" s="47" t="s">
        <v>220</v>
      </c>
      <c r="I2" s="47" t="s">
        <v>221</v>
      </c>
      <c r="J2" s="47" t="s">
        <v>222</v>
      </c>
    </row>
    <row r="3" spans="2:10" ht="15.75" hidden="1" thickBot="1" x14ac:dyDescent="0.3">
      <c r="B3" s="49" t="s">
        <v>223</v>
      </c>
      <c r="C3" s="50">
        <v>1</v>
      </c>
      <c r="D3" s="50" t="s">
        <v>224</v>
      </c>
      <c r="E3" s="50" t="s">
        <v>225</v>
      </c>
      <c r="F3" s="50"/>
      <c r="G3" s="51" t="s">
        <v>226</v>
      </c>
      <c r="H3" s="50" t="s">
        <v>226</v>
      </c>
      <c r="I3" s="50" t="s">
        <v>226</v>
      </c>
      <c r="J3" s="52" t="s">
        <v>227</v>
      </c>
    </row>
    <row r="4" spans="2:10" ht="15.75" hidden="1" thickBot="1" x14ac:dyDescent="0.3">
      <c r="B4" s="49" t="s">
        <v>223</v>
      </c>
      <c r="C4" s="50">
        <v>2</v>
      </c>
      <c r="D4" s="50" t="s">
        <v>228</v>
      </c>
      <c r="E4" s="53" t="s">
        <v>229</v>
      </c>
      <c r="F4" s="53"/>
      <c r="G4" s="51">
        <v>1</v>
      </c>
      <c r="H4" s="50" t="s">
        <v>10</v>
      </c>
      <c r="I4" s="50" t="s">
        <v>230</v>
      </c>
      <c r="J4" s="52" t="s">
        <v>231</v>
      </c>
    </row>
    <row r="5" spans="2:10" ht="15.75" hidden="1" thickBot="1" x14ac:dyDescent="0.3">
      <c r="B5" s="49" t="s">
        <v>223</v>
      </c>
      <c r="C5" s="50">
        <v>3</v>
      </c>
      <c r="D5" s="50" t="s">
        <v>232</v>
      </c>
      <c r="E5" s="53" t="s">
        <v>233</v>
      </c>
      <c r="F5" s="53"/>
      <c r="G5" s="51">
        <v>1</v>
      </c>
      <c r="H5" s="50" t="s">
        <v>10</v>
      </c>
      <c r="I5" s="50" t="s">
        <v>230</v>
      </c>
      <c r="J5" s="52" t="s">
        <v>234</v>
      </c>
    </row>
    <row r="6" spans="2:10" ht="15.75" hidden="1" thickBot="1" x14ac:dyDescent="0.3">
      <c r="B6" s="49" t="s">
        <v>223</v>
      </c>
      <c r="C6" s="50">
        <v>4</v>
      </c>
      <c r="D6" s="50" t="s">
        <v>235</v>
      </c>
      <c r="E6" s="53" t="s">
        <v>236</v>
      </c>
      <c r="F6" s="53"/>
      <c r="G6" s="51">
        <v>2</v>
      </c>
      <c r="H6" s="50" t="s">
        <v>10</v>
      </c>
      <c r="I6" s="50" t="s">
        <v>230</v>
      </c>
      <c r="J6" s="52" t="s">
        <v>237</v>
      </c>
    </row>
    <row r="7" spans="2:10" ht="15.75" hidden="1" thickBot="1" x14ac:dyDescent="0.3">
      <c r="B7" s="49" t="s">
        <v>223</v>
      </c>
      <c r="C7" s="50">
        <v>5</v>
      </c>
      <c r="D7" s="50" t="s">
        <v>238</v>
      </c>
      <c r="E7" s="53" t="s">
        <v>239</v>
      </c>
      <c r="F7" s="53"/>
      <c r="G7" s="51">
        <v>2</v>
      </c>
      <c r="H7" s="50" t="s">
        <v>10</v>
      </c>
      <c r="I7" s="50" t="s">
        <v>230</v>
      </c>
      <c r="J7" s="52" t="s">
        <v>240</v>
      </c>
    </row>
    <row r="8" spans="2:10" ht="15.75" hidden="1" thickBot="1" x14ac:dyDescent="0.3">
      <c r="B8" s="49" t="s">
        <v>223</v>
      </c>
      <c r="C8" s="50">
        <v>6</v>
      </c>
      <c r="D8" s="50" t="s">
        <v>241</v>
      </c>
      <c r="E8" s="53" t="s">
        <v>242</v>
      </c>
      <c r="F8" s="53"/>
      <c r="G8" s="51">
        <v>2</v>
      </c>
      <c r="H8" s="50" t="s">
        <v>10</v>
      </c>
      <c r="I8" s="50" t="s">
        <v>230</v>
      </c>
      <c r="J8" s="52" t="s">
        <v>243</v>
      </c>
    </row>
    <row r="9" spans="2:10" ht="15.75" hidden="1" thickBot="1" x14ac:dyDescent="0.3">
      <c r="B9" s="49" t="s">
        <v>223</v>
      </c>
      <c r="C9" s="50">
        <v>7</v>
      </c>
      <c r="D9" s="50" t="s">
        <v>244</v>
      </c>
      <c r="E9" s="53" t="s">
        <v>245</v>
      </c>
      <c r="F9" s="53"/>
      <c r="G9" s="51">
        <v>3</v>
      </c>
      <c r="H9" s="50" t="s">
        <v>10</v>
      </c>
      <c r="I9" s="50" t="s">
        <v>230</v>
      </c>
      <c r="J9" s="52" t="s">
        <v>246</v>
      </c>
    </row>
    <row r="10" spans="2:10" ht="15.75" hidden="1" thickBot="1" x14ac:dyDescent="0.3">
      <c r="B10" s="49" t="s">
        <v>223</v>
      </c>
      <c r="C10" s="50">
        <v>8</v>
      </c>
      <c r="D10" s="50" t="s">
        <v>247</v>
      </c>
      <c r="E10" s="53" t="s">
        <v>248</v>
      </c>
      <c r="F10" s="53"/>
      <c r="G10" s="51">
        <v>2</v>
      </c>
      <c r="H10" s="50" t="s">
        <v>249</v>
      </c>
      <c r="I10" s="50" t="s">
        <v>230</v>
      </c>
      <c r="J10" s="52" t="s">
        <v>250</v>
      </c>
    </row>
    <row r="11" spans="2:10" ht="15.75" hidden="1" thickBot="1" x14ac:dyDescent="0.3">
      <c r="B11" s="49" t="s">
        <v>223</v>
      </c>
      <c r="C11" s="50">
        <v>9</v>
      </c>
      <c r="D11" s="50" t="s">
        <v>251</v>
      </c>
      <c r="E11" s="50" t="s">
        <v>252</v>
      </c>
      <c r="F11" s="50"/>
      <c r="G11" s="51">
        <v>3</v>
      </c>
      <c r="H11" s="50" t="s">
        <v>253</v>
      </c>
      <c r="I11" s="50" t="s">
        <v>254</v>
      </c>
      <c r="J11" s="52" t="s">
        <v>255</v>
      </c>
    </row>
    <row r="12" spans="2:10" ht="15.75" hidden="1" thickBot="1" x14ac:dyDescent="0.3">
      <c r="B12" s="49" t="s">
        <v>223</v>
      </c>
      <c r="C12" s="50">
        <v>10</v>
      </c>
      <c r="D12" s="50" t="s">
        <v>256</v>
      </c>
      <c r="E12" s="50" t="s">
        <v>257</v>
      </c>
      <c r="F12" s="50"/>
      <c r="G12" s="51">
        <v>3</v>
      </c>
      <c r="H12" s="50" t="s">
        <v>253</v>
      </c>
      <c r="I12" s="50" t="s">
        <v>254</v>
      </c>
      <c r="J12" s="52" t="s">
        <v>258</v>
      </c>
    </row>
    <row r="13" spans="2:10" ht="15.75" hidden="1" thickBot="1" x14ac:dyDescent="0.3">
      <c r="B13" s="49" t="s">
        <v>223</v>
      </c>
      <c r="C13" s="50">
        <v>11</v>
      </c>
      <c r="D13" s="50" t="s">
        <v>259</v>
      </c>
      <c r="E13" s="50" t="s">
        <v>260</v>
      </c>
      <c r="F13" s="50"/>
      <c r="G13" s="51">
        <v>3</v>
      </c>
      <c r="H13" s="50" t="s">
        <v>261</v>
      </c>
      <c r="I13" s="50" t="s">
        <v>254</v>
      </c>
      <c r="J13" s="52" t="s">
        <v>262</v>
      </c>
    </row>
    <row r="14" spans="2:10" ht="15.75" hidden="1" thickBot="1" x14ac:dyDescent="0.3">
      <c r="B14" s="49" t="s">
        <v>223</v>
      </c>
      <c r="C14" s="50">
        <v>12</v>
      </c>
      <c r="D14" s="50" t="s">
        <v>263</v>
      </c>
      <c r="E14" s="53" t="s">
        <v>264</v>
      </c>
      <c r="F14" s="53"/>
      <c r="G14" s="51">
        <v>4</v>
      </c>
      <c r="H14" s="50" t="s">
        <v>265</v>
      </c>
      <c r="I14" s="50" t="s">
        <v>266</v>
      </c>
      <c r="J14" s="52" t="s">
        <v>267</v>
      </c>
    </row>
    <row r="15" spans="2:10" ht="15.75" hidden="1" thickBot="1" x14ac:dyDescent="0.3">
      <c r="B15" s="49" t="s">
        <v>223</v>
      </c>
      <c r="C15" s="50">
        <v>13</v>
      </c>
      <c r="D15" s="50" t="s">
        <v>268</v>
      </c>
      <c r="E15" s="50" t="s">
        <v>269</v>
      </c>
      <c r="F15" s="50"/>
      <c r="G15" s="51">
        <v>12</v>
      </c>
      <c r="H15" s="50" t="s">
        <v>253</v>
      </c>
      <c r="I15" s="50" t="s">
        <v>254</v>
      </c>
      <c r="J15" s="52" t="s">
        <v>270</v>
      </c>
    </row>
    <row r="16" spans="2:10" ht="15.75" hidden="1" thickBot="1" x14ac:dyDescent="0.3">
      <c r="B16" s="49" t="s">
        <v>223</v>
      </c>
      <c r="C16" s="50">
        <v>14</v>
      </c>
      <c r="D16" s="50" t="s">
        <v>271</v>
      </c>
      <c r="E16" s="50" t="s">
        <v>272</v>
      </c>
      <c r="F16" s="50"/>
      <c r="G16" s="51">
        <v>12</v>
      </c>
      <c r="H16" s="50" t="s">
        <v>253</v>
      </c>
      <c r="I16" s="50" t="s">
        <v>254</v>
      </c>
      <c r="J16" s="52" t="s">
        <v>273</v>
      </c>
    </row>
    <row r="17" spans="2:10" ht="15.75" hidden="1" thickBot="1" x14ac:dyDescent="0.3">
      <c r="B17" s="49" t="s">
        <v>223</v>
      </c>
      <c r="C17" s="50">
        <v>15</v>
      </c>
      <c r="D17" s="50" t="s">
        <v>274</v>
      </c>
      <c r="E17" s="53" t="s">
        <v>275</v>
      </c>
      <c r="F17" s="53"/>
      <c r="G17" s="51">
        <v>5</v>
      </c>
      <c r="H17" s="50" t="s">
        <v>265</v>
      </c>
      <c r="I17" s="50" t="s">
        <v>266</v>
      </c>
      <c r="J17" s="52" t="s">
        <v>276</v>
      </c>
    </row>
    <row r="18" spans="2:10" ht="15.75" hidden="1" thickBot="1" x14ac:dyDescent="0.3">
      <c r="B18" s="49" t="s">
        <v>223</v>
      </c>
      <c r="C18" s="50">
        <v>16</v>
      </c>
      <c r="D18" s="50" t="s">
        <v>277</v>
      </c>
      <c r="E18" s="50" t="s">
        <v>278</v>
      </c>
      <c r="F18" s="50"/>
      <c r="G18" s="51">
        <v>15</v>
      </c>
      <c r="H18" s="50" t="s">
        <v>261</v>
      </c>
      <c r="I18" s="50" t="s">
        <v>254</v>
      </c>
      <c r="J18" s="52" t="s">
        <v>279</v>
      </c>
    </row>
    <row r="19" spans="2:10" ht="15.75" hidden="1" thickBot="1" x14ac:dyDescent="0.3">
      <c r="B19" s="49" t="s">
        <v>223</v>
      </c>
      <c r="C19" s="50">
        <v>17</v>
      </c>
      <c r="D19" s="50" t="s">
        <v>280</v>
      </c>
      <c r="E19" s="50" t="s">
        <v>281</v>
      </c>
      <c r="F19" s="50"/>
      <c r="G19" s="51">
        <v>15</v>
      </c>
      <c r="H19" s="50" t="s">
        <v>253</v>
      </c>
      <c r="I19" s="50" t="s">
        <v>254</v>
      </c>
      <c r="J19" s="52" t="s">
        <v>282</v>
      </c>
    </row>
    <row r="20" spans="2:10" ht="15.75" hidden="1" thickBot="1" x14ac:dyDescent="0.3">
      <c r="B20" s="49" t="s">
        <v>223</v>
      </c>
      <c r="C20" s="50">
        <v>18</v>
      </c>
      <c r="D20" s="50" t="s">
        <v>283</v>
      </c>
      <c r="E20" s="50" t="s">
        <v>284</v>
      </c>
      <c r="F20" s="50"/>
      <c r="G20" s="51">
        <v>5</v>
      </c>
      <c r="H20" s="50" t="s">
        <v>265</v>
      </c>
      <c r="I20" s="50" t="s">
        <v>266</v>
      </c>
      <c r="J20" s="52" t="s">
        <v>285</v>
      </c>
    </row>
    <row r="21" spans="2:10" ht="15.75" hidden="1" thickBot="1" x14ac:dyDescent="0.3">
      <c r="B21" s="49" t="s">
        <v>223</v>
      </c>
      <c r="C21" s="50">
        <v>19</v>
      </c>
      <c r="D21" s="50" t="s">
        <v>286</v>
      </c>
      <c r="E21" s="50" t="s">
        <v>278</v>
      </c>
      <c r="F21" s="50"/>
      <c r="G21" s="51">
        <v>18</v>
      </c>
      <c r="H21" s="50" t="s">
        <v>261</v>
      </c>
      <c r="I21" s="50" t="s">
        <v>254</v>
      </c>
      <c r="J21" s="52" t="s">
        <v>287</v>
      </c>
    </row>
    <row r="22" spans="2:10" ht="15.75" hidden="1" thickBot="1" x14ac:dyDescent="0.3">
      <c r="B22" s="49" t="s">
        <v>223</v>
      </c>
      <c r="C22" s="50">
        <v>20</v>
      </c>
      <c r="D22" s="50" t="s">
        <v>288</v>
      </c>
      <c r="E22" s="50" t="s">
        <v>289</v>
      </c>
      <c r="F22" s="50"/>
      <c r="G22" s="51">
        <v>5</v>
      </c>
      <c r="H22" s="50" t="s">
        <v>265</v>
      </c>
      <c r="I22" s="50" t="s">
        <v>266</v>
      </c>
      <c r="J22" s="52" t="s">
        <v>290</v>
      </c>
    </row>
    <row r="23" spans="2:10" ht="15.75" hidden="1" thickBot="1" x14ac:dyDescent="0.3">
      <c r="B23" s="49" t="s">
        <v>223</v>
      </c>
      <c r="C23" s="50">
        <v>21</v>
      </c>
      <c r="D23" s="50" t="s">
        <v>291</v>
      </c>
      <c r="E23" s="50" t="s">
        <v>292</v>
      </c>
      <c r="F23" s="50"/>
      <c r="G23" s="51">
        <v>20</v>
      </c>
      <c r="H23" s="50" t="s">
        <v>253</v>
      </c>
      <c r="I23" s="50" t="s">
        <v>254</v>
      </c>
      <c r="J23" s="52" t="s">
        <v>293</v>
      </c>
    </row>
    <row r="24" spans="2:10" ht="15.75" hidden="1" thickBot="1" x14ac:dyDescent="0.3">
      <c r="B24" s="49" t="s">
        <v>223</v>
      </c>
      <c r="C24" s="50">
        <v>22</v>
      </c>
      <c r="D24" s="50" t="s">
        <v>294</v>
      </c>
      <c r="E24" s="50" t="s">
        <v>295</v>
      </c>
      <c r="F24" s="50"/>
      <c r="G24" s="51">
        <v>20</v>
      </c>
      <c r="H24" s="50" t="s">
        <v>253</v>
      </c>
      <c r="I24" s="50" t="s">
        <v>254</v>
      </c>
      <c r="J24" s="52" t="s">
        <v>296</v>
      </c>
    </row>
    <row r="25" spans="2:10" ht="15.75" hidden="1" thickBot="1" x14ac:dyDescent="0.3">
      <c r="B25" s="49" t="s">
        <v>223</v>
      </c>
      <c r="C25" s="50">
        <v>23</v>
      </c>
      <c r="D25" s="50" t="s">
        <v>297</v>
      </c>
      <c r="E25" s="50" t="s">
        <v>298</v>
      </c>
      <c r="F25" s="50"/>
      <c r="G25" s="51">
        <v>5</v>
      </c>
      <c r="H25" s="50" t="s">
        <v>265</v>
      </c>
      <c r="I25" s="50" t="s">
        <v>266</v>
      </c>
      <c r="J25" s="52" t="s">
        <v>299</v>
      </c>
    </row>
    <row r="26" spans="2:10" ht="15.75" hidden="1" thickBot="1" x14ac:dyDescent="0.3">
      <c r="B26" s="49" t="s">
        <v>223</v>
      </c>
      <c r="C26" s="50">
        <v>24</v>
      </c>
      <c r="D26" s="50" t="s">
        <v>300</v>
      </c>
      <c r="E26" s="50" t="s">
        <v>301</v>
      </c>
      <c r="F26" s="50"/>
      <c r="G26" s="51">
        <v>23</v>
      </c>
      <c r="H26" s="50" t="s">
        <v>253</v>
      </c>
      <c r="I26" s="50" t="s">
        <v>254</v>
      </c>
      <c r="J26" s="52" t="s">
        <v>302</v>
      </c>
    </row>
    <row r="27" spans="2:10" ht="15.75" hidden="1" thickBot="1" x14ac:dyDescent="0.3">
      <c r="B27" s="49" t="s">
        <v>223</v>
      </c>
      <c r="C27" s="50">
        <v>25</v>
      </c>
      <c r="D27" s="50" t="s">
        <v>303</v>
      </c>
      <c r="E27" s="50" t="s">
        <v>304</v>
      </c>
      <c r="F27" s="50"/>
      <c r="G27" s="51">
        <v>124</v>
      </c>
      <c r="H27" s="50" t="s">
        <v>253</v>
      </c>
      <c r="I27" s="50" t="s">
        <v>254</v>
      </c>
      <c r="J27" s="52" t="s">
        <v>305</v>
      </c>
    </row>
    <row r="28" spans="2:10" ht="15.75" hidden="1" thickBot="1" x14ac:dyDescent="0.3">
      <c r="B28" s="49" t="s">
        <v>223</v>
      </c>
      <c r="C28" s="50">
        <v>26</v>
      </c>
      <c r="D28" s="50" t="s">
        <v>306</v>
      </c>
      <c r="E28" s="50" t="s">
        <v>307</v>
      </c>
      <c r="F28" s="50"/>
      <c r="G28" s="51">
        <v>23</v>
      </c>
      <c r="H28" s="50" t="s">
        <v>253</v>
      </c>
      <c r="I28" s="50" t="s">
        <v>254</v>
      </c>
      <c r="J28" s="52" t="s">
        <v>308</v>
      </c>
    </row>
    <row r="29" spans="2:10" ht="15.75" hidden="1" thickBot="1" x14ac:dyDescent="0.3">
      <c r="B29" s="49" t="s">
        <v>223</v>
      </c>
      <c r="C29" s="50">
        <v>27</v>
      </c>
      <c r="D29" s="50" t="s">
        <v>309</v>
      </c>
      <c r="E29" s="53" t="s">
        <v>310</v>
      </c>
      <c r="F29" s="53"/>
      <c r="G29" s="51">
        <v>5</v>
      </c>
      <c r="H29" s="50" t="s">
        <v>249</v>
      </c>
      <c r="I29" s="50" t="s">
        <v>230</v>
      </c>
      <c r="J29" s="52" t="s">
        <v>311</v>
      </c>
    </row>
    <row r="30" spans="2:10" ht="15.75" hidden="1" thickBot="1" x14ac:dyDescent="0.3">
      <c r="B30" s="49" t="s">
        <v>223</v>
      </c>
      <c r="C30" s="50">
        <v>28</v>
      </c>
      <c r="D30" s="50" t="s">
        <v>312</v>
      </c>
      <c r="E30" s="50" t="s">
        <v>313</v>
      </c>
      <c r="F30" s="50"/>
      <c r="G30" s="51">
        <v>27</v>
      </c>
      <c r="H30" s="50" t="s">
        <v>265</v>
      </c>
      <c r="I30" s="50" t="s">
        <v>266</v>
      </c>
      <c r="J30" s="52" t="s">
        <v>314</v>
      </c>
    </row>
    <row r="31" spans="2:10" ht="15.75" hidden="1" thickBot="1" x14ac:dyDescent="0.3">
      <c r="B31" s="49" t="s">
        <v>223</v>
      </c>
      <c r="C31" s="50">
        <v>29</v>
      </c>
      <c r="D31" s="50" t="s">
        <v>315</v>
      </c>
      <c r="E31" s="53" t="s">
        <v>316</v>
      </c>
      <c r="F31" s="53"/>
      <c r="G31" s="51">
        <v>28</v>
      </c>
      <c r="H31" s="50" t="s">
        <v>265</v>
      </c>
      <c r="I31" s="50" t="s">
        <v>266</v>
      </c>
      <c r="J31" s="52" t="s">
        <v>317</v>
      </c>
    </row>
    <row r="32" spans="2:10" ht="15.75" hidden="1" thickBot="1" x14ac:dyDescent="0.3">
      <c r="B32" s="49" t="s">
        <v>223</v>
      </c>
      <c r="C32" s="50">
        <v>30</v>
      </c>
      <c r="D32" s="50" t="s">
        <v>318</v>
      </c>
      <c r="E32" s="50" t="s">
        <v>319</v>
      </c>
      <c r="F32" s="50"/>
      <c r="G32" s="51">
        <v>29</v>
      </c>
      <c r="H32" s="54" t="s">
        <v>253</v>
      </c>
      <c r="I32" s="54" t="s">
        <v>254</v>
      </c>
      <c r="J32" s="54"/>
    </row>
    <row r="33" spans="2:10" ht="15.75" hidden="1" thickBot="1" x14ac:dyDescent="0.3">
      <c r="B33" s="49" t="s">
        <v>223</v>
      </c>
      <c r="C33" s="50">
        <v>31</v>
      </c>
      <c r="D33" s="50" t="s">
        <v>320</v>
      </c>
      <c r="E33" s="50" t="s">
        <v>321</v>
      </c>
      <c r="F33" s="50"/>
      <c r="G33" s="51">
        <v>28</v>
      </c>
      <c r="H33" s="50" t="s">
        <v>253</v>
      </c>
      <c r="I33" s="50" t="s">
        <v>254</v>
      </c>
      <c r="J33" s="52" t="s">
        <v>322</v>
      </c>
    </row>
    <row r="34" spans="2:10" ht="15.75" hidden="1" thickBot="1" x14ac:dyDescent="0.3">
      <c r="B34" s="49" t="s">
        <v>223</v>
      </c>
      <c r="C34" s="50">
        <v>32</v>
      </c>
      <c r="D34" s="50" t="s">
        <v>323</v>
      </c>
      <c r="E34" s="50" t="s">
        <v>324</v>
      </c>
      <c r="F34" s="50"/>
      <c r="G34" s="51">
        <v>27</v>
      </c>
      <c r="H34" s="50" t="s">
        <v>261</v>
      </c>
      <c r="I34" s="50" t="s">
        <v>254</v>
      </c>
      <c r="J34" s="52" t="s">
        <v>325</v>
      </c>
    </row>
    <row r="35" spans="2:10" ht="15.75" hidden="1" thickBot="1" x14ac:dyDescent="0.3">
      <c r="B35" s="49" t="s">
        <v>223</v>
      </c>
      <c r="C35" s="50">
        <v>33</v>
      </c>
      <c r="D35" s="50" t="s">
        <v>326</v>
      </c>
      <c r="E35" s="53" t="s">
        <v>115</v>
      </c>
      <c r="F35" s="53"/>
      <c r="G35" s="51">
        <v>27</v>
      </c>
      <c r="H35" s="50" t="s">
        <v>265</v>
      </c>
      <c r="I35" s="50" t="s">
        <v>266</v>
      </c>
      <c r="J35" s="52" t="s">
        <v>327</v>
      </c>
    </row>
    <row r="36" spans="2:10" ht="15.75" hidden="1" thickBot="1" x14ac:dyDescent="0.3">
      <c r="B36" s="49" t="s">
        <v>223</v>
      </c>
      <c r="C36" s="50">
        <v>34</v>
      </c>
      <c r="D36" s="50" t="s">
        <v>328</v>
      </c>
      <c r="E36" s="50" t="s">
        <v>126</v>
      </c>
      <c r="F36" s="50"/>
      <c r="G36" s="51">
        <v>33</v>
      </c>
      <c r="H36" s="50" t="s">
        <v>253</v>
      </c>
      <c r="I36" s="50" t="s">
        <v>254</v>
      </c>
      <c r="J36" s="52" t="s">
        <v>329</v>
      </c>
    </row>
    <row r="37" spans="2:10" ht="15.75" hidden="1" thickBot="1" x14ac:dyDescent="0.3">
      <c r="B37" s="49" t="s">
        <v>223</v>
      </c>
      <c r="C37" s="50">
        <v>35</v>
      </c>
      <c r="D37" s="50" t="s">
        <v>330</v>
      </c>
      <c r="E37" s="50" t="s">
        <v>127</v>
      </c>
      <c r="F37" s="50"/>
      <c r="G37" s="51">
        <v>33</v>
      </c>
      <c r="H37" s="50" t="s">
        <v>253</v>
      </c>
      <c r="I37" s="50" t="s">
        <v>254</v>
      </c>
      <c r="J37" s="52" t="s">
        <v>331</v>
      </c>
    </row>
    <row r="38" spans="2:10" ht="15.75" hidden="1" thickBot="1" x14ac:dyDescent="0.3">
      <c r="B38" s="49" t="s">
        <v>223</v>
      </c>
      <c r="C38" s="50">
        <v>36</v>
      </c>
      <c r="D38" s="50" t="s">
        <v>332</v>
      </c>
      <c r="E38" s="50" t="s">
        <v>333</v>
      </c>
      <c r="F38" s="50"/>
      <c r="G38" s="51">
        <v>33</v>
      </c>
      <c r="H38" s="50" t="s">
        <v>253</v>
      </c>
      <c r="I38" s="50" t="s">
        <v>254</v>
      </c>
      <c r="J38" s="52" t="s">
        <v>334</v>
      </c>
    </row>
    <row r="39" spans="2:10" ht="15.75" hidden="1" thickBot="1" x14ac:dyDescent="0.3">
      <c r="B39" s="49" t="s">
        <v>223</v>
      </c>
      <c r="C39" s="50">
        <v>37</v>
      </c>
      <c r="D39" s="50" t="s">
        <v>335</v>
      </c>
      <c r="E39" s="50" t="s">
        <v>333</v>
      </c>
      <c r="F39" s="50"/>
      <c r="G39" s="51">
        <v>33</v>
      </c>
      <c r="H39" s="50" t="s">
        <v>253</v>
      </c>
      <c r="I39" s="50" t="s">
        <v>254</v>
      </c>
      <c r="J39" s="52" t="s">
        <v>336</v>
      </c>
    </row>
    <row r="40" spans="2:10" ht="15.75" hidden="1" thickBot="1" x14ac:dyDescent="0.3">
      <c r="B40" s="49" t="s">
        <v>223</v>
      </c>
      <c r="C40" s="50">
        <v>38</v>
      </c>
      <c r="D40" s="50" t="s">
        <v>337</v>
      </c>
      <c r="E40" s="50" t="s">
        <v>127</v>
      </c>
      <c r="F40" s="50"/>
      <c r="G40" s="51">
        <v>33</v>
      </c>
      <c r="H40" s="50" t="s">
        <v>253</v>
      </c>
      <c r="I40" s="50" t="s">
        <v>254</v>
      </c>
      <c r="J40" s="52" t="s">
        <v>338</v>
      </c>
    </row>
    <row r="41" spans="2:10" ht="15.75" hidden="1" thickBot="1" x14ac:dyDescent="0.3">
      <c r="B41" s="49" t="s">
        <v>223</v>
      </c>
      <c r="C41" s="50">
        <v>39</v>
      </c>
      <c r="D41" s="50" t="s">
        <v>339</v>
      </c>
      <c r="E41" s="53" t="s">
        <v>340</v>
      </c>
      <c r="F41" s="53"/>
      <c r="G41" s="51">
        <v>5</v>
      </c>
      <c r="H41" s="50" t="s">
        <v>249</v>
      </c>
      <c r="I41" s="50" t="s">
        <v>230</v>
      </c>
      <c r="J41" s="52" t="s">
        <v>341</v>
      </c>
    </row>
    <row r="42" spans="2:10" ht="15.75" hidden="1" thickBot="1" x14ac:dyDescent="0.3">
      <c r="B42" s="49" t="s">
        <v>223</v>
      </c>
      <c r="C42" s="50">
        <v>40</v>
      </c>
      <c r="D42" s="50" t="s">
        <v>342</v>
      </c>
      <c r="E42" s="50" t="s">
        <v>115</v>
      </c>
      <c r="F42" s="50"/>
      <c r="G42" s="51">
        <v>39</v>
      </c>
      <c r="H42" s="50" t="s">
        <v>265</v>
      </c>
      <c r="I42" s="50" t="s">
        <v>266</v>
      </c>
      <c r="J42" s="52" t="s">
        <v>343</v>
      </c>
    </row>
    <row r="43" spans="2:10" ht="15.75" hidden="1" thickBot="1" x14ac:dyDescent="0.3">
      <c r="B43" s="49" t="s">
        <v>223</v>
      </c>
      <c r="C43" s="50">
        <v>41</v>
      </c>
      <c r="D43" s="50" t="s">
        <v>344</v>
      </c>
      <c r="E43" s="53" t="s">
        <v>345</v>
      </c>
      <c r="F43" s="53"/>
      <c r="G43" s="51">
        <v>5</v>
      </c>
      <c r="H43" s="50" t="s">
        <v>249</v>
      </c>
      <c r="I43" s="50" t="s">
        <v>230</v>
      </c>
      <c r="J43" s="52" t="s">
        <v>346</v>
      </c>
    </row>
    <row r="44" spans="2:10" ht="15.75" hidden="1" thickBot="1" x14ac:dyDescent="0.3">
      <c r="B44" s="49" t="s">
        <v>223</v>
      </c>
      <c r="C44" s="50">
        <v>42</v>
      </c>
      <c r="D44" s="50" t="s">
        <v>347</v>
      </c>
      <c r="E44" s="53" t="s">
        <v>348</v>
      </c>
      <c r="F44" s="53"/>
      <c r="G44" s="51">
        <v>41</v>
      </c>
      <c r="H44" s="50" t="s">
        <v>265</v>
      </c>
      <c r="I44" s="50" t="s">
        <v>266</v>
      </c>
      <c r="J44" s="52" t="s">
        <v>349</v>
      </c>
    </row>
    <row r="45" spans="2:10" ht="15.75" hidden="1" thickBot="1" x14ac:dyDescent="0.3">
      <c r="B45" s="49" t="s">
        <v>223</v>
      </c>
      <c r="C45" s="50">
        <v>43</v>
      </c>
      <c r="D45" s="50" t="s">
        <v>350</v>
      </c>
      <c r="E45" s="50" t="s">
        <v>351</v>
      </c>
      <c r="F45" s="50"/>
      <c r="G45" s="51">
        <v>42</v>
      </c>
      <c r="H45" s="50" t="s">
        <v>253</v>
      </c>
      <c r="I45" s="50" t="s">
        <v>254</v>
      </c>
      <c r="J45" s="52" t="s">
        <v>352</v>
      </c>
    </row>
    <row r="46" spans="2:10" ht="15.75" hidden="1" thickBot="1" x14ac:dyDescent="0.3">
      <c r="B46" s="49" t="s">
        <v>223</v>
      </c>
      <c r="C46" s="50">
        <v>44</v>
      </c>
      <c r="D46" s="50" t="s">
        <v>353</v>
      </c>
      <c r="E46" s="53" t="s">
        <v>354</v>
      </c>
      <c r="F46" s="53"/>
      <c r="G46" s="51">
        <v>41</v>
      </c>
      <c r="H46" s="50" t="s">
        <v>265</v>
      </c>
      <c r="I46" s="50" t="s">
        <v>266</v>
      </c>
      <c r="J46" s="52" t="s">
        <v>355</v>
      </c>
    </row>
    <row r="47" spans="2:10" ht="15.75" hidden="1" thickBot="1" x14ac:dyDescent="0.3">
      <c r="B47" s="49" t="s">
        <v>223</v>
      </c>
      <c r="C47" s="50">
        <v>45</v>
      </c>
      <c r="D47" s="50" t="s">
        <v>356</v>
      </c>
      <c r="E47" s="50" t="s">
        <v>357</v>
      </c>
      <c r="F47" s="50"/>
      <c r="G47" s="51">
        <v>44</v>
      </c>
      <c r="H47" s="50" t="s">
        <v>253</v>
      </c>
      <c r="I47" s="50" t="s">
        <v>254</v>
      </c>
      <c r="J47" s="52" t="s">
        <v>358</v>
      </c>
    </row>
    <row r="48" spans="2:10" ht="15.75" hidden="1" thickBot="1" x14ac:dyDescent="0.3">
      <c r="B48" s="49" t="s">
        <v>223</v>
      </c>
      <c r="C48" s="50">
        <v>46</v>
      </c>
      <c r="D48" s="50" t="s">
        <v>359</v>
      </c>
      <c r="E48" s="50" t="s">
        <v>360</v>
      </c>
      <c r="F48" s="50"/>
      <c r="G48" s="51">
        <v>158</v>
      </c>
      <c r="H48" s="50" t="s">
        <v>253</v>
      </c>
      <c r="I48" s="50" t="s">
        <v>254</v>
      </c>
      <c r="J48" s="52" t="s">
        <v>361</v>
      </c>
    </row>
    <row r="49" spans="2:10" ht="15.75" hidden="1" thickBot="1" x14ac:dyDescent="0.3">
      <c r="B49" s="49" t="s">
        <v>223</v>
      </c>
      <c r="C49" s="50">
        <v>47</v>
      </c>
      <c r="D49" s="50" t="s">
        <v>362</v>
      </c>
      <c r="E49" s="53" t="s">
        <v>363</v>
      </c>
      <c r="F49" s="53"/>
      <c r="G49" s="51">
        <v>41</v>
      </c>
      <c r="H49" s="50" t="s">
        <v>261</v>
      </c>
      <c r="I49" s="50" t="s">
        <v>254</v>
      </c>
      <c r="J49" s="52" t="s">
        <v>364</v>
      </c>
    </row>
    <row r="50" spans="2:10" ht="15.75" hidden="1" thickBot="1" x14ac:dyDescent="0.3">
      <c r="B50" s="49" t="s">
        <v>223</v>
      </c>
      <c r="C50" s="50">
        <v>48</v>
      </c>
      <c r="D50" s="50" t="s">
        <v>365</v>
      </c>
      <c r="E50" s="50" t="s">
        <v>366</v>
      </c>
      <c r="F50" s="50"/>
      <c r="G50" s="51">
        <v>6</v>
      </c>
      <c r="H50" s="50" t="s">
        <v>265</v>
      </c>
      <c r="I50" s="50" t="s">
        <v>266</v>
      </c>
      <c r="J50" s="52" t="s">
        <v>367</v>
      </c>
    </row>
    <row r="51" spans="2:10" ht="15.75" hidden="1" thickBot="1" x14ac:dyDescent="0.3">
      <c r="B51" s="49" t="s">
        <v>223</v>
      </c>
      <c r="C51" s="50">
        <v>49</v>
      </c>
      <c r="D51" s="50" t="s">
        <v>368</v>
      </c>
      <c r="E51" s="53" t="s">
        <v>369</v>
      </c>
      <c r="F51" s="53"/>
      <c r="G51" s="51">
        <v>6</v>
      </c>
      <c r="H51" s="50" t="s">
        <v>265</v>
      </c>
      <c r="I51" s="50" t="s">
        <v>266</v>
      </c>
      <c r="J51" s="52" t="s">
        <v>370</v>
      </c>
    </row>
    <row r="52" spans="2:10" ht="15.75" hidden="1" thickBot="1" x14ac:dyDescent="0.3">
      <c r="B52" s="49" t="s">
        <v>223</v>
      </c>
      <c r="C52" s="50">
        <v>50</v>
      </c>
      <c r="D52" s="50" t="s">
        <v>371</v>
      </c>
      <c r="E52" s="50" t="s">
        <v>372</v>
      </c>
      <c r="F52" s="50"/>
      <c r="G52" s="51">
        <v>49</v>
      </c>
      <c r="H52" s="50" t="s">
        <v>253</v>
      </c>
      <c r="I52" s="50" t="s">
        <v>254</v>
      </c>
      <c r="J52" s="52" t="s">
        <v>373</v>
      </c>
    </row>
    <row r="53" spans="2:10" ht="15.75" hidden="1" thickBot="1" x14ac:dyDescent="0.3">
      <c r="B53" s="49" t="s">
        <v>223</v>
      </c>
      <c r="C53" s="50">
        <v>51</v>
      </c>
      <c r="D53" s="50" t="s">
        <v>374</v>
      </c>
      <c r="E53" s="50" t="s">
        <v>375</v>
      </c>
      <c r="F53" s="50"/>
      <c r="G53" s="51">
        <v>49</v>
      </c>
      <c r="H53" s="50" t="s">
        <v>253</v>
      </c>
      <c r="I53" s="50" t="s">
        <v>254</v>
      </c>
      <c r="J53" s="52" t="s">
        <v>376</v>
      </c>
    </row>
    <row r="54" spans="2:10" ht="15.75" hidden="1" thickBot="1" x14ac:dyDescent="0.3">
      <c r="B54" s="49" t="s">
        <v>223</v>
      </c>
      <c r="C54" s="50">
        <v>52</v>
      </c>
      <c r="D54" s="50" t="s">
        <v>377</v>
      </c>
      <c r="E54" s="53" t="s">
        <v>378</v>
      </c>
      <c r="F54" s="53"/>
      <c r="G54" s="51">
        <v>4</v>
      </c>
      <c r="H54" s="50" t="s">
        <v>249</v>
      </c>
      <c r="I54" s="50" t="s">
        <v>230</v>
      </c>
      <c r="J54" s="52" t="s">
        <v>379</v>
      </c>
    </row>
    <row r="55" spans="2:10" ht="15.75" hidden="1" thickBot="1" x14ac:dyDescent="0.3">
      <c r="B55" s="49" t="s">
        <v>223</v>
      </c>
      <c r="C55" s="50">
        <v>53</v>
      </c>
      <c r="D55" s="50" t="s">
        <v>380</v>
      </c>
      <c r="E55" s="50" t="s">
        <v>381</v>
      </c>
      <c r="F55" s="50"/>
      <c r="G55" s="51">
        <v>23</v>
      </c>
      <c r="H55" s="50" t="s">
        <v>253</v>
      </c>
      <c r="I55" s="50" t="s">
        <v>254</v>
      </c>
      <c r="J55" s="52" t="s">
        <v>382</v>
      </c>
    </row>
    <row r="56" spans="2:10" ht="15.75" hidden="1" thickBot="1" x14ac:dyDescent="0.3">
      <c r="B56" s="49" t="s">
        <v>223</v>
      </c>
      <c r="C56" s="50">
        <v>54</v>
      </c>
      <c r="D56" s="50" t="s">
        <v>383</v>
      </c>
      <c r="E56" s="50" t="s">
        <v>384</v>
      </c>
      <c r="F56" s="50"/>
      <c r="G56" s="51">
        <v>20</v>
      </c>
      <c r="H56" s="50" t="s">
        <v>253</v>
      </c>
      <c r="I56" s="50" t="s">
        <v>254</v>
      </c>
      <c r="J56" s="52" t="s">
        <v>385</v>
      </c>
    </row>
    <row r="57" spans="2:10" ht="15.75" hidden="1" thickBot="1" x14ac:dyDescent="0.3">
      <c r="B57" s="55" t="s">
        <v>386</v>
      </c>
      <c r="C57" s="50">
        <v>55</v>
      </c>
      <c r="D57" s="50" t="s">
        <v>387</v>
      </c>
      <c r="E57" s="50" t="s">
        <v>388</v>
      </c>
      <c r="F57" s="50"/>
      <c r="G57" s="51">
        <v>155</v>
      </c>
      <c r="H57" s="50" t="s">
        <v>261</v>
      </c>
      <c r="I57" s="50" t="s">
        <v>254</v>
      </c>
      <c r="J57" s="52" t="s">
        <v>389</v>
      </c>
    </row>
    <row r="58" spans="2:10" ht="15.75" hidden="1" thickBot="1" x14ac:dyDescent="0.3">
      <c r="B58" s="55" t="s">
        <v>386</v>
      </c>
      <c r="C58" s="50">
        <v>56</v>
      </c>
      <c r="D58" s="50" t="s">
        <v>390</v>
      </c>
      <c r="E58" s="50" t="s">
        <v>391</v>
      </c>
      <c r="F58" s="50"/>
      <c r="G58" s="51">
        <v>155</v>
      </c>
      <c r="H58" s="50" t="s">
        <v>253</v>
      </c>
      <c r="I58" s="50" t="s">
        <v>254</v>
      </c>
      <c r="J58" s="52" t="s">
        <v>392</v>
      </c>
    </row>
    <row r="59" spans="2:10" ht="15.75" hidden="1" thickBot="1" x14ac:dyDescent="0.3">
      <c r="B59" s="55" t="s">
        <v>386</v>
      </c>
      <c r="C59" s="50">
        <v>57</v>
      </c>
      <c r="D59" s="50" t="s">
        <v>393</v>
      </c>
      <c r="E59" s="50" t="s">
        <v>394</v>
      </c>
      <c r="F59" s="50"/>
      <c r="G59" s="51">
        <v>155</v>
      </c>
      <c r="H59" s="50" t="s">
        <v>261</v>
      </c>
      <c r="I59" s="50" t="s">
        <v>254</v>
      </c>
      <c r="J59" s="52" t="s">
        <v>395</v>
      </c>
    </row>
    <row r="60" spans="2:10" ht="15.75" hidden="1" thickBot="1" x14ac:dyDescent="0.3">
      <c r="B60" s="55" t="s">
        <v>386</v>
      </c>
      <c r="C60" s="50">
        <v>58</v>
      </c>
      <c r="D60" s="50" t="s">
        <v>396</v>
      </c>
      <c r="E60" s="50" t="s">
        <v>397</v>
      </c>
      <c r="F60" s="50"/>
      <c r="G60" s="51">
        <v>155</v>
      </c>
      <c r="H60" s="50" t="s">
        <v>249</v>
      </c>
      <c r="I60" s="50" t="s">
        <v>230</v>
      </c>
      <c r="J60" s="52" t="s">
        <v>398</v>
      </c>
    </row>
    <row r="61" spans="2:10" ht="15.75" hidden="1" thickBot="1" x14ac:dyDescent="0.3">
      <c r="B61" s="55" t="s">
        <v>386</v>
      </c>
      <c r="C61" s="50">
        <v>59</v>
      </c>
      <c r="D61" s="50" t="s">
        <v>399</v>
      </c>
      <c r="E61" s="50" t="s">
        <v>76</v>
      </c>
      <c r="F61" s="50"/>
      <c r="G61" s="51">
        <v>56</v>
      </c>
      <c r="H61" s="50" t="s">
        <v>253</v>
      </c>
      <c r="I61" s="50" t="s">
        <v>254</v>
      </c>
      <c r="J61" s="52" t="s">
        <v>400</v>
      </c>
    </row>
    <row r="62" spans="2:10" ht="15.75" hidden="1" thickBot="1" x14ac:dyDescent="0.3">
      <c r="B62" s="55" t="s">
        <v>386</v>
      </c>
      <c r="C62" s="50">
        <v>60</v>
      </c>
      <c r="D62" s="50" t="s">
        <v>401</v>
      </c>
      <c r="E62" s="50" t="s">
        <v>402</v>
      </c>
      <c r="F62" s="50"/>
      <c r="G62" s="51">
        <v>56</v>
      </c>
      <c r="H62" s="50" t="s">
        <v>253</v>
      </c>
      <c r="I62" s="50" t="s">
        <v>254</v>
      </c>
      <c r="J62" s="52" t="s">
        <v>403</v>
      </c>
    </row>
    <row r="63" spans="2:10" ht="15.75" hidden="1" thickBot="1" x14ac:dyDescent="0.3">
      <c r="B63" s="55" t="s">
        <v>386</v>
      </c>
      <c r="C63" s="50">
        <v>61</v>
      </c>
      <c r="D63" s="50" t="s">
        <v>404</v>
      </c>
      <c r="E63" s="50" t="s">
        <v>405</v>
      </c>
      <c r="F63" s="50"/>
      <c r="G63" s="51">
        <v>155</v>
      </c>
      <c r="H63" s="50" t="s">
        <v>249</v>
      </c>
      <c r="I63" s="50" t="s">
        <v>230</v>
      </c>
      <c r="J63" s="52" t="s">
        <v>406</v>
      </c>
    </row>
    <row r="64" spans="2:10" ht="15.75" hidden="1" thickBot="1" x14ac:dyDescent="0.3">
      <c r="B64" s="55" t="s">
        <v>386</v>
      </c>
      <c r="C64" s="50">
        <v>62</v>
      </c>
      <c r="D64" s="50" t="s">
        <v>407</v>
      </c>
      <c r="E64" s="50" t="s">
        <v>408</v>
      </c>
      <c r="F64" s="50"/>
      <c r="G64" s="51">
        <v>155</v>
      </c>
      <c r="H64" s="50" t="s">
        <v>249</v>
      </c>
      <c r="I64" s="50" t="s">
        <v>230</v>
      </c>
      <c r="J64" s="52" t="s">
        <v>409</v>
      </c>
    </row>
    <row r="65" spans="2:10" ht="15.75" hidden="1" thickBot="1" x14ac:dyDescent="0.3">
      <c r="B65" s="55" t="s">
        <v>386</v>
      </c>
      <c r="C65" s="50">
        <v>63</v>
      </c>
      <c r="D65" s="50" t="s">
        <v>410</v>
      </c>
      <c r="E65" s="50" t="s">
        <v>411</v>
      </c>
      <c r="F65" s="50"/>
      <c r="G65" s="51">
        <v>62</v>
      </c>
      <c r="H65" s="50" t="s">
        <v>253</v>
      </c>
      <c r="I65" s="50" t="s">
        <v>254</v>
      </c>
      <c r="J65" s="52" t="s">
        <v>412</v>
      </c>
    </row>
    <row r="66" spans="2:10" ht="15.75" hidden="1" thickBot="1" x14ac:dyDescent="0.3">
      <c r="B66" s="55" t="s">
        <v>386</v>
      </c>
      <c r="C66" s="50">
        <v>64</v>
      </c>
      <c r="D66" s="50" t="s">
        <v>413</v>
      </c>
      <c r="E66" s="50" t="s">
        <v>414</v>
      </c>
      <c r="F66" s="50"/>
      <c r="G66" s="51">
        <v>155</v>
      </c>
      <c r="H66" s="50" t="s">
        <v>253</v>
      </c>
      <c r="I66" s="50" t="s">
        <v>254</v>
      </c>
      <c r="J66" s="52" t="s">
        <v>409</v>
      </c>
    </row>
    <row r="67" spans="2:10" ht="15.75" hidden="1" thickBot="1" x14ac:dyDescent="0.3">
      <c r="B67" s="55" t="s">
        <v>386</v>
      </c>
      <c r="C67" s="50">
        <v>65</v>
      </c>
      <c r="D67" s="50" t="s">
        <v>415</v>
      </c>
      <c r="E67" s="50" t="s">
        <v>416</v>
      </c>
      <c r="F67" s="50"/>
      <c r="G67" s="51">
        <v>62</v>
      </c>
      <c r="H67" s="50" t="s">
        <v>253</v>
      </c>
      <c r="I67" s="50" t="s">
        <v>254</v>
      </c>
      <c r="J67" s="52" t="s">
        <v>417</v>
      </c>
    </row>
    <row r="68" spans="2:10" ht="15.75" hidden="1" thickBot="1" x14ac:dyDescent="0.3">
      <c r="B68" s="55" t="s">
        <v>418</v>
      </c>
      <c r="C68" s="56">
        <v>66</v>
      </c>
      <c r="D68" s="50" t="s">
        <v>419</v>
      </c>
      <c r="E68" s="55" t="s">
        <v>420</v>
      </c>
      <c r="F68" s="51" t="s">
        <v>12</v>
      </c>
      <c r="G68" s="51">
        <v>2</v>
      </c>
      <c r="H68" s="50" t="s">
        <v>10</v>
      </c>
      <c r="I68" s="50" t="s">
        <v>230</v>
      </c>
      <c r="J68" s="57" t="s">
        <v>421</v>
      </c>
    </row>
    <row r="69" spans="2:10" ht="15.75" hidden="1" thickBot="1" x14ac:dyDescent="0.3">
      <c r="B69" s="55" t="s">
        <v>418</v>
      </c>
      <c r="C69" s="56">
        <v>67</v>
      </c>
      <c r="D69" s="50" t="s">
        <v>422</v>
      </c>
      <c r="E69" s="55" t="s">
        <v>423</v>
      </c>
      <c r="F69" s="51"/>
      <c r="G69" s="51">
        <v>40</v>
      </c>
      <c r="H69" s="50" t="s">
        <v>253</v>
      </c>
      <c r="I69" s="50" t="s">
        <v>254</v>
      </c>
      <c r="J69" s="57" t="s">
        <v>424</v>
      </c>
    </row>
    <row r="70" spans="2:10" ht="15.75" hidden="1" thickBot="1" x14ac:dyDescent="0.3">
      <c r="B70" s="55" t="s">
        <v>418</v>
      </c>
      <c r="C70" s="56">
        <v>68</v>
      </c>
      <c r="D70" s="50" t="s">
        <v>425</v>
      </c>
      <c r="E70" s="55" t="s">
        <v>423</v>
      </c>
      <c r="F70" s="51"/>
      <c r="G70" s="51">
        <v>40</v>
      </c>
      <c r="H70" s="50" t="s">
        <v>253</v>
      </c>
      <c r="I70" s="50" t="s">
        <v>254</v>
      </c>
      <c r="J70" s="57" t="s">
        <v>426</v>
      </c>
    </row>
    <row r="71" spans="2:10" ht="15.75" hidden="1" thickBot="1" x14ac:dyDescent="0.3">
      <c r="B71" s="55" t="s">
        <v>223</v>
      </c>
      <c r="C71" s="50">
        <v>69</v>
      </c>
      <c r="D71" s="50" t="s">
        <v>427</v>
      </c>
      <c r="E71" s="55" t="s">
        <v>428</v>
      </c>
      <c r="F71" s="50"/>
      <c r="G71" s="51">
        <v>42</v>
      </c>
      <c r="H71" s="50" t="s">
        <v>253</v>
      </c>
      <c r="I71" s="50" t="s">
        <v>254</v>
      </c>
      <c r="J71" s="52" t="s">
        <v>429</v>
      </c>
    </row>
    <row r="72" spans="2:10" ht="15.75" hidden="1" thickBot="1" x14ac:dyDescent="0.3">
      <c r="B72" s="55" t="s">
        <v>418</v>
      </c>
      <c r="C72" s="56">
        <v>70</v>
      </c>
      <c r="D72" s="50" t="s">
        <v>430</v>
      </c>
      <c r="E72" s="55" t="s">
        <v>360</v>
      </c>
      <c r="F72" s="51"/>
      <c r="G72" s="51">
        <v>158</v>
      </c>
      <c r="H72" s="50" t="s">
        <v>253</v>
      </c>
      <c r="I72" s="50" t="s">
        <v>254</v>
      </c>
      <c r="J72" s="57" t="s">
        <v>431</v>
      </c>
    </row>
    <row r="73" spans="2:10" ht="15.75" hidden="1" thickBot="1" x14ac:dyDescent="0.3">
      <c r="B73" s="55" t="s">
        <v>418</v>
      </c>
      <c r="C73" s="56">
        <v>71</v>
      </c>
      <c r="D73" s="50" t="s">
        <v>432</v>
      </c>
      <c r="E73" s="55" t="s">
        <v>433</v>
      </c>
      <c r="F73" s="51"/>
      <c r="G73" s="51">
        <v>66</v>
      </c>
      <c r="H73" s="50" t="s">
        <v>265</v>
      </c>
      <c r="I73" s="50" t="s">
        <v>266</v>
      </c>
      <c r="J73" s="57" t="s">
        <v>434</v>
      </c>
    </row>
    <row r="74" spans="2:10" ht="15.75" hidden="1" thickBot="1" x14ac:dyDescent="0.3">
      <c r="B74" s="55" t="s">
        <v>418</v>
      </c>
      <c r="C74" s="56">
        <v>72</v>
      </c>
      <c r="D74" s="50" t="s">
        <v>435</v>
      </c>
      <c r="E74" s="55" t="s">
        <v>436</v>
      </c>
      <c r="F74" s="51"/>
      <c r="G74" s="51">
        <v>66</v>
      </c>
      <c r="H74" s="50" t="s">
        <v>253</v>
      </c>
      <c r="I74" s="50" t="s">
        <v>254</v>
      </c>
      <c r="J74" s="57" t="s">
        <v>437</v>
      </c>
    </row>
    <row r="75" spans="2:10" ht="15.75" hidden="1" thickBot="1" x14ac:dyDescent="0.3">
      <c r="B75" s="55" t="s">
        <v>418</v>
      </c>
      <c r="C75" s="56">
        <v>73</v>
      </c>
      <c r="D75" s="50" t="s">
        <v>438</v>
      </c>
      <c r="E75" s="55" t="s">
        <v>99</v>
      </c>
      <c r="F75" s="51" t="s">
        <v>12</v>
      </c>
      <c r="G75" s="51">
        <v>66</v>
      </c>
      <c r="H75" s="50" t="s">
        <v>249</v>
      </c>
      <c r="I75" s="50" t="s">
        <v>230</v>
      </c>
      <c r="J75" s="57" t="s">
        <v>439</v>
      </c>
    </row>
    <row r="76" spans="2:10" ht="15.75" hidden="1" thickBot="1" x14ac:dyDescent="0.3">
      <c r="B76" s="55" t="s">
        <v>418</v>
      </c>
      <c r="C76" s="56">
        <v>74</v>
      </c>
      <c r="D76" s="50" t="s">
        <v>440</v>
      </c>
      <c r="E76" s="55" t="s">
        <v>115</v>
      </c>
      <c r="F76" s="51"/>
      <c r="G76" s="51">
        <v>73</v>
      </c>
      <c r="H76" s="50" t="s">
        <v>265</v>
      </c>
      <c r="I76" s="50" t="s">
        <v>266</v>
      </c>
      <c r="J76" s="57" t="s">
        <v>441</v>
      </c>
    </row>
    <row r="77" spans="2:10" ht="15.75" hidden="1" thickBot="1" x14ac:dyDescent="0.3">
      <c r="B77" s="55" t="s">
        <v>418</v>
      </c>
      <c r="C77" s="56">
        <v>75</v>
      </c>
      <c r="D77" s="50" t="s">
        <v>442</v>
      </c>
      <c r="E77" s="55" t="s">
        <v>127</v>
      </c>
      <c r="F77" s="51"/>
      <c r="G77" s="51">
        <v>74</v>
      </c>
      <c r="H77" s="50" t="s">
        <v>253</v>
      </c>
      <c r="I77" s="50" t="s">
        <v>254</v>
      </c>
      <c r="J77" s="57" t="s">
        <v>443</v>
      </c>
    </row>
    <row r="78" spans="2:10" ht="15.75" hidden="1" thickBot="1" x14ac:dyDescent="0.3">
      <c r="B78" s="55" t="s">
        <v>418</v>
      </c>
      <c r="C78" s="56">
        <v>76</v>
      </c>
      <c r="D78" s="50" t="s">
        <v>444</v>
      </c>
      <c r="E78" s="55" t="s">
        <v>445</v>
      </c>
      <c r="F78" s="51"/>
      <c r="G78" s="51">
        <v>73</v>
      </c>
      <c r="H78" s="50" t="s">
        <v>253</v>
      </c>
      <c r="I78" s="50" t="s">
        <v>254</v>
      </c>
      <c r="J78" s="57" t="s">
        <v>446</v>
      </c>
    </row>
    <row r="79" spans="2:10" ht="15.75" hidden="1" thickBot="1" x14ac:dyDescent="0.3">
      <c r="B79" s="55" t="s">
        <v>418</v>
      </c>
      <c r="C79" s="56">
        <v>77</v>
      </c>
      <c r="D79" s="55" t="s">
        <v>447</v>
      </c>
      <c r="E79" s="55" t="s">
        <v>411</v>
      </c>
      <c r="F79" s="55"/>
      <c r="G79" s="58">
        <v>73</v>
      </c>
      <c r="H79" s="50" t="s">
        <v>253</v>
      </c>
      <c r="I79" s="50" t="s">
        <v>254</v>
      </c>
      <c r="J79" s="57" t="s">
        <v>448</v>
      </c>
    </row>
    <row r="80" spans="2:10" ht="15.75" hidden="1" thickBot="1" x14ac:dyDescent="0.3">
      <c r="B80" s="55" t="s">
        <v>418</v>
      </c>
      <c r="C80" s="56">
        <v>78</v>
      </c>
      <c r="D80" s="55" t="s">
        <v>449</v>
      </c>
      <c r="E80" s="55" t="s">
        <v>450</v>
      </c>
      <c r="F80" s="55"/>
      <c r="G80" s="58">
        <v>77</v>
      </c>
      <c r="H80" s="50" t="s">
        <v>253</v>
      </c>
      <c r="I80" s="50" t="s">
        <v>254</v>
      </c>
      <c r="J80" s="57" t="s">
        <v>451</v>
      </c>
    </row>
    <row r="81" spans="2:10" ht="15.75" hidden="1" thickBot="1" x14ac:dyDescent="0.3">
      <c r="B81" s="55" t="s">
        <v>418</v>
      </c>
      <c r="C81" s="56">
        <v>79</v>
      </c>
      <c r="D81" s="50" t="s">
        <v>452</v>
      </c>
      <c r="E81" s="55" t="s">
        <v>453</v>
      </c>
      <c r="F81" s="51"/>
      <c r="G81" s="51">
        <v>73</v>
      </c>
      <c r="H81" s="50" t="s">
        <v>265</v>
      </c>
      <c r="I81" s="50" t="s">
        <v>266</v>
      </c>
      <c r="J81" s="57" t="s">
        <v>454</v>
      </c>
    </row>
    <row r="82" spans="2:10" ht="15.75" hidden="1" thickBot="1" x14ac:dyDescent="0.3">
      <c r="B82" s="55" t="s">
        <v>418</v>
      </c>
      <c r="C82" s="56">
        <v>80</v>
      </c>
      <c r="D82" s="50" t="s">
        <v>455</v>
      </c>
      <c r="E82" s="55" t="s">
        <v>456</v>
      </c>
      <c r="F82" s="51"/>
      <c r="G82" s="51">
        <v>79</v>
      </c>
      <c r="H82" s="50" t="s">
        <v>253</v>
      </c>
      <c r="I82" s="50" t="s">
        <v>254</v>
      </c>
      <c r="J82" s="57" t="s">
        <v>457</v>
      </c>
    </row>
    <row r="83" spans="2:10" ht="15.75" hidden="1" thickBot="1" x14ac:dyDescent="0.3">
      <c r="B83" s="55" t="s">
        <v>418</v>
      </c>
      <c r="C83" s="56">
        <v>81</v>
      </c>
      <c r="D83" s="50" t="s">
        <v>458</v>
      </c>
      <c r="E83" s="55" t="s">
        <v>456</v>
      </c>
      <c r="F83" s="51"/>
      <c r="G83" s="51">
        <v>79</v>
      </c>
      <c r="H83" s="50" t="s">
        <v>253</v>
      </c>
      <c r="I83" s="50" t="s">
        <v>254</v>
      </c>
      <c r="J83" s="57" t="s">
        <v>459</v>
      </c>
    </row>
    <row r="84" spans="2:10" ht="15.75" hidden="1" thickBot="1" x14ac:dyDescent="0.3">
      <c r="B84" s="55" t="s">
        <v>418</v>
      </c>
      <c r="C84" s="56">
        <v>82</v>
      </c>
      <c r="D84" s="50" t="s">
        <v>460</v>
      </c>
      <c r="E84" s="55" t="s">
        <v>456</v>
      </c>
      <c r="F84" s="51"/>
      <c r="G84" s="51">
        <v>79</v>
      </c>
      <c r="H84" s="50" t="s">
        <v>253</v>
      </c>
      <c r="I84" s="50" t="s">
        <v>254</v>
      </c>
      <c r="J84" s="57" t="s">
        <v>461</v>
      </c>
    </row>
    <row r="85" spans="2:10" ht="15.75" hidden="1" thickBot="1" x14ac:dyDescent="0.3">
      <c r="B85" s="55" t="s">
        <v>418</v>
      </c>
      <c r="C85" s="56">
        <v>83</v>
      </c>
      <c r="D85" s="50" t="s">
        <v>462</v>
      </c>
      <c r="E85" s="55" t="s">
        <v>463</v>
      </c>
      <c r="F85" s="51"/>
      <c r="G85" s="51">
        <v>79</v>
      </c>
      <c r="H85" s="50" t="s">
        <v>265</v>
      </c>
      <c r="I85" s="50" t="s">
        <v>266</v>
      </c>
      <c r="J85" s="57" t="s">
        <v>464</v>
      </c>
    </row>
    <row r="86" spans="2:10" ht="15.75" hidden="1" thickBot="1" x14ac:dyDescent="0.3">
      <c r="B86" s="55" t="s">
        <v>418</v>
      </c>
      <c r="C86" s="56">
        <v>84</v>
      </c>
      <c r="D86" s="50" t="s">
        <v>465</v>
      </c>
      <c r="E86" s="55" t="s">
        <v>175</v>
      </c>
      <c r="F86" s="51" t="s">
        <v>12</v>
      </c>
      <c r="G86" s="51">
        <v>66</v>
      </c>
      <c r="H86" s="50" t="s">
        <v>249</v>
      </c>
      <c r="I86" s="50" t="s">
        <v>230</v>
      </c>
      <c r="J86" s="57" t="s">
        <v>466</v>
      </c>
    </row>
    <row r="87" spans="2:10" ht="15.75" hidden="1" thickBot="1" x14ac:dyDescent="0.3">
      <c r="B87" s="55" t="s">
        <v>418</v>
      </c>
      <c r="C87" s="56">
        <v>85</v>
      </c>
      <c r="D87" s="50" t="s">
        <v>467</v>
      </c>
      <c r="E87" s="55" t="s">
        <v>468</v>
      </c>
      <c r="F87" s="51"/>
      <c r="G87" s="51">
        <v>84</v>
      </c>
      <c r="H87" s="50" t="s">
        <v>265</v>
      </c>
      <c r="I87" s="50" t="s">
        <v>266</v>
      </c>
      <c r="J87" s="57" t="s">
        <v>469</v>
      </c>
    </row>
    <row r="88" spans="2:10" ht="15.75" hidden="1" thickBot="1" x14ac:dyDescent="0.3">
      <c r="B88" s="55" t="s">
        <v>418</v>
      </c>
      <c r="C88" s="56">
        <v>86</v>
      </c>
      <c r="D88" s="50" t="s">
        <v>470</v>
      </c>
      <c r="E88" s="55" t="s">
        <v>471</v>
      </c>
      <c r="F88" s="51"/>
      <c r="G88" s="51">
        <v>84</v>
      </c>
      <c r="H88" s="50" t="s">
        <v>265</v>
      </c>
      <c r="I88" s="50" t="s">
        <v>266</v>
      </c>
      <c r="J88" s="57" t="s">
        <v>472</v>
      </c>
    </row>
    <row r="89" spans="2:10" ht="15.75" hidden="1" thickBot="1" x14ac:dyDescent="0.3">
      <c r="B89" s="55" t="s">
        <v>418</v>
      </c>
      <c r="C89" s="56">
        <v>87</v>
      </c>
      <c r="D89" s="50" t="s">
        <v>473</v>
      </c>
      <c r="E89" s="55" t="s">
        <v>474</v>
      </c>
      <c r="F89" s="51"/>
      <c r="G89" s="51">
        <v>86</v>
      </c>
      <c r="H89" s="50" t="s">
        <v>253</v>
      </c>
      <c r="I89" s="50" t="s">
        <v>254</v>
      </c>
      <c r="J89" s="57" t="s">
        <v>475</v>
      </c>
    </row>
    <row r="90" spans="2:10" ht="15.75" hidden="1" thickBot="1" x14ac:dyDescent="0.3">
      <c r="B90" s="55" t="s">
        <v>418</v>
      </c>
      <c r="C90" s="56">
        <v>88</v>
      </c>
      <c r="D90" s="50" t="s">
        <v>476</v>
      </c>
      <c r="E90" s="55" t="s">
        <v>143</v>
      </c>
      <c r="F90" s="51" t="s">
        <v>12</v>
      </c>
      <c r="G90" s="51">
        <v>66</v>
      </c>
      <c r="H90" s="50" t="s">
        <v>249</v>
      </c>
      <c r="I90" s="50" t="s">
        <v>230</v>
      </c>
      <c r="J90" s="57" t="s">
        <v>477</v>
      </c>
    </row>
    <row r="91" spans="2:10" ht="15.75" hidden="1" thickBot="1" x14ac:dyDescent="0.3">
      <c r="B91" s="55" t="s">
        <v>418</v>
      </c>
      <c r="C91" s="56">
        <v>89</v>
      </c>
      <c r="D91" s="50" t="s">
        <v>478</v>
      </c>
      <c r="E91" s="55" t="s">
        <v>479</v>
      </c>
      <c r="F91" s="51"/>
      <c r="G91" s="51">
        <v>88</v>
      </c>
      <c r="H91" s="50" t="s">
        <v>253</v>
      </c>
      <c r="I91" s="50" t="s">
        <v>254</v>
      </c>
      <c r="J91" s="57" t="s">
        <v>480</v>
      </c>
    </row>
    <row r="92" spans="2:10" ht="15.75" hidden="1" thickBot="1" x14ac:dyDescent="0.3">
      <c r="B92" s="55" t="s">
        <v>418</v>
      </c>
      <c r="C92" s="56">
        <v>90</v>
      </c>
      <c r="D92" s="50" t="s">
        <v>481</v>
      </c>
      <c r="E92" s="55" t="s">
        <v>482</v>
      </c>
      <c r="F92" s="51"/>
      <c r="G92" s="51">
        <v>88</v>
      </c>
      <c r="H92" s="50" t="s">
        <v>265</v>
      </c>
      <c r="I92" s="50" t="s">
        <v>266</v>
      </c>
      <c r="J92" s="57" t="s">
        <v>483</v>
      </c>
    </row>
    <row r="93" spans="2:10" ht="15.75" thickBot="1" x14ac:dyDescent="0.3">
      <c r="B93" s="55" t="s">
        <v>0</v>
      </c>
      <c r="C93" s="50">
        <v>91</v>
      </c>
      <c r="D93" s="50" t="s">
        <v>484</v>
      </c>
      <c r="E93" s="59" t="s">
        <v>11</v>
      </c>
      <c r="F93" s="50"/>
      <c r="G93" s="51">
        <v>2</v>
      </c>
      <c r="H93" s="50" t="s">
        <v>10</v>
      </c>
      <c r="I93" s="50" t="s">
        <v>230</v>
      </c>
      <c r="J93" s="52" t="s">
        <v>485</v>
      </c>
    </row>
    <row r="94" spans="2:10" ht="15.75" thickBot="1" x14ac:dyDescent="0.3">
      <c r="B94" s="55" t="s">
        <v>0</v>
      </c>
      <c r="C94" s="50">
        <v>92</v>
      </c>
      <c r="D94" s="50" t="s">
        <v>486</v>
      </c>
      <c r="E94" s="50" t="s">
        <v>333</v>
      </c>
      <c r="F94" s="50"/>
      <c r="G94" s="51">
        <v>39</v>
      </c>
      <c r="H94" s="50" t="s">
        <v>253</v>
      </c>
      <c r="I94" s="50" t="s">
        <v>254</v>
      </c>
      <c r="J94" s="52" t="s">
        <v>487</v>
      </c>
    </row>
    <row r="95" spans="2:10" ht="15.75" thickBot="1" x14ac:dyDescent="0.3">
      <c r="B95" s="55" t="s">
        <v>0</v>
      </c>
      <c r="C95" s="50">
        <v>93</v>
      </c>
      <c r="D95" s="50" t="s">
        <v>488</v>
      </c>
      <c r="E95" s="50" t="s">
        <v>333</v>
      </c>
      <c r="F95" s="50"/>
      <c r="G95" s="51">
        <v>39</v>
      </c>
      <c r="H95" s="50" t="s">
        <v>253</v>
      </c>
      <c r="I95" s="50" t="s">
        <v>254</v>
      </c>
      <c r="J95" s="52" t="s">
        <v>489</v>
      </c>
    </row>
    <row r="96" spans="2:10" ht="15.75" thickBot="1" x14ac:dyDescent="0.3">
      <c r="B96" s="55" t="s">
        <v>0</v>
      </c>
      <c r="C96" s="50">
        <v>94</v>
      </c>
      <c r="D96" s="50" t="s">
        <v>490</v>
      </c>
      <c r="E96" s="50" t="s">
        <v>423</v>
      </c>
      <c r="F96" s="50"/>
      <c r="G96" s="51">
        <v>39</v>
      </c>
      <c r="H96" s="50" t="s">
        <v>253</v>
      </c>
      <c r="I96" s="50" t="s">
        <v>254</v>
      </c>
      <c r="J96" s="52" t="s">
        <v>491</v>
      </c>
    </row>
    <row r="97" spans="2:10" ht="15.75" thickBot="1" x14ac:dyDescent="0.3">
      <c r="B97" s="55" t="s">
        <v>0</v>
      </c>
      <c r="C97" s="50">
        <v>95</v>
      </c>
      <c r="D97" s="50" t="s">
        <v>492</v>
      </c>
      <c r="E97" s="50" t="s">
        <v>360</v>
      </c>
      <c r="F97" s="50"/>
      <c r="G97" s="51">
        <v>158</v>
      </c>
      <c r="H97" s="50" t="s">
        <v>253</v>
      </c>
      <c r="I97" s="50" t="s">
        <v>254</v>
      </c>
      <c r="J97" s="52" t="s">
        <v>493</v>
      </c>
    </row>
    <row r="98" spans="2:10" ht="15.75" thickBot="1" x14ac:dyDescent="0.3">
      <c r="B98" s="55" t="s">
        <v>0</v>
      </c>
      <c r="C98" s="50">
        <v>96</v>
      </c>
      <c r="D98" s="50" t="s">
        <v>494</v>
      </c>
      <c r="E98" s="50" t="s">
        <v>214</v>
      </c>
      <c r="F98" s="50"/>
      <c r="G98" s="51">
        <v>91</v>
      </c>
      <c r="H98" s="50" t="s">
        <v>249</v>
      </c>
      <c r="I98" s="50" t="s">
        <v>230</v>
      </c>
      <c r="J98" s="52" t="s">
        <v>495</v>
      </c>
    </row>
    <row r="99" spans="2:10" ht="15.75" thickBot="1" x14ac:dyDescent="0.3">
      <c r="B99" s="55" t="s">
        <v>0</v>
      </c>
      <c r="C99" s="50">
        <v>97</v>
      </c>
      <c r="D99" s="50" t="s">
        <v>496</v>
      </c>
      <c r="E99" s="60" t="s">
        <v>215</v>
      </c>
      <c r="F99" s="50"/>
      <c r="G99" s="51">
        <v>96</v>
      </c>
      <c r="H99" s="50" t="s">
        <v>253</v>
      </c>
      <c r="I99" s="50" t="s">
        <v>254</v>
      </c>
      <c r="J99" s="52" t="s">
        <v>497</v>
      </c>
    </row>
    <row r="100" spans="2:10" ht="15.75" thickBot="1" x14ac:dyDescent="0.3">
      <c r="B100" s="55" t="s">
        <v>0</v>
      </c>
      <c r="C100" s="50">
        <v>98</v>
      </c>
      <c r="D100" s="50" t="s">
        <v>498</v>
      </c>
      <c r="E100" s="50" t="s">
        <v>35</v>
      </c>
      <c r="F100" s="50"/>
      <c r="G100" s="51">
        <v>91</v>
      </c>
      <c r="H100" s="50" t="s">
        <v>249</v>
      </c>
      <c r="I100" s="50" t="s">
        <v>230</v>
      </c>
      <c r="J100" s="52" t="s">
        <v>499</v>
      </c>
    </row>
    <row r="101" spans="2:10" ht="15.75" thickBot="1" x14ac:dyDescent="0.3">
      <c r="B101" s="55" t="s">
        <v>0</v>
      </c>
      <c r="C101" s="50">
        <v>99</v>
      </c>
      <c r="D101" s="50" t="s">
        <v>500</v>
      </c>
      <c r="E101" s="59" t="s">
        <v>51</v>
      </c>
      <c r="F101" s="50"/>
      <c r="G101" s="51">
        <v>91</v>
      </c>
      <c r="H101" s="50" t="s">
        <v>249</v>
      </c>
      <c r="I101" s="50" t="s">
        <v>230</v>
      </c>
      <c r="J101" s="52" t="s">
        <v>501</v>
      </c>
    </row>
    <row r="102" spans="2:10" ht="15.75" thickBot="1" x14ac:dyDescent="0.3">
      <c r="B102" s="55" t="s">
        <v>0</v>
      </c>
      <c r="C102" s="50">
        <v>100</v>
      </c>
      <c r="D102" s="50" t="s">
        <v>502</v>
      </c>
      <c r="E102" s="53" t="s">
        <v>64</v>
      </c>
      <c r="F102" s="50"/>
      <c r="G102" s="51">
        <v>99</v>
      </c>
      <c r="H102" s="50" t="s">
        <v>261</v>
      </c>
      <c r="I102" s="50" t="s">
        <v>254</v>
      </c>
      <c r="J102" s="52" t="s">
        <v>503</v>
      </c>
    </row>
    <row r="103" spans="2:10" ht="15.75" thickBot="1" x14ac:dyDescent="0.3">
      <c r="B103" s="55" t="s">
        <v>0</v>
      </c>
      <c r="C103" s="50">
        <v>101</v>
      </c>
      <c r="D103" s="50" t="s">
        <v>504</v>
      </c>
      <c r="E103" s="50" t="s">
        <v>76</v>
      </c>
      <c r="F103" s="50"/>
      <c r="G103" s="51">
        <v>99</v>
      </c>
      <c r="H103" s="50" t="s">
        <v>261</v>
      </c>
      <c r="I103" s="50" t="s">
        <v>254</v>
      </c>
      <c r="J103" s="52" t="s">
        <v>505</v>
      </c>
    </row>
    <row r="104" spans="2:10" ht="15.75" thickBot="1" x14ac:dyDescent="0.3">
      <c r="B104" s="55" t="s">
        <v>0</v>
      </c>
      <c r="C104" s="50">
        <v>102</v>
      </c>
      <c r="D104" s="50" t="s">
        <v>506</v>
      </c>
      <c r="E104" s="50" t="s">
        <v>92</v>
      </c>
      <c r="F104" s="50"/>
      <c r="G104" s="51">
        <v>99</v>
      </c>
      <c r="H104" s="50" t="s">
        <v>253</v>
      </c>
      <c r="I104" s="50" t="s">
        <v>254</v>
      </c>
      <c r="J104" s="52" t="s">
        <v>507</v>
      </c>
    </row>
    <row r="105" spans="2:10" ht="15.75" thickBot="1" x14ac:dyDescent="0.3">
      <c r="B105" s="55" t="s">
        <v>0</v>
      </c>
      <c r="C105" s="50">
        <v>103</v>
      </c>
      <c r="D105" s="50" t="s">
        <v>508</v>
      </c>
      <c r="E105" s="50" t="s">
        <v>92</v>
      </c>
      <c r="F105" s="50"/>
      <c r="G105" s="51">
        <v>99</v>
      </c>
      <c r="H105" s="50" t="s">
        <v>253</v>
      </c>
      <c r="I105" s="50" t="s">
        <v>254</v>
      </c>
      <c r="J105" s="52" t="s">
        <v>509</v>
      </c>
    </row>
    <row r="106" spans="2:10" ht="15.75" thickBot="1" x14ac:dyDescent="0.3">
      <c r="B106" s="55" t="s">
        <v>0</v>
      </c>
      <c r="C106" s="50">
        <v>104</v>
      </c>
      <c r="D106" s="50" t="s">
        <v>510</v>
      </c>
      <c r="E106" s="59" t="s">
        <v>99</v>
      </c>
      <c r="F106" s="50"/>
      <c r="G106" s="51">
        <v>91</v>
      </c>
      <c r="H106" s="50" t="s">
        <v>249</v>
      </c>
      <c r="I106" s="50" t="s">
        <v>230</v>
      </c>
      <c r="J106" s="52" t="s">
        <v>511</v>
      </c>
    </row>
    <row r="107" spans="2:10" ht="15.75" thickBot="1" x14ac:dyDescent="0.3">
      <c r="B107" s="55" t="s">
        <v>0</v>
      </c>
      <c r="C107" s="50">
        <v>105</v>
      </c>
      <c r="D107" s="50" t="s">
        <v>512</v>
      </c>
      <c r="E107" s="59" t="s">
        <v>115</v>
      </c>
      <c r="F107" s="50"/>
      <c r="G107" s="51">
        <v>104</v>
      </c>
      <c r="H107" s="50" t="s">
        <v>265</v>
      </c>
      <c r="I107" s="50" t="s">
        <v>266</v>
      </c>
      <c r="J107" s="52" t="s">
        <v>513</v>
      </c>
    </row>
    <row r="108" spans="2:10" ht="15.75" thickBot="1" x14ac:dyDescent="0.3">
      <c r="B108" s="55" t="s">
        <v>0</v>
      </c>
      <c r="C108" s="50">
        <v>106</v>
      </c>
      <c r="D108" s="50" t="s">
        <v>514</v>
      </c>
      <c r="E108" s="50" t="s">
        <v>126</v>
      </c>
      <c r="F108" s="50"/>
      <c r="G108" s="51">
        <v>105</v>
      </c>
      <c r="H108" s="50" t="s">
        <v>253</v>
      </c>
      <c r="I108" s="50" t="s">
        <v>254</v>
      </c>
      <c r="J108" s="52" t="s">
        <v>515</v>
      </c>
    </row>
    <row r="109" spans="2:10" ht="15.75" thickBot="1" x14ac:dyDescent="0.3">
      <c r="B109" s="55" t="s">
        <v>0</v>
      </c>
      <c r="C109" s="50">
        <v>107</v>
      </c>
      <c r="D109" s="50" t="s">
        <v>516</v>
      </c>
      <c r="E109" s="50" t="s">
        <v>127</v>
      </c>
      <c r="F109" s="50"/>
      <c r="G109" s="51">
        <v>105</v>
      </c>
      <c r="H109" s="50" t="s">
        <v>253</v>
      </c>
      <c r="I109" s="50" t="s">
        <v>254</v>
      </c>
      <c r="J109" s="52" t="s">
        <v>517</v>
      </c>
    </row>
    <row r="110" spans="2:10" ht="15.75" thickBot="1" x14ac:dyDescent="0.3">
      <c r="B110" s="55" t="s">
        <v>0</v>
      </c>
      <c r="C110" s="50">
        <v>108</v>
      </c>
      <c r="D110" s="50" t="s">
        <v>518</v>
      </c>
      <c r="E110" s="60" t="s">
        <v>519</v>
      </c>
      <c r="F110" s="50"/>
      <c r="G110" s="51">
        <v>104</v>
      </c>
      <c r="H110" s="50" t="s">
        <v>253</v>
      </c>
      <c r="I110" s="50" t="s">
        <v>254</v>
      </c>
      <c r="J110" s="52" t="s">
        <v>520</v>
      </c>
    </row>
    <row r="111" spans="2:10" ht="15.75" thickBot="1" x14ac:dyDescent="0.3">
      <c r="B111" s="55" t="s">
        <v>0</v>
      </c>
      <c r="C111" s="50">
        <v>109</v>
      </c>
      <c r="D111" s="50" t="s">
        <v>521</v>
      </c>
      <c r="E111" s="50" t="s">
        <v>134</v>
      </c>
      <c r="F111" s="50"/>
      <c r="G111" s="51">
        <v>104</v>
      </c>
      <c r="H111" s="50" t="s">
        <v>253</v>
      </c>
      <c r="I111" s="50" t="s">
        <v>254</v>
      </c>
      <c r="J111" s="52" t="s">
        <v>522</v>
      </c>
    </row>
    <row r="112" spans="2:10" ht="15.75" thickBot="1" x14ac:dyDescent="0.3">
      <c r="B112" s="55" t="s">
        <v>0</v>
      </c>
      <c r="C112" s="50">
        <v>110</v>
      </c>
      <c r="D112" s="50" t="s">
        <v>523</v>
      </c>
      <c r="E112" s="59" t="s">
        <v>143</v>
      </c>
      <c r="F112" s="50"/>
      <c r="G112" s="51">
        <v>91</v>
      </c>
      <c r="H112" s="50" t="s">
        <v>249</v>
      </c>
      <c r="I112" s="50" t="s">
        <v>230</v>
      </c>
      <c r="J112" s="52" t="s">
        <v>524</v>
      </c>
    </row>
    <row r="113" spans="2:10" ht="15.75" thickBot="1" x14ac:dyDescent="0.3">
      <c r="B113" s="55" t="s">
        <v>0</v>
      </c>
      <c r="C113" s="50">
        <v>111</v>
      </c>
      <c r="D113" s="50" t="s">
        <v>525</v>
      </c>
      <c r="E113" s="59" t="s">
        <v>175</v>
      </c>
      <c r="F113" s="50"/>
      <c r="G113" s="51">
        <v>91</v>
      </c>
      <c r="H113" s="50" t="s">
        <v>249</v>
      </c>
      <c r="I113" s="50" t="s">
        <v>230</v>
      </c>
      <c r="J113" s="52" t="s">
        <v>526</v>
      </c>
    </row>
    <row r="114" spans="2:10" ht="15.75" thickBot="1" x14ac:dyDescent="0.3">
      <c r="B114" s="55" t="s">
        <v>0</v>
      </c>
      <c r="C114" s="50">
        <v>112</v>
      </c>
      <c r="D114" s="50" t="s">
        <v>527</v>
      </c>
      <c r="E114" s="50" t="s">
        <v>189</v>
      </c>
      <c r="F114" s="50"/>
      <c r="G114" s="51">
        <v>111</v>
      </c>
      <c r="H114" s="50" t="s">
        <v>253</v>
      </c>
      <c r="I114" s="50" t="s">
        <v>254</v>
      </c>
      <c r="J114" s="52" t="s">
        <v>528</v>
      </c>
    </row>
    <row r="115" spans="2:10" ht="15.75" thickBot="1" x14ac:dyDescent="0.3">
      <c r="B115" s="55" t="s">
        <v>0</v>
      </c>
      <c r="C115" s="50">
        <v>113</v>
      </c>
      <c r="D115" s="50" t="s">
        <v>529</v>
      </c>
      <c r="E115" s="50" t="s">
        <v>190</v>
      </c>
      <c r="F115" s="50"/>
      <c r="G115" s="51">
        <v>111</v>
      </c>
      <c r="H115" s="50" t="s">
        <v>265</v>
      </c>
      <c r="I115" s="50" t="s">
        <v>266</v>
      </c>
      <c r="J115" s="52" t="s">
        <v>530</v>
      </c>
    </row>
    <row r="116" spans="2:10" ht="15.75" thickBot="1" x14ac:dyDescent="0.3">
      <c r="B116" s="55" t="s">
        <v>0</v>
      </c>
      <c r="C116" s="50">
        <v>114</v>
      </c>
      <c r="D116" s="50" t="s">
        <v>531</v>
      </c>
      <c r="E116" s="50" t="s">
        <v>211</v>
      </c>
      <c r="F116" s="50"/>
      <c r="G116" s="51">
        <v>113</v>
      </c>
      <c r="H116" s="50" t="s">
        <v>253</v>
      </c>
      <c r="I116" s="50" t="s">
        <v>254</v>
      </c>
      <c r="J116" s="52" t="s">
        <v>532</v>
      </c>
    </row>
    <row r="117" spans="2:10" ht="15.75" thickBot="1" x14ac:dyDescent="0.3">
      <c r="B117" s="55" t="s">
        <v>0</v>
      </c>
      <c r="C117" s="50">
        <v>115</v>
      </c>
      <c r="D117" s="50" t="s">
        <v>533</v>
      </c>
      <c r="E117" s="50" t="s">
        <v>212</v>
      </c>
      <c r="F117" s="50"/>
      <c r="G117" s="51">
        <v>113</v>
      </c>
      <c r="H117" s="50" t="s">
        <v>253</v>
      </c>
      <c r="I117" s="50" t="s">
        <v>254</v>
      </c>
      <c r="J117" s="52" t="s">
        <v>534</v>
      </c>
    </row>
    <row r="118" spans="2:10" ht="15.75" thickBot="1" x14ac:dyDescent="0.3">
      <c r="B118" s="55" t="s">
        <v>0</v>
      </c>
      <c r="C118" s="50">
        <v>116</v>
      </c>
      <c r="D118" s="50" t="s">
        <v>535</v>
      </c>
      <c r="E118" s="50" t="s">
        <v>199</v>
      </c>
      <c r="F118" s="50"/>
      <c r="G118" s="51">
        <v>111</v>
      </c>
      <c r="H118" s="50" t="s">
        <v>265</v>
      </c>
      <c r="I118" s="50" t="s">
        <v>266</v>
      </c>
      <c r="J118" s="52" t="s">
        <v>536</v>
      </c>
    </row>
    <row r="119" spans="2:10" ht="15.75" thickBot="1" x14ac:dyDescent="0.3">
      <c r="B119" s="55" t="s">
        <v>0</v>
      </c>
      <c r="C119" s="50">
        <v>117</v>
      </c>
      <c r="D119" s="50" t="s">
        <v>537</v>
      </c>
      <c r="E119" s="50" t="s">
        <v>160</v>
      </c>
      <c r="F119" s="50"/>
      <c r="G119" s="51">
        <v>110</v>
      </c>
      <c r="H119" s="50" t="s">
        <v>265</v>
      </c>
      <c r="I119" s="50"/>
      <c r="J119" s="52" t="s">
        <v>538</v>
      </c>
    </row>
    <row r="120" spans="2:10" ht="15.75" thickBot="1" x14ac:dyDescent="0.3">
      <c r="B120" s="55" t="s">
        <v>0</v>
      </c>
      <c r="C120" s="50">
        <v>118</v>
      </c>
      <c r="D120" s="50" t="s">
        <v>539</v>
      </c>
      <c r="E120" s="50" t="s">
        <v>161</v>
      </c>
      <c r="F120" s="50"/>
      <c r="G120" s="51">
        <v>117</v>
      </c>
      <c r="H120" s="50" t="s">
        <v>253</v>
      </c>
      <c r="I120" s="50" t="s">
        <v>254</v>
      </c>
      <c r="J120" s="52" t="s">
        <v>540</v>
      </c>
    </row>
    <row r="121" spans="2:10" ht="15.75" thickBot="1" x14ac:dyDescent="0.3">
      <c r="B121" s="55" t="s">
        <v>0</v>
      </c>
      <c r="C121" s="50">
        <v>119</v>
      </c>
      <c r="D121" s="50" t="s">
        <v>541</v>
      </c>
      <c r="E121" s="50" t="s">
        <v>161</v>
      </c>
      <c r="F121" s="50"/>
      <c r="G121" s="51">
        <v>117</v>
      </c>
      <c r="H121" s="50" t="s">
        <v>253</v>
      </c>
      <c r="I121" s="50" t="s">
        <v>254</v>
      </c>
      <c r="J121" s="52" t="s">
        <v>542</v>
      </c>
    </row>
    <row r="122" spans="2:10" ht="15.75" hidden="1" thickBot="1" x14ac:dyDescent="0.3">
      <c r="B122" s="55" t="s">
        <v>543</v>
      </c>
      <c r="C122" s="50">
        <v>120</v>
      </c>
      <c r="D122" s="50" t="s">
        <v>544</v>
      </c>
      <c r="E122" s="53" t="s">
        <v>545</v>
      </c>
      <c r="F122" s="50"/>
      <c r="G122" s="51">
        <v>2</v>
      </c>
      <c r="H122" s="50" t="s">
        <v>10</v>
      </c>
      <c r="I122" s="50" t="s">
        <v>230</v>
      </c>
      <c r="J122" s="52" t="s">
        <v>546</v>
      </c>
    </row>
    <row r="123" spans="2:10" ht="15.75" hidden="1" thickBot="1" x14ac:dyDescent="0.3">
      <c r="B123" s="49" t="s">
        <v>543</v>
      </c>
      <c r="C123" s="50">
        <v>121</v>
      </c>
      <c r="D123" s="50" t="s">
        <v>547</v>
      </c>
      <c r="E123" s="50" t="s">
        <v>307</v>
      </c>
      <c r="F123" s="50"/>
      <c r="G123" s="51">
        <v>124</v>
      </c>
      <c r="H123" s="50" t="s">
        <v>253</v>
      </c>
      <c r="I123" s="50" t="s">
        <v>254</v>
      </c>
      <c r="J123" s="52" t="s">
        <v>548</v>
      </c>
    </row>
    <row r="124" spans="2:10" ht="15.75" hidden="1" thickBot="1" x14ac:dyDescent="0.3">
      <c r="B124" s="55" t="s">
        <v>543</v>
      </c>
      <c r="C124" s="50">
        <v>122</v>
      </c>
      <c r="D124" s="50" t="s">
        <v>549</v>
      </c>
      <c r="E124" s="50" t="s">
        <v>550</v>
      </c>
      <c r="F124" s="50"/>
      <c r="G124" s="51">
        <v>41</v>
      </c>
      <c r="H124" s="50" t="s">
        <v>265</v>
      </c>
      <c r="I124" s="50" t="s">
        <v>266</v>
      </c>
      <c r="J124" s="52" t="s">
        <v>551</v>
      </c>
    </row>
    <row r="125" spans="2:10" ht="15.75" hidden="1" thickBot="1" x14ac:dyDescent="0.3">
      <c r="B125" s="55" t="s">
        <v>543</v>
      </c>
      <c r="C125" s="50">
        <v>123</v>
      </c>
      <c r="D125" s="50" t="s">
        <v>552</v>
      </c>
      <c r="E125" s="50" t="s">
        <v>360</v>
      </c>
      <c r="F125" s="50"/>
      <c r="G125" s="51">
        <v>41</v>
      </c>
      <c r="H125" s="50" t="s">
        <v>253</v>
      </c>
      <c r="I125" s="50" t="s">
        <v>254</v>
      </c>
      <c r="J125" s="52" t="s">
        <v>553</v>
      </c>
    </row>
    <row r="126" spans="2:10" ht="15.75" hidden="1" thickBot="1" x14ac:dyDescent="0.3">
      <c r="B126" s="49" t="s">
        <v>543</v>
      </c>
      <c r="C126" s="50">
        <v>124</v>
      </c>
      <c r="D126" s="50" t="s">
        <v>554</v>
      </c>
      <c r="E126" s="61" t="s">
        <v>298</v>
      </c>
      <c r="F126" s="50"/>
      <c r="G126" s="51">
        <v>23</v>
      </c>
      <c r="H126" s="50" t="s">
        <v>253</v>
      </c>
      <c r="I126" s="50" t="s">
        <v>254</v>
      </c>
      <c r="J126" s="52" t="s">
        <v>555</v>
      </c>
    </row>
    <row r="127" spans="2:10" ht="15.75" hidden="1" thickBot="1" x14ac:dyDescent="0.3">
      <c r="B127" s="55" t="s">
        <v>543</v>
      </c>
      <c r="C127" s="50">
        <v>125</v>
      </c>
      <c r="D127" s="50" t="s">
        <v>556</v>
      </c>
      <c r="E127" s="50" t="s">
        <v>557</v>
      </c>
      <c r="F127" s="50"/>
      <c r="G127" s="51">
        <v>120</v>
      </c>
      <c r="H127" s="50" t="s">
        <v>261</v>
      </c>
      <c r="I127" s="50" t="s">
        <v>254</v>
      </c>
      <c r="J127" s="52" t="s">
        <v>558</v>
      </c>
    </row>
    <row r="128" spans="2:10" ht="15.75" hidden="1" thickBot="1" x14ac:dyDescent="0.3">
      <c r="B128" s="55" t="s">
        <v>543</v>
      </c>
      <c r="C128" s="50">
        <v>126</v>
      </c>
      <c r="D128" s="50" t="s">
        <v>559</v>
      </c>
      <c r="E128" s="50" t="s">
        <v>252</v>
      </c>
      <c r="F128" s="50"/>
      <c r="G128" s="51">
        <v>120</v>
      </c>
      <c r="H128" s="50" t="s">
        <v>253</v>
      </c>
      <c r="I128" s="50" t="s">
        <v>254</v>
      </c>
      <c r="J128" s="52" t="s">
        <v>560</v>
      </c>
    </row>
    <row r="129" spans="2:10" ht="15.75" hidden="1" thickBot="1" x14ac:dyDescent="0.3">
      <c r="B129" s="55" t="s">
        <v>543</v>
      </c>
      <c r="C129" s="50">
        <v>127</v>
      </c>
      <c r="D129" s="50" t="s">
        <v>561</v>
      </c>
      <c r="E129" s="50" t="s">
        <v>562</v>
      </c>
      <c r="F129" s="50"/>
      <c r="G129" s="51">
        <v>120</v>
      </c>
      <c r="H129" s="50" t="s">
        <v>261</v>
      </c>
      <c r="I129" s="50" t="s">
        <v>254</v>
      </c>
      <c r="J129" s="52" t="s">
        <v>563</v>
      </c>
    </row>
    <row r="130" spans="2:10" ht="15.75" hidden="1" thickBot="1" x14ac:dyDescent="0.3">
      <c r="B130" s="55" t="s">
        <v>543</v>
      </c>
      <c r="C130" s="50">
        <v>128</v>
      </c>
      <c r="D130" s="50" t="s">
        <v>564</v>
      </c>
      <c r="E130" s="50" t="s">
        <v>565</v>
      </c>
      <c r="F130" s="50"/>
      <c r="G130" s="51">
        <v>120</v>
      </c>
      <c r="H130" s="50" t="s">
        <v>265</v>
      </c>
      <c r="I130" s="50" t="s">
        <v>266</v>
      </c>
      <c r="J130" s="52" t="s">
        <v>566</v>
      </c>
    </row>
    <row r="131" spans="2:10" ht="15.75" hidden="1" thickBot="1" x14ac:dyDescent="0.3">
      <c r="B131" s="55" t="s">
        <v>543</v>
      </c>
      <c r="C131" s="50">
        <v>129</v>
      </c>
      <c r="D131" s="50" t="s">
        <v>567</v>
      </c>
      <c r="E131" s="50" t="s">
        <v>199</v>
      </c>
      <c r="F131" s="50"/>
      <c r="G131" s="51">
        <v>120</v>
      </c>
      <c r="H131" s="50" t="s">
        <v>265</v>
      </c>
      <c r="I131" s="50" t="s">
        <v>266</v>
      </c>
      <c r="J131" s="52" t="s">
        <v>568</v>
      </c>
    </row>
    <row r="132" spans="2:10" ht="15.75" hidden="1" thickBot="1" x14ac:dyDescent="0.3">
      <c r="B132" s="55" t="s">
        <v>543</v>
      </c>
      <c r="C132" s="50">
        <v>130</v>
      </c>
      <c r="D132" s="50" t="s">
        <v>569</v>
      </c>
      <c r="E132" s="50" t="s">
        <v>570</v>
      </c>
      <c r="F132" s="50"/>
      <c r="G132" s="51">
        <v>159</v>
      </c>
      <c r="H132" s="50" t="s">
        <v>265</v>
      </c>
      <c r="I132" s="50" t="s">
        <v>266</v>
      </c>
      <c r="J132" s="52" t="s">
        <v>571</v>
      </c>
    </row>
    <row r="133" spans="2:10" ht="15.75" hidden="1" thickBot="1" x14ac:dyDescent="0.3">
      <c r="B133" s="55" t="s">
        <v>543</v>
      </c>
      <c r="C133" s="50">
        <v>131</v>
      </c>
      <c r="D133" s="50" t="s">
        <v>572</v>
      </c>
      <c r="E133" s="50" t="s">
        <v>570</v>
      </c>
      <c r="F133" s="50"/>
      <c r="G133" s="51">
        <v>159</v>
      </c>
      <c r="H133" s="50" t="s">
        <v>253</v>
      </c>
      <c r="I133" s="50" t="s">
        <v>254</v>
      </c>
      <c r="J133" s="52" t="s">
        <v>573</v>
      </c>
    </row>
    <row r="134" spans="2:10" ht="15.75" hidden="1" thickBot="1" x14ac:dyDescent="0.3">
      <c r="B134" s="55" t="s">
        <v>543</v>
      </c>
      <c r="C134" s="50">
        <v>132</v>
      </c>
      <c r="D134" s="50" t="s">
        <v>574</v>
      </c>
      <c r="E134" s="50" t="s">
        <v>575</v>
      </c>
      <c r="F134" s="50"/>
      <c r="G134" s="51">
        <v>159</v>
      </c>
      <c r="H134" s="50" t="s">
        <v>249</v>
      </c>
      <c r="I134" s="50" t="s">
        <v>230</v>
      </c>
      <c r="J134" s="52" t="s">
        <v>576</v>
      </c>
    </row>
    <row r="135" spans="2:10" ht="15.75" hidden="1" thickBot="1" x14ac:dyDescent="0.3">
      <c r="B135" s="55" t="s">
        <v>543</v>
      </c>
      <c r="C135" s="50">
        <v>133</v>
      </c>
      <c r="D135" s="50" t="s">
        <v>577</v>
      </c>
      <c r="E135" s="50" t="s">
        <v>578</v>
      </c>
      <c r="F135" s="50"/>
      <c r="G135" s="51">
        <v>160</v>
      </c>
      <c r="H135" s="50" t="s">
        <v>253</v>
      </c>
      <c r="I135" s="50" t="s">
        <v>254</v>
      </c>
      <c r="J135" s="52" t="s">
        <v>579</v>
      </c>
    </row>
    <row r="136" spans="2:10" ht="15.75" hidden="1" thickBot="1" x14ac:dyDescent="0.3">
      <c r="B136" s="55" t="s">
        <v>543</v>
      </c>
      <c r="C136" s="50">
        <v>134</v>
      </c>
      <c r="D136" s="50" t="s">
        <v>580</v>
      </c>
      <c r="E136" s="50" t="s">
        <v>581</v>
      </c>
      <c r="F136" s="50"/>
      <c r="G136" s="51">
        <v>160</v>
      </c>
      <c r="H136" s="50" t="s">
        <v>253</v>
      </c>
      <c r="I136" s="50" t="s">
        <v>254</v>
      </c>
      <c r="J136" s="52" t="s">
        <v>582</v>
      </c>
    </row>
    <row r="137" spans="2:10" ht="15.75" hidden="1" thickBot="1" x14ac:dyDescent="0.3">
      <c r="B137" s="55" t="s">
        <v>543</v>
      </c>
      <c r="C137" s="50">
        <v>135</v>
      </c>
      <c r="D137" s="50" t="s">
        <v>583</v>
      </c>
      <c r="E137" s="53" t="s">
        <v>584</v>
      </c>
      <c r="F137" s="50"/>
      <c r="G137" s="51">
        <v>132</v>
      </c>
      <c r="H137" s="50" t="s">
        <v>265</v>
      </c>
      <c r="I137" s="50" t="s">
        <v>266</v>
      </c>
      <c r="J137" s="52" t="s">
        <v>585</v>
      </c>
    </row>
    <row r="138" spans="2:10" ht="15.75" hidden="1" thickBot="1" x14ac:dyDescent="0.3">
      <c r="B138" s="55" t="s">
        <v>543</v>
      </c>
      <c r="C138" s="50">
        <v>136</v>
      </c>
      <c r="D138" s="50" t="s">
        <v>586</v>
      </c>
      <c r="E138" s="50" t="s">
        <v>423</v>
      </c>
      <c r="F138" s="50"/>
      <c r="G138" s="51">
        <v>135</v>
      </c>
      <c r="H138" s="50" t="s">
        <v>253</v>
      </c>
      <c r="I138" s="50" t="s">
        <v>254</v>
      </c>
      <c r="J138" s="52" t="s">
        <v>587</v>
      </c>
    </row>
    <row r="139" spans="2:10" ht="15.75" hidden="1" thickBot="1" x14ac:dyDescent="0.3">
      <c r="B139" s="55" t="s">
        <v>543</v>
      </c>
      <c r="C139" s="50">
        <v>137</v>
      </c>
      <c r="D139" s="50" t="s">
        <v>588</v>
      </c>
      <c r="E139" s="50" t="s">
        <v>134</v>
      </c>
      <c r="F139" s="50"/>
      <c r="G139" s="51">
        <v>159</v>
      </c>
      <c r="H139" s="50" t="s">
        <v>253</v>
      </c>
      <c r="I139" s="50" t="s">
        <v>254</v>
      </c>
      <c r="J139" s="52" t="s">
        <v>589</v>
      </c>
    </row>
    <row r="140" spans="2:10" ht="15.75" hidden="1" thickBot="1" x14ac:dyDescent="0.3">
      <c r="B140" s="55" t="s">
        <v>543</v>
      </c>
      <c r="C140" s="50">
        <v>138</v>
      </c>
      <c r="D140" s="50" t="s">
        <v>590</v>
      </c>
      <c r="E140" s="53" t="s">
        <v>175</v>
      </c>
      <c r="F140" s="50"/>
      <c r="G140" s="51">
        <v>120</v>
      </c>
      <c r="H140" s="50" t="s">
        <v>249</v>
      </c>
      <c r="I140" s="50" t="s">
        <v>230</v>
      </c>
      <c r="J140" s="52" t="s">
        <v>591</v>
      </c>
    </row>
    <row r="141" spans="2:10" ht="15.75" hidden="1" thickBot="1" x14ac:dyDescent="0.3">
      <c r="B141" s="55" t="s">
        <v>543</v>
      </c>
      <c r="C141" s="50">
        <v>139</v>
      </c>
      <c r="D141" s="50" t="s">
        <v>592</v>
      </c>
      <c r="E141" s="50" t="s">
        <v>593</v>
      </c>
      <c r="F141" s="50"/>
      <c r="G141" s="51">
        <v>138</v>
      </c>
      <c r="H141" s="50" t="s">
        <v>265</v>
      </c>
      <c r="I141" s="50" t="s">
        <v>266</v>
      </c>
      <c r="J141" s="52" t="s">
        <v>594</v>
      </c>
    </row>
    <row r="142" spans="2:10" ht="15.75" hidden="1" thickBot="1" x14ac:dyDescent="0.3">
      <c r="B142" s="55" t="s">
        <v>543</v>
      </c>
      <c r="C142" s="50">
        <v>140</v>
      </c>
      <c r="D142" s="50" t="s">
        <v>595</v>
      </c>
      <c r="E142" s="50" t="s">
        <v>596</v>
      </c>
      <c r="F142" s="50"/>
      <c r="G142" s="51">
        <v>139</v>
      </c>
      <c r="H142" s="50" t="s">
        <v>253</v>
      </c>
      <c r="I142" s="50" t="s">
        <v>254</v>
      </c>
      <c r="J142" s="52" t="s">
        <v>597</v>
      </c>
    </row>
    <row r="143" spans="2:10" ht="15.75" hidden="1" thickBot="1" x14ac:dyDescent="0.3">
      <c r="B143" s="50" t="s">
        <v>543</v>
      </c>
      <c r="C143" s="50">
        <v>141</v>
      </c>
      <c r="D143" s="50" t="s">
        <v>598</v>
      </c>
      <c r="E143" s="50" t="s">
        <v>596</v>
      </c>
      <c r="F143" s="50"/>
      <c r="G143" s="51">
        <v>139</v>
      </c>
      <c r="H143" s="50" t="s">
        <v>253</v>
      </c>
      <c r="I143" s="50" t="s">
        <v>254</v>
      </c>
      <c r="J143" s="52"/>
    </row>
    <row r="144" spans="2:10" ht="15.75" hidden="1" thickBot="1" x14ac:dyDescent="0.3">
      <c r="B144" s="55" t="s">
        <v>543</v>
      </c>
      <c r="C144" s="50">
        <v>142</v>
      </c>
      <c r="D144" s="50" t="s">
        <v>599</v>
      </c>
      <c r="E144" s="53" t="s">
        <v>600</v>
      </c>
      <c r="F144" s="50"/>
      <c r="G144" s="51">
        <v>120</v>
      </c>
      <c r="H144" s="50" t="s">
        <v>249</v>
      </c>
      <c r="I144" s="50" t="s">
        <v>230</v>
      </c>
      <c r="J144" s="52" t="s">
        <v>601</v>
      </c>
    </row>
    <row r="145" spans="2:10" ht="15.75" hidden="1" thickBot="1" x14ac:dyDescent="0.3">
      <c r="B145" s="55" t="s">
        <v>543</v>
      </c>
      <c r="C145" s="50">
        <v>143</v>
      </c>
      <c r="D145" s="50" t="s">
        <v>602</v>
      </c>
      <c r="E145" s="50" t="s">
        <v>316</v>
      </c>
      <c r="F145" s="50"/>
      <c r="G145" s="51">
        <v>159</v>
      </c>
      <c r="H145" s="50" t="s">
        <v>265</v>
      </c>
      <c r="I145" s="50" t="s">
        <v>266</v>
      </c>
      <c r="J145" s="52" t="s">
        <v>603</v>
      </c>
    </row>
    <row r="146" spans="2:10" ht="15.75" hidden="1" thickBot="1" x14ac:dyDescent="0.3">
      <c r="B146" s="55" t="s">
        <v>604</v>
      </c>
      <c r="C146" s="50">
        <v>144</v>
      </c>
      <c r="D146" s="50" t="s">
        <v>605</v>
      </c>
      <c r="E146" s="50" t="s">
        <v>606</v>
      </c>
      <c r="F146" s="50"/>
      <c r="G146" s="51">
        <v>156</v>
      </c>
      <c r="H146" s="50" t="s">
        <v>265</v>
      </c>
      <c r="I146" s="50" t="s">
        <v>266</v>
      </c>
      <c r="J146" s="52" t="s">
        <v>607</v>
      </c>
    </row>
    <row r="147" spans="2:10" ht="15.75" hidden="1" thickBot="1" x14ac:dyDescent="0.3">
      <c r="B147" s="55" t="s">
        <v>604</v>
      </c>
      <c r="C147" s="50">
        <v>145</v>
      </c>
      <c r="D147" s="50" t="s">
        <v>608</v>
      </c>
      <c r="E147" s="50" t="s">
        <v>127</v>
      </c>
      <c r="F147" s="50"/>
      <c r="G147" s="51">
        <v>144</v>
      </c>
      <c r="H147" s="50" t="s">
        <v>253</v>
      </c>
      <c r="I147" s="50" t="s">
        <v>254</v>
      </c>
      <c r="J147" s="52" t="s">
        <v>609</v>
      </c>
    </row>
    <row r="148" spans="2:10" ht="15.75" hidden="1" thickBot="1" x14ac:dyDescent="0.3">
      <c r="B148" s="55" t="s">
        <v>604</v>
      </c>
      <c r="C148" s="50">
        <v>146</v>
      </c>
      <c r="D148" s="50" t="s">
        <v>610</v>
      </c>
      <c r="E148" s="50" t="s">
        <v>611</v>
      </c>
      <c r="F148" s="50"/>
      <c r="G148" s="51">
        <v>156</v>
      </c>
      <c r="H148" s="50" t="s">
        <v>261</v>
      </c>
      <c r="I148" s="50" t="s">
        <v>254</v>
      </c>
      <c r="J148" s="52" t="s">
        <v>612</v>
      </c>
    </row>
    <row r="149" spans="2:10" ht="15.75" hidden="1" thickBot="1" x14ac:dyDescent="0.3">
      <c r="B149" s="55" t="s">
        <v>604</v>
      </c>
      <c r="C149" s="50">
        <v>147</v>
      </c>
      <c r="D149" s="50" t="s">
        <v>613</v>
      </c>
      <c r="E149" s="50" t="s">
        <v>614</v>
      </c>
      <c r="F149" s="50"/>
      <c r="G149" s="51">
        <v>156</v>
      </c>
      <c r="H149" s="50" t="s">
        <v>265</v>
      </c>
      <c r="I149" s="50" t="s">
        <v>266</v>
      </c>
      <c r="J149" s="52" t="s">
        <v>615</v>
      </c>
    </row>
    <row r="150" spans="2:10" ht="15.75" hidden="1" thickBot="1" x14ac:dyDescent="0.3">
      <c r="B150" s="55" t="s">
        <v>604</v>
      </c>
      <c r="C150" s="50">
        <v>148</v>
      </c>
      <c r="D150" s="50" t="s">
        <v>616</v>
      </c>
      <c r="E150" s="50" t="s">
        <v>617</v>
      </c>
      <c r="F150" s="50"/>
      <c r="G150" s="51">
        <v>147</v>
      </c>
      <c r="H150" s="50" t="s">
        <v>253</v>
      </c>
      <c r="I150" s="50" t="s">
        <v>254</v>
      </c>
      <c r="J150" s="52" t="s">
        <v>618</v>
      </c>
    </row>
    <row r="151" spans="2:10" ht="15.75" hidden="1" thickBot="1" x14ac:dyDescent="0.3">
      <c r="B151" s="55" t="s">
        <v>604</v>
      </c>
      <c r="C151" s="50">
        <v>149</v>
      </c>
      <c r="D151" s="50" t="s">
        <v>619</v>
      </c>
      <c r="E151" s="50" t="s">
        <v>620</v>
      </c>
      <c r="F151" s="50"/>
      <c r="G151" s="51">
        <v>147</v>
      </c>
      <c r="H151" s="50" t="s">
        <v>253</v>
      </c>
      <c r="I151" s="50" t="s">
        <v>254</v>
      </c>
      <c r="J151" s="52" t="s">
        <v>621</v>
      </c>
    </row>
    <row r="152" spans="2:10" ht="15.75" hidden="1" thickBot="1" x14ac:dyDescent="0.3">
      <c r="B152" s="50" t="s">
        <v>604</v>
      </c>
      <c r="C152" s="50">
        <v>150</v>
      </c>
      <c r="D152" s="50" t="s">
        <v>622</v>
      </c>
      <c r="E152" s="50" t="s">
        <v>623</v>
      </c>
      <c r="F152" s="50"/>
      <c r="G152" s="51">
        <v>147</v>
      </c>
      <c r="H152" s="50" t="s">
        <v>253</v>
      </c>
      <c r="I152" s="50" t="s">
        <v>254</v>
      </c>
      <c r="J152" s="52"/>
    </row>
    <row r="153" spans="2:10" ht="15.75" hidden="1" thickBot="1" x14ac:dyDescent="0.3">
      <c r="B153" s="55" t="s">
        <v>604</v>
      </c>
      <c r="C153" s="50">
        <v>151</v>
      </c>
      <c r="D153" s="50" t="s">
        <v>624</v>
      </c>
      <c r="E153" s="50" t="s">
        <v>625</v>
      </c>
      <c r="F153" s="50"/>
      <c r="G153" s="51">
        <v>156</v>
      </c>
      <c r="H153" s="50" t="s">
        <v>249</v>
      </c>
      <c r="I153" s="50" t="s">
        <v>230</v>
      </c>
      <c r="J153" s="52" t="s">
        <v>626</v>
      </c>
    </row>
    <row r="154" spans="2:10" ht="15.75" hidden="1" thickBot="1" x14ac:dyDescent="0.3">
      <c r="B154" s="55" t="s">
        <v>604</v>
      </c>
      <c r="C154" s="50">
        <v>152</v>
      </c>
      <c r="D154" s="50" t="s">
        <v>627</v>
      </c>
      <c r="E154" s="50" t="s">
        <v>570</v>
      </c>
      <c r="F154" s="50"/>
      <c r="G154" s="51">
        <v>156</v>
      </c>
      <c r="H154" s="50" t="s">
        <v>253</v>
      </c>
      <c r="I154" s="50" t="s">
        <v>254</v>
      </c>
      <c r="J154" s="52" t="s">
        <v>628</v>
      </c>
    </row>
    <row r="155" spans="2:10" ht="15.75" hidden="1" thickBot="1" x14ac:dyDescent="0.3">
      <c r="B155" s="55" t="s">
        <v>604</v>
      </c>
      <c r="C155" s="50">
        <v>153</v>
      </c>
      <c r="D155" s="50" t="s">
        <v>629</v>
      </c>
      <c r="E155" s="50" t="s">
        <v>630</v>
      </c>
      <c r="F155" s="50"/>
      <c r="G155" s="51">
        <v>146</v>
      </c>
      <c r="H155" s="50" t="s">
        <v>253</v>
      </c>
      <c r="I155" s="50" t="s">
        <v>254</v>
      </c>
      <c r="J155" s="52" t="s">
        <v>631</v>
      </c>
    </row>
    <row r="156" spans="2:10" ht="15.75" hidden="1" thickBot="1" x14ac:dyDescent="0.3">
      <c r="B156" s="55" t="s">
        <v>604</v>
      </c>
      <c r="C156" s="50">
        <v>154</v>
      </c>
      <c r="D156" s="50" t="s">
        <v>632</v>
      </c>
      <c r="E156" s="50" t="s">
        <v>633</v>
      </c>
      <c r="F156" s="50"/>
      <c r="G156" s="51">
        <v>156</v>
      </c>
      <c r="H156" s="50" t="s">
        <v>265</v>
      </c>
      <c r="I156" s="50" t="s">
        <v>266</v>
      </c>
      <c r="J156" s="52" t="s">
        <v>634</v>
      </c>
    </row>
    <row r="157" spans="2:10" ht="15.75" hidden="1" thickBot="1" x14ac:dyDescent="0.3">
      <c r="B157" s="55" t="s">
        <v>386</v>
      </c>
      <c r="C157" s="50">
        <v>155</v>
      </c>
      <c r="D157" s="55" t="s">
        <v>635</v>
      </c>
      <c r="E157" s="62" t="s">
        <v>636</v>
      </c>
      <c r="F157" s="50"/>
      <c r="G157" s="51">
        <v>3</v>
      </c>
      <c r="H157" s="50" t="s">
        <v>10</v>
      </c>
      <c r="I157" s="50" t="s">
        <v>230</v>
      </c>
      <c r="J157" s="52" t="s">
        <v>637</v>
      </c>
    </row>
    <row r="158" spans="2:10" ht="15.75" hidden="1" thickBot="1" x14ac:dyDescent="0.3">
      <c r="B158" s="55" t="s">
        <v>604</v>
      </c>
      <c r="C158" s="50">
        <v>156</v>
      </c>
      <c r="D158" s="55" t="s">
        <v>638</v>
      </c>
      <c r="E158" s="59" t="s">
        <v>639</v>
      </c>
      <c r="F158" s="50"/>
      <c r="G158" s="51">
        <v>2</v>
      </c>
      <c r="H158" s="55" t="s">
        <v>10</v>
      </c>
      <c r="I158" s="55" t="s">
        <v>230</v>
      </c>
      <c r="J158" s="52" t="s">
        <v>640</v>
      </c>
    </row>
    <row r="159" spans="2:10" ht="15.75" hidden="1" thickBot="1" x14ac:dyDescent="0.3">
      <c r="B159" s="55" t="s">
        <v>604</v>
      </c>
      <c r="C159" s="50">
        <v>157</v>
      </c>
      <c r="D159" s="63" t="s">
        <v>641</v>
      </c>
      <c r="E159" s="63" t="s">
        <v>642</v>
      </c>
      <c r="F159" s="50"/>
      <c r="G159" s="51">
        <v>156</v>
      </c>
      <c r="H159" s="63" t="s">
        <v>265</v>
      </c>
      <c r="I159" s="63" t="s">
        <v>266</v>
      </c>
      <c r="J159" s="52" t="s">
        <v>643</v>
      </c>
    </row>
    <row r="160" spans="2:10" ht="15.75" hidden="1" thickBot="1" x14ac:dyDescent="0.3">
      <c r="B160" s="64" t="s">
        <v>223</v>
      </c>
      <c r="C160" s="50">
        <v>158</v>
      </c>
      <c r="D160" s="63" t="s">
        <v>644</v>
      </c>
      <c r="E160" s="59" t="s">
        <v>645</v>
      </c>
      <c r="F160" s="50"/>
      <c r="G160" s="65">
        <v>41</v>
      </c>
      <c r="H160" s="63" t="s">
        <v>265</v>
      </c>
      <c r="I160" s="63" t="s">
        <v>266</v>
      </c>
      <c r="J160" s="52"/>
    </row>
    <row r="161" spans="2:10" ht="15.75" hidden="1" thickBot="1" x14ac:dyDescent="0.3">
      <c r="B161" s="64" t="s">
        <v>543</v>
      </c>
      <c r="C161" s="50">
        <v>159</v>
      </c>
      <c r="D161" s="63" t="s">
        <v>644</v>
      </c>
      <c r="E161" s="59" t="s">
        <v>99</v>
      </c>
      <c r="F161" s="50"/>
      <c r="G161" s="65">
        <v>120</v>
      </c>
      <c r="H161" s="50" t="s">
        <v>249</v>
      </c>
      <c r="I161" s="50" t="s">
        <v>230</v>
      </c>
      <c r="J161" s="52"/>
    </row>
    <row r="162" spans="2:10" hidden="1" x14ac:dyDescent="0.25">
      <c r="B162" s="64" t="s">
        <v>543</v>
      </c>
      <c r="C162" s="66">
        <v>160</v>
      </c>
      <c r="D162" s="63" t="s">
        <v>644</v>
      </c>
      <c r="E162" s="67" t="s">
        <v>115</v>
      </c>
      <c r="F162" s="66"/>
      <c r="G162" s="65">
        <v>132</v>
      </c>
      <c r="H162" s="63" t="s">
        <v>265</v>
      </c>
      <c r="I162" s="63" t="s">
        <v>266</v>
      </c>
      <c r="J162" s="68"/>
    </row>
    <row r="163" spans="2:10" hidden="1" x14ac:dyDescent="0.25">
      <c r="B163" s="69" t="s">
        <v>418</v>
      </c>
      <c r="C163" s="70">
        <v>161</v>
      </c>
      <c r="D163" s="69" t="s">
        <v>644</v>
      </c>
      <c r="E163" s="71" t="s">
        <v>423</v>
      </c>
      <c r="F163" s="69"/>
      <c r="G163" s="72">
        <v>73</v>
      </c>
      <c r="H163" s="69" t="s">
        <v>253</v>
      </c>
      <c r="I163" s="69" t="s">
        <v>266</v>
      </c>
      <c r="J163" s="69"/>
    </row>
    <row r="164" spans="2:10" hidden="1" x14ac:dyDescent="0.25">
      <c r="B164" s="69" t="s">
        <v>418</v>
      </c>
      <c r="C164" s="70">
        <v>162</v>
      </c>
      <c r="D164" s="69" t="s">
        <v>646</v>
      </c>
      <c r="E164" s="71" t="s">
        <v>647</v>
      </c>
      <c r="F164" s="69"/>
      <c r="G164" s="72">
        <v>83</v>
      </c>
      <c r="H164" s="69" t="s">
        <v>253</v>
      </c>
      <c r="I164" s="69" t="s">
        <v>266</v>
      </c>
      <c r="J164" s="69"/>
    </row>
    <row r="165" spans="2:10" hidden="1" x14ac:dyDescent="0.25">
      <c r="B165" s="69" t="s">
        <v>418</v>
      </c>
      <c r="C165" s="70">
        <v>163</v>
      </c>
      <c r="D165" s="69" t="s">
        <v>648</v>
      </c>
      <c r="E165" s="71" t="s">
        <v>647</v>
      </c>
      <c r="F165" s="69"/>
      <c r="G165" s="72">
        <v>83</v>
      </c>
      <c r="H165" s="69" t="s">
        <v>253</v>
      </c>
      <c r="I165" s="69" t="s">
        <v>266</v>
      </c>
      <c r="J165" s="69"/>
    </row>
    <row r="166" spans="2:10" hidden="1" x14ac:dyDescent="0.25">
      <c r="B166" s="69" t="s">
        <v>418</v>
      </c>
      <c r="C166" s="70">
        <v>164</v>
      </c>
      <c r="D166" s="69" t="s">
        <v>649</v>
      </c>
      <c r="E166" s="71" t="s">
        <v>647</v>
      </c>
      <c r="F166" s="69"/>
      <c r="G166" s="72">
        <v>83</v>
      </c>
      <c r="H166" s="69" t="s">
        <v>253</v>
      </c>
      <c r="I166" s="69" t="s">
        <v>266</v>
      </c>
      <c r="J166" s="69"/>
    </row>
    <row r="167" spans="2:10" ht="15.75" hidden="1" thickBot="1" x14ac:dyDescent="0.3">
      <c r="B167" s="55" t="s">
        <v>418</v>
      </c>
      <c r="C167" s="70">
        <v>165</v>
      </c>
      <c r="D167" s="55" t="s">
        <v>644</v>
      </c>
      <c r="E167" s="73" t="s">
        <v>482</v>
      </c>
      <c r="F167" s="55"/>
      <c r="G167" s="58">
        <v>88</v>
      </c>
      <c r="H167" s="55" t="s">
        <v>265</v>
      </c>
      <c r="I167" s="50" t="s">
        <v>266</v>
      </c>
      <c r="J167" s="55"/>
    </row>
    <row r="168" spans="2:10" hidden="1" x14ac:dyDescent="0.25">
      <c r="I168" s="74" t="s">
        <v>71</v>
      </c>
    </row>
    <row r="176" spans="2:10" x14ac:dyDescent="0.25">
      <c r="E176" t="s">
        <v>71</v>
      </c>
    </row>
  </sheetData>
  <autoFilter ref="B2:J168" xr:uid="{8AC91F20-76A6-441A-AA34-E2D766904258}">
    <filterColumn colId="0">
      <filters>
        <filter val="W.T.C"/>
      </filters>
    </filterColumn>
    <sortState xmlns:xlrd2="http://schemas.microsoft.com/office/spreadsheetml/2017/richdata2" ref="B93:J121">
      <sortCondition ref="C2:C158"/>
    </sortState>
  </autoFilter>
  <hyperlinks>
    <hyperlink ref="J3" r:id="rId1" xr:uid="{122E0951-C9A3-4878-BCE5-A7B34E64A85F}"/>
    <hyperlink ref="J4" r:id="rId2" xr:uid="{86BFDD0A-EF28-41B3-A522-4652F8D8F342}"/>
    <hyperlink ref="J5" r:id="rId3" xr:uid="{596EF58A-BEC2-4B19-8505-381F2799D361}"/>
    <hyperlink ref="J6" r:id="rId4" xr:uid="{8EB5A2BB-BBDA-43FA-9E97-1007BEA1A327}"/>
    <hyperlink ref="J7" r:id="rId5" xr:uid="{1D74DB3A-7CF3-42A4-ADF5-500EC7170C14}"/>
    <hyperlink ref="J8" r:id="rId6" xr:uid="{F864703F-B488-475C-B5F0-2C31E8A431FA}"/>
    <hyperlink ref="J9" r:id="rId7" xr:uid="{A1CC1BD4-0857-486D-9026-62DCED635AE7}"/>
    <hyperlink ref="J10" r:id="rId8" xr:uid="{44F4449E-D704-4B4A-95DF-7BD13C367FDD}"/>
    <hyperlink ref="J11" r:id="rId9" xr:uid="{62B40A24-2358-4AF1-A6F5-417E430E03A5}"/>
    <hyperlink ref="J12" r:id="rId10" xr:uid="{AB2AF281-87F5-4437-87B9-539837F40101}"/>
    <hyperlink ref="J13" r:id="rId11" xr:uid="{A66E69DB-9245-4B08-A6D2-8C15CD219AB8}"/>
    <hyperlink ref="J14" r:id="rId12" xr:uid="{6CB95678-4E97-4155-B005-79D4BF068CE7}"/>
    <hyperlink ref="J16" r:id="rId13" xr:uid="{C81051F1-0FF3-4523-BC83-8D3306FAA1BD}"/>
    <hyperlink ref="J17" r:id="rId14" xr:uid="{7B91C69B-F8F4-4C2A-93AD-354BC61FA8AB}"/>
    <hyperlink ref="J15" r:id="rId15" xr:uid="{9BA9BAF7-620D-4B73-A7DC-EED971BA4306}"/>
    <hyperlink ref="J18" r:id="rId16" xr:uid="{C79106C8-D4F2-4285-A52E-2AA65D14773E}"/>
    <hyperlink ref="J19" r:id="rId17" xr:uid="{D1973C5D-6BA0-43A6-B337-E326098AF79C}"/>
    <hyperlink ref="J20" r:id="rId18" xr:uid="{92A29C39-78AE-48AB-9552-3021585A4427}"/>
    <hyperlink ref="J21" r:id="rId19" xr:uid="{62D806AD-E799-4613-9EA9-676C7381C3F9}"/>
    <hyperlink ref="J22" r:id="rId20" xr:uid="{FB55D427-7FD1-4789-85D2-65598CDA3F37}"/>
    <hyperlink ref="J23" r:id="rId21" xr:uid="{1DD958DA-6081-4D16-BA21-53FBC4FBE17B}"/>
    <hyperlink ref="J24" r:id="rId22" xr:uid="{DCD981DD-E7EA-4FF4-8FFF-00F07E81279D}"/>
    <hyperlink ref="J25" r:id="rId23" xr:uid="{DBF8E81F-9620-4EFB-A917-2B624FBE804C}"/>
    <hyperlink ref="J26" r:id="rId24" xr:uid="{D3EDB7A0-B356-4022-B398-D0C503E83566}"/>
    <hyperlink ref="J27" r:id="rId25" xr:uid="{58C4EF43-D24D-4724-BA15-43F333F3CA97}"/>
    <hyperlink ref="J28" r:id="rId26" xr:uid="{22C3978E-3DF9-4880-BB2A-AB1E8B048763}"/>
    <hyperlink ref="J29" r:id="rId27" xr:uid="{AE83C918-27EE-45E1-9FC7-B5A885A7315C}"/>
    <hyperlink ref="J30" r:id="rId28" xr:uid="{398E6305-07A5-4B33-A18A-49ACDBE5B215}"/>
    <hyperlink ref="J31" r:id="rId29" xr:uid="{E1FF1B33-6E37-4281-9021-5A9F041EDB59}"/>
    <hyperlink ref="J33" r:id="rId30" xr:uid="{AD0589DB-DEF5-438A-B311-E013DE3DB9E6}"/>
    <hyperlink ref="J34" r:id="rId31" xr:uid="{7CC8D36E-44D9-421B-B9B4-DE7D271759A7}"/>
    <hyperlink ref="J35" r:id="rId32" xr:uid="{7BFA2F10-EDCC-4F50-8FD5-24015800E7CA}"/>
    <hyperlink ref="J36" r:id="rId33" xr:uid="{AC7466A6-AF0A-4C1A-95B0-A44975256FA1}"/>
    <hyperlink ref="J37" r:id="rId34" xr:uid="{8827CF40-A1AD-45E0-B186-9DA4C270509A}"/>
    <hyperlink ref="J38" r:id="rId35" xr:uid="{0965E555-6033-476F-9254-45272D960F9F}"/>
    <hyperlink ref="J39" r:id="rId36" xr:uid="{C82D2311-C8D8-4EF5-ACE0-4124D46DCDA9}"/>
    <hyperlink ref="J40" r:id="rId37" xr:uid="{7F35979F-4BD0-4F51-9443-0E606A1850D3}"/>
    <hyperlink ref="J41" r:id="rId38" xr:uid="{248D6D66-D445-491F-AC50-5A9F738837C5}"/>
    <hyperlink ref="J42" r:id="rId39" xr:uid="{96E0C1E7-63DE-4E22-A467-826973133E18}"/>
    <hyperlink ref="J43" r:id="rId40" xr:uid="{860703E3-0F98-4340-B986-33F91AEFAC2D}"/>
    <hyperlink ref="J44" r:id="rId41" xr:uid="{98D9A1AF-DEE8-4772-A902-67BB6E785DC4}"/>
    <hyperlink ref="J45" r:id="rId42" xr:uid="{FA9013C4-E095-4392-A7EA-DF1C9B19F3EF}"/>
    <hyperlink ref="J46" r:id="rId43" xr:uid="{6652342E-A912-4422-9EF6-77883EF80B40}"/>
    <hyperlink ref="J47" r:id="rId44" xr:uid="{9395B72F-43BA-42F3-A569-DDDDF9615468}"/>
    <hyperlink ref="J48" r:id="rId45" xr:uid="{47F9E391-F25A-4F33-8B99-DEF516628C98}"/>
    <hyperlink ref="J49" r:id="rId46" xr:uid="{17E63ECF-5C37-49F5-BD3D-AB6B4D5A1A63}"/>
    <hyperlink ref="J50" r:id="rId47" xr:uid="{5C426382-4D7A-4B99-8D4A-F0F2AED40164}"/>
    <hyperlink ref="J51" r:id="rId48" xr:uid="{A370D67B-0F48-4528-B905-F1B3643F2045}"/>
    <hyperlink ref="J52" r:id="rId49" xr:uid="{AD381C36-9B5C-45A2-AF68-FBC26CD0312C}"/>
    <hyperlink ref="J53" r:id="rId50" xr:uid="{8F66CF56-6749-4655-9DE1-B0A253306E27}"/>
    <hyperlink ref="J54" r:id="rId51" xr:uid="{725AD59E-3932-4AFD-85E5-88C268D60691}"/>
    <hyperlink ref="J57" r:id="rId52" xr:uid="{D088DDC4-F1BB-49ED-9C52-BCAB65FA0786}"/>
    <hyperlink ref="J58" r:id="rId53" xr:uid="{E04C04B8-C1E6-4169-AEB5-CB62100E27AF}"/>
    <hyperlink ref="J59" r:id="rId54" xr:uid="{7719060D-49C5-4CEE-BDDB-736385B11D38}"/>
    <hyperlink ref="J60" r:id="rId55" xr:uid="{9133877C-8095-4EC6-AE26-2E984CAE3C4F}"/>
    <hyperlink ref="J62" r:id="rId56" xr:uid="{FF714706-5F65-4269-A735-EB72C08B8805}"/>
    <hyperlink ref="J63" r:id="rId57" xr:uid="{63937C3F-A977-4125-A135-60E92EC64F45}"/>
    <hyperlink ref="J64" r:id="rId58" xr:uid="{877876A9-52A0-4403-B2AD-4AFF1806BC21}"/>
    <hyperlink ref="J65" r:id="rId59" xr:uid="{C2E5352F-24ED-417F-98C0-8C09382E583C}"/>
    <hyperlink ref="J66" r:id="rId60" xr:uid="{E09EE35B-3EAF-4742-BC43-8BBD8AEA2989}"/>
    <hyperlink ref="J61" r:id="rId61" xr:uid="{1B4A42A0-93BF-4BD6-BDB6-EBB3C81565EE}"/>
    <hyperlink ref="J56" r:id="rId62" xr:uid="{7CAADFDE-7E8F-4FD5-B6AD-E65B4D0A9AFC}"/>
    <hyperlink ref="J55" r:id="rId63" xr:uid="{D29E464C-9B8B-4C21-B8CB-4E8848E49821}"/>
    <hyperlink ref="J68" r:id="rId64" xr:uid="{7E9B2197-39DB-495E-8A3A-503FFF9E8B42}"/>
    <hyperlink ref="J69" r:id="rId65" xr:uid="{DF427CEF-CE05-4596-B59F-C2B20DE62C48}"/>
    <hyperlink ref="J70" r:id="rId66" xr:uid="{A52D17EB-06E5-4E73-8CDB-060F8D204018}"/>
    <hyperlink ref="J71" r:id="rId67" xr:uid="{E0807351-CAA0-460F-B860-6BAE6A5B178B}"/>
    <hyperlink ref="J72" r:id="rId68" xr:uid="{C3C8F497-A12F-4223-A78A-04731F7E85AC}"/>
    <hyperlink ref="J73" r:id="rId69" xr:uid="{83E4E687-A26F-4273-8E2D-4872B4B467D8}"/>
    <hyperlink ref="J74" r:id="rId70" xr:uid="{F3482B82-3151-4A9B-9A7B-329F330B6BDB}"/>
    <hyperlink ref="J75" r:id="rId71" xr:uid="{428E548B-B9DF-4F36-813D-30E913A63096}"/>
    <hyperlink ref="J76" r:id="rId72" xr:uid="{D1C782DB-1DB9-4083-9D90-55AE136C87C2}"/>
    <hyperlink ref="J77" r:id="rId73" xr:uid="{D0CECA46-FE5A-4EDB-8175-02371F65594C}"/>
    <hyperlink ref="J78" r:id="rId74" xr:uid="{FB7B7E06-9DD1-45F2-BA38-FC34E201CED1}"/>
    <hyperlink ref="J79" r:id="rId75" xr:uid="{031D1E46-6DC8-4D81-8E2E-1A696845139F}"/>
    <hyperlink ref="J81" r:id="rId76" xr:uid="{1A563CB0-FAB6-4EAB-A99A-EC86BA50D51A}"/>
    <hyperlink ref="J82" r:id="rId77" xr:uid="{B778753E-175E-4ACF-8F61-E3BDF89E5283}"/>
    <hyperlink ref="J83" r:id="rId78" xr:uid="{30BE4AF8-5125-4E6A-BD42-80B0E2A9D91F}"/>
    <hyperlink ref="J84" r:id="rId79" xr:uid="{0AE40ADA-5A5D-437D-98B8-3230B98315E1}"/>
    <hyperlink ref="J85" r:id="rId80" xr:uid="{5CF67E53-F38B-4CF6-93B0-ED9408FF71A1}"/>
    <hyperlink ref="J86" r:id="rId81" xr:uid="{119E4D48-4ADB-42AD-AE28-B399691AD169}"/>
    <hyperlink ref="J87" r:id="rId82" xr:uid="{225852E0-DF89-4F8E-9375-D8D300103494}"/>
    <hyperlink ref="J88" r:id="rId83" xr:uid="{914676A4-AA1E-43B9-8DFD-70859BD9D609}"/>
    <hyperlink ref="J89" r:id="rId84" xr:uid="{245D027F-7176-4771-90C1-20EF2A536056}"/>
    <hyperlink ref="J90" r:id="rId85" xr:uid="{D75A03DA-2A11-48C5-9CEB-606FCF100588}"/>
    <hyperlink ref="J91" r:id="rId86" xr:uid="{13AAD7D8-0CDA-4E49-9E6E-81507CC82CF1}"/>
    <hyperlink ref="J92" r:id="rId87" xr:uid="{DE9161BB-F239-4155-B02C-513205D6F4C6}"/>
    <hyperlink ref="J80" r:id="rId88" xr:uid="{6FE8C747-EDA2-4ABE-BBA0-E00290FBB894}"/>
    <hyperlink ref="J93" r:id="rId89" xr:uid="{FA4D57A2-9B29-4C0B-AAD8-FA4C041BCBC5}"/>
    <hyperlink ref="J94" r:id="rId90" xr:uid="{3C20B8EF-3155-47B3-AE98-E0CF5E33E308}"/>
    <hyperlink ref="J95" r:id="rId91" xr:uid="{862338DD-7E0B-453F-B746-80A1324F7312}"/>
    <hyperlink ref="J96" r:id="rId92" xr:uid="{AF03353E-136B-4E6F-9B93-3A78BBC853FE}"/>
    <hyperlink ref="J97" r:id="rId93" xr:uid="{E276C5A0-6F30-416D-BFE0-5157611E91CA}"/>
    <hyperlink ref="J98" r:id="rId94" xr:uid="{D33FC100-D34D-4EE3-AEF2-57561812C637}"/>
    <hyperlink ref="J99" r:id="rId95" xr:uid="{8C74DA29-DB42-4754-B33A-8B000939B9FC}"/>
    <hyperlink ref="J100" r:id="rId96" xr:uid="{96CA93D1-960C-4BBB-80EF-A5F88BDE9BD4}"/>
    <hyperlink ref="J101" r:id="rId97" xr:uid="{B2CC101D-422D-4D82-BA58-38A66AEAF09B}"/>
    <hyperlink ref="J102" r:id="rId98" xr:uid="{2C534725-0AE2-4673-B4E4-C34215BE35DA}"/>
    <hyperlink ref="J103" r:id="rId99" xr:uid="{7B138775-148B-4C93-B5E4-C4880045FA33}"/>
    <hyperlink ref="J104" r:id="rId100" xr:uid="{8B776645-569E-4D9C-8DDD-EF1E48049DF8}"/>
    <hyperlink ref="J105" r:id="rId101" xr:uid="{80B47308-EF55-45DB-906F-1231CEBAD6D5}"/>
    <hyperlink ref="J106" r:id="rId102" xr:uid="{764137D7-1FD0-45DE-8764-137FA2FFE445}"/>
    <hyperlink ref="J108" r:id="rId103" xr:uid="{44DA2CF3-39B3-4440-AF41-219BA1AEC096}"/>
    <hyperlink ref="J107" r:id="rId104" xr:uid="{1D33DB07-AF77-41D6-84D5-66B200E17454}"/>
    <hyperlink ref="J110" r:id="rId105" xr:uid="{E8085BB1-F737-4E31-B743-2A345C2E74F0}"/>
    <hyperlink ref="J111" r:id="rId106" xr:uid="{4E4E7A14-B53B-425F-A422-0986C74A2748}"/>
    <hyperlink ref="J112" r:id="rId107" xr:uid="{49092FB0-3F65-47EC-9C44-D556249A3016}"/>
    <hyperlink ref="J113" r:id="rId108" xr:uid="{32522676-6405-4BC8-B953-EE58FA328D91}"/>
    <hyperlink ref="J114" r:id="rId109" xr:uid="{663EBF5A-237C-452D-A1CC-B78EA52321FC}"/>
    <hyperlink ref="J115" r:id="rId110" xr:uid="{364D2557-9CEC-488C-830C-2F10EF0650D5}"/>
    <hyperlink ref="J116" r:id="rId111" xr:uid="{8CC318AF-B227-4B8D-A5D9-C3251DAE5D8D}"/>
    <hyperlink ref="J118" r:id="rId112" xr:uid="{C70C5BD6-1667-4855-97D1-7FAB93F26729}"/>
    <hyperlink ref="J117" r:id="rId113" xr:uid="{6FE7175D-68D2-4C44-BA08-FD1AAA77302E}"/>
    <hyperlink ref="J122" r:id="rId114" xr:uid="{F15A090A-F615-4143-8038-54350AE4C72E}"/>
    <hyperlink ref="J123" r:id="rId115" xr:uid="{ED47C15E-72F6-4927-B589-C7D743D960DD}"/>
    <hyperlink ref="J124" r:id="rId116" xr:uid="{8EE84E5C-93B6-4B32-9B82-CD3117ADB338}"/>
    <hyperlink ref="J125" r:id="rId117" xr:uid="{1EAEBA94-CFD7-49FB-85FF-4C5D57F9853A}"/>
    <hyperlink ref="J126" r:id="rId118" xr:uid="{481091A5-765C-476C-8646-C44C2B16F030}"/>
    <hyperlink ref="J127" r:id="rId119" xr:uid="{EE9D175B-976F-4643-A326-0AE18E800414}"/>
    <hyperlink ref="J128" r:id="rId120" xr:uid="{4A78AFA2-7ACC-43F0-BB2C-9A9767E8391E}"/>
    <hyperlink ref="J129" r:id="rId121" xr:uid="{B078F9CC-8D68-44E4-BF87-BF779CFEBAED}"/>
    <hyperlink ref="J130" r:id="rId122" xr:uid="{10AB6232-8683-4A61-9765-D04EF8569969}"/>
    <hyperlink ref="J131" r:id="rId123" xr:uid="{77D8568F-2E30-4FBB-BCC3-24528F690FF5}"/>
    <hyperlink ref="J132" r:id="rId124" xr:uid="{83BE58ED-4378-41D7-ACD3-580E6320FE8F}"/>
    <hyperlink ref="J133" r:id="rId125" xr:uid="{DA07EA76-3D7B-4EC5-A423-6B7E935123D1}"/>
    <hyperlink ref="J134" r:id="rId126" xr:uid="{67222237-9891-494E-B500-FC72AC4AA359}"/>
    <hyperlink ref="J135" r:id="rId127" xr:uid="{EB35BF90-475D-417A-B777-59D1DF381999}"/>
    <hyperlink ref="J136" r:id="rId128" xr:uid="{17707BE9-5BFD-436E-8B3E-CC4213E33D7F}"/>
    <hyperlink ref="J137" r:id="rId129" xr:uid="{ECD3AB76-70E6-48C2-9044-DFC3999D8A94}"/>
    <hyperlink ref="J138" r:id="rId130" xr:uid="{6430B393-B01C-40AE-AFBA-CA9EF57FF54F}"/>
    <hyperlink ref="J139" r:id="rId131" xr:uid="{77C61DF6-CF0D-4F0C-A5DC-47E7DD7C13D0}"/>
    <hyperlink ref="J140" r:id="rId132" xr:uid="{1C668F4F-BF31-480A-9439-5FB3EE497368}"/>
    <hyperlink ref="J141" r:id="rId133" xr:uid="{B7AE634C-1482-4083-99B8-4ECE5B6BBC66}"/>
    <hyperlink ref="J142" r:id="rId134" xr:uid="{9D7FB043-E29B-4B41-9CFD-6A0B7CCB4ACD}"/>
    <hyperlink ref="J144" r:id="rId135" xr:uid="{DE6C8FF3-8715-49DA-A391-C6095AC140B3}"/>
    <hyperlink ref="J145" r:id="rId136" xr:uid="{8EDCC240-EF26-4EED-83AE-B574CCF967AA}"/>
    <hyperlink ref="J146" r:id="rId137" xr:uid="{57F4B298-6B2A-44CC-AD56-93667822C69D}"/>
    <hyperlink ref="J147" r:id="rId138" xr:uid="{DBE18171-6336-423D-9013-64C4D5A77A8A}"/>
    <hyperlink ref="J148" r:id="rId139" xr:uid="{C9DF9D63-207F-46E9-ACD2-836B38517842}"/>
    <hyperlink ref="J149" r:id="rId140" xr:uid="{C4E0A69A-CDBE-4027-A815-DBD9E1A7BC87}"/>
    <hyperlink ref="J150" r:id="rId141" xr:uid="{C39F4B34-4FE3-43D0-AE80-5B4918AF316A}"/>
    <hyperlink ref="J151" r:id="rId142" xr:uid="{7438F39F-4579-4924-96AB-C807372409D0}"/>
    <hyperlink ref="J119" r:id="rId143" xr:uid="{AFC1307B-03FE-4583-9810-DE72644EE0E1}"/>
    <hyperlink ref="J120" r:id="rId144" xr:uid="{462F1F83-40BB-4AC0-AF59-11A9717BB504}"/>
    <hyperlink ref="J121" r:id="rId145" xr:uid="{B674C67F-02C5-449F-9096-66C1CC1BCD41}"/>
    <hyperlink ref="J153" r:id="rId146" xr:uid="{A9006C14-0A9C-4E8F-B0B7-E9385C6A3CCF}"/>
    <hyperlink ref="J154" r:id="rId147" xr:uid="{A1411729-7DAC-40AF-9355-840E73FF04A6}"/>
    <hyperlink ref="J155" r:id="rId148" xr:uid="{25FA52D1-8F2D-4C38-BD5D-7E3ECD7EF90C}"/>
    <hyperlink ref="J156" r:id="rId149" xr:uid="{7DA9462F-BDB4-49C9-BF87-A322B24D9235}"/>
    <hyperlink ref="J67" r:id="rId150" xr:uid="{52EB93BD-F925-4C4B-99EE-2CB8BB8FAF80}"/>
    <hyperlink ref="J109" r:id="rId151" xr:uid="{C62327D2-3886-47AF-B2D1-37EC9E21FF8B}"/>
    <hyperlink ref="J157" r:id="rId152" xr:uid="{1BB7917F-016E-4645-B389-0C4E0CD314B7}"/>
    <hyperlink ref="J158" r:id="rId153" xr:uid="{10A73C86-C009-4BFC-B780-567E2162F3A6}"/>
    <hyperlink ref="J159" r:id="rId154" xr:uid="{8540FFCF-47A5-48B8-90DB-39EC86ED90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4B49-45AC-4BDF-BEC7-93B60D8119B4}">
  <dimension ref="C2:R172"/>
  <sheetViews>
    <sheetView tabSelected="1" topLeftCell="E134" zoomScale="73" zoomScaleNormal="73" workbookViewId="0">
      <selection activeCell="P5" sqref="P5:R170"/>
    </sheetView>
  </sheetViews>
  <sheetFormatPr baseColWidth="10" defaultRowHeight="15" x14ac:dyDescent="0.25"/>
  <cols>
    <col min="3" max="3" width="19.28515625" bestFit="1" customWidth="1"/>
    <col min="4" max="4" width="30.28515625" style="42" bestFit="1" customWidth="1"/>
    <col min="6" max="6" width="25.28515625" customWidth="1"/>
    <col min="7" max="7" width="26.42578125" hidden="1" customWidth="1"/>
    <col min="8" max="8" width="0" hidden="1" customWidth="1"/>
    <col min="9" max="9" width="55.140625" bestFit="1" customWidth="1"/>
    <col min="10" max="10" width="28.28515625" customWidth="1"/>
    <col min="11" max="11" width="55.85546875" bestFit="1" customWidth="1"/>
    <col min="12" max="12" width="55.42578125" customWidth="1"/>
    <col min="13" max="13" width="51.85546875" customWidth="1"/>
  </cols>
  <sheetData>
    <row r="2" spans="3:18" x14ac:dyDescent="0.25">
      <c r="C2" s="1"/>
      <c r="D2" s="88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3:18" x14ac:dyDescent="0.25">
      <c r="C3" s="2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4" spans="3:18" ht="42.75" customHeight="1" x14ac:dyDescent="0.25">
      <c r="C4" s="3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7</v>
      </c>
      <c r="J4" s="6" t="s">
        <v>6</v>
      </c>
      <c r="K4" s="5" t="s">
        <v>8</v>
      </c>
      <c r="L4" s="6" t="s">
        <v>6</v>
      </c>
      <c r="M4" s="6" t="s">
        <v>9</v>
      </c>
      <c r="N4" s="6" t="s">
        <v>6</v>
      </c>
    </row>
    <row r="5" spans="3:18" ht="12" customHeight="1" x14ac:dyDescent="0.25">
      <c r="C5" s="90" t="s">
        <v>10</v>
      </c>
      <c r="D5" s="92" t="s">
        <v>11</v>
      </c>
      <c r="E5" s="94" t="s">
        <v>12</v>
      </c>
      <c r="F5" s="95" t="s">
        <v>12</v>
      </c>
      <c r="G5" s="75"/>
      <c r="H5" s="75"/>
      <c r="I5" s="7" t="s">
        <v>13</v>
      </c>
      <c r="J5" s="76"/>
      <c r="K5" s="7" t="s">
        <v>14</v>
      </c>
      <c r="L5" s="77" t="s">
        <v>15</v>
      </c>
      <c r="M5" s="10" t="s">
        <v>16</v>
      </c>
      <c r="N5" s="76"/>
      <c r="O5" s="137" t="str">
        <f>_xlfn.CONCAT("$job = Job::firstOrCreate(['name' =&gt; '",TRIM(D5),"']);")</f>
        <v>$job = Job::firstOrCreate(['name' =&gt; 'Director de W.T.C.']);</v>
      </c>
      <c r="P5" s="138" t="str">
        <f>_xlfn.CONCAT( O5, "JobCompetence::create(['job_id' =&gt; $job-&gt;id, 'name' =&gt; '",I5,"', 'notas' =&gt; '",J5,"']);")</f>
        <v>$job = Job::firstOrCreate(['name' =&gt; 'Director de W.T.C.']);JobCompetence::create(['job_id' =&gt; $job-&gt;id, 'name' =&gt; 'Gestión de Recursos', 'notas' =&gt; '']);</v>
      </c>
      <c r="Q5" s="138" t="str">
        <f>_xlfn.CONCAT( O5, "Knowledge::create(['job_id' =&gt; $job-&gt;id, 'name' =&gt; '",K5,"', 'notas' =&gt; '",L5,"']);")</f>
        <v>$job = Job::firstOrCreate(['name' =&gt; 'Director de W.T.C.']);Knowledge::create(['job_id' =&gt; $job-&gt;id, 'name' =&gt; 'Financieros', 'notas' =&gt; 'Matemáticas Financieras
- Evaluación de Proyectos Financieros
- Entendimiento de Estados Financieros
- Inversiones
- Presupuestos']);</v>
      </c>
      <c r="R5" s="138" t="str">
        <f>_xlfn.CONCAT( O5, "Experience::create(['job_id' =&gt; $job-&gt;id, 'name' =&gt; '",M5,"', 'notas' =&gt; '",N5,"']);")</f>
        <v>$job = Job::firstOrCreate(['name' =&gt; 'Director de W.T.C.']);Experience::create(['job_id' =&gt; $job-&gt;id, 'name' =&gt; 'Participación activa a reuniones de Consejo de Administración.', 'notas' =&gt; '']);</v>
      </c>
    </row>
    <row r="6" spans="3:18" ht="13.5" customHeight="1" x14ac:dyDescent="0.25">
      <c r="C6" s="91"/>
      <c r="D6" s="93"/>
      <c r="E6" s="94"/>
      <c r="F6" s="95"/>
      <c r="G6" s="75"/>
      <c r="H6" s="75"/>
      <c r="I6" s="7" t="s">
        <v>17</v>
      </c>
      <c r="J6" s="76"/>
      <c r="K6" s="7" t="s">
        <v>18</v>
      </c>
      <c r="L6" s="76"/>
      <c r="M6" s="10" t="s">
        <v>19</v>
      </c>
      <c r="N6" s="76"/>
      <c r="O6" s="137" t="str">
        <f t="shared" ref="O6:O69" si="0">_xlfn.CONCAT("$job = Job::firstOrCreate(['name' =&gt; '",TRIM(D6),"']);")</f>
        <v>$job = Job::firstOrCreate(['name' =&gt; '']);</v>
      </c>
      <c r="P6" s="138" t="str">
        <f t="shared" ref="P6:P69" si="1">_xlfn.CONCAT( O6, "JobCompetence::create(['job_id' =&gt; $job-&gt;id, 'name' =&gt; '",I6,"', 'notas' =&gt; '",J6,"']);")</f>
        <v>$job = Job::firstOrCreate(['name' =&gt; '']);JobCompetence::create(['job_id' =&gt; $job-&gt;id, 'name' =&gt; 'Gestión del Riesgo', 'notas' =&gt; '']);</v>
      </c>
      <c r="Q6" s="138" t="str">
        <f t="shared" ref="Q6:Q69" si="2">_xlfn.CONCAT( O6, "Knowledge::create(['job_id' =&gt; $job-&gt;id, 'name' =&gt; '",K6,"', 'notas' =&gt; '",L6,"']);")</f>
        <v>$job = Job::firstOrCreate(['name' =&gt; '']);Knowledge::create(['job_id' =&gt; $job-&gt;id, 'name' =&gt; 'Normativas Contables ', 'notas' =&gt; '']);</v>
      </c>
      <c r="R6" s="138" t="str">
        <f t="shared" ref="R6:R69" si="3">_xlfn.CONCAT( O6, "Experience::create(['job_id' =&gt; $job-&gt;id, 'name' =&gt; '",M6,"', 'notas' =&gt; '",N6,"']);")</f>
        <v>$job = Job::firstOrCreate(['name' =&gt; '']);Experience::create(['job_id' =&gt; $job-&gt;id, 'name' =&gt; 'Participación directa en parques y proyectos industriales.', 'notas' =&gt; '']);</v>
      </c>
    </row>
    <row r="7" spans="3:18" ht="15" customHeight="1" x14ac:dyDescent="0.25">
      <c r="C7" s="91"/>
      <c r="D7" s="93"/>
      <c r="E7" s="94"/>
      <c r="F7" s="95"/>
      <c r="G7" s="75"/>
      <c r="H7" s="75"/>
      <c r="I7" s="76"/>
      <c r="J7" s="76"/>
      <c r="K7" s="7" t="s">
        <v>20</v>
      </c>
      <c r="L7" s="76"/>
      <c r="M7" s="10" t="s">
        <v>21</v>
      </c>
      <c r="N7" s="76"/>
      <c r="O7" s="137" t="str">
        <f t="shared" si="0"/>
        <v>$job = Job::firstOrCreate(['name' =&gt; '']);</v>
      </c>
      <c r="P7" s="138" t="str">
        <f t="shared" si="1"/>
        <v>$job = Job::firstOrCreate(['name' =&gt; '']);JobCompetence::create(['job_id' =&gt; $job-&gt;id, 'name' =&gt; '', 'notas' =&gt; '']);</v>
      </c>
      <c r="Q7" s="138" t="str">
        <f t="shared" si="2"/>
        <v>$job = Job::firstOrCreate(['name' =&gt; '']);Knowledge::create(['job_id' =&gt; $job-&gt;id, 'name' =&gt; 'Normativas Fiscales ', 'notas' =&gt; '']);</v>
      </c>
      <c r="R7" s="138" t="str">
        <f t="shared" si="3"/>
        <v>$job = Job::firstOrCreate(['name' =&gt; '']);Experience::create(['job_id' =&gt; $job-&gt;id, 'name' =&gt; 'Tener formación multicultural y versatilidad para adaptarse a diferentes ambientes.', 'notas' =&gt; '']);</v>
      </c>
    </row>
    <row r="8" spans="3:18" ht="15" customHeight="1" x14ac:dyDescent="0.25">
      <c r="C8" s="91"/>
      <c r="D8" s="93"/>
      <c r="E8" s="94"/>
      <c r="F8" s="95"/>
      <c r="G8" s="75"/>
      <c r="H8" s="75"/>
      <c r="I8" s="76"/>
      <c r="J8" s="76"/>
      <c r="K8" s="7" t="s">
        <v>22</v>
      </c>
      <c r="L8" s="76"/>
      <c r="M8" s="10" t="s">
        <v>23</v>
      </c>
      <c r="N8" s="76"/>
      <c r="O8" s="137" t="str">
        <f t="shared" si="0"/>
        <v>$job = Job::firstOrCreate(['name' =&gt; '']);</v>
      </c>
      <c r="P8" s="138" t="str">
        <f t="shared" si="1"/>
        <v>$job = Job::firstOrCreate(['name' =&gt; '']);JobCompetence::create(['job_id' =&gt; $job-&gt;id, 'name' =&gt; '', 'notas' =&gt; '']);</v>
      </c>
      <c r="Q8" s="138" t="str">
        <f t="shared" si="2"/>
        <v>$job = Job::firstOrCreate(['name' =&gt; '']);Knowledge::create(['job_id' =&gt; $job-&gt;id, 'name' =&gt; 'Normativas y Sistemas de Gestión de Calidad', 'notas' =&gt; '']);</v>
      </c>
      <c r="R8" s="138" t="str">
        <f t="shared" si="3"/>
        <v>$job = Job::firstOrCreate(['name' =&gt; '']);Experience::create(['job_id' =&gt; $job-&gt;id, 'name' =&gt; 'Negociaciones exitosas con autoridades nacionales e internacionales a diferentes niveles (federal, estatal y municipal).', 'notas' =&gt; '']);</v>
      </c>
    </row>
    <row r="9" spans="3:18" ht="15.75" customHeight="1" x14ac:dyDescent="0.25">
      <c r="C9" s="91"/>
      <c r="D9" s="93"/>
      <c r="E9" s="94"/>
      <c r="F9" s="95"/>
      <c r="G9" s="75"/>
      <c r="H9" s="75"/>
      <c r="I9" s="76"/>
      <c r="J9" s="76"/>
      <c r="K9" s="7" t="s">
        <v>24</v>
      </c>
      <c r="L9" s="77" t="s">
        <v>25</v>
      </c>
      <c r="M9" s="10" t="s">
        <v>26</v>
      </c>
      <c r="N9" s="76"/>
      <c r="O9" s="137" t="str">
        <f t="shared" si="0"/>
        <v>$job = Job::firstOrCreate(['name' =&gt; '']);</v>
      </c>
      <c r="P9" s="138" t="str">
        <f t="shared" si="1"/>
        <v>$job = Job::firstOrCreate(['name' =&gt; '']);JobCompetence::create(['job_id' =&gt; $job-&gt;id, 'name' =&gt; '', 'notas' =&gt; '']);</v>
      </c>
      <c r="Q9" s="138" t="str">
        <f t="shared" si="2"/>
        <v>$job = Job::firstOrCreate(['name' =&gt; '']);Knowledge::create(['job_id' =&gt; $job-&gt;id, 'name' =&gt; 'Legal (bases)', 'notas' =&gt; 'Contractual
- Entendimiento de los temas legales para identificar si puede existir algún problema, siempre apoyándose del abogado para prevenirlos y solucionarlos.']);</v>
      </c>
      <c r="R9" s="138" t="str">
        <f t="shared" si="3"/>
        <v>$job = Job::firstOrCreate(['name' =&gt; '']);Experience::create(['job_id' =&gt; $job-&gt;id, 'name' =&gt; 'Gestión de al menos un proyecto de alto impacto económico y que involucra la interacción de diferentes protagonistas. ', 'notas' =&gt; '']);</v>
      </c>
    </row>
    <row r="10" spans="3:18" ht="20.25" x14ac:dyDescent="0.25">
      <c r="C10" s="91"/>
      <c r="D10" s="93"/>
      <c r="E10" s="94"/>
      <c r="F10" s="95"/>
      <c r="G10" s="75"/>
      <c r="H10" s="75"/>
      <c r="I10" s="76"/>
      <c r="J10" s="76"/>
      <c r="K10" s="7" t="s">
        <v>27</v>
      </c>
      <c r="L10" s="76"/>
      <c r="M10" s="76"/>
      <c r="N10" s="76"/>
      <c r="O10" s="137" t="str">
        <f t="shared" si="0"/>
        <v>$job = Job::firstOrCreate(['name' =&gt; '']);</v>
      </c>
      <c r="P10" s="138" t="str">
        <f t="shared" si="1"/>
        <v>$job = Job::firstOrCreate(['name' =&gt; '']);JobCompetence::create(['job_id' =&gt; $job-&gt;id, 'name' =&gt; '', 'notas' =&gt; '']);</v>
      </c>
      <c r="Q10" s="138" t="str">
        <f t="shared" si="2"/>
        <v>$job = Job::firstOrCreate(['name' =&gt; '']);Knowledge::create(['job_id' =&gt; $job-&gt;id, 'name' =&gt; 'Negocios Internacionales', 'notas' =&gt; '']);</v>
      </c>
      <c r="R10" s="138" t="str">
        <f t="shared" si="3"/>
        <v>$job = Job::firstOrCreate(['name' =&gt; '']);Experience::create(['job_id' =&gt; $job-&gt;id, 'name' =&gt; '', 'notas' =&gt; '']);</v>
      </c>
    </row>
    <row r="11" spans="3:18" ht="20.25" x14ac:dyDescent="0.25">
      <c r="C11" s="91"/>
      <c r="D11" s="93"/>
      <c r="E11" s="94"/>
      <c r="F11" s="95"/>
      <c r="G11" s="75"/>
      <c r="H11" s="75"/>
      <c r="I11" s="76"/>
      <c r="J11" s="76"/>
      <c r="K11" s="7" t="s">
        <v>28</v>
      </c>
      <c r="L11" s="76"/>
      <c r="M11" s="76"/>
      <c r="N11" s="76"/>
      <c r="O11" s="137" t="str">
        <f t="shared" si="0"/>
        <v>$job = Job::firstOrCreate(['name' =&gt; '']);</v>
      </c>
      <c r="P11" s="138" t="str">
        <f t="shared" si="1"/>
        <v>$job = Job::firstOrCreate(['name' =&gt; '']);JobCompetence::create(['job_id' =&gt; $job-&gt;id, 'name' =&gt; '', 'notas' =&gt; '']);</v>
      </c>
      <c r="Q11" s="138" t="str">
        <f t="shared" si="2"/>
        <v>$job = Job::firstOrCreate(['name' =&gt; '']);Knowledge::create(['job_id' =&gt; $job-&gt;id, 'name' =&gt; 'Desarrollo de Infraestructura', 'notas' =&gt; '']);</v>
      </c>
      <c r="R11" s="138" t="str">
        <f t="shared" si="3"/>
        <v>$job = Job::firstOrCreate(['name' =&gt; '']);Experience::create(['job_id' =&gt; $job-&gt;id, 'name' =&gt; '', 'notas' =&gt; '']);</v>
      </c>
    </row>
    <row r="12" spans="3:18" ht="20.25" x14ac:dyDescent="0.25">
      <c r="C12" s="91"/>
      <c r="D12" s="93"/>
      <c r="E12" s="94"/>
      <c r="F12" s="95"/>
      <c r="G12" s="75"/>
      <c r="H12" s="75"/>
      <c r="I12" s="76"/>
      <c r="J12" s="76"/>
      <c r="K12" s="7" t="s">
        <v>29</v>
      </c>
      <c r="L12" s="76"/>
      <c r="M12" s="76"/>
      <c r="N12" s="76"/>
      <c r="O12" s="137" t="str">
        <f t="shared" si="0"/>
        <v>$job = Job::firstOrCreate(['name' =&gt; '']);</v>
      </c>
      <c r="P12" s="138" t="str">
        <f t="shared" si="1"/>
        <v>$job = Job::firstOrCreate(['name' =&gt; '']);JobCompetence::create(['job_id' =&gt; $job-&gt;id, 'name' =&gt; '', 'notas' =&gt; '']);</v>
      </c>
      <c r="Q12" s="138" t="str">
        <f t="shared" si="2"/>
        <v>$job = Job::firstOrCreate(['name' =&gt; '']);Knowledge::create(['job_id' =&gt; $job-&gt;id, 'name' =&gt; 'Relaciones Públicas', 'notas' =&gt; '']);</v>
      </c>
      <c r="R12" s="138" t="str">
        <f t="shared" si="3"/>
        <v>$job = Job::firstOrCreate(['name' =&gt; '']);Experience::create(['job_id' =&gt; $job-&gt;id, 'name' =&gt; '', 'notas' =&gt; '']);</v>
      </c>
    </row>
    <row r="13" spans="3:18" ht="20.25" x14ac:dyDescent="0.25">
      <c r="C13" s="91"/>
      <c r="D13" s="93"/>
      <c r="E13" s="94"/>
      <c r="F13" s="95"/>
      <c r="G13" s="75"/>
      <c r="H13" s="75"/>
      <c r="I13" s="76"/>
      <c r="J13" s="76"/>
      <c r="K13" s="7" t="s">
        <v>30</v>
      </c>
      <c r="L13" s="76"/>
      <c r="M13" s="76"/>
      <c r="N13" s="76"/>
      <c r="O13" s="137" t="str">
        <f t="shared" si="0"/>
        <v>$job = Job::firstOrCreate(['name' =&gt; '']);</v>
      </c>
      <c r="P13" s="138" t="str">
        <f t="shared" si="1"/>
        <v>$job = Job::firstOrCreate(['name' =&gt; '']);JobCompetence::create(['job_id' =&gt; $job-&gt;id, 'name' =&gt; '', 'notas' =&gt; '']);</v>
      </c>
      <c r="Q13" s="138" t="str">
        <f t="shared" si="2"/>
        <v>$job = Job::firstOrCreate(['name' =&gt; '']);Knowledge::create(['job_id' =&gt; $job-&gt;id, 'name' =&gt; 'Ventas y marketing ', 'notas' =&gt; '']);</v>
      </c>
      <c r="R13" s="138" t="str">
        <f t="shared" si="3"/>
        <v>$job = Job::firstOrCreate(['name' =&gt; '']);Experience::create(['job_id' =&gt; $job-&gt;id, 'name' =&gt; '', 'notas' =&gt; '']);</v>
      </c>
    </row>
    <row r="14" spans="3:18" ht="20.25" x14ac:dyDescent="0.25">
      <c r="C14" s="91"/>
      <c r="D14" s="93"/>
      <c r="E14" s="94"/>
      <c r="F14" s="95"/>
      <c r="G14" s="75"/>
      <c r="H14" s="75"/>
      <c r="I14" s="76"/>
      <c r="J14" s="76"/>
      <c r="K14" s="7" t="s">
        <v>31</v>
      </c>
      <c r="L14" s="76"/>
      <c r="M14" s="76"/>
      <c r="N14" s="76"/>
      <c r="O14" s="137" t="str">
        <f t="shared" si="0"/>
        <v>$job = Job::firstOrCreate(['name' =&gt; '']);</v>
      </c>
      <c r="P14" s="138" t="str">
        <f t="shared" si="1"/>
        <v>$job = Job::firstOrCreate(['name' =&gt; '']);JobCompetence::create(['job_id' =&gt; $job-&gt;id, 'name' =&gt; '', 'notas' =&gt; '']);</v>
      </c>
      <c r="Q14" s="138" t="str">
        <f t="shared" si="2"/>
        <v>$job = Job::firstOrCreate(['name' =&gt; '']);Knowledge::create(['job_id' =&gt; $job-&gt;id, 'name' =&gt; 'Administración de Proyectos', 'notas' =&gt; '']);</v>
      </c>
      <c r="R14" s="138" t="str">
        <f t="shared" si="3"/>
        <v>$job = Job::firstOrCreate(['name' =&gt; '']);Experience::create(['job_id' =&gt; $job-&gt;id, 'name' =&gt; '', 'notas' =&gt; '']);</v>
      </c>
    </row>
    <row r="15" spans="3:18" ht="20.25" x14ac:dyDescent="0.25">
      <c r="C15" s="91"/>
      <c r="D15" s="93"/>
      <c r="E15" s="94"/>
      <c r="F15" s="95"/>
      <c r="G15" s="75"/>
      <c r="H15" s="75"/>
      <c r="I15" s="76"/>
      <c r="J15" s="76"/>
      <c r="K15" s="7" t="s">
        <v>32</v>
      </c>
      <c r="L15" s="76"/>
      <c r="M15" s="76"/>
      <c r="N15" s="76"/>
      <c r="O15" s="137" t="str">
        <f t="shared" si="0"/>
        <v>$job = Job::firstOrCreate(['name' =&gt; '']);</v>
      </c>
      <c r="P15" s="138" t="str">
        <f t="shared" si="1"/>
        <v>$job = Job::firstOrCreate(['name' =&gt; '']);JobCompetence::create(['job_id' =&gt; $job-&gt;id, 'name' =&gt; '', 'notas' =&gt; '']);</v>
      </c>
      <c r="Q15" s="138" t="str">
        <f t="shared" si="2"/>
        <v>$job = Job::firstOrCreate(['name' =&gt; '']);Knowledge::create(['job_id' =&gt; $job-&gt;id, 'name' =&gt; 'Marco Legal Laboral (bases)', 'notas' =&gt; '']);</v>
      </c>
      <c r="R15" s="138" t="str">
        <f t="shared" si="3"/>
        <v>$job = Job::firstOrCreate(['name' =&gt; '']);Experience::create(['job_id' =&gt; $job-&gt;id, 'name' =&gt; '', 'notas' =&gt; '']);</v>
      </c>
    </row>
    <row r="16" spans="3:18" ht="20.25" x14ac:dyDescent="0.25">
      <c r="C16" s="91"/>
      <c r="D16" s="93"/>
      <c r="E16" s="94"/>
      <c r="F16" s="95"/>
      <c r="G16" s="75"/>
      <c r="H16" s="75"/>
      <c r="I16" s="78"/>
      <c r="J16" s="78"/>
      <c r="K16" s="11" t="s">
        <v>33</v>
      </c>
      <c r="L16" s="78"/>
      <c r="M16" s="78"/>
      <c r="N16" s="76"/>
      <c r="O16" s="137" t="str">
        <f t="shared" si="0"/>
        <v>$job = Job::firstOrCreate(['name' =&gt; '']);</v>
      </c>
      <c r="P16" s="138" t="str">
        <f t="shared" si="1"/>
        <v>$job = Job::firstOrCreate(['name' =&gt; '']);JobCompetence::create(['job_id' =&gt; $job-&gt;id, 'name' =&gt; '', 'notas' =&gt; '']);</v>
      </c>
      <c r="Q16" s="138" t="str">
        <f t="shared" si="2"/>
        <v>$job = Job::firstOrCreate(['name' =&gt; '']);Knowledge::create(['job_id' =&gt; $job-&gt;id, 'name' =&gt; 'Idiomas ', 'notas' =&gt; '']);</v>
      </c>
      <c r="R16" s="138" t="str">
        <f t="shared" si="3"/>
        <v>$job = Job::firstOrCreate(['name' =&gt; '']);Experience::create(['job_id' =&gt; $job-&gt;id, 'name' =&gt; '', 'notas' =&gt; '']);</v>
      </c>
    </row>
    <row r="17" spans="3:18" ht="20.25" x14ac:dyDescent="0.25">
      <c r="C17" s="3" t="s">
        <v>1</v>
      </c>
      <c r="D17" s="3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5" t="s">
        <v>7</v>
      </c>
      <c r="J17" s="6" t="s">
        <v>6</v>
      </c>
      <c r="K17" s="5" t="s">
        <v>8</v>
      </c>
      <c r="L17" s="6" t="s">
        <v>6</v>
      </c>
      <c r="M17" s="6" t="s">
        <v>9</v>
      </c>
      <c r="N17" s="6" t="s">
        <v>6</v>
      </c>
      <c r="O17" s="137" t="str">
        <f t="shared" si="0"/>
        <v>$job = Job::firstOrCreate(['name' =&gt; 'Perfil']);</v>
      </c>
      <c r="P17" s="138" t="str">
        <f t="shared" si="1"/>
        <v>$job = Job::firstOrCreate(['name' =&gt; 'Perfil']);JobCompetence::create(['job_id' =&gt; $job-&gt;id, 'name' =&gt; 'Competencias requeridos para el Puesto', 'notas' =&gt; 'Notas']);</v>
      </c>
      <c r="Q17" s="138" t="str">
        <f t="shared" si="2"/>
        <v>$job = Job::firstOrCreate(['name' =&gt; 'Perfil']);Knowledge::create(['job_id' =&gt; $job-&gt;id, 'name' =&gt; 'Conocimientos requeridos para el Puesto', 'notas' =&gt; 'Notas']);</v>
      </c>
      <c r="R17" s="138" t="str">
        <f t="shared" si="3"/>
        <v>$job = Job::firstOrCreate(['name' =&gt; 'Perfil']);Experience::create(['job_id' =&gt; $job-&gt;id, 'name' =&gt; 'Experiencias', 'notas' =&gt; 'Notas']);</v>
      </c>
    </row>
    <row r="18" spans="3:18" ht="20.25" x14ac:dyDescent="0.25">
      <c r="C18" s="79" t="s">
        <v>34</v>
      </c>
      <c r="D18" s="82" t="s">
        <v>35</v>
      </c>
      <c r="E18" s="85"/>
      <c r="F18" s="85"/>
      <c r="G18" s="12"/>
      <c r="H18" s="12"/>
      <c r="I18" s="12" t="s">
        <v>36</v>
      </c>
      <c r="J18" s="12"/>
      <c r="K18" s="12" t="s">
        <v>37</v>
      </c>
      <c r="L18" s="12"/>
      <c r="M18" s="12"/>
      <c r="N18" s="12"/>
      <c r="O18" s="137" t="str">
        <f t="shared" si="0"/>
        <v>$job = Job::firstOrCreate(['name' =&gt; 'Gerente de Desarrollo de Proyectos']);</v>
      </c>
      <c r="P18" s="138" t="str">
        <f t="shared" si="1"/>
        <v>$job = Job::firstOrCreate(['name' =&gt; 'Gerente de Desarrollo de Proyectos']);JobCompetence::create(['job_id' =&gt; $job-&gt;id, 'name' =&gt; 'Capacidad de Negociación ', 'notas' =&gt; '']);</v>
      </c>
      <c r="Q18" s="138" t="str">
        <f t="shared" si="2"/>
        <v>$job = Job::firstOrCreate(['name' =&gt; 'Gerente de Desarrollo de Proyectos']);Knowledge::create(['job_id' =&gt; $job-&gt;id, 'name' =&gt; 'Paquetería Office', 'notas' =&gt; '']);</v>
      </c>
      <c r="R18" s="138" t="str">
        <f t="shared" si="3"/>
        <v>$job = Job::firstOrCreate(['name' =&gt; 'Gerente de Desarrollo de Proyectos']);Experience::create(['job_id' =&gt; $job-&gt;id, 'name' =&gt; '', 'notas' =&gt; '']);</v>
      </c>
    </row>
    <row r="19" spans="3:18" ht="20.25" x14ac:dyDescent="0.25">
      <c r="C19" s="80"/>
      <c r="D19" s="83"/>
      <c r="E19" s="86"/>
      <c r="F19" s="86"/>
      <c r="G19" s="12"/>
      <c r="H19" s="12"/>
      <c r="I19" s="12" t="s">
        <v>38</v>
      </c>
      <c r="J19" s="12"/>
      <c r="K19" s="12" t="s">
        <v>39</v>
      </c>
      <c r="L19" s="12"/>
      <c r="M19" s="12"/>
      <c r="N19" s="12"/>
      <c r="O19" s="137" t="str">
        <f t="shared" si="0"/>
        <v>$job = Job::firstOrCreate(['name' =&gt; '']);</v>
      </c>
      <c r="P19" s="138" t="str">
        <f t="shared" si="1"/>
        <v>$job = Job::firstOrCreate(['name' =&gt; '']);JobCompetence::create(['job_id' =&gt; $job-&gt;id, 'name' =&gt; 'Construcción de Relaciones ', 'notas' =&gt; '']);</v>
      </c>
      <c r="Q19" s="138" t="str">
        <f t="shared" si="2"/>
        <v>$job = Job::firstOrCreate(['name' =&gt; '']);Knowledge::create(['job_id' =&gt; $job-&gt;id, 'name' =&gt; 'Softwares de diseño', 'notas' =&gt; '']);</v>
      </c>
      <c r="R19" s="138" t="str">
        <f t="shared" si="3"/>
        <v>$job = Job::firstOrCreate(['name' =&gt; '']);Experience::create(['job_id' =&gt; $job-&gt;id, 'name' =&gt; '', 'notas' =&gt; '']);</v>
      </c>
    </row>
    <row r="20" spans="3:18" ht="20.25" x14ac:dyDescent="0.25">
      <c r="C20" s="80"/>
      <c r="D20" s="83"/>
      <c r="E20" s="86"/>
      <c r="F20" s="86"/>
      <c r="G20" s="12"/>
      <c r="H20" s="12"/>
      <c r="I20" s="12" t="s">
        <v>40</v>
      </c>
      <c r="J20" s="12"/>
      <c r="K20" s="12" t="s">
        <v>41</v>
      </c>
      <c r="L20" s="12"/>
      <c r="M20" s="12"/>
      <c r="N20" s="12"/>
      <c r="O20" s="137" t="str">
        <f t="shared" si="0"/>
        <v>$job = Job::firstOrCreate(['name' =&gt; '']);</v>
      </c>
      <c r="P20" s="138" t="str">
        <f t="shared" si="1"/>
        <v>$job = Job::firstOrCreate(['name' =&gt; '']);JobCompetence::create(['job_id' =&gt; $job-&gt;id, 'name' =&gt; 'Dirección por Resultados ', 'notas' =&gt; '']);</v>
      </c>
      <c r="Q20" s="138" t="str">
        <f t="shared" si="2"/>
        <v>$job = Job::firstOrCreate(['name' =&gt; '']);Knowledge::create(['job_id' =&gt; $job-&gt;id, 'name' =&gt; 'Gestión y administración de proyectos', 'notas' =&gt; '']);</v>
      </c>
      <c r="R20" s="138" t="str">
        <f t="shared" si="3"/>
        <v>$job = Job::firstOrCreate(['name' =&gt; '']);Experience::create(['job_id' =&gt; $job-&gt;id, 'name' =&gt; '', 'notas' =&gt; '']);</v>
      </c>
    </row>
    <row r="21" spans="3:18" ht="20.25" x14ac:dyDescent="0.25">
      <c r="C21" s="80"/>
      <c r="D21" s="83"/>
      <c r="E21" s="86"/>
      <c r="F21" s="86"/>
      <c r="G21" s="12"/>
      <c r="H21" s="12"/>
      <c r="I21" s="12" t="s">
        <v>42</v>
      </c>
      <c r="J21" s="12"/>
      <c r="K21" s="12" t="s">
        <v>43</v>
      </c>
      <c r="L21" s="12"/>
      <c r="M21" s="12"/>
      <c r="N21" s="12"/>
      <c r="O21" s="137" t="str">
        <f t="shared" si="0"/>
        <v>$job = Job::firstOrCreate(['name' =&gt; '']);</v>
      </c>
      <c r="P21" s="138" t="str">
        <f t="shared" si="1"/>
        <v>$job = Job::firstOrCreate(['name' =&gt; '']);JobCompetence::create(['job_id' =&gt; $job-&gt;id, 'name' =&gt; 'Impacto e Influencia', 'notas' =&gt; '']);</v>
      </c>
      <c r="Q21" s="138" t="str">
        <f t="shared" si="2"/>
        <v>$job = Job::firstOrCreate(['name' =&gt; '']);Knowledge::create(['job_id' =&gt; $job-&gt;id, 'name' =&gt; 'Google Earth Pro', 'notas' =&gt; '']);</v>
      </c>
      <c r="R21" s="138" t="str">
        <f t="shared" si="3"/>
        <v>$job = Job::firstOrCreate(['name' =&gt; '']);Experience::create(['job_id' =&gt; $job-&gt;id, 'name' =&gt; '', 'notas' =&gt; '']);</v>
      </c>
    </row>
    <row r="22" spans="3:18" ht="20.25" x14ac:dyDescent="0.25">
      <c r="C22" s="80"/>
      <c r="D22" s="83"/>
      <c r="E22" s="86"/>
      <c r="F22" s="86"/>
      <c r="G22" s="12"/>
      <c r="H22" s="12"/>
      <c r="I22" s="12" t="s">
        <v>44</v>
      </c>
      <c r="J22" s="12"/>
      <c r="K22" s="12" t="s">
        <v>45</v>
      </c>
      <c r="L22" s="12"/>
      <c r="M22" s="12"/>
      <c r="N22" s="12"/>
      <c r="O22" s="137" t="str">
        <f t="shared" si="0"/>
        <v>$job = Job::firstOrCreate(['name' =&gt; '']);</v>
      </c>
      <c r="P22" s="138" t="str">
        <f t="shared" si="1"/>
        <v>$job = Job::firstOrCreate(['name' =&gt; '']);JobCompetence::create(['job_id' =&gt; $job-&gt;id, 'name' =&gt; 'Innovación', 'notas' =&gt; '']);</v>
      </c>
      <c r="Q22" s="138" t="str">
        <f t="shared" si="2"/>
        <v>$job = Job::firstOrCreate(['name' =&gt; '']);Knowledge::create(['job_id' =&gt; $job-&gt;id, 'name' =&gt; 'Reglamentos y ordenamientos ', 'notas' =&gt; '']);</v>
      </c>
      <c r="R22" s="138" t="str">
        <f t="shared" si="3"/>
        <v>$job = Job::firstOrCreate(['name' =&gt; '']);Experience::create(['job_id' =&gt; $job-&gt;id, 'name' =&gt; '', 'notas' =&gt; '']);</v>
      </c>
    </row>
    <row r="23" spans="3:18" ht="20.25" x14ac:dyDescent="0.25">
      <c r="C23" s="80"/>
      <c r="D23" s="83"/>
      <c r="E23" s="86"/>
      <c r="F23" s="86"/>
      <c r="G23" s="12"/>
      <c r="H23" s="12"/>
      <c r="I23" s="12" t="s">
        <v>46</v>
      </c>
      <c r="J23" s="12"/>
      <c r="K23" s="12" t="s">
        <v>47</v>
      </c>
      <c r="L23" s="12"/>
      <c r="M23" s="12"/>
      <c r="N23" s="12"/>
      <c r="O23" s="137" t="str">
        <f t="shared" si="0"/>
        <v>$job = Job::firstOrCreate(['name' =&gt; '']);</v>
      </c>
      <c r="P23" s="138" t="str">
        <f t="shared" si="1"/>
        <v>$job = Job::firstOrCreate(['name' =&gt; '']);JobCompetence::create(['job_id' =&gt; $job-&gt;id, 'name' =&gt; 'Perspicacia Financiera', 'notas' =&gt; '']);</v>
      </c>
      <c r="Q23" s="138" t="str">
        <f t="shared" si="2"/>
        <v>$job = Job::firstOrCreate(['name' =&gt; '']);Knowledge::create(['job_id' =&gt; $job-&gt;id, 'name' =&gt; 'Análisis de inteligencia de mercados ', 'notas' =&gt; '']);</v>
      </c>
      <c r="R23" s="138" t="str">
        <f t="shared" si="3"/>
        <v>$job = Job::firstOrCreate(['name' =&gt; '']);Experience::create(['job_id' =&gt; $job-&gt;id, 'name' =&gt; '', 'notas' =&gt; '']);</v>
      </c>
    </row>
    <row r="24" spans="3:18" ht="29.25" customHeight="1" x14ac:dyDescent="0.25">
      <c r="C24" s="80"/>
      <c r="D24" s="83"/>
      <c r="E24" s="86"/>
      <c r="F24" s="86"/>
      <c r="G24" s="12"/>
      <c r="H24" s="12"/>
      <c r="I24" s="12" t="s">
        <v>48</v>
      </c>
      <c r="J24" s="12"/>
      <c r="K24" s="13" t="s">
        <v>49</v>
      </c>
      <c r="L24" s="12"/>
      <c r="M24" s="12"/>
      <c r="N24" s="12"/>
      <c r="O24" s="137" t="str">
        <f t="shared" si="0"/>
        <v>$job = Job::firstOrCreate(['name' =&gt; '']);</v>
      </c>
      <c r="P24" s="138" t="str">
        <f t="shared" si="1"/>
        <v>$job = Job::firstOrCreate(['name' =&gt; '']);JobCompetence::create(['job_id' =&gt; $job-&gt;id, 'name' =&gt; 'Sentido de Oportunidad ', 'notas' =&gt; '']);</v>
      </c>
      <c r="Q24" s="138" t="str">
        <f t="shared" si="2"/>
        <v>$job = Job::firstOrCreate(['name' =&gt; '']);Knowledge::create(['job_id' =&gt; $job-&gt;id, 'name' =&gt; 'Modelos financieros para el desarrollo inmobiliario', 'notas' =&gt; '']);</v>
      </c>
      <c r="R24" s="138" t="str">
        <f t="shared" si="3"/>
        <v>$job = Job::firstOrCreate(['name' =&gt; '']);Experience::create(['job_id' =&gt; $job-&gt;id, 'name' =&gt; '', 'notas' =&gt; '']);</v>
      </c>
    </row>
    <row r="25" spans="3:18" ht="20.25" x14ac:dyDescent="0.25">
      <c r="C25" s="81"/>
      <c r="D25" s="84"/>
      <c r="E25" s="87"/>
      <c r="F25" s="87"/>
      <c r="G25" s="12"/>
      <c r="H25" s="12"/>
      <c r="I25" s="12" t="s">
        <v>50</v>
      </c>
      <c r="J25" s="12"/>
      <c r="K25" s="12"/>
      <c r="L25" s="12"/>
      <c r="M25" s="12"/>
      <c r="N25" s="12"/>
      <c r="O25" s="137" t="str">
        <f t="shared" si="0"/>
        <v>$job = Job::firstOrCreate(['name' =&gt; '']);</v>
      </c>
      <c r="P25" s="138" t="str">
        <f t="shared" si="1"/>
        <v>$job = Job::firstOrCreate(['name' =&gt; '']);JobCompetence::create(['job_id' =&gt; $job-&gt;id, 'name' =&gt; 'Visión estratégica ', 'notas' =&gt; '']);</v>
      </c>
      <c r="Q25" s="138" t="str">
        <f t="shared" si="2"/>
        <v>$job = Job::firstOrCreate(['name' =&gt; '']);Knowledge::create(['job_id' =&gt; $job-&gt;id, 'name' =&gt; '', 'notas' =&gt; '']);</v>
      </c>
      <c r="R25" s="138" t="str">
        <f t="shared" si="3"/>
        <v>$job = Job::firstOrCreate(['name' =&gt; '']);Experience::create(['job_id' =&gt; $job-&gt;id, 'name' =&gt; '', 'notas' =&gt; '']);</v>
      </c>
    </row>
    <row r="26" spans="3:18" ht="20.25" x14ac:dyDescent="0.25">
      <c r="C26" s="3" t="s">
        <v>1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5" t="s">
        <v>7</v>
      </c>
      <c r="J26" s="6" t="s">
        <v>6</v>
      </c>
      <c r="K26" s="5" t="s">
        <v>8</v>
      </c>
      <c r="L26" s="6" t="s">
        <v>6</v>
      </c>
      <c r="M26" s="6" t="s">
        <v>9</v>
      </c>
      <c r="N26" s="6" t="s">
        <v>6</v>
      </c>
      <c r="O26" s="137" t="str">
        <f t="shared" si="0"/>
        <v>$job = Job::firstOrCreate(['name' =&gt; 'Perfil']);</v>
      </c>
      <c r="P26" s="138" t="str">
        <f t="shared" si="1"/>
        <v>$job = Job::firstOrCreate(['name' =&gt; 'Perfil']);JobCompetence::create(['job_id' =&gt; $job-&gt;id, 'name' =&gt; 'Competencias requeridos para el Puesto', 'notas' =&gt; 'Notas']);</v>
      </c>
      <c r="Q26" s="138" t="str">
        <f t="shared" si="2"/>
        <v>$job = Job::firstOrCreate(['name' =&gt; 'Perfil']);Knowledge::create(['job_id' =&gt; $job-&gt;id, 'name' =&gt; 'Conocimientos requeridos para el Puesto', 'notas' =&gt; 'Notas']);</v>
      </c>
      <c r="R26" s="138" t="str">
        <f t="shared" si="3"/>
        <v>$job = Job::firstOrCreate(['name' =&gt; 'Perfil']);Experience::create(['job_id' =&gt; $job-&gt;id, 'name' =&gt; 'Experiencias', 'notas' =&gt; 'Notas']);</v>
      </c>
    </row>
    <row r="27" spans="3:18" ht="30" x14ac:dyDescent="0.25">
      <c r="C27" s="96" t="s">
        <v>34</v>
      </c>
      <c r="D27" s="98" t="s">
        <v>51</v>
      </c>
      <c r="E27" s="96" t="s">
        <v>12</v>
      </c>
      <c r="F27" s="96"/>
      <c r="G27" s="8"/>
      <c r="H27" s="8"/>
      <c r="I27" s="8" t="s">
        <v>52</v>
      </c>
      <c r="J27" s="8"/>
      <c r="K27" s="9" t="s">
        <v>53</v>
      </c>
      <c r="L27" s="8"/>
      <c r="M27" s="9" t="s">
        <v>54</v>
      </c>
      <c r="N27" s="8"/>
      <c r="O27" s="137" t="str">
        <f t="shared" si="0"/>
        <v>$job = Job::firstOrCreate(['name' =&gt; 'Gerente de Proyectos']);</v>
      </c>
      <c r="P27" s="138" t="str">
        <f t="shared" si="1"/>
        <v>$job = Job::firstOrCreate(['name' =&gt; 'Gerente de Proyectos']);JobCompetence::create(['job_id' =&gt; $job-&gt;id, 'name' =&gt; 'Capacidad de Evaluación', 'notas' =&gt; '']);</v>
      </c>
      <c r="Q27" s="138" t="str">
        <f t="shared" si="2"/>
        <v>$job = Job::firstOrCreate(['name' =&gt; 'Gerente de Proyectos']);Knowledge::create(['job_id' =&gt; $job-&gt;id, 'name' =&gt; 'Construcción, Infraestructura, Vialidades y Edificación', 'notas' =&gt; '']);</v>
      </c>
      <c r="R27" s="138" t="str">
        <f t="shared" si="3"/>
        <v>$job = Job::firstOrCreate(['name' =&gt; 'Gerente de Proyectos']);Experience::create(['job_id' =&gt; $job-&gt;id, 'name' =&gt; 'Liderar proyectos de construcción industrial/comercial de principio a fin en diferentes locaciones', 'notas' =&gt; '']);</v>
      </c>
    </row>
    <row r="28" spans="3:18" ht="20.25" x14ac:dyDescent="0.25">
      <c r="C28" s="96"/>
      <c r="D28" s="98"/>
      <c r="E28" s="96"/>
      <c r="F28" s="96"/>
      <c r="G28" s="8"/>
      <c r="H28" s="8"/>
      <c r="I28" s="8" t="s">
        <v>55</v>
      </c>
      <c r="J28" s="8"/>
      <c r="K28" s="9" t="s">
        <v>56</v>
      </c>
      <c r="L28" s="8" t="s">
        <v>57</v>
      </c>
      <c r="M28" s="8"/>
      <c r="N28" s="8"/>
      <c r="O28" s="137" t="str">
        <f t="shared" si="0"/>
        <v>$job = Job::firstOrCreate(['name' =&gt; '']);</v>
      </c>
      <c r="P28" s="138" t="str">
        <f t="shared" si="1"/>
        <v>$job = Job::firstOrCreate(['name' =&gt; '']);JobCompetence::create(['job_id' =&gt; $job-&gt;id, 'name' =&gt; 'Orientación a la Calidad', 'notas' =&gt; '']);</v>
      </c>
      <c r="Q28" s="138" t="str">
        <f t="shared" si="2"/>
        <v>$job = Job::firstOrCreate(['name' =&gt; '']);Knowledge::create(['job_id' =&gt; $job-&gt;id, 'name' =&gt; 'Elaboración, Manejo y Control de Presupuestos', 'notas' =&gt; 'Programa de Precios Unitarios']);</v>
      </c>
      <c r="R28" s="138" t="str">
        <f t="shared" si="3"/>
        <v>$job = Job::firstOrCreate(['name' =&gt; '']);Experience::create(['job_id' =&gt; $job-&gt;id, 'name' =&gt; '', 'notas' =&gt; '']);</v>
      </c>
    </row>
    <row r="29" spans="3:18" ht="20.25" x14ac:dyDescent="0.25">
      <c r="C29" s="96"/>
      <c r="D29" s="98"/>
      <c r="E29" s="96"/>
      <c r="F29" s="96"/>
      <c r="G29" s="8"/>
      <c r="H29" s="8"/>
      <c r="I29" s="8" t="s">
        <v>58</v>
      </c>
      <c r="J29" s="8"/>
      <c r="K29" s="8" t="s">
        <v>59</v>
      </c>
      <c r="L29" s="8"/>
      <c r="M29" s="8"/>
      <c r="N29" s="8"/>
      <c r="O29" s="137" t="str">
        <f t="shared" si="0"/>
        <v>$job = Job::firstOrCreate(['name' =&gt; '']);</v>
      </c>
      <c r="P29" s="138" t="str">
        <f t="shared" si="1"/>
        <v>$job = Job::firstOrCreate(['name' =&gt; '']);JobCompetence::create(['job_id' =&gt; $job-&gt;id, 'name' =&gt; 'Gestión del Cambio', 'notas' =&gt; '']);</v>
      </c>
      <c r="Q29" s="138" t="str">
        <f t="shared" si="2"/>
        <v>$job = Job::firstOrCreate(['name' =&gt; '']);Knowledge::create(['job_id' =&gt; $job-&gt;id, 'name' =&gt; 'Evaluación Financiera de Proyectos', 'notas' =&gt; '']);</v>
      </c>
      <c r="R29" s="138" t="str">
        <f t="shared" si="3"/>
        <v>$job = Job::firstOrCreate(['name' =&gt; '']);Experience::create(['job_id' =&gt; $job-&gt;id, 'name' =&gt; '', 'notas' =&gt; '']);</v>
      </c>
    </row>
    <row r="30" spans="3:18" ht="20.25" x14ac:dyDescent="0.25">
      <c r="C30" s="96"/>
      <c r="D30" s="98"/>
      <c r="E30" s="96"/>
      <c r="F30" s="96"/>
      <c r="G30" s="8"/>
      <c r="H30" s="8"/>
      <c r="I30" s="8" t="s">
        <v>60</v>
      </c>
      <c r="J30" s="8"/>
      <c r="K30" s="8" t="s">
        <v>31</v>
      </c>
      <c r="L30" s="8"/>
      <c r="M30" s="8"/>
      <c r="N30" s="8"/>
      <c r="O30" s="137" t="str">
        <f t="shared" si="0"/>
        <v>$job = Job::firstOrCreate(['name' =&gt; '']);</v>
      </c>
      <c r="P30" s="138" t="str">
        <f t="shared" si="1"/>
        <v>$job = Job::firstOrCreate(['name' =&gt; '']);JobCompetence::create(['job_id' =&gt; $job-&gt;id, 'name' =&gt; 'Optimización del Tiempo', 'notas' =&gt; '']);</v>
      </c>
      <c r="Q30" s="138" t="str">
        <f t="shared" si="2"/>
        <v>$job = Job::firstOrCreate(['name' =&gt; '']);Knowledge::create(['job_id' =&gt; $job-&gt;id, 'name' =&gt; 'Administración de Proyectos', 'notas' =&gt; '']);</v>
      </c>
      <c r="R30" s="138" t="str">
        <f t="shared" si="3"/>
        <v>$job = Job::firstOrCreate(['name' =&gt; '']);Experience::create(['job_id' =&gt; $job-&gt;id, 'name' =&gt; '', 'notas' =&gt; '']);</v>
      </c>
    </row>
    <row r="31" spans="3:18" ht="20.25" x14ac:dyDescent="0.25">
      <c r="C31" s="96"/>
      <c r="D31" s="98"/>
      <c r="E31" s="96"/>
      <c r="F31" s="96"/>
      <c r="G31" s="8"/>
      <c r="H31" s="8"/>
      <c r="I31" s="8" t="s">
        <v>61</v>
      </c>
      <c r="J31" s="8"/>
      <c r="K31" s="8" t="s">
        <v>32</v>
      </c>
      <c r="L31" s="8"/>
      <c r="M31" s="8"/>
      <c r="N31" s="8"/>
      <c r="O31" s="137" t="str">
        <f t="shared" si="0"/>
        <v>$job = Job::firstOrCreate(['name' =&gt; '']);</v>
      </c>
      <c r="P31" s="138" t="str">
        <f t="shared" si="1"/>
        <v>$job = Job::firstOrCreate(['name' =&gt; '']);JobCompetence::create(['job_id' =&gt; $job-&gt;id, 'name' =&gt; 'Orientación al Cliente', 'notas' =&gt; '']);</v>
      </c>
      <c r="Q31" s="138" t="str">
        <f t="shared" si="2"/>
        <v>$job = Job::firstOrCreate(['name' =&gt; '']);Knowledge::create(['job_id' =&gt; $job-&gt;id, 'name' =&gt; 'Marco Legal Laboral (bases)', 'notas' =&gt; '']);</v>
      </c>
      <c r="R31" s="138" t="str">
        <f t="shared" si="3"/>
        <v>$job = Job::firstOrCreate(['name' =&gt; '']);Experience::create(['job_id' =&gt; $job-&gt;id, 'name' =&gt; '', 'notas' =&gt; '']);</v>
      </c>
    </row>
    <row r="32" spans="3:18" ht="20.25" x14ac:dyDescent="0.25">
      <c r="C32" s="97"/>
      <c r="D32" s="99"/>
      <c r="E32" s="97"/>
      <c r="F32" s="97"/>
      <c r="G32" s="8"/>
      <c r="H32" s="8"/>
      <c r="I32" s="8" t="s">
        <v>62</v>
      </c>
      <c r="J32" s="8"/>
      <c r="K32" s="8" t="s">
        <v>63</v>
      </c>
      <c r="L32" s="8"/>
      <c r="M32" s="8"/>
      <c r="N32" s="8"/>
      <c r="O32" s="137" t="str">
        <f t="shared" si="0"/>
        <v>$job = Job::firstOrCreate(['name' =&gt; '']);</v>
      </c>
      <c r="P32" s="138" t="str">
        <f t="shared" si="1"/>
        <v>$job = Job::firstOrCreate(['name' =&gt; '']);JobCompetence::create(['job_id' =&gt; $job-&gt;id, 'name' =&gt; 'Toma de Decisiones Asertiva', 'notas' =&gt; '']);</v>
      </c>
      <c r="Q32" s="138" t="str">
        <f t="shared" si="2"/>
        <v>$job = Job::firstOrCreate(['name' =&gt; '']);Knowledge::create(['job_id' =&gt; $job-&gt;id, 'name' =&gt; 'Inglés', 'notas' =&gt; '']);</v>
      </c>
      <c r="R32" s="138" t="str">
        <f t="shared" si="3"/>
        <v>$job = Job::firstOrCreate(['name' =&gt; '']);Experience::create(['job_id' =&gt; $job-&gt;id, 'name' =&gt; '', 'notas' =&gt; '']);</v>
      </c>
    </row>
    <row r="33" spans="3:18" ht="20.25" x14ac:dyDescent="0.25"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5" t="s">
        <v>7</v>
      </c>
      <c r="J33" s="6" t="s">
        <v>6</v>
      </c>
      <c r="K33" s="5" t="s">
        <v>8</v>
      </c>
      <c r="L33" s="6" t="s">
        <v>6</v>
      </c>
      <c r="M33" s="6" t="s">
        <v>9</v>
      </c>
      <c r="N33" s="6" t="s">
        <v>6</v>
      </c>
      <c r="O33" s="137" t="str">
        <f t="shared" si="0"/>
        <v>$job = Job::firstOrCreate(['name' =&gt; 'Perfil']);</v>
      </c>
      <c r="P33" s="138" t="str">
        <f t="shared" si="1"/>
        <v>$job = Job::firstOrCreate(['name' =&gt; 'Perfil']);JobCompetence::create(['job_id' =&gt; $job-&gt;id, 'name' =&gt; 'Competencias requeridos para el Puesto', 'notas' =&gt; 'Notas']);</v>
      </c>
      <c r="Q33" s="138" t="str">
        <f t="shared" si="2"/>
        <v>$job = Job::firstOrCreate(['name' =&gt; 'Perfil']);Knowledge::create(['job_id' =&gt; $job-&gt;id, 'name' =&gt; 'Conocimientos requeridos para el Puesto', 'notas' =&gt; 'Notas']);</v>
      </c>
      <c r="R33" s="138" t="str">
        <f t="shared" si="3"/>
        <v>$job = Job::firstOrCreate(['name' =&gt; 'Perfil']);Experience::create(['job_id' =&gt; $job-&gt;id, 'name' =&gt; 'Experiencias', 'notas' =&gt; 'Notas']);</v>
      </c>
    </row>
    <row r="34" spans="3:18" ht="20.25" x14ac:dyDescent="0.25">
      <c r="C34" s="100" t="s">
        <v>34</v>
      </c>
      <c r="D34" s="101" t="s">
        <v>64</v>
      </c>
      <c r="E34" s="100" t="s">
        <v>12</v>
      </c>
      <c r="F34" s="100" t="s">
        <v>12</v>
      </c>
      <c r="G34" s="8"/>
      <c r="H34" s="8"/>
      <c r="I34" s="8" t="s">
        <v>13</v>
      </c>
      <c r="J34" s="9" t="s">
        <v>65</v>
      </c>
      <c r="K34" s="8" t="s">
        <v>59</v>
      </c>
      <c r="L34" s="8"/>
      <c r="M34" s="8"/>
      <c r="N34" s="8"/>
      <c r="O34" s="137" t="str">
        <f t="shared" si="0"/>
        <v>$job = Job::firstOrCreate(['name' =&gt; 'Coordinador de Proyectos e Infraestructura']);</v>
      </c>
      <c r="P34" s="138" t="str">
        <f t="shared" si="1"/>
        <v>$job = Job::firstOrCreate(['name' =&gt; 'Coordinador de Proyectos e Infraestructura']);JobCompetence::create(['job_id' =&gt; $job-&gt;id, 'name' =&gt; 'Gestión de Recursos', 'notas' =&gt; 'Administrar el presupuesto']);</v>
      </c>
      <c r="Q34" s="138" t="str">
        <f t="shared" si="2"/>
        <v>$job = Job::firstOrCreate(['name' =&gt; 'Coordinador de Proyectos e Infraestructura']);Knowledge::create(['job_id' =&gt; $job-&gt;id, 'name' =&gt; 'Evaluación Financiera de Proyectos', 'notas' =&gt; '']);</v>
      </c>
      <c r="R34" s="138" t="str">
        <f t="shared" si="3"/>
        <v>$job = Job::firstOrCreate(['name' =&gt; 'Coordinador de Proyectos e Infraestructura']);Experience::create(['job_id' =&gt; $job-&gt;id, 'name' =&gt; '', 'notas' =&gt; '']);</v>
      </c>
    </row>
    <row r="35" spans="3:18" ht="20.25" x14ac:dyDescent="0.25">
      <c r="C35" s="100"/>
      <c r="D35" s="102"/>
      <c r="E35" s="100"/>
      <c r="F35" s="100"/>
      <c r="G35" s="8"/>
      <c r="H35" s="8"/>
      <c r="I35" s="8" t="s">
        <v>66</v>
      </c>
      <c r="J35" s="8"/>
      <c r="K35" s="8" t="s">
        <v>31</v>
      </c>
      <c r="L35" s="8" t="s">
        <v>67</v>
      </c>
      <c r="M35" s="8"/>
      <c r="N35" s="8"/>
      <c r="O35" s="137" t="str">
        <f t="shared" si="0"/>
        <v>$job = Job::firstOrCreate(['name' =&gt; '']);</v>
      </c>
      <c r="P35" s="138" t="str">
        <f t="shared" si="1"/>
        <v>$job = Job::firstOrCreate(['name' =&gt; '']);JobCompetence::create(['job_id' =&gt; $job-&gt;id, 'name' =&gt; 'Orientación la Calidad', 'notas' =&gt; '']);</v>
      </c>
      <c r="Q35" s="138" t="str">
        <f t="shared" si="2"/>
        <v>$job = Job::firstOrCreate(['name' =&gt; '']);Knowledge::create(['job_id' =&gt; $job-&gt;id, 'name' =&gt; 'Administración de Proyectos', 'notas' =&gt; '
Los proyectos salgan en forma, tiempo y presupuesto.']);</v>
      </c>
      <c r="R35" s="138" t="str">
        <f t="shared" si="3"/>
        <v>$job = Job::firstOrCreate(['name' =&gt; '']);Experience::create(['job_id' =&gt; $job-&gt;id, 'name' =&gt; '', 'notas' =&gt; '']);</v>
      </c>
    </row>
    <row r="36" spans="3:18" ht="20.25" x14ac:dyDescent="0.25">
      <c r="C36" s="100"/>
      <c r="D36" s="102"/>
      <c r="E36" s="100"/>
      <c r="F36" s="100"/>
      <c r="G36" s="8"/>
      <c r="H36" s="8"/>
      <c r="I36" s="8" t="s">
        <v>68</v>
      </c>
      <c r="J36" s="8"/>
      <c r="K36" s="8" t="s">
        <v>69</v>
      </c>
      <c r="L36" s="8" t="s">
        <v>70</v>
      </c>
      <c r="M36" s="8"/>
      <c r="N36" s="8"/>
      <c r="O36" s="137" t="str">
        <f t="shared" si="0"/>
        <v>$job = Job::firstOrCreate(['name' =&gt; '']);</v>
      </c>
      <c r="P36" s="138" t="str">
        <f t="shared" si="1"/>
        <v>$job = Job::firstOrCreate(['name' =&gt; '']);JobCompetence::create(['job_id' =&gt; $job-&gt;id, 'name' =&gt; 'Capacidad de Respuesta', 'notas' =&gt; '']);</v>
      </c>
      <c r="Q36" s="138" t="str">
        <f t="shared" si="2"/>
        <v>$job = Job::firstOrCreate(['name' =&gt; '']);Knowledge::create(['job_id' =&gt; $job-&gt;id, 'name' =&gt; 'Manejo y Control de Presupuestos', 'notas' =&gt; 'Incluye precios unitarios']);</v>
      </c>
      <c r="R36" s="138" t="str">
        <f t="shared" si="3"/>
        <v>$job = Job::firstOrCreate(['name' =&gt; '']);Experience::create(['job_id' =&gt; $job-&gt;id, 'name' =&gt; '', 'notas' =&gt; '']);</v>
      </c>
    </row>
    <row r="37" spans="3:18" ht="20.25" x14ac:dyDescent="0.25">
      <c r="C37" s="100"/>
      <c r="D37" s="102"/>
      <c r="E37" s="100"/>
      <c r="F37" s="100"/>
      <c r="G37" s="8" t="s">
        <v>71</v>
      </c>
      <c r="H37" s="8"/>
      <c r="I37" s="8"/>
      <c r="J37" s="8"/>
      <c r="K37" s="8" t="s">
        <v>72</v>
      </c>
      <c r="L37" s="9" t="s">
        <v>73</v>
      </c>
      <c r="M37" s="8"/>
      <c r="N37" s="8"/>
      <c r="O37" s="137" t="str">
        <f t="shared" si="0"/>
        <v>$job = Job::firstOrCreate(['name' =&gt; '']);</v>
      </c>
      <c r="P37" s="138" t="str">
        <f t="shared" si="1"/>
        <v>$job = Job::firstOrCreate(['name' =&gt; '']);JobCompetence::create(['job_id' =&gt; $job-&gt;id, 'name' =&gt; '', 'notas' =&gt; '']);</v>
      </c>
      <c r="Q37" s="138" t="str">
        <f t="shared" si="2"/>
        <v>$job = Job::firstOrCreate(['name' =&gt; '']);Knowledge::create(['job_id' =&gt; $job-&gt;id, 'name' =&gt; 'Proceso de Construcción de Infraestructura', 'notas' =&gt; 'Drenaje, Agua ,Luz']);</v>
      </c>
      <c r="R37" s="138" t="str">
        <f t="shared" si="3"/>
        <v>$job = Job::firstOrCreate(['name' =&gt; '']);Experience::create(['job_id' =&gt; $job-&gt;id, 'name' =&gt; '', 'notas' =&gt; '']);</v>
      </c>
    </row>
    <row r="38" spans="3:18" ht="20.25" x14ac:dyDescent="0.25">
      <c r="C38" s="100"/>
      <c r="D38" s="102"/>
      <c r="E38" s="100"/>
      <c r="F38" s="100"/>
      <c r="G38" s="8"/>
      <c r="H38" s="8"/>
      <c r="I38" s="8"/>
      <c r="J38" s="8"/>
      <c r="K38" s="8" t="s">
        <v>74</v>
      </c>
      <c r="L38" s="8"/>
      <c r="M38" s="8"/>
      <c r="N38" s="8"/>
      <c r="O38" s="137" t="str">
        <f t="shared" si="0"/>
        <v>$job = Job::firstOrCreate(['name' =&gt; '']);</v>
      </c>
      <c r="P38" s="138" t="str">
        <f t="shared" si="1"/>
        <v>$job = Job::firstOrCreate(['name' =&gt; '']);JobCompetence::create(['job_id' =&gt; $job-&gt;id, 'name' =&gt; '', 'notas' =&gt; '']);</v>
      </c>
      <c r="Q38" s="138" t="str">
        <f t="shared" si="2"/>
        <v>$job = Job::firstOrCreate(['name' =&gt; '']);Knowledge::create(['job_id' =&gt; $job-&gt;id, 'name' =&gt; 'Software de Diseño', 'notas' =&gt; '']);</v>
      </c>
      <c r="R38" s="138" t="str">
        <f t="shared" si="3"/>
        <v>$job = Job::firstOrCreate(['name' =&gt; '']);Experience::create(['job_id' =&gt; $job-&gt;id, 'name' =&gt; '', 'notas' =&gt; '']);</v>
      </c>
    </row>
    <row r="39" spans="3:18" ht="20.25" x14ac:dyDescent="0.25">
      <c r="C39" s="100"/>
      <c r="D39" s="102"/>
      <c r="E39" s="100"/>
      <c r="F39" s="100"/>
      <c r="G39" s="8"/>
      <c r="H39" s="8"/>
      <c r="I39" s="8"/>
      <c r="J39" s="8"/>
      <c r="K39" s="8" t="s">
        <v>75</v>
      </c>
      <c r="L39" s="8"/>
      <c r="M39" s="8"/>
      <c r="N39" s="8"/>
      <c r="O39" s="137" t="str">
        <f t="shared" si="0"/>
        <v>$job = Job::firstOrCreate(['name' =&gt; '']);</v>
      </c>
      <c r="P39" s="138" t="str">
        <f t="shared" si="1"/>
        <v>$job = Job::firstOrCreate(['name' =&gt; '']);JobCompetence::create(['job_id' =&gt; $job-&gt;id, 'name' =&gt; '', 'notas' =&gt; '']);</v>
      </c>
      <c r="Q39" s="138" t="str">
        <f t="shared" si="2"/>
        <v>$job = Job::firstOrCreate(['name' =&gt; '']);Knowledge::create(['job_id' =&gt; $job-&gt;id, 'name' =&gt; 'Inglés (intermedio)', 'notas' =&gt; '']);</v>
      </c>
      <c r="R39" s="138" t="str">
        <f t="shared" si="3"/>
        <v>$job = Job::firstOrCreate(['name' =&gt; '']);Experience::create(['job_id' =&gt; $job-&gt;id, 'name' =&gt; '', 'notas' =&gt; '']);</v>
      </c>
    </row>
    <row r="40" spans="3:18" ht="20.25" x14ac:dyDescent="0.25">
      <c r="C40" s="100"/>
      <c r="D40" s="102"/>
      <c r="E40" s="100"/>
      <c r="F40" s="100"/>
      <c r="G40" s="8"/>
      <c r="H40" s="8"/>
      <c r="I40" s="8"/>
      <c r="J40" s="8"/>
      <c r="K40" s="8" t="s">
        <v>32</v>
      </c>
      <c r="L40" s="8"/>
      <c r="M40" s="8"/>
      <c r="N40" s="8"/>
      <c r="O40" s="137" t="str">
        <f t="shared" si="0"/>
        <v>$job = Job::firstOrCreate(['name' =&gt; '']);</v>
      </c>
      <c r="P40" s="138" t="str">
        <f t="shared" si="1"/>
        <v>$job = Job::firstOrCreate(['name' =&gt; '']);JobCompetence::create(['job_id' =&gt; $job-&gt;id, 'name' =&gt; '', 'notas' =&gt; '']);</v>
      </c>
      <c r="Q40" s="138" t="str">
        <f t="shared" si="2"/>
        <v>$job = Job::firstOrCreate(['name' =&gt; '']);Knowledge::create(['job_id' =&gt; $job-&gt;id, 'name' =&gt; 'Marco Legal Laboral (bases)', 'notas' =&gt; '']);</v>
      </c>
      <c r="R40" s="138" t="str">
        <f t="shared" si="3"/>
        <v>$job = Job::firstOrCreate(['name' =&gt; '']);Experience::create(['job_id' =&gt; $job-&gt;id, 'name' =&gt; '', 'notas' =&gt; '']);</v>
      </c>
    </row>
    <row r="41" spans="3:18" ht="20.25" x14ac:dyDescent="0.25">
      <c r="C41" s="100"/>
      <c r="D41" s="102"/>
      <c r="E41" s="100"/>
      <c r="F41" s="100"/>
      <c r="G41" s="8"/>
      <c r="H41" s="8"/>
      <c r="I41" s="8"/>
      <c r="J41" s="8"/>
      <c r="K41" s="8"/>
      <c r="L41" s="8"/>
      <c r="M41" s="8"/>
      <c r="N41" s="8"/>
      <c r="O41" s="137" t="str">
        <f t="shared" si="0"/>
        <v>$job = Job::firstOrCreate(['name' =&gt; '']);</v>
      </c>
      <c r="P41" s="138" t="str">
        <f t="shared" si="1"/>
        <v>$job = Job::firstOrCreate(['name' =&gt; '']);JobCompetence::create(['job_id' =&gt; $job-&gt;id, 'name' =&gt; '', 'notas' =&gt; '']);</v>
      </c>
      <c r="Q41" s="138" t="str">
        <f t="shared" si="2"/>
        <v>$job = Job::firstOrCreate(['name' =&gt; '']);Knowledge::create(['job_id' =&gt; $job-&gt;id, 'name' =&gt; '', 'notas' =&gt; '']);</v>
      </c>
      <c r="R41" s="138" t="str">
        <f t="shared" si="3"/>
        <v>$job = Job::firstOrCreate(['name' =&gt; '']);Experience::create(['job_id' =&gt; $job-&gt;id, 'name' =&gt; '', 'notas' =&gt; '']);</v>
      </c>
    </row>
    <row r="42" spans="3:18" ht="20.25" x14ac:dyDescent="0.25">
      <c r="C42" s="100"/>
      <c r="D42" s="102"/>
      <c r="E42" s="100"/>
      <c r="F42" s="100"/>
      <c r="G42" s="8"/>
      <c r="H42" s="8"/>
      <c r="I42" s="8"/>
      <c r="J42" s="8"/>
      <c r="K42" s="8"/>
      <c r="L42" s="8"/>
      <c r="M42" s="8"/>
      <c r="N42" s="8"/>
      <c r="O42" s="137" t="str">
        <f t="shared" si="0"/>
        <v>$job = Job::firstOrCreate(['name' =&gt; '']);</v>
      </c>
      <c r="P42" s="138" t="str">
        <f t="shared" si="1"/>
        <v>$job = Job::firstOrCreate(['name' =&gt; '']);JobCompetence::create(['job_id' =&gt; $job-&gt;id, 'name' =&gt; '', 'notas' =&gt; '']);</v>
      </c>
      <c r="Q42" s="138" t="str">
        <f t="shared" si="2"/>
        <v>$job = Job::firstOrCreate(['name' =&gt; '']);Knowledge::create(['job_id' =&gt; $job-&gt;id, 'name' =&gt; '', 'notas' =&gt; '']);</v>
      </c>
      <c r="R42" s="138" t="str">
        <f t="shared" si="3"/>
        <v>$job = Job::firstOrCreate(['name' =&gt; '']);Experience::create(['job_id' =&gt; $job-&gt;id, 'name' =&gt; '', 'notas' =&gt; '']);</v>
      </c>
    </row>
    <row r="43" spans="3:18" ht="20.25" x14ac:dyDescent="0.25">
      <c r="C43" s="100"/>
      <c r="D43" s="102"/>
      <c r="E43" s="100"/>
      <c r="F43" s="100"/>
      <c r="G43" s="8"/>
      <c r="H43" s="8"/>
      <c r="I43" s="8"/>
      <c r="J43" s="8"/>
      <c r="K43" s="8"/>
      <c r="L43" s="8"/>
      <c r="M43" s="8"/>
      <c r="N43" s="8"/>
      <c r="O43" s="137" t="str">
        <f t="shared" si="0"/>
        <v>$job = Job::firstOrCreate(['name' =&gt; '']);</v>
      </c>
      <c r="P43" s="138" t="str">
        <f t="shared" si="1"/>
        <v>$job = Job::firstOrCreate(['name' =&gt; '']);JobCompetence::create(['job_id' =&gt; $job-&gt;id, 'name' =&gt; '', 'notas' =&gt; '']);</v>
      </c>
      <c r="Q43" s="138" t="str">
        <f t="shared" si="2"/>
        <v>$job = Job::firstOrCreate(['name' =&gt; '']);Knowledge::create(['job_id' =&gt; $job-&gt;id, 'name' =&gt; '', 'notas' =&gt; '']);</v>
      </c>
      <c r="R43" s="138" t="str">
        <f t="shared" si="3"/>
        <v>$job = Job::firstOrCreate(['name' =&gt; '']);Experience::create(['job_id' =&gt; $job-&gt;id, 'name' =&gt; '', 'notas' =&gt; '']);</v>
      </c>
    </row>
    <row r="44" spans="3:18" ht="20.25" x14ac:dyDescent="0.25"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5" t="s">
        <v>7</v>
      </c>
      <c r="J44" s="6" t="s">
        <v>6</v>
      </c>
      <c r="K44" s="5" t="s">
        <v>8</v>
      </c>
      <c r="L44" s="6" t="s">
        <v>6</v>
      </c>
      <c r="M44" s="6" t="s">
        <v>9</v>
      </c>
      <c r="N44" s="6" t="s">
        <v>6</v>
      </c>
      <c r="O44" s="137" t="str">
        <f t="shared" si="0"/>
        <v>$job = Job::firstOrCreate(['name' =&gt; 'Perfil']);</v>
      </c>
      <c r="P44" s="138" t="str">
        <f t="shared" si="1"/>
        <v>$job = Job::firstOrCreate(['name' =&gt; 'Perfil']);JobCompetence::create(['job_id' =&gt; $job-&gt;id, 'name' =&gt; 'Competencias requeridos para el Puesto', 'notas' =&gt; 'Notas']);</v>
      </c>
      <c r="Q44" s="138" t="str">
        <f t="shared" si="2"/>
        <v>$job = Job::firstOrCreate(['name' =&gt; 'Perfil']);Knowledge::create(['job_id' =&gt; $job-&gt;id, 'name' =&gt; 'Conocimientos requeridos para el Puesto', 'notas' =&gt; 'Notas']);</v>
      </c>
      <c r="R44" s="138" t="str">
        <f t="shared" si="3"/>
        <v>$job = Job::firstOrCreate(['name' =&gt; 'Perfil']);Experience::create(['job_id' =&gt; $job-&gt;id, 'name' =&gt; 'Experiencias', 'notas' =&gt; 'Notas']);</v>
      </c>
    </row>
    <row r="45" spans="3:18" ht="20.25" x14ac:dyDescent="0.25">
      <c r="C45" s="79" t="s">
        <v>34</v>
      </c>
      <c r="D45" s="82" t="s">
        <v>76</v>
      </c>
      <c r="E45" s="79" t="s">
        <v>77</v>
      </c>
      <c r="F45" s="79" t="s">
        <v>12</v>
      </c>
      <c r="G45" s="12"/>
      <c r="H45" s="12"/>
      <c r="I45" s="12" t="s">
        <v>78</v>
      </c>
      <c r="J45" s="12"/>
      <c r="K45" s="12" t="s">
        <v>79</v>
      </c>
      <c r="L45" s="12"/>
      <c r="M45" s="12"/>
      <c r="N45" s="12"/>
      <c r="O45" s="137" t="str">
        <f t="shared" si="0"/>
        <v>$job = Job::firstOrCreate(['name' =&gt; 'Coordinador de Proyectos']);</v>
      </c>
      <c r="P45" s="138" t="str">
        <f t="shared" si="1"/>
        <v>$job = Job::firstOrCreate(['name' =&gt; 'Coordinador de Proyectos']);JobCompetence::create(['job_id' =&gt; $job-&gt;id, 'name' =&gt; 'Capacidad de planificación y organización', 'notas' =&gt; '']);</v>
      </c>
      <c r="Q45" s="138" t="str">
        <f t="shared" si="2"/>
        <v>$job = Job::firstOrCreate(['name' =&gt; 'Coordinador de Proyectos']);Knowledge::create(['job_id' =&gt; $job-&gt;id, 'name' =&gt; 'Paquetería Office ', 'notas' =&gt; '']);</v>
      </c>
      <c r="R45" s="138" t="str">
        <f t="shared" si="3"/>
        <v>$job = Job::firstOrCreate(['name' =&gt; 'Coordinador de Proyectos']);Experience::create(['job_id' =&gt; $job-&gt;id, 'name' =&gt; '', 'notas' =&gt; '']);</v>
      </c>
    </row>
    <row r="46" spans="3:18" ht="20.25" x14ac:dyDescent="0.25">
      <c r="C46" s="80"/>
      <c r="D46" s="83"/>
      <c r="E46" s="80"/>
      <c r="F46" s="80"/>
      <c r="G46" s="12"/>
      <c r="H46" s="12"/>
      <c r="I46" s="12" t="s">
        <v>80</v>
      </c>
      <c r="J46" s="12"/>
      <c r="K46" s="12" t="s">
        <v>39</v>
      </c>
      <c r="L46" s="12"/>
      <c r="M46" s="12"/>
      <c r="N46" s="12"/>
      <c r="O46" s="137" t="str">
        <f t="shared" si="0"/>
        <v>$job = Job::firstOrCreate(['name' =&gt; '']);</v>
      </c>
      <c r="P46" s="138" t="str">
        <f t="shared" si="1"/>
        <v>$job = Job::firstOrCreate(['name' =&gt; '']);JobCompetence::create(['job_id' =&gt; $job-&gt;id, 'name' =&gt; 'Orientación a los resultados', 'notas' =&gt; '']);</v>
      </c>
      <c r="Q46" s="138" t="str">
        <f t="shared" si="2"/>
        <v>$job = Job::firstOrCreate(['name' =&gt; '']);Knowledge::create(['job_id' =&gt; $job-&gt;id, 'name' =&gt; 'Softwares de diseño', 'notas' =&gt; '']);</v>
      </c>
      <c r="R46" s="138" t="str">
        <f t="shared" si="3"/>
        <v>$job = Job::firstOrCreate(['name' =&gt; '']);Experience::create(['job_id' =&gt; $job-&gt;id, 'name' =&gt; '', 'notas' =&gt; '']);</v>
      </c>
    </row>
    <row r="47" spans="3:18" ht="20.25" x14ac:dyDescent="0.25">
      <c r="C47" s="80"/>
      <c r="D47" s="83"/>
      <c r="E47" s="80"/>
      <c r="F47" s="80"/>
      <c r="G47" s="12"/>
      <c r="H47" s="12"/>
      <c r="I47" s="12" t="s">
        <v>81</v>
      </c>
      <c r="J47" s="12"/>
      <c r="K47" s="12" t="s">
        <v>82</v>
      </c>
      <c r="L47" s="12"/>
      <c r="M47" s="12"/>
      <c r="N47" s="12"/>
      <c r="O47" s="137" t="str">
        <f t="shared" si="0"/>
        <v>$job = Job::firstOrCreate(['name' =&gt; '']);</v>
      </c>
      <c r="P47" s="138" t="str">
        <f t="shared" si="1"/>
        <v>$job = Job::firstOrCreate(['name' =&gt; '']);JobCompetence::create(['job_id' =&gt; $job-&gt;id, 'name' =&gt; 'Orientación a la calidad', 'notas' =&gt; '']);</v>
      </c>
      <c r="Q47" s="138" t="str">
        <f t="shared" si="2"/>
        <v>$job = Job::firstOrCreate(['name' =&gt; '']);Knowledge::create(['job_id' =&gt; $job-&gt;id, 'name' =&gt; 'Gestión de proyectos', 'notas' =&gt; '']);</v>
      </c>
      <c r="R47" s="138" t="str">
        <f t="shared" si="3"/>
        <v>$job = Job::firstOrCreate(['name' =&gt; '']);Experience::create(['job_id' =&gt; $job-&gt;id, 'name' =&gt; '', 'notas' =&gt; '']);</v>
      </c>
    </row>
    <row r="48" spans="3:18" ht="20.25" x14ac:dyDescent="0.25">
      <c r="C48" s="80"/>
      <c r="D48" s="83"/>
      <c r="E48" s="80"/>
      <c r="F48" s="80"/>
      <c r="G48" s="12"/>
      <c r="H48" s="12"/>
      <c r="I48" s="12" t="s">
        <v>83</v>
      </c>
      <c r="J48" s="12"/>
      <c r="K48" s="12" t="s">
        <v>84</v>
      </c>
      <c r="L48" s="12"/>
      <c r="M48" s="12"/>
      <c r="N48" s="12"/>
      <c r="O48" s="137" t="str">
        <f t="shared" si="0"/>
        <v>$job = Job::firstOrCreate(['name' =&gt; '']);</v>
      </c>
      <c r="P48" s="138" t="str">
        <f t="shared" si="1"/>
        <v>$job = Job::firstOrCreate(['name' =&gt; '']);JobCompetence::create(['job_id' =&gt; $job-&gt;id, 'name' =&gt; 'Capacidad de negociación ', 'notas' =&gt; '']);</v>
      </c>
      <c r="Q48" s="138" t="str">
        <f t="shared" si="2"/>
        <v>$job = Job::firstOrCreate(['name' =&gt; '']);Knowledge::create(['job_id' =&gt; $job-&gt;id, 'name' =&gt; 'Software de proyectos', 'notas' =&gt; '']);</v>
      </c>
      <c r="R48" s="138" t="str">
        <f t="shared" si="3"/>
        <v>$job = Job::firstOrCreate(['name' =&gt; '']);Experience::create(['job_id' =&gt; $job-&gt;id, 'name' =&gt; '', 'notas' =&gt; '']);</v>
      </c>
    </row>
    <row r="49" spans="3:18" ht="20.25" x14ac:dyDescent="0.25">
      <c r="C49" s="80"/>
      <c r="D49" s="83"/>
      <c r="E49" s="80"/>
      <c r="F49" s="80"/>
      <c r="G49" s="12"/>
      <c r="H49" s="12"/>
      <c r="I49" s="12" t="s">
        <v>85</v>
      </c>
      <c r="J49" s="12"/>
      <c r="K49" s="12" t="s">
        <v>86</v>
      </c>
      <c r="L49" s="12"/>
      <c r="M49" s="12"/>
      <c r="N49" s="12"/>
      <c r="O49" s="137" t="str">
        <f t="shared" si="0"/>
        <v>$job = Job::firstOrCreate(['name' =&gt; '']);</v>
      </c>
      <c r="P49" s="138" t="str">
        <f t="shared" si="1"/>
        <v>$job = Job::firstOrCreate(['name' =&gt; '']);JobCompetence::create(['job_id' =&gt; $job-&gt;id, 'name' =&gt; 'Gestión de riesgos ', 'notas' =&gt; '']);</v>
      </c>
      <c r="Q49" s="138" t="str">
        <f t="shared" si="2"/>
        <v>$job = Job::firstOrCreate(['name' =&gt; '']);Knowledge::create(['job_id' =&gt; $job-&gt;id, 'name' =&gt; 'Administración de presupuestos', 'notas' =&gt; '']);</v>
      </c>
      <c r="R49" s="138" t="str">
        <f t="shared" si="3"/>
        <v>$job = Job::firstOrCreate(['name' =&gt; '']);Experience::create(['job_id' =&gt; $job-&gt;id, 'name' =&gt; '', 'notas' =&gt; '']);</v>
      </c>
    </row>
    <row r="50" spans="3:18" ht="20.25" x14ac:dyDescent="0.25">
      <c r="C50" s="80"/>
      <c r="D50" s="83"/>
      <c r="E50" s="80"/>
      <c r="F50" s="80"/>
      <c r="G50" s="12"/>
      <c r="H50" s="12"/>
      <c r="I50" s="12" t="s">
        <v>87</v>
      </c>
      <c r="J50" s="12"/>
      <c r="K50" s="12" t="s">
        <v>88</v>
      </c>
      <c r="L50" s="12"/>
      <c r="M50" s="12"/>
      <c r="N50" s="12"/>
      <c r="O50" s="137" t="str">
        <f t="shared" si="0"/>
        <v>$job = Job::firstOrCreate(['name' =&gt; '']);</v>
      </c>
      <c r="P50" s="138" t="str">
        <f t="shared" si="1"/>
        <v>$job = Job::firstOrCreate(['name' =&gt; '']);JobCompetence::create(['job_id' =&gt; $job-&gt;id, 'name' =&gt; 'Toma de decisiones', 'notas' =&gt; '']);</v>
      </c>
      <c r="Q50" s="138" t="str">
        <f t="shared" si="2"/>
        <v>$job = Job::firstOrCreate(['name' =&gt; '']);Knowledge::create(['job_id' =&gt; $job-&gt;id, 'name' =&gt; 'ERP', 'notas' =&gt; '']);</v>
      </c>
      <c r="R50" s="138" t="str">
        <f t="shared" si="3"/>
        <v>$job = Job::firstOrCreate(['name' =&gt; '']);Experience::create(['job_id' =&gt; $job-&gt;id, 'name' =&gt; '', 'notas' =&gt; '']);</v>
      </c>
    </row>
    <row r="51" spans="3:18" ht="20.25" x14ac:dyDescent="0.25">
      <c r="C51" s="80"/>
      <c r="D51" s="83"/>
      <c r="E51" s="80"/>
      <c r="F51" s="80"/>
      <c r="G51" s="12"/>
      <c r="H51" s="12"/>
      <c r="I51" s="12" t="s">
        <v>89</v>
      </c>
      <c r="J51" s="12"/>
      <c r="K51" s="12" t="s">
        <v>90</v>
      </c>
      <c r="L51" s="12"/>
      <c r="M51" s="12"/>
      <c r="N51" s="12"/>
      <c r="O51" s="137" t="str">
        <f t="shared" si="0"/>
        <v>$job = Job::firstOrCreate(['name' =&gt; '']);</v>
      </c>
      <c r="P51" s="138" t="str">
        <f t="shared" si="1"/>
        <v>$job = Job::firstOrCreate(['name' =&gt; '']);JobCompetence::create(['job_id' =&gt; $job-&gt;id, 'name' =&gt; 'Tolerancia a la presión', 'notas' =&gt; '']);</v>
      </c>
      <c r="Q51" s="138" t="str">
        <f t="shared" si="2"/>
        <v>$job = Job::firstOrCreate(['name' =&gt; '']);Knowledge::create(['job_id' =&gt; $job-&gt;id, 'name' =&gt; 'Reglamentos y normativas de construcción', 'notas' =&gt; '']);</v>
      </c>
      <c r="R51" s="138" t="str">
        <f t="shared" si="3"/>
        <v>$job = Job::firstOrCreate(['name' =&gt; '']);Experience::create(['job_id' =&gt; $job-&gt;id, 'name' =&gt; '', 'notas' =&gt; '']);</v>
      </c>
    </row>
    <row r="52" spans="3:18" ht="20.25" x14ac:dyDescent="0.25">
      <c r="C52" s="80"/>
      <c r="D52" s="83"/>
      <c r="E52" s="80"/>
      <c r="F52" s="80"/>
      <c r="G52" s="12"/>
      <c r="H52" s="12"/>
      <c r="I52" s="12" t="s">
        <v>91</v>
      </c>
      <c r="J52" s="12"/>
      <c r="K52" s="12"/>
      <c r="L52" s="12"/>
      <c r="M52" s="12"/>
      <c r="N52" s="12"/>
      <c r="O52" s="137" t="str">
        <f t="shared" si="0"/>
        <v>$job = Job::firstOrCreate(['name' =&gt; '']);</v>
      </c>
      <c r="P52" s="138" t="str">
        <f t="shared" si="1"/>
        <v>$job = Job::firstOrCreate(['name' =&gt; '']);JobCompetence::create(['job_id' =&gt; $job-&gt;id, 'name' =&gt; 'Mejoramiento continuo', 'notas' =&gt; '']);</v>
      </c>
      <c r="Q52" s="138" t="str">
        <f t="shared" si="2"/>
        <v>$job = Job::firstOrCreate(['name' =&gt; '']);Knowledge::create(['job_id' =&gt; $job-&gt;id, 'name' =&gt; '', 'notas' =&gt; '']);</v>
      </c>
      <c r="R52" s="138" t="str">
        <f t="shared" si="3"/>
        <v>$job = Job::firstOrCreate(['name' =&gt; '']);Experience::create(['job_id' =&gt; $job-&gt;id, 'name' =&gt; '', 'notas' =&gt; '']);</v>
      </c>
    </row>
    <row r="53" spans="3:18" ht="20.25" x14ac:dyDescent="0.25">
      <c r="C53" s="80"/>
      <c r="D53" s="83"/>
      <c r="E53" s="80"/>
      <c r="F53" s="80"/>
      <c r="G53" s="12"/>
      <c r="H53" s="12"/>
      <c r="I53" s="12"/>
      <c r="J53" s="12"/>
      <c r="K53" s="12"/>
      <c r="L53" s="12"/>
      <c r="M53" s="12"/>
      <c r="N53" s="12"/>
      <c r="O53" s="137" t="str">
        <f t="shared" si="0"/>
        <v>$job = Job::firstOrCreate(['name' =&gt; '']);</v>
      </c>
      <c r="P53" s="138" t="str">
        <f t="shared" si="1"/>
        <v>$job = Job::firstOrCreate(['name' =&gt; '']);JobCompetence::create(['job_id' =&gt; $job-&gt;id, 'name' =&gt; '', 'notas' =&gt; '']);</v>
      </c>
      <c r="Q53" s="138" t="str">
        <f t="shared" si="2"/>
        <v>$job = Job::firstOrCreate(['name' =&gt; '']);Knowledge::create(['job_id' =&gt; $job-&gt;id, 'name' =&gt; '', 'notas' =&gt; '']);</v>
      </c>
      <c r="R53" s="138" t="str">
        <f t="shared" si="3"/>
        <v>$job = Job::firstOrCreate(['name' =&gt; '']);Experience::create(['job_id' =&gt; $job-&gt;id, 'name' =&gt; '', 'notas' =&gt; '']);</v>
      </c>
    </row>
    <row r="54" spans="3:18" ht="20.25" x14ac:dyDescent="0.25">
      <c r="C54" s="80"/>
      <c r="D54" s="83"/>
      <c r="E54" s="80"/>
      <c r="F54" s="80"/>
      <c r="G54" s="12"/>
      <c r="H54" s="12"/>
      <c r="I54" s="12"/>
      <c r="J54" s="12"/>
      <c r="K54" s="12"/>
      <c r="L54" s="12"/>
      <c r="M54" s="12"/>
      <c r="N54" s="12"/>
      <c r="O54" s="137" t="str">
        <f t="shared" si="0"/>
        <v>$job = Job::firstOrCreate(['name' =&gt; '']);</v>
      </c>
      <c r="P54" s="138" t="str">
        <f t="shared" si="1"/>
        <v>$job = Job::firstOrCreate(['name' =&gt; '']);JobCompetence::create(['job_id' =&gt; $job-&gt;id, 'name' =&gt; '', 'notas' =&gt; '']);</v>
      </c>
      <c r="Q54" s="138" t="str">
        <f t="shared" si="2"/>
        <v>$job = Job::firstOrCreate(['name' =&gt; '']);Knowledge::create(['job_id' =&gt; $job-&gt;id, 'name' =&gt; '', 'notas' =&gt; '']);</v>
      </c>
      <c r="R54" s="138" t="str">
        <f t="shared" si="3"/>
        <v>$job = Job::firstOrCreate(['name' =&gt; '']);Experience::create(['job_id' =&gt; $job-&gt;id, 'name' =&gt; '', 'notas' =&gt; '']);</v>
      </c>
    </row>
    <row r="55" spans="3:18" ht="20.25" x14ac:dyDescent="0.25">
      <c r="C55" s="81"/>
      <c r="D55" s="84"/>
      <c r="E55" s="81"/>
      <c r="F55" s="81"/>
      <c r="G55" s="12"/>
      <c r="H55" s="12"/>
      <c r="I55" s="12"/>
      <c r="J55" s="12"/>
      <c r="K55" s="12"/>
      <c r="L55" s="12"/>
      <c r="M55" s="12"/>
      <c r="N55" s="12"/>
      <c r="O55" s="137" t="str">
        <f t="shared" si="0"/>
        <v>$job = Job::firstOrCreate(['name' =&gt; '']);</v>
      </c>
      <c r="P55" s="138" t="str">
        <f t="shared" si="1"/>
        <v>$job = Job::firstOrCreate(['name' =&gt; '']);JobCompetence::create(['job_id' =&gt; $job-&gt;id, 'name' =&gt; '', 'notas' =&gt; '']);</v>
      </c>
      <c r="Q55" s="138" t="str">
        <f t="shared" si="2"/>
        <v>$job = Job::firstOrCreate(['name' =&gt; '']);Knowledge::create(['job_id' =&gt; $job-&gt;id, 'name' =&gt; '', 'notas' =&gt; '']);</v>
      </c>
      <c r="R55" s="138" t="str">
        <f t="shared" si="3"/>
        <v>$job = Job::firstOrCreate(['name' =&gt; '']);Experience::create(['job_id' =&gt; $job-&gt;id, 'name' =&gt; '', 'notas' =&gt; '']);</v>
      </c>
    </row>
    <row r="56" spans="3:18" ht="20.25" x14ac:dyDescent="0.25"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5" t="s">
        <v>7</v>
      </c>
      <c r="J56" s="6" t="s">
        <v>6</v>
      </c>
      <c r="K56" s="5" t="s">
        <v>8</v>
      </c>
      <c r="L56" s="6" t="s">
        <v>6</v>
      </c>
      <c r="M56" s="6" t="s">
        <v>9</v>
      </c>
      <c r="N56" s="6" t="s">
        <v>6</v>
      </c>
      <c r="O56" s="137" t="str">
        <f t="shared" si="0"/>
        <v>$job = Job::firstOrCreate(['name' =&gt; 'Perfil']);</v>
      </c>
      <c r="P56" s="138" t="str">
        <f t="shared" si="1"/>
        <v>$job = Job::firstOrCreate(['name' =&gt; 'Perfil']);JobCompetence::create(['job_id' =&gt; $job-&gt;id, 'name' =&gt; 'Competencias requeridos para el Puesto', 'notas' =&gt; 'Notas']);</v>
      </c>
      <c r="Q56" s="138" t="str">
        <f t="shared" si="2"/>
        <v>$job = Job::firstOrCreate(['name' =&gt; 'Perfil']);Knowledge::create(['job_id' =&gt; $job-&gt;id, 'name' =&gt; 'Conocimientos requeridos para el Puesto', 'notas' =&gt; 'Notas']);</v>
      </c>
      <c r="R56" s="138" t="str">
        <f t="shared" si="3"/>
        <v>$job = Job::firstOrCreate(['name' =&gt; 'Perfil']);Experience::create(['job_id' =&gt; $job-&gt;id, 'name' =&gt; 'Experiencias', 'notas' =&gt; 'Notas']);</v>
      </c>
    </row>
    <row r="57" spans="3:18" ht="20.25" x14ac:dyDescent="0.25">
      <c r="C57" s="80" t="s">
        <v>34</v>
      </c>
      <c r="D57" s="106" t="s">
        <v>92</v>
      </c>
      <c r="E57" s="80" t="s">
        <v>77</v>
      </c>
      <c r="F57" s="80" t="s">
        <v>12</v>
      </c>
      <c r="G57" s="14"/>
      <c r="H57" s="14"/>
      <c r="I57" s="12" t="s">
        <v>78</v>
      </c>
      <c r="J57" s="12"/>
      <c r="K57" s="12" t="s">
        <v>93</v>
      </c>
      <c r="L57" s="12"/>
      <c r="M57" s="12"/>
      <c r="N57" s="12"/>
      <c r="O57" s="137" t="str">
        <f t="shared" si="0"/>
        <v>$job = Job::firstOrCreate(['name' =&gt; 'Analista Jr. de Proyectos']);</v>
      </c>
      <c r="P57" s="138" t="str">
        <f t="shared" si="1"/>
        <v>$job = Job::firstOrCreate(['name' =&gt; 'Analista Jr. de Proyectos']);JobCompetence::create(['job_id' =&gt; $job-&gt;id, 'name' =&gt; 'Capacidad de planificación y organización', 'notas' =&gt; '']);</v>
      </c>
      <c r="Q57" s="138" t="str">
        <f t="shared" si="2"/>
        <v>$job = Job::firstOrCreate(['name' =&gt; 'Analista Jr. de Proyectos']);Knowledge::create(['job_id' =&gt; $job-&gt;id, 'name' =&gt; 'Microsoft Office  ', 'notas' =&gt; '']);</v>
      </c>
      <c r="R57" s="138" t="str">
        <f t="shared" si="3"/>
        <v>$job = Job::firstOrCreate(['name' =&gt; 'Analista Jr. de Proyectos']);Experience::create(['job_id' =&gt; $job-&gt;id, 'name' =&gt; '', 'notas' =&gt; '']);</v>
      </c>
    </row>
    <row r="58" spans="3:18" ht="20.25" x14ac:dyDescent="0.25">
      <c r="C58" s="80"/>
      <c r="D58" s="83"/>
      <c r="E58" s="80"/>
      <c r="F58" s="80"/>
      <c r="G58" s="14"/>
      <c r="H58" s="14"/>
      <c r="I58" s="12" t="s">
        <v>80</v>
      </c>
      <c r="J58" s="12"/>
      <c r="K58" s="12" t="s">
        <v>94</v>
      </c>
      <c r="L58" s="12"/>
      <c r="M58" s="12"/>
      <c r="N58" s="12"/>
      <c r="O58" s="137" t="str">
        <f t="shared" si="0"/>
        <v>$job = Job::firstOrCreate(['name' =&gt; '']);</v>
      </c>
      <c r="P58" s="138" t="str">
        <f t="shared" si="1"/>
        <v>$job = Job::firstOrCreate(['name' =&gt; '']);JobCompetence::create(['job_id' =&gt; $job-&gt;id, 'name' =&gt; 'Orientación a los resultados', 'notas' =&gt; '']);</v>
      </c>
      <c r="Q58" s="138" t="str">
        <f t="shared" si="2"/>
        <v>$job = Job::firstOrCreate(['name' =&gt; '']);Knowledge::create(['job_id' =&gt; $job-&gt;id, 'name' =&gt; 'Softwares de diseño ', 'notas' =&gt; '']);</v>
      </c>
      <c r="R58" s="138" t="str">
        <f t="shared" si="3"/>
        <v>$job = Job::firstOrCreate(['name' =&gt; '']);Experience::create(['job_id' =&gt; $job-&gt;id, 'name' =&gt; '', 'notas' =&gt; '']);</v>
      </c>
    </row>
    <row r="59" spans="3:18" ht="20.25" x14ac:dyDescent="0.25">
      <c r="C59" s="80"/>
      <c r="D59" s="83"/>
      <c r="E59" s="80"/>
      <c r="F59" s="80"/>
      <c r="G59" s="14"/>
      <c r="H59" s="14"/>
      <c r="I59" s="12" t="s">
        <v>81</v>
      </c>
      <c r="J59" s="12"/>
      <c r="K59" s="12" t="s">
        <v>82</v>
      </c>
      <c r="L59" s="12"/>
      <c r="M59" s="12"/>
      <c r="N59" s="12"/>
      <c r="O59" s="137" t="str">
        <f t="shared" si="0"/>
        <v>$job = Job::firstOrCreate(['name' =&gt; '']);</v>
      </c>
      <c r="P59" s="138" t="str">
        <f t="shared" si="1"/>
        <v>$job = Job::firstOrCreate(['name' =&gt; '']);JobCompetence::create(['job_id' =&gt; $job-&gt;id, 'name' =&gt; 'Orientación a la calidad', 'notas' =&gt; '']);</v>
      </c>
      <c r="Q59" s="138" t="str">
        <f t="shared" si="2"/>
        <v>$job = Job::firstOrCreate(['name' =&gt; '']);Knowledge::create(['job_id' =&gt; $job-&gt;id, 'name' =&gt; 'Gestión de proyectos', 'notas' =&gt; '']);</v>
      </c>
      <c r="R59" s="138" t="str">
        <f t="shared" si="3"/>
        <v>$job = Job::firstOrCreate(['name' =&gt; '']);Experience::create(['job_id' =&gt; $job-&gt;id, 'name' =&gt; '', 'notas' =&gt; '']);</v>
      </c>
    </row>
    <row r="60" spans="3:18" ht="20.25" x14ac:dyDescent="0.25">
      <c r="C60" s="80"/>
      <c r="D60" s="83"/>
      <c r="E60" s="80"/>
      <c r="F60" s="80"/>
      <c r="G60" s="14"/>
      <c r="H60" s="14"/>
      <c r="I60" s="12" t="s">
        <v>95</v>
      </c>
      <c r="J60" s="12"/>
      <c r="K60" s="12" t="s">
        <v>96</v>
      </c>
      <c r="L60" s="12"/>
      <c r="M60" s="12"/>
      <c r="N60" s="12"/>
      <c r="O60" s="137" t="str">
        <f t="shared" si="0"/>
        <v>$job = Job::firstOrCreate(['name' =&gt; '']);</v>
      </c>
      <c r="P60" s="138" t="str">
        <f t="shared" si="1"/>
        <v>$job = Job::firstOrCreate(['name' =&gt; '']);JobCompetence::create(['job_id' =&gt; $job-&gt;id, 'name' =&gt; 'Capacidad de negociación', 'notas' =&gt; '']);</v>
      </c>
      <c r="Q60" s="138" t="str">
        <f t="shared" si="2"/>
        <v>$job = Job::firstOrCreate(['name' =&gt; '']);Knowledge::create(['job_id' =&gt; $job-&gt;id, 'name' =&gt; 'Softwares de proyectos', 'notas' =&gt; '']);</v>
      </c>
      <c r="R60" s="138" t="str">
        <f t="shared" si="3"/>
        <v>$job = Job::firstOrCreate(['name' =&gt; '']);Experience::create(['job_id' =&gt; $job-&gt;id, 'name' =&gt; '', 'notas' =&gt; '']);</v>
      </c>
    </row>
    <row r="61" spans="3:18" ht="20.25" x14ac:dyDescent="0.25">
      <c r="C61" s="80"/>
      <c r="D61" s="83"/>
      <c r="E61" s="80"/>
      <c r="F61" s="80"/>
      <c r="G61" s="14"/>
      <c r="H61" s="14"/>
      <c r="I61" s="12" t="s">
        <v>97</v>
      </c>
      <c r="J61" s="12"/>
      <c r="K61" s="12" t="s">
        <v>86</v>
      </c>
      <c r="L61" s="12"/>
      <c r="M61" s="12"/>
      <c r="N61" s="12"/>
      <c r="O61" s="137" t="str">
        <f t="shared" si="0"/>
        <v>$job = Job::firstOrCreate(['name' =&gt; '']);</v>
      </c>
      <c r="P61" s="138" t="str">
        <f t="shared" si="1"/>
        <v>$job = Job::firstOrCreate(['name' =&gt; '']);JobCompetence::create(['job_id' =&gt; $job-&gt;id, 'name' =&gt; 'Resolución de problemas ', 'notas' =&gt; '']);</v>
      </c>
      <c r="Q61" s="138" t="str">
        <f t="shared" si="2"/>
        <v>$job = Job::firstOrCreate(['name' =&gt; '']);Knowledge::create(['job_id' =&gt; $job-&gt;id, 'name' =&gt; 'Administración de presupuestos', 'notas' =&gt; '']);</v>
      </c>
      <c r="R61" s="138" t="str">
        <f t="shared" si="3"/>
        <v>$job = Job::firstOrCreate(['name' =&gt; '']);Experience::create(['job_id' =&gt; $job-&gt;id, 'name' =&gt; '', 'notas' =&gt; '']);</v>
      </c>
    </row>
    <row r="62" spans="3:18" ht="20.25" x14ac:dyDescent="0.25">
      <c r="C62" s="80"/>
      <c r="D62" s="83"/>
      <c r="E62" s="80"/>
      <c r="F62" s="80"/>
      <c r="G62" s="14"/>
      <c r="H62" s="14"/>
      <c r="I62" s="12" t="s">
        <v>91</v>
      </c>
      <c r="J62" s="12"/>
      <c r="K62" s="12" t="s">
        <v>88</v>
      </c>
      <c r="L62" s="12"/>
      <c r="M62" s="12"/>
      <c r="N62" s="12"/>
      <c r="O62" s="137" t="str">
        <f t="shared" si="0"/>
        <v>$job = Job::firstOrCreate(['name' =&gt; '']);</v>
      </c>
      <c r="P62" s="138" t="str">
        <f t="shared" si="1"/>
        <v>$job = Job::firstOrCreate(['name' =&gt; '']);JobCompetence::create(['job_id' =&gt; $job-&gt;id, 'name' =&gt; 'Mejoramiento continuo', 'notas' =&gt; '']);</v>
      </c>
      <c r="Q62" s="138" t="str">
        <f t="shared" si="2"/>
        <v>$job = Job::firstOrCreate(['name' =&gt; '']);Knowledge::create(['job_id' =&gt; $job-&gt;id, 'name' =&gt; 'ERP', 'notas' =&gt; '']);</v>
      </c>
      <c r="R62" s="138" t="str">
        <f t="shared" si="3"/>
        <v>$job = Job::firstOrCreate(['name' =&gt; '']);Experience::create(['job_id' =&gt; $job-&gt;id, 'name' =&gt; '', 'notas' =&gt; '']);</v>
      </c>
    </row>
    <row r="63" spans="3:18" ht="20.25" x14ac:dyDescent="0.25">
      <c r="C63" s="80"/>
      <c r="D63" s="83"/>
      <c r="E63" s="80"/>
      <c r="F63" s="80"/>
      <c r="G63" s="14"/>
      <c r="H63" s="14"/>
      <c r="I63" s="12"/>
      <c r="J63" s="12"/>
      <c r="K63" s="12" t="s">
        <v>90</v>
      </c>
      <c r="L63" s="12"/>
      <c r="M63" s="12"/>
      <c r="N63" s="12"/>
      <c r="O63" s="137" t="str">
        <f t="shared" si="0"/>
        <v>$job = Job::firstOrCreate(['name' =&gt; '']);</v>
      </c>
      <c r="P63" s="138" t="str">
        <f t="shared" si="1"/>
        <v>$job = Job::firstOrCreate(['name' =&gt; '']);JobCompetence::create(['job_id' =&gt; $job-&gt;id, 'name' =&gt; '', 'notas' =&gt; '']);</v>
      </c>
      <c r="Q63" s="138" t="str">
        <f t="shared" si="2"/>
        <v>$job = Job::firstOrCreate(['name' =&gt; '']);Knowledge::create(['job_id' =&gt; $job-&gt;id, 'name' =&gt; 'Reglamentos y normativas de construcción', 'notas' =&gt; '']);</v>
      </c>
      <c r="R63" s="138" t="str">
        <f t="shared" si="3"/>
        <v>$job = Job::firstOrCreate(['name' =&gt; '']);Experience::create(['job_id' =&gt; $job-&gt;id, 'name' =&gt; '', 'notas' =&gt; '']);</v>
      </c>
    </row>
    <row r="64" spans="3:18" ht="20.25" x14ac:dyDescent="0.25">
      <c r="C64" s="80"/>
      <c r="D64" s="83"/>
      <c r="E64" s="80"/>
      <c r="F64" s="80"/>
      <c r="G64" s="14"/>
      <c r="H64" s="14"/>
      <c r="I64" s="12"/>
      <c r="J64" s="12"/>
      <c r="K64" s="12"/>
      <c r="L64" s="12"/>
      <c r="M64" s="12"/>
      <c r="N64" s="12"/>
      <c r="O64" s="137" t="str">
        <f t="shared" si="0"/>
        <v>$job = Job::firstOrCreate(['name' =&gt; '']);</v>
      </c>
      <c r="P64" s="138" t="str">
        <f t="shared" si="1"/>
        <v>$job = Job::firstOrCreate(['name' =&gt; '']);JobCompetence::create(['job_id' =&gt; $job-&gt;id, 'name' =&gt; '', 'notas' =&gt; '']);</v>
      </c>
      <c r="Q64" s="138" t="str">
        <f t="shared" si="2"/>
        <v>$job = Job::firstOrCreate(['name' =&gt; '']);Knowledge::create(['job_id' =&gt; $job-&gt;id, 'name' =&gt; '', 'notas' =&gt; '']);</v>
      </c>
      <c r="R64" s="138" t="str">
        <f t="shared" si="3"/>
        <v>$job = Job::firstOrCreate(['name' =&gt; '']);Experience::create(['job_id' =&gt; $job-&gt;id, 'name' =&gt; '', 'notas' =&gt; '']);</v>
      </c>
    </row>
    <row r="65" spans="3:18" ht="20.25" x14ac:dyDescent="0.25">
      <c r="C65" s="80"/>
      <c r="D65" s="83"/>
      <c r="E65" s="80"/>
      <c r="F65" s="80"/>
      <c r="G65" s="14"/>
      <c r="H65" s="14"/>
      <c r="I65" s="12"/>
      <c r="J65" s="12"/>
      <c r="K65" s="12"/>
      <c r="L65" s="12"/>
      <c r="M65" s="12"/>
      <c r="N65" s="12"/>
      <c r="O65" s="137" t="str">
        <f t="shared" si="0"/>
        <v>$job = Job::firstOrCreate(['name' =&gt; '']);</v>
      </c>
      <c r="P65" s="138" t="str">
        <f t="shared" si="1"/>
        <v>$job = Job::firstOrCreate(['name' =&gt; '']);JobCompetence::create(['job_id' =&gt; $job-&gt;id, 'name' =&gt; '', 'notas' =&gt; '']);</v>
      </c>
      <c r="Q65" s="138" t="str">
        <f t="shared" si="2"/>
        <v>$job = Job::firstOrCreate(['name' =&gt; '']);Knowledge::create(['job_id' =&gt; $job-&gt;id, 'name' =&gt; '', 'notas' =&gt; '']);</v>
      </c>
      <c r="R65" s="138" t="str">
        <f t="shared" si="3"/>
        <v>$job = Job::firstOrCreate(['name' =&gt; '']);Experience::create(['job_id' =&gt; $job-&gt;id, 'name' =&gt; '', 'notas' =&gt; '']);</v>
      </c>
    </row>
    <row r="66" spans="3:18" ht="20.25" x14ac:dyDescent="0.25">
      <c r="C66" s="80"/>
      <c r="D66" s="83"/>
      <c r="E66" s="80"/>
      <c r="F66" s="80"/>
      <c r="G66" s="14"/>
      <c r="H66" s="14"/>
      <c r="I66" s="12"/>
      <c r="J66" s="12"/>
      <c r="K66" s="12"/>
      <c r="L66" s="12"/>
      <c r="M66" s="12"/>
      <c r="N66" s="12"/>
      <c r="O66" s="137" t="str">
        <f t="shared" si="0"/>
        <v>$job = Job::firstOrCreate(['name' =&gt; '']);</v>
      </c>
      <c r="P66" s="138" t="str">
        <f t="shared" si="1"/>
        <v>$job = Job::firstOrCreate(['name' =&gt; '']);JobCompetence::create(['job_id' =&gt; $job-&gt;id, 'name' =&gt; '', 'notas' =&gt; '']);</v>
      </c>
      <c r="Q66" s="138" t="str">
        <f t="shared" si="2"/>
        <v>$job = Job::firstOrCreate(['name' =&gt; '']);Knowledge::create(['job_id' =&gt; $job-&gt;id, 'name' =&gt; '', 'notas' =&gt; '']);</v>
      </c>
      <c r="R66" s="138" t="str">
        <f t="shared" si="3"/>
        <v>$job = Job::firstOrCreate(['name' =&gt; '']);Experience::create(['job_id' =&gt; $job-&gt;id, 'name' =&gt; '', 'notas' =&gt; '']);</v>
      </c>
    </row>
    <row r="67" spans="3:18" ht="20.25" x14ac:dyDescent="0.25">
      <c r="C67" s="80"/>
      <c r="D67" s="83"/>
      <c r="E67" s="80"/>
      <c r="F67" s="80"/>
      <c r="G67" s="14"/>
      <c r="H67" s="14"/>
      <c r="I67" s="12"/>
      <c r="J67" s="12"/>
      <c r="K67" s="12"/>
      <c r="L67" s="12"/>
      <c r="M67" s="12"/>
      <c r="N67" s="12"/>
      <c r="O67" s="137" t="str">
        <f t="shared" si="0"/>
        <v>$job = Job::firstOrCreate(['name' =&gt; '']);</v>
      </c>
      <c r="P67" s="138" t="str">
        <f t="shared" si="1"/>
        <v>$job = Job::firstOrCreate(['name' =&gt; '']);JobCompetence::create(['job_id' =&gt; $job-&gt;id, 'name' =&gt; '', 'notas' =&gt; '']);</v>
      </c>
      <c r="Q67" s="138" t="str">
        <f t="shared" si="2"/>
        <v>$job = Job::firstOrCreate(['name' =&gt; '']);Knowledge::create(['job_id' =&gt; $job-&gt;id, 'name' =&gt; '', 'notas' =&gt; '']);</v>
      </c>
      <c r="R67" s="138" t="str">
        <f t="shared" si="3"/>
        <v>$job = Job::firstOrCreate(['name' =&gt; '']);Experience::create(['job_id' =&gt; $job-&gt;id, 'name' =&gt; '', 'notas' =&gt; '']);</v>
      </c>
    </row>
    <row r="68" spans="3:18" ht="20.25" x14ac:dyDescent="0.25">
      <c r="C68" s="4" t="s">
        <v>1</v>
      </c>
      <c r="D68" s="4" t="s">
        <v>2</v>
      </c>
      <c r="E68" s="4" t="s">
        <v>3</v>
      </c>
      <c r="F68" s="4" t="s">
        <v>4</v>
      </c>
      <c r="G68" s="4" t="s">
        <v>5</v>
      </c>
      <c r="H68" s="4" t="s">
        <v>6</v>
      </c>
      <c r="I68" s="4" t="s">
        <v>7</v>
      </c>
      <c r="J68" s="15" t="s">
        <v>6</v>
      </c>
      <c r="K68" s="4" t="s">
        <v>8</v>
      </c>
      <c r="L68" s="15" t="s">
        <v>6</v>
      </c>
      <c r="M68" s="15" t="s">
        <v>9</v>
      </c>
      <c r="N68" s="15" t="s">
        <v>6</v>
      </c>
      <c r="O68" s="137" t="str">
        <f t="shared" si="0"/>
        <v>$job = Job::firstOrCreate(['name' =&gt; 'Perfil']);</v>
      </c>
      <c r="P68" s="138" t="str">
        <f t="shared" si="1"/>
        <v>$job = Job::firstOrCreate(['name' =&gt; 'Perfil']);JobCompetence::create(['job_id' =&gt; $job-&gt;id, 'name' =&gt; 'Competencias requeridos para el Puesto', 'notas' =&gt; 'Notas']);</v>
      </c>
      <c r="Q68" s="138" t="str">
        <f t="shared" si="2"/>
        <v>$job = Job::firstOrCreate(['name' =&gt; 'Perfil']);Knowledge::create(['job_id' =&gt; $job-&gt;id, 'name' =&gt; 'Conocimientos requeridos para el Puesto', 'notas' =&gt; 'Notas']);</v>
      </c>
      <c r="R68" s="138" t="str">
        <f t="shared" si="3"/>
        <v>$job = Job::firstOrCreate(['name' =&gt; 'Perfil']);Experience::create(['job_id' =&gt; $job-&gt;id, 'name' =&gt; 'Experiencias', 'notas' =&gt; 'Notas']);</v>
      </c>
    </row>
    <row r="69" spans="3:18" ht="20.25" x14ac:dyDescent="0.25">
      <c r="C69" s="107" t="s">
        <v>98</v>
      </c>
      <c r="D69" s="110" t="s">
        <v>99</v>
      </c>
      <c r="E69" s="8"/>
      <c r="F69" s="8"/>
      <c r="G69" s="8"/>
      <c r="H69" s="8"/>
      <c r="I69" s="8" t="s">
        <v>100</v>
      </c>
      <c r="J69" s="8"/>
      <c r="K69" s="9" t="s">
        <v>101</v>
      </c>
      <c r="L69" s="8"/>
      <c r="M69" s="8"/>
      <c r="N69" s="8"/>
      <c r="O69" s="137" t="str">
        <f t="shared" si="0"/>
        <v>$job = Job::firstOrCreate(['name' =&gt; 'Gerente Administrativo']);</v>
      </c>
      <c r="P69" s="138" t="str">
        <f t="shared" si="1"/>
        <v>$job = Job::firstOrCreate(['name' =&gt; 'Gerente Administrativo']);JobCompetence::create(['job_id' =&gt; $job-&gt;id, 'name' =&gt; 'Visión Financiera y del Negocio', 'notas' =&gt; '']);</v>
      </c>
      <c r="Q69" s="138" t="str">
        <f t="shared" si="2"/>
        <v>$job = Job::firstOrCreate(['name' =&gt; 'Gerente Administrativo']);Knowledge::create(['job_id' =&gt; $job-&gt;id, 'name' =&gt; 'Sistemas Administrativos Contables (ERP)', 'notas' =&gt; '']);</v>
      </c>
      <c r="R69" s="138" t="str">
        <f t="shared" si="3"/>
        <v>$job = Job::firstOrCreate(['name' =&gt; 'Gerente Administrativo']);Experience::create(['job_id' =&gt; $job-&gt;id, 'name' =&gt; '', 'notas' =&gt; '']);</v>
      </c>
    </row>
    <row r="70" spans="3:18" ht="20.25" x14ac:dyDescent="0.25">
      <c r="C70" s="108"/>
      <c r="D70" s="111"/>
      <c r="E70" s="8"/>
      <c r="F70" s="8"/>
      <c r="G70" s="8"/>
      <c r="H70" s="8"/>
      <c r="I70" s="8" t="s">
        <v>17</v>
      </c>
      <c r="J70" s="8"/>
      <c r="K70" s="9" t="s">
        <v>102</v>
      </c>
      <c r="L70" s="8"/>
      <c r="M70" s="8"/>
      <c r="N70" s="8"/>
      <c r="O70" s="137" t="str">
        <f t="shared" ref="O70:O133" si="4">_xlfn.CONCAT("$job = Job::firstOrCreate(['name' =&gt; '",TRIM(D70),"']);")</f>
        <v>$job = Job::firstOrCreate(['name' =&gt; '']);</v>
      </c>
      <c r="P70" s="138" t="str">
        <f t="shared" ref="P70:P133" si="5">_xlfn.CONCAT( O70, "JobCompetence::create(['job_id' =&gt; $job-&gt;id, 'name' =&gt; '",I70,"', 'notas' =&gt; '",J70,"']);")</f>
        <v>$job = Job::firstOrCreate(['name' =&gt; '']);JobCompetence::create(['job_id' =&gt; $job-&gt;id, 'name' =&gt; 'Gestión del Riesgo', 'notas' =&gt; '']);</v>
      </c>
      <c r="Q70" s="138" t="str">
        <f t="shared" ref="Q70:Q133" si="6">_xlfn.CONCAT( O70, "Knowledge::create(['job_id' =&gt; $job-&gt;id, 'name' =&gt; '",K70,"', 'notas' =&gt; '",L70,"']);")</f>
        <v>$job = Job::firstOrCreate(['name' =&gt; '']);Knowledge::create(['job_id' =&gt; $job-&gt;id, 'name' =&gt; 'Normativas Contables', 'notas' =&gt; '']);</v>
      </c>
      <c r="R70" s="138" t="str">
        <f t="shared" ref="R70:R133" si="7">_xlfn.CONCAT( O70, "Experience::create(['job_id' =&gt; $job-&gt;id, 'name' =&gt; '",M70,"', 'notas' =&gt; '",N70,"']);")</f>
        <v>$job = Job::firstOrCreate(['name' =&gt; '']);Experience::create(['job_id' =&gt; $job-&gt;id, 'name' =&gt; '', 'notas' =&gt; '']);</v>
      </c>
    </row>
    <row r="71" spans="3:18" ht="20.25" x14ac:dyDescent="0.25">
      <c r="C71" s="108"/>
      <c r="D71" s="111"/>
      <c r="E71" s="8"/>
      <c r="F71" s="8"/>
      <c r="G71" s="8"/>
      <c r="H71" s="8"/>
      <c r="I71" s="8" t="s">
        <v>103</v>
      </c>
      <c r="J71" s="8"/>
      <c r="K71" s="9" t="s">
        <v>104</v>
      </c>
      <c r="L71" s="8"/>
      <c r="M71" s="8"/>
      <c r="N71" s="8"/>
      <c r="O71" s="137" t="str">
        <f t="shared" si="4"/>
        <v>$job = Job::firstOrCreate(['name' =&gt; '']);</v>
      </c>
      <c r="P71" s="138" t="str">
        <f t="shared" si="5"/>
        <v>$job = Job::firstOrCreate(['name' =&gt; '']);JobCompetence::create(['job_id' =&gt; $job-&gt;id, 'name' =&gt; 'Gestión de la Información', 'notas' =&gt; '']);</v>
      </c>
      <c r="Q71" s="138" t="str">
        <f t="shared" si="6"/>
        <v>$job = Job::firstOrCreate(['name' =&gt; '']);Knowledge::create(['job_id' =&gt; $job-&gt;id, 'name' =&gt; 'Normativas Fiscales', 'notas' =&gt; '']);</v>
      </c>
      <c r="R71" s="138" t="str">
        <f t="shared" si="7"/>
        <v>$job = Job::firstOrCreate(['name' =&gt; '']);Experience::create(['job_id' =&gt; $job-&gt;id, 'name' =&gt; '', 'notas' =&gt; '']);</v>
      </c>
    </row>
    <row r="72" spans="3:18" ht="75" x14ac:dyDescent="0.25">
      <c r="C72" s="108"/>
      <c r="D72" s="111"/>
      <c r="E72" s="8"/>
      <c r="F72" s="8"/>
      <c r="G72" s="8"/>
      <c r="H72" s="8"/>
      <c r="I72" s="8" t="s">
        <v>13</v>
      </c>
      <c r="J72" s="8"/>
      <c r="K72" s="16" t="s">
        <v>105</v>
      </c>
      <c r="L72" s="9" t="s">
        <v>106</v>
      </c>
      <c r="M72" s="8"/>
      <c r="N72" s="8"/>
      <c r="O72" s="137" t="str">
        <f t="shared" si="4"/>
        <v>$job = Job::firstOrCreate(['name' =&gt; '']);</v>
      </c>
      <c r="P72" s="138" t="str">
        <f t="shared" si="5"/>
        <v>$job = Job::firstOrCreate(['name' =&gt; '']);JobCompetence::create(['job_id' =&gt; $job-&gt;id, 'name' =&gt; 'Gestión de Recursos', 'notas' =&gt; '']);</v>
      </c>
      <c r="Q72" s="138" t="str">
        <f t="shared" si="6"/>
        <v>$job = Job::firstOrCreate(['name' =&gt; '']);Knowledge::create(['job_id' =&gt; $job-&gt;id, 'name' =&gt; 'Elaboración e interpretación de Estados Financieros ', 'notas' =&gt; 'Estados financieros/contables básicos:
- Estado de Resultados
- Balance General
- Flujo de Efectivo
- Estado de Cambios de Capital']);</v>
      </c>
      <c r="R72" s="138" t="str">
        <f t="shared" si="7"/>
        <v>$job = Job::firstOrCreate(['name' =&gt; '']);Experience::create(['job_id' =&gt; $job-&gt;id, 'name' =&gt; '', 'notas' =&gt; '']);</v>
      </c>
    </row>
    <row r="73" spans="3:18" ht="20.25" x14ac:dyDescent="0.25">
      <c r="C73" s="108"/>
      <c r="D73" s="111"/>
      <c r="E73" s="8"/>
      <c r="F73" s="8"/>
      <c r="G73" s="8"/>
      <c r="H73" s="8"/>
      <c r="I73" s="8" t="s">
        <v>107</v>
      </c>
      <c r="J73" s="8"/>
      <c r="K73" s="9" t="s">
        <v>56</v>
      </c>
      <c r="L73" s="8"/>
      <c r="M73" s="8"/>
      <c r="N73" s="8"/>
      <c r="O73" s="137" t="str">
        <f t="shared" si="4"/>
        <v>$job = Job::firstOrCreate(['name' =&gt; '']);</v>
      </c>
      <c r="P73" s="138" t="str">
        <f t="shared" si="5"/>
        <v>$job = Job::firstOrCreate(['name' =&gt; '']);JobCompetence::create(['job_id' =&gt; $job-&gt;id, 'name' =&gt; 'Sentido de Urgencia', 'notas' =&gt; '']);</v>
      </c>
      <c r="Q73" s="138" t="str">
        <f t="shared" si="6"/>
        <v>$job = Job::firstOrCreate(['name' =&gt; '']);Knowledge::create(['job_id' =&gt; $job-&gt;id, 'name' =&gt; 'Elaboración, Manejo y Control de Presupuestos', 'notas' =&gt; '']);</v>
      </c>
      <c r="R73" s="138" t="str">
        <f t="shared" si="7"/>
        <v>$job = Job::firstOrCreate(['name' =&gt; '']);Experience::create(['job_id' =&gt; $job-&gt;id, 'name' =&gt; '', 'notas' =&gt; '']);</v>
      </c>
    </row>
    <row r="74" spans="3:18" ht="20.25" x14ac:dyDescent="0.25">
      <c r="C74" s="108"/>
      <c r="D74" s="111"/>
      <c r="E74" s="8"/>
      <c r="F74" s="8"/>
      <c r="G74" s="8"/>
      <c r="H74" s="8"/>
      <c r="I74" s="8" t="s">
        <v>108</v>
      </c>
      <c r="J74" s="8"/>
      <c r="K74" s="9" t="s">
        <v>109</v>
      </c>
      <c r="L74" s="8"/>
      <c r="M74" s="8"/>
      <c r="N74" s="8"/>
      <c r="O74" s="137" t="str">
        <f t="shared" si="4"/>
        <v>$job = Job::firstOrCreate(['name' =&gt; '']);</v>
      </c>
      <c r="P74" s="138" t="str">
        <f t="shared" si="5"/>
        <v>$job = Job::firstOrCreate(['name' =&gt; '']);JobCompetence::create(['job_id' =&gt; $job-&gt;id, 'name' =&gt; 'Dominio y Cumplimiento Normativo', 'notas' =&gt; '']);</v>
      </c>
      <c r="Q74" s="138" t="str">
        <f t="shared" si="6"/>
        <v>$job = Job::firstOrCreate(['name' =&gt; '']);Knowledge::create(['job_id' =&gt; $job-&gt;id, 'name' =&gt; 'Administración de Nóminas (IMSS, INFONAVIT, FONACOT...)', 'notas' =&gt; '']);</v>
      </c>
      <c r="R74" s="138" t="str">
        <f t="shared" si="7"/>
        <v>$job = Job::firstOrCreate(['name' =&gt; '']);Experience::create(['job_id' =&gt; $job-&gt;id, 'name' =&gt; '', 'notas' =&gt; '']);</v>
      </c>
    </row>
    <row r="75" spans="3:18" ht="20.25" x14ac:dyDescent="0.25">
      <c r="C75" s="108"/>
      <c r="D75" s="111"/>
      <c r="E75" s="8"/>
      <c r="F75" s="8"/>
      <c r="G75" s="8"/>
      <c r="H75" s="8"/>
      <c r="I75" s="8" t="s">
        <v>110</v>
      </c>
      <c r="J75" s="8"/>
      <c r="K75" s="9" t="s">
        <v>111</v>
      </c>
      <c r="L75" s="8"/>
      <c r="M75" s="8"/>
      <c r="N75" s="8"/>
      <c r="O75" s="137" t="str">
        <f t="shared" si="4"/>
        <v>$job = Job::firstOrCreate(['name' =&gt; '']);</v>
      </c>
      <c r="P75" s="138" t="str">
        <f t="shared" si="5"/>
        <v>$job = Job::firstOrCreate(['name' =&gt; '']);JobCompetence::create(['job_id' =&gt; $job-&gt;id, 'name' =&gt; 'Anticipación de Problemas', 'notas' =&gt; '']);</v>
      </c>
      <c r="Q75" s="138" t="str">
        <f t="shared" si="6"/>
        <v>$job = Job::firstOrCreate(['name' =&gt; '']);Knowledge::create(['job_id' =&gt; $job-&gt;id, 'name' =&gt; 'Manejo de Bancos, Créditos Bancarios.. ', 'notas' =&gt; '']);</v>
      </c>
      <c r="R75" s="138" t="str">
        <f t="shared" si="7"/>
        <v>$job = Job::firstOrCreate(['name' =&gt; '']);Experience::create(['job_id' =&gt; $job-&gt;id, 'name' =&gt; '', 'notas' =&gt; '']);</v>
      </c>
    </row>
    <row r="76" spans="3:18" ht="45" x14ac:dyDescent="0.25">
      <c r="C76" s="108"/>
      <c r="D76" s="111"/>
      <c r="E76" s="8"/>
      <c r="F76" s="8"/>
      <c r="G76" s="8"/>
      <c r="H76" s="8"/>
      <c r="I76" s="8" t="s">
        <v>62</v>
      </c>
      <c r="J76" s="8"/>
      <c r="K76" s="9" t="s">
        <v>112</v>
      </c>
      <c r="L76" s="9" t="s">
        <v>113</v>
      </c>
      <c r="M76" s="8"/>
      <c r="N76" s="8"/>
      <c r="O76" s="137" t="str">
        <f t="shared" si="4"/>
        <v>$job = Job::firstOrCreate(['name' =&gt; '']);</v>
      </c>
      <c r="P76" s="138" t="str">
        <f t="shared" si="5"/>
        <v>$job = Job::firstOrCreate(['name' =&gt; '']);JobCompetence::create(['job_id' =&gt; $job-&gt;id, 'name' =&gt; 'Toma de Decisiones Asertiva', 'notas' =&gt; '']);</v>
      </c>
      <c r="Q76" s="138" t="str">
        <f t="shared" si="6"/>
        <v>$job = Job::firstOrCreate(['name' =&gt; '']);Knowledge::create(['job_id' =&gt; $job-&gt;id, 'name' =&gt; 'Marco Legal (bases)', 'notas' =&gt; 'Corporativo
Laboral
Para que la empresa pueda operar sin problema']);</v>
      </c>
      <c r="R76" s="138" t="str">
        <f t="shared" si="7"/>
        <v>$job = Job::firstOrCreate(['name' =&gt; '']);Experience::create(['job_id' =&gt; $job-&gt;id, 'name' =&gt; '', 'notas' =&gt; '']);</v>
      </c>
    </row>
    <row r="77" spans="3:18" ht="20.25" x14ac:dyDescent="0.25">
      <c r="C77" s="108"/>
      <c r="D77" s="111"/>
      <c r="E77" s="8"/>
      <c r="F77" s="8"/>
      <c r="G77" s="8"/>
      <c r="H77" s="8"/>
      <c r="I77" s="8"/>
      <c r="J77" s="8"/>
      <c r="K77" s="9" t="s">
        <v>32</v>
      </c>
      <c r="L77" s="8"/>
      <c r="M77" s="8"/>
      <c r="N77" s="8"/>
      <c r="O77" s="137" t="str">
        <f t="shared" si="4"/>
        <v>$job = Job::firstOrCreate(['name' =&gt; '']);</v>
      </c>
      <c r="P77" s="138" t="str">
        <f t="shared" si="5"/>
        <v>$job = Job::firstOrCreate(['name' =&gt; '']);JobCompetence::create(['job_id' =&gt; $job-&gt;id, 'name' =&gt; '', 'notas' =&gt; '']);</v>
      </c>
      <c r="Q77" s="138" t="str">
        <f t="shared" si="6"/>
        <v>$job = Job::firstOrCreate(['name' =&gt; '']);Knowledge::create(['job_id' =&gt; $job-&gt;id, 'name' =&gt; 'Marco Legal Laboral (bases)', 'notas' =&gt; '']);</v>
      </c>
      <c r="R77" s="138" t="str">
        <f t="shared" si="7"/>
        <v>$job = Job::firstOrCreate(['name' =&gt; '']);Experience::create(['job_id' =&gt; $job-&gt;id, 'name' =&gt; '', 'notas' =&gt; '']);</v>
      </c>
    </row>
    <row r="78" spans="3:18" ht="20.25" x14ac:dyDescent="0.25">
      <c r="C78" s="109"/>
      <c r="D78" s="112"/>
      <c r="E78" s="8"/>
      <c r="F78" s="8"/>
      <c r="G78" s="8"/>
      <c r="H78" s="8"/>
      <c r="I78" s="8"/>
      <c r="J78" s="8"/>
      <c r="K78" s="9" t="s">
        <v>114</v>
      </c>
      <c r="L78" s="8"/>
      <c r="M78" s="8"/>
      <c r="N78" s="8"/>
      <c r="O78" s="137" t="str">
        <f t="shared" si="4"/>
        <v>$job = Job::firstOrCreate(['name' =&gt; '']);</v>
      </c>
      <c r="P78" s="138" t="str">
        <f t="shared" si="5"/>
        <v>$job = Job::firstOrCreate(['name' =&gt; '']);JobCompetence::create(['job_id' =&gt; $job-&gt;id, 'name' =&gt; '', 'notas' =&gt; '']);</v>
      </c>
      <c r="Q78" s="138" t="str">
        <f t="shared" si="6"/>
        <v>$job = Job::firstOrCreate(['name' =&gt; '']);Knowledge::create(['job_id' =&gt; $job-&gt;id, 'name' =&gt; 'Excel Intermedio', 'notas' =&gt; '']);</v>
      </c>
      <c r="R78" s="138" t="str">
        <f t="shared" si="7"/>
        <v>$job = Job::firstOrCreate(['name' =&gt; '']);Experience::create(['job_id' =&gt; $job-&gt;id, 'name' =&gt; '', 'notas' =&gt; '']);</v>
      </c>
    </row>
    <row r="79" spans="3:18" ht="20.25" x14ac:dyDescent="0.25">
      <c r="C79" s="4" t="s">
        <v>1</v>
      </c>
      <c r="D79" s="4" t="s">
        <v>2</v>
      </c>
      <c r="E79" s="4" t="s">
        <v>3</v>
      </c>
      <c r="F79" s="4" t="s">
        <v>4</v>
      </c>
      <c r="G79" s="4" t="s">
        <v>5</v>
      </c>
      <c r="H79" s="4" t="s">
        <v>6</v>
      </c>
      <c r="I79" s="4" t="s">
        <v>7</v>
      </c>
      <c r="J79" s="15" t="s">
        <v>6</v>
      </c>
      <c r="K79" s="4" t="s">
        <v>8</v>
      </c>
      <c r="L79" s="15" t="s">
        <v>6</v>
      </c>
      <c r="M79" s="15" t="s">
        <v>9</v>
      </c>
      <c r="N79" s="15" t="s">
        <v>6</v>
      </c>
      <c r="O79" s="137" t="str">
        <f t="shared" si="4"/>
        <v>$job = Job::firstOrCreate(['name' =&gt; 'Perfil']);</v>
      </c>
      <c r="P79" s="138" t="str">
        <f t="shared" si="5"/>
        <v>$job = Job::firstOrCreate(['name' =&gt; 'Perfil']);JobCompetence::create(['job_id' =&gt; $job-&gt;id, 'name' =&gt; 'Competencias requeridos para el Puesto', 'notas' =&gt; 'Notas']);</v>
      </c>
      <c r="Q79" s="138" t="str">
        <f t="shared" si="6"/>
        <v>$job = Job::firstOrCreate(['name' =&gt; 'Perfil']);Knowledge::create(['job_id' =&gt; $job-&gt;id, 'name' =&gt; 'Conocimientos requeridos para el Puesto', 'notas' =&gt; 'Notas']);</v>
      </c>
      <c r="R79" s="138" t="str">
        <f t="shared" si="7"/>
        <v>$job = Job::firstOrCreate(['name' =&gt; 'Perfil']);Experience::create(['job_id' =&gt; $job-&gt;id, 'name' =&gt; 'Experiencias', 'notas' =&gt; 'Notas']);</v>
      </c>
    </row>
    <row r="80" spans="3:18" ht="20.25" x14ac:dyDescent="0.25">
      <c r="C80" s="113" t="s">
        <v>98</v>
      </c>
      <c r="D80" s="116" t="s">
        <v>115</v>
      </c>
      <c r="E80" s="119"/>
      <c r="F80" s="103" t="s">
        <v>12</v>
      </c>
      <c r="G80" s="17"/>
      <c r="H80" s="17"/>
      <c r="I80" s="18" t="s">
        <v>116</v>
      </c>
      <c r="J80" s="17"/>
      <c r="K80" s="18" t="s">
        <v>101</v>
      </c>
      <c r="L80" s="17"/>
      <c r="M80" s="17"/>
      <c r="N80" s="17"/>
      <c r="O80" s="137" t="str">
        <f t="shared" si="4"/>
        <v>$job = Job::firstOrCreate(['name' =&gt; 'Contador General']);</v>
      </c>
      <c r="P80" s="138" t="str">
        <f t="shared" si="5"/>
        <v>$job = Job::firstOrCreate(['name' =&gt; 'Contador General']);JobCompetence::create(['job_id' =&gt; $job-&gt;id, 'name' =&gt; 'Colaboración con áreas estratégicas/Trabajo en Equipo', 'notas' =&gt; '']);</v>
      </c>
      <c r="Q80" s="138" t="str">
        <f t="shared" si="6"/>
        <v>$job = Job::firstOrCreate(['name' =&gt; 'Contador General']);Knowledge::create(['job_id' =&gt; $job-&gt;id, 'name' =&gt; 'Sistemas Administrativos Contables (ERP)', 'notas' =&gt; '']);</v>
      </c>
      <c r="R80" s="138" t="str">
        <f t="shared" si="7"/>
        <v>$job = Job::firstOrCreate(['name' =&gt; 'Contador General']);Experience::create(['job_id' =&gt; $job-&gt;id, 'name' =&gt; '', 'notas' =&gt; '']);</v>
      </c>
    </row>
    <row r="81" spans="3:18" ht="30" x14ac:dyDescent="0.25">
      <c r="C81" s="114"/>
      <c r="D81" s="117"/>
      <c r="E81" s="120"/>
      <c r="F81" s="104"/>
      <c r="G81" s="17"/>
      <c r="H81" s="17" t="s">
        <v>71</v>
      </c>
      <c r="I81" s="18" t="s">
        <v>117</v>
      </c>
      <c r="J81" s="17"/>
      <c r="K81" s="18" t="s">
        <v>118</v>
      </c>
      <c r="L81" s="18" t="s">
        <v>119</v>
      </c>
      <c r="M81" s="17"/>
      <c r="N81" s="17"/>
      <c r="O81" s="137" t="str">
        <f t="shared" si="4"/>
        <v>$job = Job::firstOrCreate(['name' =&gt; '']);</v>
      </c>
      <c r="P81" s="138" t="str">
        <f t="shared" si="5"/>
        <v>$job = Job::firstOrCreate(['name' =&gt; '']);JobCompetence::create(['job_id' =&gt; $job-&gt;id, 'name' =&gt; 'Habilidad Numérica', 'notas' =&gt; '']);</v>
      </c>
      <c r="Q81" s="138" t="str">
        <f t="shared" si="6"/>
        <v>$job = Job::firstOrCreate(['name' =&gt; '']);Knowledge::create(['job_id' =&gt; $job-&gt;id, 'name' =&gt; 'Control y Gestión de Presupuestos', 'notas' =&gt; 'Supervisar que se cumpla en tiempo y forma y generar ahorros.']);</v>
      </c>
      <c r="R81" s="138" t="str">
        <f t="shared" si="7"/>
        <v>$job = Job::firstOrCreate(['name' =&gt; '']);Experience::create(['job_id' =&gt; $job-&gt;id, 'name' =&gt; '', 'notas' =&gt; '']);</v>
      </c>
    </row>
    <row r="82" spans="3:18" ht="20.25" x14ac:dyDescent="0.25">
      <c r="C82" s="114"/>
      <c r="D82" s="117"/>
      <c r="E82" s="120"/>
      <c r="F82" s="104"/>
      <c r="G82" s="17"/>
      <c r="H82" s="17"/>
      <c r="I82" s="18" t="s">
        <v>120</v>
      </c>
      <c r="J82" s="17"/>
      <c r="K82" s="18" t="s">
        <v>104</v>
      </c>
      <c r="L82" s="17"/>
      <c r="M82" s="17"/>
      <c r="N82" s="17"/>
      <c r="O82" s="137" t="str">
        <f t="shared" si="4"/>
        <v>$job = Job::firstOrCreate(['name' =&gt; '']);</v>
      </c>
      <c r="P82" s="138" t="str">
        <f t="shared" si="5"/>
        <v>$job = Job::firstOrCreate(['name' =&gt; '']);JobCompetence::create(['job_id' =&gt; $job-&gt;id, 'name' =&gt; 'Capacidad de Análisis', 'notas' =&gt; '']);</v>
      </c>
      <c r="Q82" s="138" t="str">
        <f t="shared" si="6"/>
        <v>$job = Job::firstOrCreate(['name' =&gt; '']);Knowledge::create(['job_id' =&gt; $job-&gt;id, 'name' =&gt; 'Normativas Fiscales', 'notas' =&gt; '']);</v>
      </c>
      <c r="R82" s="138" t="str">
        <f t="shared" si="7"/>
        <v>$job = Job::firstOrCreate(['name' =&gt; '']);Experience::create(['job_id' =&gt; $job-&gt;id, 'name' =&gt; '', 'notas' =&gt; '']);</v>
      </c>
    </row>
    <row r="83" spans="3:18" ht="20.25" x14ac:dyDescent="0.25">
      <c r="C83" s="114"/>
      <c r="D83" s="117"/>
      <c r="E83" s="120"/>
      <c r="F83" s="104"/>
      <c r="G83" s="17"/>
      <c r="H83" s="17"/>
      <c r="I83" s="18" t="s">
        <v>103</v>
      </c>
      <c r="J83" s="17"/>
      <c r="K83" s="18" t="s">
        <v>102</v>
      </c>
      <c r="L83" s="17"/>
      <c r="M83" s="17"/>
      <c r="N83" s="17"/>
      <c r="O83" s="137" t="str">
        <f t="shared" si="4"/>
        <v>$job = Job::firstOrCreate(['name' =&gt; '']);</v>
      </c>
      <c r="P83" s="138" t="str">
        <f t="shared" si="5"/>
        <v>$job = Job::firstOrCreate(['name' =&gt; '']);JobCompetence::create(['job_id' =&gt; $job-&gt;id, 'name' =&gt; 'Gestión de la Información', 'notas' =&gt; '']);</v>
      </c>
      <c r="Q83" s="138" t="str">
        <f t="shared" si="6"/>
        <v>$job = Job::firstOrCreate(['name' =&gt; '']);Knowledge::create(['job_id' =&gt; $job-&gt;id, 'name' =&gt; 'Normativas Contables', 'notas' =&gt; '']);</v>
      </c>
      <c r="R83" s="138" t="str">
        <f t="shared" si="7"/>
        <v>$job = Job::firstOrCreate(['name' =&gt; '']);Experience::create(['job_id' =&gt; $job-&gt;id, 'name' =&gt; '', 'notas' =&gt; '']);</v>
      </c>
    </row>
    <row r="84" spans="3:18" ht="28.5" customHeight="1" x14ac:dyDescent="0.25">
      <c r="C84" s="114"/>
      <c r="D84" s="117"/>
      <c r="E84" s="120"/>
      <c r="F84" s="104"/>
      <c r="G84" s="17"/>
      <c r="H84" s="17"/>
      <c r="I84" s="18" t="s">
        <v>108</v>
      </c>
      <c r="J84" s="17"/>
      <c r="K84" s="18" t="s">
        <v>121</v>
      </c>
      <c r="L84" s="18" t="s">
        <v>106</v>
      </c>
      <c r="M84" s="17"/>
      <c r="N84" s="17"/>
      <c r="O84" s="137" t="str">
        <f t="shared" si="4"/>
        <v>$job = Job::firstOrCreate(['name' =&gt; '']);</v>
      </c>
      <c r="P84" s="138" t="str">
        <f t="shared" si="5"/>
        <v>$job = Job::firstOrCreate(['name' =&gt; '']);JobCompetence::create(['job_id' =&gt; $job-&gt;id, 'name' =&gt; 'Dominio y Cumplimiento Normativo', 'notas' =&gt; '']);</v>
      </c>
      <c r="Q84" s="138" t="str">
        <f t="shared" si="6"/>
        <v>$job = Job::firstOrCreate(['name' =&gt; '']);Knowledge::create(['job_id' =&gt; $job-&gt;id, 'name' =&gt; 'Elaboración e Interpretación de Informes Financieros ', 'notas' =&gt; 'Estados financieros/contables básicos:
- Estado de Resultados
- Balance General
- Flujo de Efectivo
- Estado de Cambios de Capital']);</v>
      </c>
      <c r="R84" s="138" t="str">
        <f t="shared" si="7"/>
        <v>$job = Job::firstOrCreate(['name' =&gt; '']);Experience::create(['job_id' =&gt; $job-&gt;id, 'name' =&gt; '', 'notas' =&gt; '']);</v>
      </c>
    </row>
    <row r="85" spans="3:18" ht="20.25" x14ac:dyDescent="0.25">
      <c r="C85" s="114"/>
      <c r="D85" s="117"/>
      <c r="E85" s="120"/>
      <c r="F85" s="104"/>
      <c r="G85" s="17"/>
      <c r="H85" s="17"/>
      <c r="I85" s="18" t="s">
        <v>122</v>
      </c>
      <c r="J85" s="17"/>
      <c r="K85" s="18" t="s">
        <v>123</v>
      </c>
      <c r="L85" s="17"/>
      <c r="M85" s="17"/>
      <c r="N85" s="17"/>
      <c r="O85" s="137" t="str">
        <f t="shared" si="4"/>
        <v>$job = Job::firstOrCreate(['name' =&gt; '']);</v>
      </c>
      <c r="P85" s="138" t="str">
        <f t="shared" si="5"/>
        <v>$job = Job::firstOrCreate(['name' =&gt; '']);JobCompetence::create(['job_id' =&gt; $job-&gt;id, 'name' =&gt; 'Optimización del tiempo', 'notas' =&gt; '']);</v>
      </c>
      <c r="Q85" s="138" t="str">
        <f t="shared" si="6"/>
        <v>$job = Job::firstOrCreate(['name' =&gt; '']);Knowledge::create(['job_id' =&gt; $job-&gt;id, 'name' =&gt; 'Cuentas por Cobrar y Cuentas por Pagar', 'notas' =&gt; '']);</v>
      </c>
      <c r="R85" s="138" t="str">
        <f t="shared" si="7"/>
        <v>$job = Job::firstOrCreate(['name' =&gt; '']);Experience::create(['job_id' =&gt; $job-&gt;id, 'name' =&gt; '', 'notas' =&gt; '']);</v>
      </c>
    </row>
    <row r="86" spans="3:18" ht="20.25" x14ac:dyDescent="0.25">
      <c r="C86" s="114"/>
      <c r="D86" s="117"/>
      <c r="E86" s="120"/>
      <c r="F86" s="104"/>
      <c r="G86" s="17"/>
      <c r="H86" s="17"/>
      <c r="I86" s="17"/>
      <c r="J86" s="17"/>
      <c r="K86" s="18" t="s">
        <v>124</v>
      </c>
      <c r="L86" s="17"/>
      <c r="M86" s="17"/>
      <c r="N86" s="17"/>
      <c r="O86" s="137" t="str">
        <f t="shared" si="4"/>
        <v>$job = Job::firstOrCreate(['name' =&gt; '']);</v>
      </c>
      <c r="P86" s="138" t="str">
        <f t="shared" si="5"/>
        <v>$job = Job::firstOrCreate(['name' =&gt; '']);JobCompetence::create(['job_id' =&gt; $job-&gt;id, 'name' =&gt; '', 'notas' =&gt; '']);</v>
      </c>
      <c r="Q86" s="138" t="str">
        <f t="shared" si="6"/>
        <v>$job = Job::firstOrCreate(['name' =&gt; '']);Knowledge::create(['job_id' =&gt; $job-&gt;id, 'name' =&gt; 'Atención a Auditorias', 'notas' =&gt; '']);</v>
      </c>
      <c r="R86" s="138" t="str">
        <f t="shared" si="7"/>
        <v>$job = Job::firstOrCreate(['name' =&gt; '']);Experience::create(['job_id' =&gt; $job-&gt;id, 'name' =&gt; '', 'notas' =&gt; '']);</v>
      </c>
    </row>
    <row r="87" spans="3:18" ht="20.25" x14ac:dyDescent="0.25">
      <c r="C87" s="114"/>
      <c r="D87" s="117"/>
      <c r="E87" s="120"/>
      <c r="F87" s="104"/>
      <c r="G87" s="17"/>
      <c r="H87" s="17"/>
      <c r="I87" s="17"/>
      <c r="J87" s="17"/>
      <c r="K87" s="18" t="s">
        <v>125</v>
      </c>
      <c r="L87" s="17"/>
      <c r="M87" s="17"/>
      <c r="N87" s="17"/>
      <c r="O87" s="137" t="str">
        <f t="shared" si="4"/>
        <v>$job = Job::firstOrCreate(['name' =&gt; '']);</v>
      </c>
      <c r="P87" s="138" t="str">
        <f t="shared" si="5"/>
        <v>$job = Job::firstOrCreate(['name' =&gt; '']);JobCompetence::create(['job_id' =&gt; $job-&gt;id, 'name' =&gt; '', 'notas' =&gt; '']);</v>
      </c>
      <c r="Q87" s="138" t="str">
        <f t="shared" si="6"/>
        <v>$job = Job::firstOrCreate(['name' =&gt; '']);Knowledge::create(['job_id' =&gt; $job-&gt;id, 'name' =&gt; 'Tesorería', 'notas' =&gt; '']);</v>
      </c>
      <c r="R87" s="138" t="str">
        <f t="shared" si="7"/>
        <v>$job = Job::firstOrCreate(['name' =&gt; '']);Experience::create(['job_id' =&gt; $job-&gt;id, 'name' =&gt; '', 'notas' =&gt; '']);</v>
      </c>
    </row>
    <row r="88" spans="3:18" ht="20.25" x14ac:dyDescent="0.25">
      <c r="C88" s="114"/>
      <c r="D88" s="117"/>
      <c r="E88" s="120"/>
      <c r="F88" s="104"/>
      <c r="G88" s="17"/>
      <c r="H88" s="17"/>
      <c r="I88" s="17"/>
      <c r="J88" s="17"/>
      <c r="K88" s="18" t="s">
        <v>32</v>
      </c>
      <c r="L88" s="17"/>
      <c r="M88" s="17"/>
      <c r="N88" s="17"/>
      <c r="O88" s="137" t="str">
        <f t="shared" si="4"/>
        <v>$job = Job::firstOrCreate(['name' =&gt; '']);</v>
      </c>
      <c r="P88" s="138" t="str">
        <f t="shared" si="5"/>
        <v>$job = Job::firstOrCreate(['name' =&gt; '']);JobCompetence::create(['job_id' =&gt; $job-&gt;id, 'name' =&gt; '', 'notas' =&gt; '']);</v>
      </c>
      <c r="Q88" s="138" t="str">
        <f t="shared" si="6"/>
        <v>$job = Job::firstOrCreate(['name' =&gt; '']);Knowledge::create(['job_id' =&gt; $job-&gt;id, 'name' =&gt; 'Marco Legal Laboral (bases)', 'notas' =&gt; '']);</v>
      </c>
      <c r="R88" s="138" t="str">
        <f t="shared" si="7"/>
        <v>$job = Job::firstOrCreate(['name' =&gt; '']);Experience::create(['job_id' =&gt; $job-&gt;id, 'name' =&gt; '', 'notas' =&gt; '']);</v>
      </c>
    </row>
    <row r="89" spans="3:18" ht="20.25" x14ac:dyDescent="0.25">
      <c r="C89" s="115"/>
      <c r="D89" s="118"/>
      <c r="E89" s="121"/>
      <c r="F89" s="105"/>
      <c r="G89" s="17"/>
      <c r="H89" s="17"/>
      <c r="I89" s="17"/>
      <c r="J89" s="17"/>
      <c r="K89" s="18" t="s">
        <v>114</v>
      </c>
      <c r="L89" s="17"/>
      <c r="M89" s="17"/>
      <c r="N89" s="17"/>
      <c r="O89" s="137" t="str">
        <f t="shared" si="4"/>
        <v>$job = Job::firstOrCreate(['name' =&gt; '']);</v>
      </c>
      <c r="P89" s="138" t="str">
        <f t="shared" si="5"/>
        <v>$job = Job::firstOrCreate(['name' =&gt; '']);JobCompetence::create(['job_id' =&gt; $job-&gt;id, 'name' =&gt; '', 'notas' =&gt; '']);</v>
      </c>
      <c r="Q89" s="138" t="str">
        <f t="shared" si="6"/>
        <v>$job = Job::firstOrCreate(['name' =&gt; '']);Knowledge::create(['job_id' =&gt; $job-&gt;id, 'name' =&gt; 'Excel Intermedio', 'notas' =&gt; '']);</v>
      </c>
      <c r="R89" s="138" t="str">
        <f t="shared" si="7"/>
        <v>$job = Job::firstOrCreate(['name' =&gt; '']);Experience::create(['job_id' =&gt; $job-&gt;id, 'name' =&gt; '', 'notas' =&gt; '']);</v>
      </c>
    </row>
    <row r="90" spans="3:18" ht="20.25" x14ac:dyDescent="0.25">
      <c r="C90" s="4" t="s">
        <v>1</v>
      </c>
      <c r="D90" s="4" t="s">
        <v>2</v>
      </c>
      <c r="E90" s="4" t="s">
        <v>3</v>
      </c>
      <c r="F90" s="4" t="s">
        <v>4</v>
      </c>
      <c r="G90" s="4" t="s">
        <v>5</v>
      </c>
      <c r="H90" s="4" t="s">
        <v>6</v>
      </c>
      <c r="I90" s="4" t="s">
        <v>7</v>
      </c>
      <c r="J90" s="15" t="s">
        <v>6</v>
      </c>
      <c r="K90" s="4" t="s">
        <v>8</v>
      </c>
      <c r="L90" s="15" t="s">
        <v>6</v>
      </c>
      <c r="M90" s="15" t="s">
        <v>9</v>
      </c>
      <c r="N90" s="15" t="s">
        <v>6</v>
      </c>
      <c r="O90" s="137" t="str">
        <f t="shared" si="4"/>
        <v>$job = Job::firstOrCreate(['name' =&gt; 'Perfil']);</v>
      </c>
      <c r="P90" s="138" t="str">
        <f t="shared" si="5"/>
        <v>$job = Job::firstOrCreate(['name' =&gt; 'Perfil']);JobCompetence::create(['job_id' =&gt; $job-&gt;id, 'name' =&gt; 'Competencias requeridos para el Puesto', 'notas' =&gt; 'Notas']);</v>
      </c>
      <c r="Q90" s="138" t="str">
        <f t="shared" si="6"/>
        <v>$job = Job::firstOrCreate(['name' =&gt; 'Perfil']);Knowledge::create(['job_id' =&gt; $job-&gt;id, 'name' =&gt; 'Conocimientos requeridos para el Puesto', 'notas' =&gt; 'Notas']);</v>
      </c>
      <c r="R90" s="138" t="str">
        <f t="shared" si="7"/>
        <v>$job = Job::firstOrCreate(['name' =&gt; 'Perfil']);Experience::create(['job_id' =&gt; $job-&gt;id, 'name' =&gt; 'Experiencias', 'notas' =&gt; 'Notas']);</v>
      </c>
    </row>
    <row r="91" spans="3:18" ht="20.25" x14ac:dyDescent="0.25">
      <c r="C91" s="19" t="s">
        <v>98</v>
      </c>
      <c r="D91" s="20" t="s">
        <v>126</v>
      </c>
      <c r="E91" s="21"/>
      <c r="F91" s="21" t="s">
        <v>77</v>
      </c>
      <c r="G91" s="21"/>
      <c r="H91" s="21"/>
      <c r="I91" s="21"/>
      <c r="J91" s="21"/>
      <c r="K91" s="21"/>
      <c r="L91" s="21"/>
      <c r="M91" s="21"/>
      <c r="N91" s="21"/>
      <c r="O91" s="137" t="str">
        <f t="shared" si="4"/>
        <v>$job = Job::firstOrCreate(['name' =&gt; 'Contador Sr.']);</v>
      </c>
      <c r="P91" s="138" t="str">
        <f t="shared" si="5"/>
        <v>$job = Job::firstOrCreate(['name' =&gt; 'Contador Sr.']);JobCompetence::create(['job_id' =&gt; $job-&gt;id, 'name' =&gt; '', 'notas' =&gt; '']);</v>
      </c>
      <c r="Q91" s="138" t="str">
        <f t="shared" si="6"/>
        <v>$job = Job::firstOrCreate(['name' =&gt; 'Contador Sr.']);Knowledge::create(['job_id' =&gt; $job-&gt;id, 'name' =&gt; '', 'notas' =&gt; '']);</v>
      </c>
      <c r="R91" s="138" t="str">
        <f t="shared" si="7"/>
        <v>$job = Job::firstOrCreate(['name' =&gt; 'Contador Sr.']);Experience::create(['job_id' =&gt; $job-&gt;id, 'name' =&gt; '', 'notas' =&gt; '']);</v>
      </c>
    </row>
    <row r="92" spans="3:18" ht="20.25" x14ac:dyDescent="0.25">
      <c r="C92" s="4" t="s">
        <v>1</v>
      </c>
      <c r="D92" s="4" t="s">
        <v>2</v>
      </c>
      <c r="E92" s="4" t="s">
        <v>3</v>
      </c>
      <c r="F92" s="4" t="s">
        <v>4</v>
      </c>
      <c r="G92" s="4" t="s">
        <v>5</v>
      </c>
      <c r="H92" s="4" t="s">
        <v>6</v>
      </c>
      <c r="I92" s="4" t="s">
        <v>7</v>
      </c>
      <c r="J92" s="15" t="s">
        <v>6</v>
      </c>
      <c r="K92" s="4" t="s">
        <v>8</v>
      </c>
      <c r="L92" s="15" t="s">
        <v>6</v>
      </c>
      <c r="M92" s="15" t="s">
        <v>9</v>
      </c>
      <c r="N92" s="15" t="s">
        <v>6</v>
      </c>
      <c r="O92" s="137" t="str">
        <f t="shared" si="4"/>
        <v>$job = Job::firstOrCreate(['name' =&gt; 'Perfil']);</v>
      </c>
      <c r="P92" s="138" t="str">
        <f t="shared" si="5"/>
        <v>$job = Job::firstOrCreate(['name' =&gt; 'Perfil']);JobCompetence::create(['job_id' =&gt; $job-&gt;id, 'name' =&gt; 'Competencias requeridos para el Puesto', 'notas' =&gt; 'Notas']);</v>
      </c>
      <c r="Q92" s="138" t="str">
        <f t="shared" si="6"/>
        <v>$job = Job::firstOrCreate(['name' =&gt; 'Perfil']);Knowledge::create(['job_id' =&gt; $job-&gt;id, 'name' =&gt; 'Conocimientos requeridos para el Puesto', 'notas' =&gt; 'Notas']);</v>
      </c>
      <c r="R92" s="138" t="str">
        <f t="shared" si="7"/>
        <v>$job = Job::firstOrCreate(['name' =&gt; 'Perfil']);Experience::create(['job_id' =&gt; $job-&gt;id, 'name' =&gt; 'Experiencias', 'notas' =&gt; 'Notas']);</v>
      </c>
    </row>
    <row r="93" spans="3:18" ht="20.25" x14ac:dyDescent="0.25">
      <c r="C93" s="122" t="s">
        <v>98</v>
      </c>
      <c r="D93" s="123" t="s">
        <v>127</v>
      </c>
      <c r="E93" s="79" t="s">
        <v>77</v>
      </c>
      <c r="F93" s="79" t="s">
        <v>12</v>
      </c>
      <c r="G93" s="12"/>
      <c r="H93" s="12"/>
      <c r="I93" s="12" t="s">
        <v>128</v>
      </c>
      <c r="J93" s="12"/>
      <c r="K93" s="12" t="s">
        <v>128</v>
      </c>
      <c r="L93" s="12"/>
      <c r="M93" s="12"/>
      <c r="N93" s="12"/>
      <c r="O93" s="137" t="str">
        <f t="shared" si="4"/>
        <v>$job = Job::firstOrCreate(['name' =&gt; 'Auxiliar Administrativo']);</v>
      </c>
      <c r="P93" s="138" t="str">
        <f t="shared" si="5"/>
        <v>$job = Job::firstOrCreate(['name' =&gt; 'Auxiliar Administrativo']);JobCompetence::create(['job_id' =&gt; $job-&gt;id, 'name' =&gt; 'Atención al detalle', 'notas' =&gt; '']);</v>
      </c>
      <c r="Q93" s="138" t="str">
        <f t="shared" si="6"/>
        <v>$job = Job::firstOrCreate(['name' =&gt; 'Auxiliar Administrativo']);Knowledge::create(['job_id' =&gt; $job-&gt;id, 'name' =&gt; 'Atención al detalle', 'notas' =&gt; '']);</v>
      </c>
      <c r="R93" s="138" t="str">
        <f t="shared" si="7"/>
        <v>$job = Job::firstOrCreate(['name' =&gt; 'Auxiliar Administrativo']);Experience::create(['job_id' =&gt; $job-&gt;id, 'name' =&gt; '', 'notas' =&gt; '']);</v>
      </c>
    </row>
    <row r="94" spans="3:18" ht="20.25" x14ac:dyDescent="0.25">
      <c r="C94" s="104"/>
      <c r="D94" s="124"/>
      <c r="E94" s="80"/>
      <c r="F94" s="80"/>
      <c r="G94" s="12"/>
      <c r="H94" s="12"/>
      <c r="I94" s="12" t="s">
        <v>129</v>
      </c>
      <c r="J94" s="12"/>
      <c r="K94" s="12" t="s">
        <v>129</v>
      </c>
      <c r="L94" s="12"/>
      <c r="M94" s="12"/>
      <c r="N94" s="12"/>
      <c r="O94" s="137" t="str">
        <f t="shared" si="4"/>
        <v>$job = Job::firstOrCreate(['name' =&gt; '']);</v>
      </c>
      <c r="P94" s="138" t="str">
        <f t="shared" si="5"/>
        <v>$job = Job::firstOrCreate(['name' =&gt; '']);JobCompetence::create(['job_id' =&gt; $job-&gt;id, 'name' =&gt; 'Capacidad numérica', 'notas' =&gt; '']);</v>
      </c>
      <c r="Q94" s="138" t="str">
        <f t="shared" si="6"/>
        <v>$job = Job::firstOrCreate(['name' =&gt; '']);Knowledge::create(['job_id' =&gt; $job-&gt;id, 'name' =&gt; 'Capacidad numérica', 'notas' =&gt; '']);</v>
      </c>
      <c r="R94" s="138" t="str">
        <f t="shared" si="7"/>
        <v>$job = Job::firstOrCreate(['name' =&gt; '']);Experience::create(['job_id' =&gt; $job-&gt;id, 'name' =&gt; '', 'notas' =&gt; '']);</v>
      </c>
    </row>
    <row r="95" spans="3:18" ht="20.25" x14ac:dyDescent="0.25">
      <c r="C95" s="104"/>
      <c r="D95" s="124"/>
      <c r="E95" s="80"/>
      <c r="F95" s="80"/>
      <c r="G95" s="12"/>
      <c r="H95" s="12"/>
      <c r="I95" s="12" t="s">
        <v>130</v>
      </c>
      <c r="J95" s="12"/>
      <c r="K95" s="12" t="s">
        <v>130</v>
      </c>
      <c r="L95" s="12"/>
      <c r="M95" s="12"/>
      <c r="N95" s="12"/>
      <c r="O95" s="137" t="str">
        <f t="shared" si="4"/>
        <v>$job = Job::firstOrCreate(['name' =&gt; '']);</v>
      </c>
      <c r="P95" s="138" t="str">
        <f t="shared" si="5"/>
        <v>$job = Job::firstOrCreate(['name' =&gt; '']);JobCompetence::create(['job_id' =&gt; $job-&gt;id, 'name' =&gt; 'Comunicación escrita', 'notas' =&gt; '']);</v>
      </c>
      <c r="Q95" s="138" t="str">
        <f t="shared" si="6"/>
        <v>$job = Job::firstOrCreate(['name' =&gt; '']);Knowledge::create(['job_id' =&gt; $job-&gt;id, 'name' =&gt; 'Comunicación escrita', 'notas' =&gt; '']);</v>
      </c>
      <c r="R95" s="138" t="str">
        <f t="shared" si="7"/>
        <v>$job = Job::firstOrCreate(['name' =&gt; '']);Experience::create(['job_id' =&gt; $job-&gt;id, 'name' =&gt; '', 'notas' =&gt; '']);</v>
      </c>
    </row>
    <row r="96" spans="3:18" ht="20.25" x14ac:dyDescent="0.25">
      <c r="C96" s="104"/>
      <c r="D96" s="124"/>
      <c r="E96" s="80"/>
      <c r="F96" s="80"/>
      <c r="G96" s="12"/>
      <c r="H96" s="12"/>
      <c r="I96" s="12" t="s">
        <v>131</v>
      </c>
      <c r="J96" s="12"/>
      <c r="K96" s="12" t="s">
        <v>131</v>
      </c>
      <c r="L96" s="12"/>
      <c r="M96" s="12"/>
      <c r="N96" s="12"/>
      <c r="O96" s="137" t="str">
        <f t="shared" si="4"/>
        <v>$job = Job::firstOrCreate(['name' =&gt; '']);</v>
      </c>
      <c r="P96" s="138" t="str">
        <f t="shared" si="5"/>
        <v>$job = Job::firstOrCreate(['name' =&gt; '']);JobCompetence::create(['job_id' =&gt; $job-&gt;id, 'name' =&gt; 'Confiabilidad', 'notas' =&gt; '']);</v>
      </c>
      <c r="Q96" s="138" t="str">
        <f t="shared" si="6"/>
        <v>$job = Job::firstOrCreate(['name' =&gt; '']);Knowledge::create(['job_id' =&gt; $job-&gt;id, 'name' =&gt; 'Confiabilidad', 'notas' =&gt; '']);</v>
      </c>
      <c r="R96" s="138" t="str">
        <f t="shared" si="7"/>
        <v>$job = Job::firstOrCreate(['name' =&gt; '']);Experience::create(['job_id' =&gt; $job-&gt;id, 'name' =&gt; '', 'notas' =&gt; '']);</v>
      </c>
    </row>
    <row r="97" spans="3:18" ht="20.25" x14ac:dyDescent="0.25">
      <c r="C97" s="104"/>
      <c r="D97" s="124"/>
      <c r="E97" s="80"/>
      <c r="F97" s="80"/>
      <c r="G97" s="12"/>
      <c r="H97" s="12"/>
      <c r="I97" s="12" t="s">
        <v>132</v>
      </c>
      <c r="J97" s="12"/>
      <c r="K97" s="12" t="s">
        <v>132</v>
      </c>
      <c r="L97" s="12"/>
      <c r="M97" s="12"/>
      <c r="N97" s="12"/>
      <c r="O97" s="137" t="str">
        <f t="shared" si="4"/>
        <v>$job = Job::firstOrCreate(['name' =&gt; '']);</v>
      </c>
      <c r="P97" s="138" t="str">
        <f t="shared" si="5"/>
        <v>$job = Job::firstOrCreate(['name' =&gt; '']);JobCompetence::create(['job_id' =&gt; $job-&gt;id, 'name' =&gt; 'Planificación y organización', 'notas' =&gt; '']);</v>
      </c>
      <c r="Q97" s="138" t="str">
        <f t="shared" si="6"/>
        <v>$job = Job::firstOrCreate(['name' =&gt; '']);Knowledge::create(['job_id' =&gt; $job-&gt;id, 'name' =&gt; 'Planificación y organización', 'notas' =&gt; '']);</v>
      </c>
      <c r="R97" s="138" t="str">
        <f t="shared" si="7"/>
        <v>$job = Job::firstOrCreate(['name' =&gt; '']);Experience::create(['job_id' =&gt; $job-&gt;id, 'name' =&gt; '', 'notas' =&gt; '']);</v>
      </c>
    </row>
    <row r="98" spans="3:18" ht="20.25" x14ac:dyDescent="0.25">
      <c r="C98" s="105"/>
      <c r="D98" s="125"/>
      <c r="E98" s="81"/>
      <c r="F98" s="81"/>
      <c r="G98" s="12"/>
      <c r="H98" s="12"/>
      <c r="I98" s="12" t="s">
        <v>122</v>
      </c>
      <c r="J98" s="12"/>
      <c r="K98" s="12" t="s">
        <v>122</v>
      </c>
      <c r="L98" s="12"/>
      <c r="M98" s="12"/>
      <c r="N98" s="12"/>
      <c r="O98" s="137" t="str">
        <f t="shared" si="4"/>
        <v>$job = Job::firstOrCreate(['name' =&gt; '']);</v>
      </c>
      <c r="P98" s="138" t="str">
        <f t="shared" si="5"/>
        <v>$job = Job::firstOrCreate(['name' =&gt; '']);JobCompetence::create(['job_id' =&gt; $job-&gt;id, 'name' =&gt; 'Optimización del tiempo', 'notas' =&gt; '']);</v>
      </c>
      <c r="Q98" s="138" t="str">
        <f t="shared" si="6"/>
        <v>$job = Job::firstOrCreate(['name' =&gt; '']);Knowledge::create(['job_id' =&gt; $job-&gt;id, 'name' =&gt; 'Optimización del tiempo', 'notas' =&gt; '']);</v>
      </c>
      <c r="R98" s="138" t="str">
        <f t="shared" si="7"/>
        <v>$job = Job::firstOrCreate(['name' =&gt; '']);Experience::create(['job_id' =&gt; $job-&gt;id, 'name' =&gt; '', 'notas' =&gt; '']);</v>
      </c>
    </row>
    <row r="99" spans="3:18" ht="20.25" x14ac:dyDescent="0.25">
      <c r="C99" s="4" t="s">
        <v>1</v>
      </c>
      <c r="D99" s="4" t="s">
        <v>2</v>
      </c>
      <c r="E99" s="4" t="s">
        <v>3</v>
      </c>
      <c r="F99" s="4" t="s">
        <v>4</v>
      </c>
      <c r="G99" s="4" t="s">
        <v>5</v>
      </c>
      <c r="H99" s="4" t="s">
        <v>6</v>
      </c>
      <c r="I99" s="4" t="s">
        <v>7</v>
      </c>
      <c r="J99" s="15" t="s">
        <v>6</v>
      </c>
      <c r="K99" s="4" t="s">
        <v>8</v>
      </c>
      <c r="L99" s="15" t="s">
        <v>6</v>
      </c>
      <c r="M99" s="15" t="s">
        <v>9</v>
      </c>
      <c r="N99" s="15" t="s">
        <v>6</v>
      </c>
      <c r="O99" s="137" t="str">
        <f t="shared" si="4"/>
        <v>$job = Job::firstOrCreate(['name' =&gt; 'Perfil']);</v>
      </c>
      <c r="P99" s="138" t="str">
        <f t="shared" si="5"/>
        <v>$job = Job::firstOrCreate(['name' =&gt; 'Perfil']);JobCompetence::create(['job_id' =&gt; $job-&gt;id, 'name' =&gt; 'Competencias requeridos para el Puesto', 'notas' =&gt; 'Notas']);</v>
      </c>
      <c r="Q99" s="138" t="str">
        <f t="shared" si="6"/>
        <v>$job = Job::firstOrCreate(['name' =&gt; 'Perfil']);Knowledge::create(['job_id' =&gt; $job-&gt;id, 'name' =&gt; 'Conocimientos requeridos para el Puesto', 'notas' =&gt; 'Notas']);</v>
      </c>
      <c r="R99" s="138" t="str">
        <f t="shared" si="7"/>
        <v>$job = Job::firstOrCreate(['name' =&gt; 'Perfil']);Experience::create(['job_id' =&gt; $job-&gt;id, 'name' =&gt; 'Experiencias', 'notas' =&gt; 'Notas']);</v>
      </c>
    </row>
    <row r="100" spans="3:18" ht="20.25" x14ac:dyDescent="0.25">
      <c r="C100" s="22" t="s">
        <v>98</v>
      </c>
      <c r="D100" s="23" t="s">
        <v>133</v>
      </c>
      <c r="E100" s="24" t="s">
        <v>77</v>
      </c>
      <c r="F100" s="25" t="s">
        <v>77</v>
      </c>
      <c r="G100" s="26"/>
      <c r="H100" s="26"/>
      <c r="I100" s="26"/>
      <c r="J100" s="26"/>
      <c r="K100" s="26"/>
      <c r="L100" s="26"/>
      <c r="M100" s="26"/>
      <c r="N100" s="26"/>
      <c r="O100" s="137" t="str">
        <f t="shared" si="4"/>
        <v>$job = Job::firstOrCreate(['name' =&gt; 'Analista Jr. de Administración']);</v>
      </c>
      <c r="P100" s="138" t="str">
        <f t="shared" si="5"/>
        <v>$job = Job::firstOrCreate(['name' =&gt; 'Analista Jr. de Administración']);JobCompetence::create(['job_id' =&gt; $job-&gt;id, 'name' =&gt; '', 'notas' =&gt; '']);</v>
      </c>
      <c r="Q100" s="138" t="str">
        <f t="shared" si="6"/>
        <v>$job = Job::firstOrCreate(['name' =&gt; 'Analista Jr. de Administración']);Knowledge::create(['job_id' =&gt; $job-&gt;id, 'name' =&gt; '', 'notas' =&gt; '']);</v>
      </c>
      <c r="R100" s="138" t="str">
        <f t="shared" si="7"/>
        <v>$job = Job::firstOrCreate(['name' =&gt; 'Analista Jr. de Administración']);Experience::create(['job_id' =&gt; $job-&gt;id, 'name' =&gt; '', 'notas' =&gt; '']);</v>
      </c>
    </row>
    <row r="101" spans="3:18" ht="20.25" x14ac:dyDescent="0.25">
      <c r="C101" s="4" t="s">
        <v>1</v>
      </c>
      <c r="D101" s="4" t="s">
        <v>2</v>
      </c>
      <c r="E101" s="4" t="s">
        <v>3</v>
      </c>
      <c r="F101" s="4" t="s">
        <v>4</v>
      </c>
      <c r="G101" s="4" t="s">
        <v>5</v>
      </c>
      <c r="H101" s="4" t="s">
        <v>6</v>
      </c>
      <c r="I101" s="4" t="s">
        <v>7</v>
      </c>
      <c r="J101" s="15" t="s">
        <v>6</v>
      </c>
      <c r="K101" s="4" t="s">
        <v>8</v>
      </c>
      <c r="L101" s="15" t="s">
        <v>6</v>
      </c>
      <c r="M101" s="15" t="s">
        <v>9</v>
      </c>
      <c r="N101" s="15" t="s">
        <v>6</v>
      </c>
      <c r="O101" s="137" t="str">
        <f t="shared" si="4"/>
        <v>$job = Job::firstOrCreate(['name' =&gt; 'Perfil']);</v>
      </c>
      <c r="P101" s="138" t="str">
        <f t="shared" si="5"/>
        <v>$job = Job::firstOrCreate(['name' =&gt; 'Perfil']);JobCompetence::create(['job_id' =&gt; $job-&gt;id, 'name' =&gt; 'Competencias requeridos para el Puesto', 'notas' =&gt; 'Notas']);</v>
      </c>
      <c r="Q101" s="138" t="str">
        <f t="shared" si="6"/>
        <v>$job = Job::firstOrCreate(['name' =&gt; 'Perfil']);Knowledge::create(['job_id' =&gt; $job-&gt;id, 'name' =&gt; 'Conocimientos requeridos para el Puesto', 'notas' =&gt; 'Notas']);</v>
      </c>
      <c r="R101" s="138" t="str">
        <f t="shared" si="7"/>
        <v>$job = Job::firstOrCreate(['name' =&gt; 'Perfil']);Experience::create(['job_id' =&gt; $job-&gt;id, 'name' =&gt; 'Experiencias', 'notas' =&gt; 'Notas']);</v>
      </c>
    </row>
    <row r="102" spans="3:18" ht="20.25" x14ac:dyDescent="0.25">
      <c r="C102" s="103" t="s">
        <v>98</v>
      </c>
      <c r="D102" s="116" t="s">
        <v>134</v>
      </c>
      <c r="E102" s="126" t="s">
        <v>77</v>
      </c>
      <c r="F102" s="126" t="s">
        <v>12</v>
      </c>
      <c r="G102" s="17"/>
      <c r="H102" s="17"/>
      <c r="I102" s="17" t="s">
        <v>129</v>
      </c>
      <c r="J102" s="17"/>
      <c r="K102" s="17" t="s">
        <v>135</v>
      </c>
      <c r="L102" s="17"/>
      <c r="M102" s="17"/>
      <c r="N102" s="17"/>
      <c r="O102" s="137" t="str">
        <f t="shared" si="4"/>
        <v>$job = Job::firstOrCreate(['name' =&gt; 'Tesorera']);</v>
      </c>
      <c r="P102" s="138" t="str">
        <f t="shared" si="5"/>
        <v>$job = Job::firstOrCreate(['name' =&gt; 'Tesorera']);JobCompetence::create(['job_id' =&gt; $job-&gt;id, 'name' =&gt; 'Capacidad numérica', 'notas' =&gt; '']);</v>
      </c>
      <c r="Q102" s="138" t="str">
        <f t="shared" si="6"/>
        <v>$job = Job::firstOrCreate(['name' =&gt; 'Tesorera']);Knowledge::create(['job_id' =&gt; $job-&gt;id, 'name' =&gt; 'Manejo de ERP', 'notas' =&gt; '']);</v>
      </c>
      <c r="R102" s="138" t="str">
        <f t="shared" si="7"/>
        <v>$job = Job::firstOrCreate(['name' =&gt; 'Tesorera']);Experience::create(['job_id' =&gt; $job-&gt;id, 'name' =&gt; '', 'notas' =&gt; '']);</v>
      </c>
    </row>
    <row r="103" spans="3:18" ht="15" customHeight="1" x14ac:dyDescent="0.25">
      <c r="C103" s="104"/>
      <c r="D103" s="117"/>
      <c r="E103" s="114"/>
      <c r="F103" s="114"/>
      <c r="G103" s="17"/>
      <c r="H103" s="17"/>
      <c r="I103" s="17" t="s">
        <v>136</v>
      </c>
      <c r="J103" s="17"/>
      <c r="K103" s="17" t="s">
        <v>37</v>
      </c>
      <c r="L103" s="17"/>
      <c r="M103" s="17"/>
      <c r="N103" s="17"/>
      <c r="O103" s="137" t="str">
        <f t="shared" si="4"/>
        <v>$job = Job::firstOrCreate(['name' =&gt; '']);</v>
      </c>
      <c r="P103" s="138" t="str">
        <f t="shared" si="5"/>
        <v>$job = Job::firstOrCreate(['name' =&gt; '']);JobCompetence::create(['job_id' =&gt; $job-&gt;id, 'name' =&gt; 'Gestión de la información', 'notas' =&gt; '']);</v>
      </c>
      <c r="Q103" s="138" t="str">
        <f t="shared" si="6"/>
        <v>$job = Job::firstOrCreate(['name' =&gt; '']);Knowledge::create(['job_id' =&gt; $job-&gt;id, 'name' =&gt; 'Paquetería Office', 'notas' =&gt; '']);</v>
      </c>
      <c r="R103" s="138" t="str">
        <f t="shared" si="7"/>
        <v>$job = Job::firstOrCreate(['name' =&gt; '']);Experience::create(['job_id' =&gt; $job-&gt;id, 'name' =&gt; '', 'notas' =&gt; '']);</v>
      </c>
    </row>
    <row r="104" spans="3:18" ht="15" customHeight="1" x14ac:dyDescent="0.25">
      <c r="C104" s="104"/>
      <c r="D104" s="117"/>
      <c r="E104" s="114"/>
      <c r="F104" s="114"/>
      <c r="G104" s="17"/>
      <c r="H104" s="17"/>
      <c r="I104" s="17" t="s">
        <v>137</v>
      </c>
      <c r="J104" s="17"/>
      <c r="K104" s="17" t="s">
        <v>138</v>
      </c>
      <c r="L104" s="17"/>
      <c r="M104" s="17"/>
      <c r="N104" s="17"/>
      <c r="O104" s="137" t="str">
        <f t="shared" si="4"/>
        <v>$job = Job::firstOrCreate(['name' =&gt; '']);</v>
      </c>
      <c r="P104" s="138" t="str">
        <f t="shared" si="5"/>
        <v>$job = Job::firstOrCreate(['name' =&gt; '']);JobCompetence::create(['job_id' =&gt; $job-&gt;id, 'name' =&gt; 'Responsabilidad', 'notas' =&gt; '']);</v>
      </c>
      <c r="Q104" s="138" t="str">
        <f t="shared" si="6"/>
        <v>$job = Job::firstOrCreate(['name' =&gt; '']);Knowledge::create(['job_id' =&gt; $job-&gt;id, 'name' =&gt; 'Instituciones bancarias (Banca)', 'notas' =&gt; '']);</v>
      </c>
      <c r="R104" s="138" t="str">
        <f t="shared" si="7"/>
        <v>$job = Job::firstOrCreate(['name' =&gt; '']);Experience::create(['job_id' =&gt; $job-&gt;id, 'name' =&gt; '', 'notas' =&gt; '']);</v>
      </c>
    </row>
    <row r="105" spans="3:18" ht="15" customHeight="1" x14ac:dyDescent="0.25">
      <c r="C105" s="104"/>
      <c r="D105" s="117"/>
      <c r="E105" s="114"/>
      <c r="F105" s="114"/>
      <c r="G105" s="17"/>
      <c r="H105" s="17"/>
      <c r="I105" s="17" t="s">
        <v>139</v>
      </c>
      <c r="J105" s="17"/>
      <c r="K105" s="17" t="s">
        <v>140</v>
      </c>
      <c r="L105" s="17"/>
      <c r="M105" s="17"/>
      <c r="N105" s="17"/>
      <c r="O105" s="137" t="str">
        <f t="shared" si="4"/>
        <v>$job = Job::firstOrCreate(['name' =&gt; '']);</v>
      </c>
      <c r="P105" s="138" t="str">
        <f t="shared" si="5"/>
        <v>$job = Job::firstOrCreate(['name' =&gt; '']);JobCompetence::create(['job_id' =&gt; $job-&gt;id, 'name' =&gt; 'Perspicacia financiera', 'notas' =&gt; '']);</v>
      </c>
      <c r="Q105" s="138" t="str">
        <f t="shared" si="6"/>
        <v>$job = Job::firstOrCreate(['name' =&gt; '']);Knowledge::create(['job_id' =&gt; $job-&gt;id, 'name' =&gt; 'Casa de Cambio', 'notas' =&gt; '']);</v>
      </c>
      <c r="R105" s="138" t="str">
        <f t="shared" si="7"/>
        <v>$job = Job::firstOrCreate(['name' =&gt; '']);Experience::create(['job_id' =&gt; $job-&gt;id, 'name' =&gt; '', 'notas' =&gt; '']);</v>
      </c>
    </row>
    <row r="106" spans="3:18" ht="15" customHeight="1" x14ac:dyDescent="0.25">
      <c r="C106" s="104"/>
      <c r="D106" s="117"/>
      <c r="E106" s="114"/>
      <c r="F106" s="114"/>
      <c r="G106" s="17"/>
      <c r="H106" s="17"/>
      <c r="I106" s="17" t="s">
        <v>128</v>
      </c>
      <c r="J106" s="17"/>
      <c r="K106" s="17"/>
      <c r="L106" s="17"/>
      <c r="M106" s="17"/>
      <c r="N106" s="17"/>
      <c r="O106" s="137" t="str">
        <f t="shared" si="4"/>
        <v>$job = Job::firstOrCreate(['name' =&gt; '']);</v>
      </c>
      <c r="P106" s="138" t="str">
        <f t="shared" si="5"/>
        <v>$job = Job::firstOrCreate(['name' =&gt; '']);JobCompetence::create(['job_id' =&gt; $job-&gt;id, 'name' =&gt; 'Atención al detalle', 'notas' =&gt; '']);</v>
      </c>
      <c r="Q106" s="138" t="str">
        <f t="shared" si="6"/>
        <v>$job = Job::firstOrCreate(['name' =&gt; '']);Knowledge::create(['job_id' =&gt; $job-&gt;id, 'name' =&gt; '', 'notas' =&gt; '']);</v>
      </c>
      <c r="R106" s="138" t="str">
        <f t="shared" si="7"/>
        <v>$job = Job::firstOrCreate(['name' =&gt; '']);Experience::create(['job_id' =&gt; $job-&gt;id, 'name' =&gt; '', 'notas' =&gt; '']);</v>
      </c>
    </row>
    <row r="107" spans="3:18" ht="15" customHeight="1" x14ac:dyDescent="0.25">
      <c r="C107" s="105"/>
      <c r="D107" s="118"/>
      <c r="E107" s="115"/>
      <c r="F107" s="115"/>
      <c r="G107" s="17"/>
      <c r="H107" s="17"/>
      <c r="I107" s="17" t="s">
        <v>141</v>
      </c>
      <c r="J107" s="17"/>
      <c r="K107" s="17"/>
      <c r="L107" s="17"/>
      <c r="M107" s="17"/>
      <c r="N107" s="17"/>
      <c r="O107" s="137" t="str">
        <f t="shared" si="4"/>
        <v>$job = Job::firstOrCreate(['name' =&gt; '']);</v>
      </c>
      <c r="P107" s="138" t="str">
        <f t="shared" si="5"/>
        <v>$job = Job::firstOrCreate(['name' =&gt; '']);JobCompetence::create(['job_id' =&gt; $job-&gt;id, 'name' =&gt; 'Honestidad', 'notas' =&gt; '']);</v>
      </c>
      <c r="Q107" s="138" t="str">
        <f t="shared" si="6"/>
        <v>$job = Job::firstOrCreate(['name' =&gt; '']);Knowledge::create(['job_id' =&gt; $job-&gt;id, 'name' =&gt; '', 'notas' =&gt; '']);</v>
      </c>
      <c r="R107" s="138" t="str">
        <f t="shared" si="7"/>
        <v>$job = Job::firstOrCreate(['name' =&gt; '']);Experience::create(['job_id' =&gt; $job-&gt;id, 'name' =&gt; '', 'notas' =&gt; '']);</v>
      </c>
    </row>
    <row r="108" spans="3:18" ht="20.25" x14ac:dyDescent="0.25">
      <c r="C108" s="4" t="s">
        <v>1</v>
      </c>
      <c r="D108" s="4" t="s">
        <v>2</v>
      </c>
      <c r="E108" s="4" t="s">
        <v>3</v>
      </c>
      <c r="F108" s="4" t="s">
        <v>4</v>
      </c>
      <c r="G108" s="4" t="s">
        <v>5</v>
      </c>
      <c r="H108" s="4" t="s">
        <v>6</v>
      </c>
      <c r="I108" s="4" t="s">
        <v>7</v>
      </c>
      <c r="J108" s="15" t="s">
        <v>6</v>
      </c>
      <c r="K108" s="4" t="s">
        <v>8</v>
      </c>
      <c r="L108" s="15" t="s">
        <v>6</v>
      </c>
      <c r="M108" s="15" t="s">
        <v>9</v>
      </c>
      <c r="N108" s="15" t="s">
        <v>6</v>
      </c>
      <c r="O108" s="137" t="str">
        <f t="shared" si="4"/>
        <v>$job = Job::firstOrCreate(['name' =&gt; 'Perfil']);</v>
      </c>
      <c r="P108" s="138" t="str">
        <f t="shared" si="5"/>
        <v>$job = Job::firstOrCreate(['name' =&gt; 'Perfil']);JobCompetence::create(['job_id' =&gt; $job-&gt;id, 'name' =&gt; 'Competencias requeridos para el Puesto', 'notas' =&gt; 'Notas']);</v>
      </c>
      <c r="Q108" s="138" t="str">
        <f t="shared" si="6"/>
        <v>$job = Job::firstOrCreate(['name' =&gt; 'Perfil']);Knowledge::create(['job_id' =&gt; $job-&gt;id, 'name' =&gt; 'Conocimientos requeridos para el Puesto', 'notas' =&gt; 'Notas']);</v>
      </c>
      <c r="R108" s="138" t="str">
        <f t="shared" si="7"/>
        <v>$job = Job::firstOrCreate(['name' =&gt; 'Perfil']);Experience::create(['job_id' =&gt; $job-&gt;id, 'name' =&gt; 'Experiencias', 'notas' =&gt; 'Notas']);</v>
      </c>
    </row>
    <row r="109" spans="3:18" ht="14.25" customHeight="1" x14ac:dyDescent="0.25">
      <c r="C109" s="107" t="s">
        <v>142</v>
      </c>
      <c r="D109" s="127" t="s">
        <v>143</v>
      </c>
      <c r="E109" s="130" t="s">
        <v>12</v>
      </c>
      <c r="F109" s="107" t="s">
        <v>12</v>
      </c>
      <c r="G109" s="27"/>
      <c r="H109" s="27"/>
      <c r="I109" s="27" t="s">
        <v>144</v>
      </c>
      <c r="J109" s="28" t="s">
        <v>145</v>
      </c>
      <c r="K109" s="27" t="s">
        <v>56</v>
      </c>
      <c r="L109" s="27"/>
      <c r="M109" s="28" t="s">
        <v>146</v>
      </c>
      <c r="N109" s="27"/>
      <c r="O109" s="137" t="str">
        <f t="shared" si="4"/>
        <v>$job = Job::firstOrCreate(['name' =&gt; 'Gerente Comercial']);</v>
      </c>
      <c r="P109" s="138" t="str">
        <f t="shared" si="5"/>
        <v>$job = Job::firstOrCreate(['name' =&gt; 'Gerente Comercial']);JobCompetence::create(['job_id' =&gt; $job-&gt;id, 'name' =&gt; 'Orientación al Mercado', 'notas' =&gt; 'Entender muy bien el mercado y capitalizarlo.']);</v>
      </c>
      <c r="Q109" s="138" t="str">
        <f t="shared" si="6"/>
        <v>$job = Job::firstOrCreate(['name' =&gt; 'Gerente Comercial']);Knowledge::create(['job_id' =&gt; $job-&gt;id, 'name' =&gt; 'Elaboración, Manejo y Control de Presupuestos', 'notas' =&gt; '']);</v>
      </c>
      <c r="R109" s="138" t="str">
        <f t="shared" si="7"/>
        <v>$job = Job::firstOrCreate(['name' =&gt; 'Gerente Comercial']);Experience::create(['job_id' =&gt; $job-&gt;id, 'name' =&gt; 'Haber realizado eventos y/o reuniones con extranjeros así como con gobiernos, de por lo menos 50 participantes.', 'notas' =&gt; '']);</v>
      </c>
    </row>
    <row r="110" spans="3:18" ht="30" x14ac:dyDescent="0.25">
      <c r="C110" s="108"/>
      <c r="D110" s="128"/>
      <c r="E110" s="128"/>
      <c r="F110" s="108"/>
      <c r="G110" s="27"/>
      <c r="H110" s="27"/>
      <c r="I110" s="27" t="s">
        <v>147</v>
      </c>
      <c r="J110" s="27"/>
      <c r="K110" s="27" t="s">
        <v>148</v>
      </c>
      <c r="L110" s="27"/>
      <c r="M110" s="28" t="s">
        <v>149</v>
      </c>
      <c r="N110" s="27"/>
      <c r="O110" s="137" t="str">
        <f t="shared" si="4"/>
        <v>$job = Job::firstOrCreate(['name' =&gt; '']);</v>
      </c>
      <c r="P110" s="138" t="str">
        <f t="shared" si="5"/>
        <v>$job = Job::firstOrCreate(['name' =&gt; '']);JobCompetence::create(['job_id' =&gt; $job-&gt;id, 'name' =&gt; 'Innovación /Creatividad', 'notas' =&gt; '']);</v>
      </c>
      <c r="Q110" s="138" t="str">
        <f t="shared" si="6"/>
        <v>$job = Job::firstOrCreate(['name' =&gt; '']);Knowledge::create(['job_id' =&gt; $job-&gt;id, 'name' =&gt; 'Planes Estratégicos Comerciales', 'notas' =&gt; '']);</v>
      </c>
      <c r="R110" s="138" t="str">
        <f t="shared" si="7"/>
        <v>$job = Job::firstOrCreate(['name' =&gt; '']);Experience::create(['job_id' =&gt; $job-&gt;id, 'name' =&gt; 'Haber realizado investigaciones de mercado inmobiliario industrial a nivel nacional e internacional.', 'notas' =&gt; '']);</v>
      </c>
    </row>
    <row r="111" spans="3:18" ht="12" customHeight="1" x14ac:dyDescent="0.25">
      <c r="C111" s="108"/>
      <c r="D111" s="128"/>
      <c r="E111" s="128"/>
      <c r="F111" s="108"/>
      <c r="G111" s="27"/>
      <c r="H111" s="27"/>
      <c r="I111" s="27" t="s">
        <v>150</v>
      </c>
      <c r="J111" s="27"/>
      <c r="K111" s="27" t="s">
        <v>151</v>
      </c>
      <c r="L111" s="28" t="s">
        <v>152</v>
      </c>
      <c r="M111" s="28" t="s">
        <v>153</v>
      </c>
      <c r="N111" s="27"/>
      <c r="O111" s="137" t="str">
        <f t="shared" si="4"/>
        <v>$job = Job::firstOrCreate(['name' =&gt; '']);</v>
      </c>
      <c r="P111" s="138" t="str">
        <f t="shared" si="5"/>
        <v>$job = Job::firstOrCreate(['name' =&gt; '']);JobCompetence::create(['job_id' =&gt; $job-&gt;id, 'name' =&gt; 'Comunicación Efectiva', 'notas' =&gt; '']);</v>
      </c>
      <c r="Q111" s="138" t="str">
        <f t="shared" si="6"/>
        <v>$job = Job::firstOrCreate(['name' =&gt; '']);Knowledge::create(['job_id' =&gt; $job-&gt;id, 'name' =&gt; 'Mercadotecnia y Diseño', 'notas' =&gt; 'Diseño de Imagen (alineada al negocio)
Medios de Comunicación
Estrategias Digitales
Tener presencia y que transmita la calidad que estamos buscando']);</v>
      </c>
      <c r="R111" s="138" t="str">
        <f t="shared" si="7"/>
        <v>$job = Job::firstOrCreate(['name' =&gt; '']);Experience::create(['job_id' =&gt; $job-&gt;id, 'name' =&gt; 'Haber realizado negociaciones entre diferentes niveles y jerarquías dentro de la estructura de empresas transnacionales (probadas).', 'notas' =&gt; '']);</v>
      </c>
    </row>
    <row r="112" spans="3:18" ht="20.25" x14ac:dyDescent="0.25">
      <c r="C112" s="108"/>
      <c r="D112" s="128"/>
      <c r="E112" s="128"/>
      <c r="F112" s="108"/>
      <c r="G112" s="27"/>
      <c r="H112" s="27"/>
      <c r="I112" s="27" t="s">
        <v>154</v>
      </c>
      <c r="J112" s="27"/>
      <c r="K112" s="27" t="s">
        <v>155</v>
      </c>
      <c r="L112" s="27"/>
      <c r="M112" s="27"/>
      <c r="N112" s="27"/>
      <c r="O112" s="137" t="str">
        <f t="shared" si="4"/>
        <v>$job = Job::firstOrCreate(['name' =&gt; '']);</v>
      </c>
      <c r="P112" s="138" t="str">
        <f t="shared" si="5"/>
        <v>$job = Job::firstOrCreate(['name' =&gt; '']);JobCompetence::create(['job_id' =&gt; $job-&gt;id, 'name' =&gt; 'Construcción de Relaciones', 'notas' =&gt; '']);</v>
      </c>
      <c r="Q112" s="138" t="str">
        <f t="shared" si="6"/>
        <v>$job = Job::firstOrCreate(['name' =&gt; '']);Knowledge::create(['job_id' =&gt; $job-&gt;id, 'name' =&gt; 'Manejo de Medios de Comunicación', 'notas' =&gt; '']);</v>
      </c>
      <c r="R112" s="138" t="str">
        <f t="shared" si="7"/>
        <v>$job = Job::firstOrCreate(['name' =&gt; '']);Experience::create(['job_id' =&gt; $job-&gt;id, 'name' =&gt; '', 'notas' =&gt; '']);</v>
      </c>
    </row>
    <row r="113" spans="3:18" ht="20.25" x14ac:dyDescent="0.25">
      <c r="C113" s="108"/>
      <c r="D113" s="128"/>
      <c r="E113" s="128"/>
      <c r="F113" s="108"/>
      <c r="G113" s="27"/>
      <c r="H113" s="27"/>
      <c r="I113" s="27" t="s">
        <v>61</v>
      </c>
      <c r="J113" s="27"/>
      <c r="K113" s="27" t="s">
        <v>29</v>
      </c>
      <c r="L113" s="27"/>
      <c r="M113" s="27"/>
      <c r="N113" s="27"/>
      <c r="O113" s="137" t="str">
        <f t="shared" si="4"/>
        <v>$job = Job::firstOrCreate(['name' =&gt; '']);</v>
      </c>
      <c r="P113" s="138" t="str">
        <f t="shared" si="5"/>
        <v>$job = Job::firstOrCreate(['name' =&gt; '']);JobCompetence::create(['job_id' =&gt; $job-&gt;id, 'name' =&gt; 'Orientación al Cliente', 'notas' =&gt; '']);</v>
      </c>
      <c r="Q113" s="138" t="str">
        <f t="shared" si="6"/>
        <v>$job = Job::firstOrCreate(['name' =&gt; '']);Knowledge::create(['job_id' =&gt; $job-&gt;id, 'name' =&gt; 'Relaciones Públicas', 'notas' =&gt; '']);</v>
      </c>
      <c r="R113" s="138" t="str">
        <f t="shared" si="7"/>
        <v>$job = Job::firstOrCreate(['name' =&gt; '']);Experience::create(['job_id' =&gt; $job-&gt;id, 'name' =&gt; '', 'notas' =&gt; '']);</v>
      </c>
    </row>
    <row r="114" spans="3:18" ht="20.25" x14ac:dyDescent="0.25">
      <c r="C114" s="108"/>
      <c r="D114" s="128"/>
      <c r="E114" s="128"/>
      <c r="F114" s="108"/>
      <c r="G114" s="27"/>
      <c r="H114" s="27"/>
      <c r="I114" s="27" t="s">
        <v>62</v>
      </c>
      <c r="J114" s="27"/>
      <c r="K114" s="27" t="s">
        <v>156</v>
      </c>
      <c r="L114" s="27"/>
      <c r="M114" s="27"/>
      <c r="N114" s="27"/>
      <c r="O114" s="137" t="str">
        <f t="shared" si="4"/>
        <v>$job = Job::firstOrCreate(['name' =&gt; '']);</v>
      </c>
      <c r="P114" s="138" t="str">
        <f t="shared" si="5"/>
        <v>$job = Job::firstOrCreate(['name' =&gt; '']);JobCompetence::create(['job_id' =&gt; $job-&gt;id, 'name' =&gt; 'Toma de Decisiones Asertiva', 'notas' =&gt; '']);</v>
      </c>
      <c r="Q114" s="138" t="str">
        <f t="shared" si="6"/>
        <v>$job = Job::firstOrCreate(['name' =&gt; '']);Knowledge::create(['job_id' =&gt; $job-&gt;id, 'name' =&gt; 'Eventos Empresariales', 'notas' =&gt; '']);</v>
      </c>
      <c r="R114" s="138" t="str">
        <f t="shared" si="7"/>
        <v>$job = Job::firstOrCreate(['name' =&gt; '']);Experience::create(['job_id' =&gt; $job-&gt;id, 'name' =&gt; '', 'notas' =&gt; '']);</v>
      </c>
    </row>
    <row r="115" spans="3:18" ht="20.25" x14ac:dyDescent="0.25">
      <c r="C115" s="108"/>
      <c r="D115" s="128"/>
      <c r="E115" s="128"/>
      <c r="F115" s="108"/>
      <c r="G115" s="27"/>
      <c r="H115" s="27"/>
      <c r="I115" s="27"/>
      <c r="J115" s="27"/>
      <c r="K115" s="27" t="s">
        <v>157</v>
      </c>
      <c r="L115" s="27"/>
      <c r="M115" s="27"/>
      <c r="N115" s="27"/>
      <c r="O115" s="137" t="str">
        <f t="shared" si="4"/>
        <v>$job = Job::firstOrCreate(['name' =&gt; '']);</v>
      </c>
      <c r="P115" s="138" t="str">
        <f t="shared" si="5"/>
        <v>$job = Job::firstOrCreate(['name' =&gt; '']);JobCompetence::create(['job_id' =&gt; $job-&gt;id, 'name' =&gt; '', 'notas' =&gt; '']);</v>
      </c>
      <c r="Q115" s="138" t="str">
        <f t="shared" si="6"/>
        <v>$job = Job::firstOrCreate(['name' =&gt; '']);Knowledge::create(['job_id' =&gt; $job-&gt;id, 'name' =&gt; 'Construcción', 'notas' =&gt; '']);</v>
      </c>
      <c r="R115" s="138" t="str">
        <f t="shared" si="7"/>
        <v>$job = Job::firstOrCreate(['name' =&gt; '']);Experience::create(['job_id' =&gt; $job-&gt;id, 'name' =&gt; '', 'notas' =&gt; '']);</v>
      </c>
    </row>
    <row r="116" spans="3:18" ht="20.25" x14ac:dyDescent="0.25">
      <c r="C116" s="108"/>
      <c r="D116" s="128"/>
      <c r="E116" s="128"/>
      <c r="F116" s="108"/>
      <c r="G116" s="27"/>
      <c r="H116" s="27"/>
      <c r="I116" s="27"/>
      <c r="J116" s="27"/>
      <c r="K116" s="27" t="s">
        <v>158</v>
      </c>
      <c r="L116" s="27"/>
      <c r="M116" s="27"/>
      <c r="N116" s="27"/>
      <c r="O116" s="137" t="str">
        <f t="shared" si="4"/>
        <v>$job = Job::firstOrCreate(['name' =&gt; '']);</v>
      </c>
      <c r="P116" s="138" t="str">
        <f t="shared" si="5"/>
        <v>$job = Job::firstOrCreate(['name' =&gt; '']);JobCompetence::create(['job_id' =&gt; $job-&gt;id, 'name' =&gt; '', 'notas' =&gt; '']);</v>
      </c>
      <c r="Q116" s="138" t="str">
        <f t="shared" si="6"/>
        <v>$job = Job::firstOrCreate(['name' =&gt; '']);Knowledge::create(['job_id' =&gt; $job-&gt;id, 'name' =&gt; 'Legal', 'notas' =&gt; '']);</v>
      </c>
      <c r="R116" s="138" t="str">
        <f t="shared" si="7"/>
        <v>$job = Job::firstOrCreate(['name' =&gt; '']);Experience::create(['job_id' =&gt; $job-&gt;id, 'name' =&gt; '', 'notas' =&gt; '']);</v>
      </c>
    </row>
    <row r="117" spans="3:18" ht="20.25" x14ac:dyDescent="0.25">
      <c r="C117" s="108"/>
      <c r="D117" s="128"/>
      <c r="E117" s="128"/>
      <c r="F117" s="108"/>
      <c r="G117" s="27"/>
      <c r="H117" s="27"/>
      <c r="I117" s="27"/>
      <c r="J117" s="27"/>
      <c r="K117" s="27" t="s">
        <v>159</v>
      </c>
      <c r="L117" s="27"/>
      <c r="M117" s="27"/>
      <c r="N117" s="27"/>
      <c r="O117" s="137" t="str">
        <f t="shared" si="4"/>
        <v>$job = Job::firstOrCreate(['name' =&gt; '']);</v>
      </c>
      <c r="P117" s="138" t="str">
        <f t="shared" si="5"/>
        <v>$job = Job::firstOrCreate(['name' =&gt; '']);JobCompetence::create(['job_id' =&gt; $job-&gt;id, 'name' =&gt; '', 'notas' =&gt; '']);</v>
      </c>
      <c r="Q117" s="138" t="str">
        <f t="shared" si="6"/>
        <v>$job = Job::firstOrCreate(['name' =&gt; '']);Knowledge::create(['job_id' =&gt; $job-&gt;id, 'name' =&gt; 'Entendimiento/Interpretación Cultural', 'notas' =&gt; '']);</v>
      </c>
      <c r="R117" s="138" t="str">
        <f t="shared" si="7"/>
        <v>$job = Job::firstOrCreate(['name' =&gt; '']);Experience::create(['job_id' =&gt; $job-&gt;id, 'name' =&gt; '', 'notas' =&gt; '']);</v>
      </c>
    </row>
    <row r="118" spans="3:18" ht="20.25" x14ac:dyDescent="0.25">
      <c r="C118" s="108"/>
      <c r="D118" s="128"/>
      <c r="E118" s="128"/>
      <c r="F118" s="108"/>
      <c r="G118" s="27"/>
      <c r="H118" s="27"/>
      <c r="I118" s="27"/>
      <c r="J118" s="27"/>
      <c r="K118" s="27" t="s">
        <v>31</v>
      </c>
      <c r="L118" s="27"/>
      <c r="M118" s="27"/>
      <c r="N118" s="27"/>
      <c r="O118" s="137" t="str">
        <f t="shared" si="4"/>
        <v>$job = Job::firstOrCreate(['name' =&gt; '']);</v>
      </c>
      <c r="P118" s="138" t="str">
        <f t="shared" si="5"/>
        <v>$job = Job::firstOrCreate(['name' =&gt; '']);JobCompetence::create(['job_id' =&gt; $job-&gt;id, 'name' =&gt; '', 'notas' =&gt; '']);</v>
      </c>
      <c r="Q118" s="138" t="str">
        <f t="shared" si="6"/>
        <v>$job = Job::firstOrCreate(['name' =&gt; '']);Knowledge::create(['job_id' =&gt; $job-&gt;id, 'name' =&gt; 'Administración de Proyectos', 'notas' =&gt; '']);</v>
      </c>
      <c r="R118" s="138" t="str">
        <f t="shared" si="7"/>
        <v>$job = Job::firstOrCreate(['name' =&gt; '']);Experience::create(['job_id' =&gt; $job-&gt;id, 'name' =&gt; '', 'notas' =&gt; '']);</v>
      </c>
    </row>
    <row r="119" spans="3:18" ht="20.25" x14ac:dyDescent="0.25">
      <c r="C119" s="108"/>
      <c r="D119" s="128"/>
      <c r="E119" s="128"/>
      <c r="F119" s="108"/>
      <c r="G119" s="27"/>
      <c r="H119" s="27"/>
      <c r="I119" s="27"/>
      <c r="J119" s="27"/>
      <c r="K119" s="27" t="s">
        <v>59</v>
      </c>
      <c r="L119" s="27"/>
      <c r="M119" s="27"/>
      <c r="N119" s="27"/>
      <c r="O119" s="137" t="str">
        <f t="shared" si="4"/>
        <v>$job = Job::firstOrCreate(['name' =&gt; '']);</v>
      </c>
      <c r="P119" s="138" t="str">
        <f t="shared" si="5"/>
        <v>$job = Job::firstOrCreate(['name' =&gt; '']);JobCompetence::create(['job_id' =&gt; $job-&gt;id, 'name' =&gt; '', 'notas' =&gt; '']);</v>
      </c>
      <c r="Q119" s="138" t="str">
        <f t="shared" si="6"/>
        <v>$job = Job::firstOrCreate(['name' =&gt; '']);Knowledge::create(['job_id' =&gt; $job-&gt;id, 'name' =&gt; 'Evaluación Financiera de Proyectos', 'notas' =&gt; '']);</v>
      </c>
      <c r="R119" s="138" t="str">
        <f t="shared" si="7"/>
        <v>$job = Job::firstOrCreate(['name' =&gt; '']);Experience::create(['job_id' =&gt; $job-&gt;id, 'name' =&gt; '', 'notas' =&gt; '']);</v>
      </c>
    </row>
    <row r="120" spans="3:18" ht="20.25" x14ac:dyDescent="0.25">
      <c r="C120" s="108"/>
      <c r="D120" s="128"/>
      <c r="E120" s="128"/>
      <c r="F120" s="108"/>
      <c r="G120" s="27"/>
      <c r="H120" s="27"/>
      <c r="I120" s="27"/>
      <c r="J120" s="27"/>
      <c r="K120" s="27" t="s">
        <v>32</v>
      </c>
      <c r="L120" s="27"/>
      <c r="M120" s="27"/>
      <c r="N120" s="27"/>
      <c r="O120" s="137" t="str">
        <f t="shared" si="4"/>
        <v>$job = Job::firstOrCreate(['name' =&gt; '']);</v>
      </c>
      <c r="P120" s="138" t="str">
        <f t="shared" si="5"/>
        <v>$job = Job::firstOrCreate(['name' =&gt; '']);JobCompetence::create(['job_id' =&gt; $job-&gt;id, 'name' =&gt; '', 'notas' =&gt; '']);</v>
      </c>
      <c r="Q120" s="138" t="str">
        <f t="shared" si="6"/>
        <v>$job = Job::firstOrCreate(['name' =&gt; '']);Knowledge::create(['job_id' =&gt; $job-&gt;id, 'name' =&gt; 'Marco Legal Laboral (bases)', 'notas' =&gt; '']);</v>
      </c>
      <c r="R120" s="138" t="str">
        <f t="shared" si="7"/>
        <v>$job = Job::firstOrCreate(['name' =&gt; '']);Experience::create(['job_id' =&gt; $job-&gt;id, 'name' =&gt; '', 'notas' =&gt; '']);</v>
      </c>
    </row>
    <row r="121" spans="3:18" ht="20.25" x14ac:dyDescent="0.25">
      <c r="C121" s="109"/>
      <c r="D121" s="129"/>
      <c r="E121" s="129"/>
      <c r="F121" s="109"/>
      <c r="G121" s="27"/>
      <c r="H121" s="27"/>
      <c r="I121" s="27"/>
      <c r="J121" s="27"/>
      <c r="K121" s="27" t="s">
        <v>33</v>
      </c>
      <c r="L121" s="27"/>
      <c r="M121" s="27"/>
      <c r="N121" s="27"/>
      <c r="O121" s="137" t="str">
        <f t="shared" si="4"/>
        <v>$job = Job::firstOrCreate(['name' =&gt; '']);</v>
      </c>
      <c r="P121" s="138" t="str">
        <f t="shared" si="5"/>
        <v>$job = Job::firstOrCreate(['name' =&gt; '']);JobCompetence::create(['job_id' =&gt; $job-&gt;id, 'name' =&gt; '', 'notas' =&gt; '']);</v>
      </c>
      <c r="Q121" s="138" t="str">
        <f t="shared" si="6"/>
        <v>$job = Job::firstOrCreate(['name' =&gt; '']);Knowledge::create(['job_id' =&gt; $job-&gt;id, 'name' =&gt; 'Idiomas ', 'notas' =&gt; '']);</v>
      </c>
      <c r="R121" s="138" t="str">
        <f t="shared" si="7"/>
        <v>$job = Job::firstOrCreate(['name' =&gt; '']);Experience::create(['job_id' =&gt; $job-&gt;id, 'name' =&gt; '', 'notas' =&gt; '']);</v>
      </c>
    </row>
    <row r="122" spans="3:18" ht="21" thickBot="1" x14ac:dyDescent="0.3">
      <c r="C122" s="4" t="s">
        <v>1</v>
      </c>
      <c r="D122" s="4" t="s">
        <v>2</v>
      </c>
      <c r="E122" s="4" t="s">
        <v>3</v>
      </c>
      <c r="F122" s="4" t="s">
        <v>4</v>
      </c>
      <c r="G122" s="4" t="s">
        <v>5</v>
      </c>
      <c r="H122" s="4" t="s">
        <v>6</v>
      </c>
      <c r="I122" s="4" t="s">
        <v>7</v>
      </c>
      <c r="J122" s="15" t="s">
        <v>6</v>
      </c>
      <c r="K122" s="4" t="s">
        <v>8</v>
      </c>
      <c r="L122" s="15" t="s">
        <v>6</v>
      </c>
      <c r="M122" s="15" t="s">
        <v>9</v>
      </c>
      <c r="N122" s="15" t="s">
        <v>6</v>
      </c>
      <c r="O122" s="137" t="str">
        <f t="shared" si="4"/>
        <v>$job = Job::firstOrCreate(['name' =&gt; 'Perfil']);</v>
      </c>
      <c r="P122" s="138" t="str">
        <f t="shared" si="5"/>
        <v>$job = Job::firstOrCreate(['name' =&gt; 'Perfil']);JobCompetence::create(['job_id' =&gt; $job-&gt;id, 'name' =&gt; 'Competencias requeridos para el Puesto', 'notas' =&gt; 'Notas']);</v>
      </c>
      <c r="Q122" s="138" t="str">
        <f t="shared" si="6"/>
        <v>$job = Job::firstOrCreate(['name' =&gt; 'Perfil']);Knowledge::create(['job_id' =&gt; $job-&gt;id, 'name' =&gt; 'Conocimientos requeridos para el Puesto', 'notas' =&gt; 'Notas']);</v>
      </c>
      <c r="R122" s="138" t="str">
        <f t="shared" si="7"/>
        <v>$job = Job::firstOrCreate(['name' =&gt; 'Perfil']);Experience::create(['job_id' =&gt; $job-&gt;id, 'name' =&gt; 'Experiencias', 'notas' =&gt; 'Notas']);</v>
      </c>
    </row>
    <row r="123" spans="3:18" ht="30.75" thickBot="1" x14ac:dyDescent="0.3">
      <c r="C123" s="29" t="s">
        <v>142</v>
      </c>
      <c r="D123" s="30" t="s">
        <v>160</v>
      </c>
      <c r="E123" s="26"/>
      <c r="F123" s="29" t="s">
        <v>77</v>
      </c>
      <c r="G123" s="26"/>
      <c r="H123" s="26"/>
      <c r="I123" s="26"/>
      <c r="J123" s="26"/>
      <c r="K123" s="26"/>
      <c r="L123" s="26"/>
      <c r="M123" s="26"/>
      <c r="N123" s="26"/>
      <c r="O123" s="137" t="str">
        <f t="shared" si="4"/>
        <v>$job = Job::firstOrCreate(['name' =&gt; 'Subgerente de Ventas y Marketing']);</v>
      </c>
      <c r="P123" s="138" t="str">
        <f t="shared" si="5"/>
        <v>$job = Job::firstOrCreate(['name' =&gt; 'Subgerente de Ventas y Marketing']);JobCompetence::create(['job_id' =&gt; $job-&gt;id, 'name' =&gt; '', 'notas' =&gt; '']);</v>
      </c>
      <c r="Q123" s="138" t="str">
        <f t="shared" si="6"/>
        <v>$job = Job::firstOrCreate(['name' =&gt; 'Subgerente de Ventas y Marketing']);Knowledge::create(['job_id' =&gt; $job-&gt;id, 'name' =&gt; '', 'notas' =&gt; '']);</v>
      </c>
      <c r="R123" s="138" t="str">
        <f t="shared" si="7"/>
        <v>$job = Job::firstOrCreate(['name' =&gt; 'Subgerente de Ventas y Marketing']);Experience::create(['job_id' =&gt; $job-&gt;id, 'name' =&gt; '', 'notas' =&gt; '']);</v>
      </c>
    </row>
    <row r="124" spans="3:18" ht="20.25" x14ac:dyDescent="0.25">
      <c r="C124" s="4" t="s">
        <v>1</v>
      </c>
      <c r="D124" s="4" t="s">
        <v>2</v>
      </c>
      <c r="E124" s="4" t="s">
        <v>3</v>
      </c>
      <c r="F124" s="4" t="s">
        <v>4</v>
      </c>
      <c r="G124" s="4" t="s">
        <v>5</v>
      </c>
      <c r="H124" s="4" t="s">
        <v>6</v>
      </c>
      <c r="I124" s="4" t="s">
        <v>7</v>
      </c>
      <c r="J124" s="15" t="s">
        <v>6</v>
      </c>
      <c r="K124" s="4" t="s">
        <v>8</v>
      </c>
      <c r="L124" s="15" t="s">
        <v>6</v>
      </c>
      <c r="M124" s="15" t="s">
        <v>9</v>
      </c>
      <c r="N124" s="15" t="s">
        <v>6</v>
      </c>
      <c r="O124" s="137" t="str">
        <f t="shared" si="4"/>
        <v>$job = Job::firstOrCreate(['name' =&gt; 'Perfil']);</v>
      </c>
      <c r="P124" s="138" t="str">
        <f t="shared" si="5"/>
        <v>$job = Job::firstOrCreate(['name' =&gt; 'Perfil']);JobCompetence::create(['job_id' =&gt; $job-&gt;id, 'name' =&gt; 'Competencias requeridos para el Puesto', 'notas' =&gt; 'Notas']);</v>
      </c>
      <c r="Q124" s="138" t="str">
        <f t="shared" si="6"/>
        <v>$job = Job::firstOrCreate(['name' =&gt; 'Perfil']);Knowledge::create(['job_id' =&gt; $job-&gt;id, 'name' =&gt; 'Conocimientos requeridos para el Puesto', 'notas' =&gt; 'Notas']);</v>
      </c>
      <c r="R124" s="138" t="str">
        <f t="shared" si="7"/>
        <v>$job = Job::firstOrCreate(['name' =&gt; 'Perfil']);Experience::create(['job_id' =&gt; $job-&gt;id, 'name' =&gt; 'Experiencias', 'notas' =&gt; 'Notas']);</v>
      </c>
    </row>
    <row r="125" spans="3:18" ht="20.25" x14ac:dyDescent="0.25">
      <c r="C125" s="126" t="s">
        <v>142</v>
      </c>
      <c r="D125" s="116" t="s">
        <v>161</v>
      </c>
      <c r="E125" s="119"/>
      <c r="F125" s="103" t="s">
        <v>12</v>
      </c>
      <c r="G125" s="17"/>
      <c r="H125" s="17"/>
      <c r="I125" s="17" t="s">
        <v>83</v>
      </c>
      <c r="J125" s="17"/>
      <c r="K125" s="17" t="s">
        <v>79</v>
      </c>
      <c r="L125" s="17"/>
      <c r="M125" s="17"/>
      <c r="N125" s="17"/>
      <c r="O125" s="137" t="str">
        <f t="shared" si="4"/>
        <v>$job = Job::firstOrCreate(['name' =&gt; 'Asesor Comercial']);</v>
      </c>
      <c r="P125" s="138" t="str">
        <f t="shared" si="5"/>
        <v>$job = Job::firstOrCreate(['name' =&gt; 'Asesor Comercial']);JobCompetence::create(['job_id' =&gt; $job-&gt;id, 'name' =&gt; 'Capacidad de negociación ', 'notas' =&gt; '']);</v>
      </c>
      <c r="Q125" s="138" t="str">
        <f t="shared" si="6"/>
        <v>$job = Job::firstOrCreate(['name' =&gt; 'Asesor Comercial']);Knowledge::create(['job_id' =&gt; $job-&gt;id, 'name' =&gt; 'Paquetería Office ', 'notas' =&gt; '']);</v>
      </c>
      <c r="R125" s="138" t="str">
        <f t="shared" si="7"/>
        <v>$job = Job::firstOrCreate(['name' =&gt; 'Asesor Comercial']);Experience::create(['job_id' =&gt; $job-&gt;id, 'name' =&gt; '', 'notas' =&gt; '']);</v>
      </c>
    </row>
    <row r="126" spans="3:18" ht="20.25" x14ac:dyDescent="0.25">
      <c r="C126" s="114"/>
      <c r="D126" s="104"/>
      <c r="E126" s="120"/>
      <c r="F126" s="104"/>
      <c r="G126" s="17"/>
      <c r="H126" s="17"/>
      <c r="I126" s="17" t="s">
        <v>162</v>
      </c>
      <c r="J126" s="17"/>
      <c r="K126" s="17" t="s">
        <v>163</v>
      </c>
      <c r="L126" s="17"/>
      <c r="M126" s="17"/>
      <c r="N126" s="17"/>
      <c r="O126" s="137" t="str">
        <f t="shared" si="4"/>
        <v>$job = Job::firstOrCreate(['name' =&gt; '']);</v>
      </c>
      <c r="P126" s="138" t="str">
        <f t="shared" si="5"/>
        <v>$job = Job::firstOrCreate(['name' =&gt; '']);JobCompetence::create(['job_id' =&gt; $job-&gt;id, 'name' =&gt; 'Construcción de relaciones ', 'notas' =&gt; '']);</v>
      </c>
      <c r="Q126" s="138" t="str">
        <f t="shared" si="6"/>
        <v>$job = Job::firstOrCreate(['name' =&gt; '']);Knowledge::create(['job_id' =&gt; $job-&gt;id, 'name' =&gt; 'Cierres de venta ', 'notas' =&gt; '']);</v>
      </c>
      <c r="R126" s="138" t="str">
        <f t="shared" si="7"/>
        <v>$job = Job::firstOrCreate(['name' =&gt; '']);Experience::create(['job_id' =&gt; $job-&gt;id, 'name' =&gt; '', 'notas' =&gt; '']);</v>
      </c>
    </row>
    <row r="127" spans="3:18" ht="20.25" x14ac:dyDescent="0.25">
      <c r="C127" s="114"/>
      <c r="D127" s="104"/>
      <c r="E127" s="120"/>
      <c r="F127" s="104"/>
      <c r="G127" s="17"/>
      <c r="H127" s="17"/>
      <c r="I127" s="17" t="s">
        <v>164</v>
      </c>
      <c r="J127" s="17"/>
      <c r="K127" s="17" t="s">
        <v>165</v>
      </c>
      <c r="L127" s="17"/>
      <c r="M127" s="17"/>
      <c r="N127" s="17"/>
      <c r="O127" s="137" t="str">
        <f t="shared" si="4"/>
        <v>$job = Job::firstOrCreate(['name' =&gt; '']);</v>
      </c>
      <c r="P127" s="138" t="str">
        <f t="shared" si="5"/>
        <v>$job = Job::firstOrCreate(['name' =&gt; '']);JobCompetence::create(['job_id' =&gt; $job-&gt;id, 'name' =&gt; 'Destreza comunicativa ', 'notas' =&gt; '']);</v>
      </c>
      <c r="Q127" s="138" t="str">
        <f t="shared" si="6"/>
        <v>$job = Job::firstOrCreate(['name' =&gt; '']);Knowledge::create(['job_id' =&gt; $job-&gt;id, 'name' =&gt; 'Construcción ', 'notas' =&gt; '']);</v>
      </c>
      <c r="R127" s="138" t="str">
        <f t="shared" si="7"/>
        <v>$job = Job::firstOrCreate(['name' =&gt; '']);Experience::create(['job_id' =&gt; $job-&gt;id, 'name' =&gt; '', 'notas' =&gt; '']);</v>
      </c>
    </row>
    <row r="128" spans="3:18" ht="20.25" x14ac:dyDescent="0.25">
      <c r="C128" s="114"/>
      <c r="D128" s="104"/>
      <c r="E128" s="120"/>
      <c r="F128" s="104"/>
      <c r="G128" s="17"/>
      <c r="H128" s="17"/>
      <c r="I128" s="17" t="s">
        <v>166</v>
      </c>
      <c r="J128" s="17"/>
      <c r="K128" s="17" t="s">
        <v>167</v>
      </c>
      <c r="L128" s="17"/>
      <c r="M128" s="17"/>
      <c r="N128" s="17"/>
      <c r="O128" s="137" t="str">
        <f t="shared" si="4"/>
        <v>$job = Job::firstOrCreate(['name' =&gt; '']);</v>
      </c>
      <c r="P128" s="138" t="str">
        <f t="shared" si="5"/>
        <v>$job = Job::firstOrCreate(['name' =&gt; '']);JobCompetence::create(['job_id' =&gt; $job-&gt;id, 'name' =&gt; 'Liderazgo ', 'notas' =&gt; '']);</v>
      </c>
      <c r="Q128" s="138" t="str">
        <f t="shared" si="6"/>
        <v>$job = Job::firstOrCreate(['name' =&gt; '']);Knowledge::create(['job_id' =&gt; $job-&gt;id, 'name' =&gt; 'Operación ', 'notas' =&gt; '']);</v>
      </c>
      <c r="R128" s="138" t="str">
        <f t="shared" si="7"/>
        <v>$job = Job::firstOrCreate(['name' =&gt; '']);Experience::create(['job_id' =&gt; $job-&gt;id, 'name' =&gt; '', 'notas' =&gt; '']);</v>
      </c>
    </row>
    <row r="129" spans="3:18" ht="20.25" x14ac:dyDescent="0.25">
      <c r="C129" s="114"/>
      <c r="D129" s="104"/>
      <c r="E129" s="120"/>
      <c r="F129" s="104"/>
      <c r="G129" s="17"/>
      <c r="H129" s="17"/>
      <c r="I129" s="17" t="s">
        <v>168</v>
      </c>
      <c r="J129" s="17"/>
      <c r="K129" s="17" t="s">
        <v>169</v>
      </c>
      <c r="L129" s="17"/>
      <c r="M129" s="17"/>
      <c r="N129" s="17"/>
      <c r="O129" s="137" t="str">
        <f t="shared" si="4"/>
        <v>$job = Job::firstOrCreate(['name' =&gt; '']);</v>
      </c>
      <c r="P129" s="138" t="str">
        <f t="shared" si="5"/>
        <v>$job = Job::firstOrCreate(['name' =&gt; '']);JobCompetence::create(['job_id' =&gt; $job-&gt;id, 'name' =&gt; 'Orientación al mercado ', 'notas' =&gt; '']);</v>
      </c>
      <c r="Q129" s="138" t="str">
        <f t="shared" si="6"/>
        <v>$job = Job::firstOrCreate(['name' =&gt; '']);Knowledge::create(['job_id' =&gt; $job-&gt;id, 'name' =&gt; 'Legal ', 'notas' =&gt; '']);</v>
      </c>
      <c r="R129" s="138" t="str">
        <f t="shared" si="7"/>
        <v>$job = Job::firstOrCreate(['name' =&gt; '']);Experience::create(['job_id' =&gt; $job-&gt;id, 'name' =&gt; '', 'notas' =&gt; '']);</v>
      </c>
    </row>
    <row r="130" spans="3:18" ht="20.25" x14ac:dyDescent="0.25">
      <c r="C130" s="114"/>
      <c r="D130" s="104"/>
      <c r="E130" s="120"/>
      <c r="F130" s="104"/>
      <c r="G130" s="17"/>
      <c r="H130" s="17"/>
      <c r="I130" s="17" t="s">
        <v>170</v>
      </c>
      <c r="J130" s="17"/>
      <c r="K130" s="17" t="s">
        <v>171</v>
      </c>
      <c r="L130" s="17"/>
      <c r="M130" s="17"/>
      <c r="N130" s="17"/>
      <c r="O130" s="137" t="str">
        <f t="shared" si="4"/>
        <v>$job = Job::firstOrCreate(['name' =&gt; '']);</v>
      </c>
      <c r="P130" s="138" t="str">
        <f t="shared" si="5"/>
        <v>$job = Job::firstOrCreate(['name' =&gt; '']);JobCompetence::create(['job_id' =&gt; $job-&gt;id, 'name' =&gt; 'Persuasión  ', 'notas' =&gt; '']);</v>
      </c>
      <c r="Q130" s="138" t="str">
        <f t="shared" si="6"/>
        <v>$job = Job::firstOrCreate(['name' =&gt; '']);Knowledge::create(['job_id' =&gt; $job-&gt;id, 'name' =&gt; 'Logística de eventos ', 'notas' =&gt; '']);</v>
      </c>
      <c r="R130" s="138" t="str">
        <f t="shared" si="7"/>
        <v>$job = Job::firstOrCreate(['name' =&gt; '']);Experience::create(['job_id' =&gt; $job-&gt;id, 'name' =&gt; '', 'notas' =&gt; '']);</v>
      </c>
    </row>
    <row r="131" spans="3:18" ht="20.25" x14ac:dyDescent="0.25">
      <c r="C131" s="114"/>
      <c r="D131" s="104"/>
      <c r="E131" s="120"/>
      <c r="F131" s="104"/>
      <c r="G131" s="17"/>
      <c r="H131" s="17"/>
      <c r="I131" s="17"/>
      <c r="J131" s="17"/>
      <c r="K131" s="17" t="s">
        <v>172</v>
      </c>
      <c r="L131" s="17"/>
      <c r="M131" s="17"/>
      <c r="N131" s="17"/>
      <c r="O131" s="137" t="str">
        <f t="shared" si="4"/>
        <v>$job = Job::firstOrCreate(['name' =&gt; '']);</v>
      </c>
      <c r="P131" s="138" t="str">
        <f t="shared" si="5"/>
        <v>$job = Job::firstOrCreate(['name' =&gt; '']);JobCompetence::create(['job_id' =&gt; $job-&gt;id, 'name' =&gt; '', 'notas' =&gt; '']);</v>
      </c>
      <c r="Q131" s="138" t="str">
        <f t="shared" si="6"/>
        <v>$job = Job::firstOrCreate(['name' =&gt; '']);Knowledge::create(['job_id' =&gt; $job-&gt;id, 'name' =&gt; 'Share Point ', 'notas' =&gt; '']);</v>
      </c>
      <c r="R131" s="138" t="str">
        <f t="shared" si="7"/>
        <v>$job = Job::firstOrCreate(['name' =&gt; '']);Experience::create(['job_id' =&gt; $job-&gt;id, 'name' =&gt; '', 'notas' =&gt; '']);</v>
      </c>
    </row>
    <row r="132" spans="3:18" ht="20.25" x14ac:dyDescent="0.25">
      <c r="C132" s="115"/>
      <c r="D132" s="105"/>
      <c r="E132" s="121"/>
      <c r="F132" s="105"/>
      <c r="G132" s="17"/>
      <c r="H132" s="17"/>
      <c r="I132" s="17"/>
      <c r="J132" s="17"/>
      <c r="K132" s="17" t="s">
        <v>173</v>
      </c>
      <c r="L132" s="17"/>
      <c r="M132" s="17"/>
      <c r="N132" s="17"/>
      <c r="O132" s="137" t="str">
        <f t="shared" si="4"/>
        <v>$job = Job::firstOrCreate(['name' =&gt; '']);</v>
      </c>
      <c r="P132" s="138" t="str">
        <f t="shared" si="5"/>
        <v>$job = Job::firstOrCreate(['name' =&gt; '']);JobCompetence::create(['job_id' =&gt; $job-&gt;id, 'name' =&gt; '', 'notas' =&gt; '']);</v>
      </c>
      <c r="Q132" s="138" t="str">
        <f t="shared" si="6"/>
        <v>$job = Job::firstOrCreate(['name' =&gt; '']);Knowledge::create(['job_id' =&gt; $job-&gt;id, 'name' =&gt; 'Smartsheet ', 'notas' =&gt; '']);</v>
      </c>
      <c r="R132" s="138" t="str">
        <f t="shared" si="7"/>
        <v>$job = Job::firstOrCreate(['name' =&gt; '']);Experience::create(['job_id' =&gt; $job-&gt;id, 'name' =&gt; '', 'notas' =&gt; '']);</v>
      </c>
    </row>
    <row r="133" spans="3:18" ht="20.25" x14ac:dyDescent="0.25">
      <c r="C133" s="4" t="s">
        <v>1</v>
      </c>
      <c r="D133" s="4" t="s">
        <v>2</v>
      </c>
      <c r="E133" s="4" t="s">
        <v>3</v>
      </c>
      <c r="F133" s="4" t="s">
        <v>4</v>
      </c>
      <c r="G133" s="4" t="s">
        <v>5</v>
      </c>
      <c r="H133" s="4" t="s">
        <v>6</v>
      </c>
      <c r="I133" s="4" t="s">
        <v>7</v>
      </c>
      <c r="J133" s="15" t="s">
        <v>6</v>
      </c>
      <c r="K133" s="4" t="s">
        <v>8</v>
      </c>
      <c r="L133" s="15" t="s">
        <v>6</v>
      </c>
      <c r="M133" s="15" t="s">
        <v>9</v>
      </c>
      <c r="N133" s="15" t="s">
        <v>6</v>
      </c>
      <c r="O133" s="137" t="str">
        <f t="shared" si="4"/>
        <v>$job = Job::firstOrCreate(['name' =&gt; 'Perfil']);</v>
      </c>
      <c r="P133" s="138" t="str">
        <f t="shared" si="5"/>
        <v>$job = Job::firstOrCreate(['name' =&gt; 'Perfil']);JobCompetence::create(['job_id' =&gt; $job-&gt;id, 'name' =&gt; 'Competencias requeridos para el Puesto', 'notas' =&gt; 'Notas']);</v>
      </c>
      <c r="Q133" s="138" t="str">
        <f t="shared" si="6"/>
        <v>$job = Job::firstOrCreate(['name' =&gt; 'Perfil']);Knowledge::create(['job_id' =&gt; $job-&gt;id, 'name' =&gt; 'Conocimientos requeridos para el Puesto', 'notas' =&gt; 'Notas']);</v>
      </c>
      <c r="R133" s="138" t="str">
        <f t="shared" si="7"/>
        <v>$job = Job::firstOrCreate(['name' =&gt; 'Perfil']);Experience::create(['job_id' =&gt; $job-&gt;id, 'name' =&gt; 'Experiencias', 'notas' =&gt; 'Notas']);</v>
      </c>
    </row>
    <row r="134" spans="3:18" ht="13.5" customHeight="1" x14ac:dyDescent="0.25">
      <c r="C134" s="132" t="s">
        <v>174</v>
      </c>
      <c r="D134" s="127" t="s">
        <v>175</v>
      </c>
      <c r="E134" s="130" t="s">
        <v>12</v>
      </c>
      <c r="F134" s="130" t="s">
        <v>12</v>
      </c>
      <c r="G134" s="27"/>
      <c r="H134" s="27"/>
      <c r="I134" s="27" t="s">
        <v>176</v>
      </c>
      <c r="J134" s="28" t="s">
        <v>177</v>
      </c>
      <c r="K134" s="28" t="s">
        <v>56</v>
      </c>
      <c r="L134" s="27"/>
      <c r="M134" s="27"/>
      <c r="N134" s="27"/>
      <c r="O134" s="137" t="str">
        <f t="shared" ref="O134:O170" si="8">_xlfn.CONCAT("$job = Job::firstOrCreate(['name' =&gt; '",TRIM(D134),"']);")</f>
        <v>$job = Job::firstOrCreate(['name' =&gt; 'Gerente de Operaciones']);</v>
      </c>
      <c r="P134" s="138" t="str">
        <f t="shared" ref="P134:P170" si="9">_xlfn.CONCAT( O134, "JobCompetence::create(['job_id' =&gt; $job-&gt;id, 'name' =&gt; '",I134,"', 'notas' =&gt; '",J134,"']);")</f>
        <v>$job = Job::firstOrCreate(['name' =&gt; 'Gerente de Operaciones']);JobCompetence::create(['job_id' =&gt; $job-&gt;id, 'name' =&gt; 'Capacidad de Respuesta y Resolución', 'notas' =&gt; 'Disponibilidad
Dar respuesta en tiempo y forma.']);</v>
      </c>
      <c r="Q134" s="138" t="str">
        <f t="shared" ref="Q134:Q170" si="10">_xlfn.CONCAT( O134, "Knowledge::create(['job_id' =&gt; $job-&gt;id, 'name' =&gt; '",K134,"', 'notas' =&gt; '",L134,"']);")</f>
        <v>$job = Job::firstOrCreate(['name' =&gt; 'Gerente de Operaciones']);Knowledge::create(['job_id' =&gt; $job-&gt;id, 'name' =&gt; 'Elaboración, Manejo y Control de Presupuestos', 'notas' =&gt; '']);</v>
      </c>
      <c r="R134" s="138" t="str">
        <f t="shared" ref="R134:R170" si="11">_xlfn.CONCAT( O134, "Experience::create(['job_id' =&gt; $job-&gt;id, 'name' =&gt; '",M134,"', 'notas' =&gt; '",N134,"']);")</f>
        <v>$job = Job::firstOrCreate(['name' =&gt; 'Gerente de Operaciones']);Experience::create(['job_id' =&gt; $job-&gt;id, 'name' =&gt; '', 'notas' =&gt; '']);</v>
      </c>
    </row>
    <row r="135" spans="3:18" ht="15" customHeight="1" x14ac:dyDescent="0.25">
      <c r="C135" s="108"/>
      <c r="D135" s="128"/>
      <c r="E135" s="128"/>
      <c r="F135" s="128"/>
      <c r="G135" s="27"/>
      <c r="H135" s="27"/>
      <c r="I135" s="27" t="s">
        <v>178</v>
      </c>
      <c r="J135" s="28" t="s">
        <v>179</v>
      </c>
      <c r="K135" s="28" t="s">
        <v>22</v>
      </c>
      <c r="L135" s="27"/>
      <c r="M135" s="27"/>
      <c r="N135" s="27"/>
      <c r="O135" s="137" t="str">
        <f t="shared" si="8"/>
        <v>$job = Job::firstOrCreate(['name' =&gt; '']);</v>
      </c>
      <c r="P135" s="138" t="str">
        <f t="shared" si="9"/>
        <v>$job = Job::firstOrCreate(['name' =&gt; '']);JobCompetence::create(['job_id' =&gt; $job-&gt;id, 'name' =&gt; 'Mejoramiento Continuo / Orientación a la Calidad', 'notas' =&gt; 'Edificios siempre en excelentes condiciones
Cumplir la expectativa del cliente']);</v>
      </c>
      <c r="Q135" s="138" t="str">
        <f t="shared" si="10"/>
        <v>$job = Job::firstOrCreate(['name' =&gt; '']);Knowledge::create(['job_id' =&gt; $job-&gt;id, 'name' =&gt; 'Normativas y Sistemas de Gestión de Calidad', 'notas' =&gt; '']);</v>
      </c>
      <c r="R135" s="138" t="str">
        <f t="shared" si="11"/>
        <v>$job = Job::firstOrCreate(['name' =&gt; '']);Experience::create(['job_id' =&gt; $job-&gt;id, 'name' =&gt; '', 'notas' =&gt; '']);</v>
      </c>
    </row>
    <row r="136" spans="3:18" ht="14.25" customHeight="1" x14ac:dyDescent="0.25">
      <c r="C136" s="108"/>
      <c r="D136" s="128"/>
      <c r="E136" s="128"/>
      <c r="F136" s="128"/>
      <c r="G136" s="27"/>
      <c r="H136" s="27"/>
      <c r="I136" s="27" t="s">
        <v>180</v>
      </c>
      <c r="J136" s="28" t="s">
        <v>181</v>
      </c>
      <c r="K136" s="28" t="s">
        <v>182</v>
      </c>
      <c r="L136" s="27"/>
      <c r="M136" s="27"/>
      <c r="N136" s="27"/>
      <c r="O136" s="137" t="str">
        <f t="shared" si="8"/>
        <v>$job = Job::firstOrCreate(['name' =&gt; '']);</v>
      </c>
      <c r="P136" s="138" t="str">
        <f t="shared" si="9"/>
        <v>$job = Job::firstOrCreate(['name' =&gt; '']);JobCompetence::create(['job_id' =&gt; $job-&gt;id, 'name' =&gt; 'Orientación al Cliente/Servicio ', 'notas' =&gt; 'Relaciones: Qué tienes que hacer y si lo haces en qué resulta, y si actúas de determinada forma con un cliente o un proveedor (teoría de restricciones)']);</v>
      </c>
      <c r="Q136" s="138" t="str">
        <f t="shared" si="10"/>
        <v>$job = Job::firstOrCreate(['name' =&gt; '']);Knowledge::create(['job_id' =&gt; $job-&gt;id, 'name' =&gt; 'Normativas Relacionadas a Parques Industriales (Agua, Medio Ambiente, Seguridad y Legal)', 'notas' =&gt; '']);</v>
      </c>
      <c r="R136" s="138" t="str">
        <f t="shared" si="11"/>
        <v>$job = Job::firstOrCreate(['name' =&gt; '']);Experience::create(['job_id' =&gt; $job-&gt;id, 'name' =&gt; '', 'notas' =&gt; '']);</v>
      </c>
    </row>
    <row r="137" spans="3:18" ht="12" customHeight="1" x14ac:dyDescent="0.25">
      <c r="C137" s="108"/>
      <c r="D137" s="128"/>
      <c r="E137" s="128"/>
      <c r="F137" s="128"/>
      <c r="G137" s="27"/>
      <c r="H137" s="27"/>
      <c r="I137" s="27" t="s">
        <v>154</v>
      </c>
      <c r="J137" s="28" t="s">
        <v>183</v>
      </c>
      <c r="K137" s="28" t="s">
        <v>184</v>
      </c>
      <c r="L137" s="27"/>
      <c r="M137" s="27"/>
      <c r="N137" s="27"/>
      <c r="O137" s="137" t="str">
        <f t="shared" si="8"/>
        <v>$job = Job::firstOrCreate(['name' =&gt; '']);</v>
      </c>
      <c r="P137" s="138" t="str">
        <f t="shared" si="9"/>
        <v>$job = Job::firstOrCreate(['name' =&gt; '']);JobCompetence::create(['job_id' =&gt; $job-&gt;id, 'name' =&gt; 'Construcción de Relaciones', 'notas' =&gt; 'Saber interactuar con diferentes niveles educativos de personas…
Construir/mantener relaciones con entidades de gobierno en sus tres niveles.']);</v>
      </c>
      <c r="Q137" s="138" t="str">
        <f t="shared" si="10"/>
        <v>$job = Job::firstOrCreate(['name' =&gt; '']);Knowledge::create(['job_id' =&gt; $job-&gt;id, 'name' =&gt; 'Mantenimiento a Edificios', 'notas' =&gt; '']);</v>
      </c>
      <c r="R137" s="138" t="str">
        <f t="shared" si="11"/>
        <v>$job = Job::firstOrCreate(['name' =&gt; '']);Experience::create(['job_id' =&gt; $job-&gt;id, 'name' =&gt; '', 'notas' =&gt; '']);</v>
      </c>
    </row>
    <row r="138" spans="3:18" ht="20.25" x14ac:dyDescent="0.25">
      <c r="C138" s="108"/>
      <c r="D138" s="128"/>
      <c r="E138" s="128"/>
      <c r="F138" s="128"/>
      <c r="G138" s="27"/>
      <c r="H138" s="27"/>
      <c r="I138" s="27" t="s">
        <v>13</v>
      </c>
      <c r="J138" s="27"/>
      <c r="K138" s="28" t="s">
        <v>185</v>
      </c>
      <c r="L138" s="27"/>
      <c r="M138" s="27"/>
      <c r="N138" s="27"/>
      <c r="O138" s="137" t="str">
        <f t="shared" si="8"/>
        <v>$job = Job::firstOrCreate(['name' =&gt; '']);</v>
      </c>
      <c r="P138" s="138" t="str">
        <f t="shared" si="9"/>
        <v>$job = Job::firstOrCreate(['name' =&gt; '']);JobCompetence::create(['job_id' =&gt; $job-&gt;id, 'name' =&gt; 'Gestión de Recursos', 'notas' =&gt; '']);</v>
      </c>
      <c r="Q138" s="138" t="str">
        <f t="shared" si="10"/>
        <v>$job = Job::firstOrCreate(['name' =&gt; '']);Knowledge::create(['job_id' =&gt; $job-&gt;id, 'name' =&gt; 'Planta de Tratamiento de Agua Residual', 'notas' =&gt; '']);</v>
      </c>
      <c r="R138" s="138" t="str">
        <f t="shared" si="11"/>
        <v>$job = Job::firstOrCreate(['name' =&gt; '']);Experience::create(['job_id' =&gt; $job-&gt;id, 'name' =&gt; '', 'notas' =&gt; '']);</v>
      </c>
    </row>
    <row r="139" spans="3:18" ht="20.25" x14ac:dyDescent="0.25">
      <c r="C139" s="108"/>
      <c r="D139" s="128"/>
      <c r="E139" s="128"/>
      <c r="F139" s="128"/>
      <c r="G139" s="27"/>
      <c r="H139" s="27"/>
      <c r="I139" s="27" t="s">
        <v>108</v>
      </c>
      <c r="J139" s="27"/>
      <c r="K139" s="28" t="s">
        <v>186</v>
      </c>
      <c r="L139" s="27"/>
      <c r="M139" s="27"/>
      <c r="N139" s="27"/>
      <c r="O139" s="137" t="str">
        <f t="shared" si="8"/>
        <v>$job = Job::firstOrCreate(['name' =&gt; '']);</v>
      </c>
      <c r="P139" s="138" t="str">
        <f t="shared" si="9"/>
        <v>$job = Job::firstOrCreate(['name' =&gt; '']);JobCompetence::create(['job_id' =&gt; $job-&gt;id, 'name' =&gt; 'Dominio y Cumplimiento Normativo', 'notas' =&gt; '']);</v>
      </c>
      <c r="Q139" s="138" t="str">
        <f t="shared" si="10"/>
        <v>$job = Job::firstOrCreate(['name' =&gt; '']);Knowledge::create(['job_id' =&gt; $job-&gt;id, 'name' =&gt; 'Sistema Contra Incendios', 'notas' =&gt; '']);</v>
      </c>
      <c r="R139" s="138" t="str">
        <f t="shared" si="11"/>
        <v>$job = Job::firstOrCreate(['name' =&gt; '']);Experience::create(['job_id' =&gt; $job-&gt;id, 'name' =&gt; '', 'notas' =&gt; '']);</v>
      </c>
    </row>
    <row r="140" spans="3:18" ht="20.25" x14ac:dyDescent="0.25">
      <c r="C140" s="108"/>
      <c r="D140" s="128"/>
      <c r="E140" s="128"/>
      <c r="F140" s="128"/>
      <c r="G140" s="27"/>
      <c r="H140" s="27"/>
      <c r="I140" s="27" t="s">
        <v>62</v>
      </c>
      <c r="J140" s="27"/>
      <c r="K140" s="28" t="s">
        <v>157</v>
      </c>
      <c r="L140" s="27"/>
      <c r="M140" s="27"/>
      <c r="N140" s="27"/>
      <c r="O140" s="137" t="str">
        <f t="shared" si="8"/>
        <v>$job = Job::firstOrCreate(['name' =&gt; '']);</v>
      </c>
      <c r="P140" s="138" t="str">
        <f t="shared" si="9"/>
        <v>$job = Job::firstOrCreate(['name' =&gt; '']);JobCompetence::create(['job_id' =&gt; $job-&gt;id, 'name' =&gt; 'Toma de Decisiones Asertiva', 'notas' =&gt; '']);</v>
      </c>
      <c r="Q140" s="138" t="str">
        <f t="shared" si="10"/>
        <v>$job = Job::firstOrCreate(['name' =&gt; '']);Knowledge::create(['job_id' =&gt; $job-&gt;id, 'name' =&gt; 'Construcción', 'notas' =&gt; '']);</v>
      </c>
      <c r="R140" s="138" t="str">
        <f t="shared" si="11"/>
        <v>$job = Job::firstOrCreate(['name' =&gt; '']);Experience::create(['job_id' =&gt; $job-&gt;id, 'name' =&gt; '', 'notas' =&gt; '']);</v>
      </c>
    </row>
    <row r="141" spans="3:18" ht="20.25" x14ac:dyDescent="0.25">
      <c r="C141" s="108"/>
      <c r="D141" s="128"/>
      <c r="E141" s="128"/>
      <c r="F141" s="128"/>
      <c r="G141" s="27"/>
      <c r="H141" s="27"/>
      <c r="I141" s="27"/>
      <c r="J141" s="27"/>
      <c r="K141" s="28" t="s">
        <v>29</v>
      </c>
      <c r="L141" s="27"/>
      <c r="M141" s="27"/>
      <c r="N141" s="27"/>
      <c r="O141" s="137" t="str">
        <f t="shared" si="8"/>
        <v>$job = Job::firstOrCreate(['name' =&gt; '']);</v>
      </c>
      <c r="P141" s="138" t="str">
        <f t="shared" si="9"/>
        <v>$job = Job::firstOrCreate(['name' =&gt; '']);JobCompetence::create(['job_id' =&gt; $job-&gt;id, 'name' =&gt; '', 'notas' =&gt; '']);</v>
      </c>
      <c r="Q141" s="138" t="str">
        <f t="shared" si="10"/>
        <v>$job = Job::firstOrCreate(['name' =&gt; '']);Knowledge::create(['job_id' =&gt; $job-&gt;id, 'name' =&gt; 'Relaciones Públicas', 'notas' =&gt; '']);</v>
      </c>
      <c r="R141" s="138" t="str">
        <f t="shared" si="11"/>
        <v>$job = Job::firstOrCreate(['name' =&gt; '']);Experience::create(['job_id' =&gt; $job-&gt;id, 'name' =&gt; '', 'notas' =&gt; '']);</v>
      </c>
    </row>
    <row r="142" spans="3:18" ht="20.25" x14ac:dyDescent="0.25">
      <c r="C142" s="108"/>
      <c r="D142" s="128"/>
      <c r="E142" s="128"/>
      <c r="F142" s="128"/>
      <c r="G142" s="27"/>
      <c r="H142" s="27"/>
      <c r="I142" s="27"/>
      <c r="J142" s="27"/>
      <c r="K142" s="28" t="s">
        <v>59</v>
      </c>
      <c r="L142" s="27"/>
      <c r="M142" s="27"/>
      <c r="N142" s="27"/>
      <c r="O142" s="137" t="str">
        <f t="shared" si="8"/>
        <v>$job = Job::firstOrCreate(['name' =&gt; '']);</v>
      </c>
      <c r="P142" s="138" t="str">
        <f t="shared" si="9"/>
        <v>$job = Job::firstOrCreate(['name' =&gt; '']);JobCompetence::create(['job_id' =&gt; $job-&gt;id, 'name' =&gt; '', 'notas' =&gt; '']);</v>
      </c>
      <c r="Q142" s="138" t="str">
        <f t="shared" si="10"/>
        <v>$job = Job::firstOrCreate(['name' =&gt; '']);Knowledge::create(['job_id' =&gt; $job-&gt;id, 'name' =&gt; 'Evaluación Financiera de Proyectos', 'notas' =&gt; '']);</v>
      </c>
      <c r="R142" s="138" t="str">
        <f t="shared" si="11"/>
        <v>$job = Job::firstOrCreate(['name' =&gt; '']);Experience::create(['job_id' =&gt; $job-&gt;id, 'name' =&gt; '', 'notas' =&gt; '']);</v>
      </c>
    </row>
    <row r="143" spans="3:18" ht="20.25" x14ac:dyDescent="0.25">
      <c r="C143" s="108"/>
      <c r="D143" s="128"/>
      <c r="E143" s="128"/>
      <c r="F143" s="128"/>
      <c r="G143" s="27"/>
      <c r="H143" s="27"/>
      <c r="I143" s="27"/>
      <c r="J143" s="27"/>
      <c r="K143" s="28" t="s">
        <v>187</v>
      </c>
      <c r="L143" s="27"/>
      <c r="M143" s="27"/>
      <c r="N143" s="27"/>
      <c r="O143" s="137" t="str">
        <f t="shared" si="8"/>
        <v>$job = Job::firstOrCreate(['name' =&gt; '']);</v>
      </c>
      <c r="P143" s="138" t="str">
        <f t="shared" si="9"/>
        <v>$job = Job::firstOrCreate(['name' =&gt; '']);JobCompetence::create(['job_id' =&gt; $job-&gt;id, 'name' =&gt; '', 'notas' =&gt; '']);</v>
      </c>
      <c r="Q143" s="138" t="str">
        <f t="shared" si="10"/>
        <v>$job = Job::firstOrCreate(['name' =&gt; '']);Knowledge::create(['job_id' =&gt; $job-&gt;id, 'name' =&gt; 'Seguridad Patrimonial', 'notas' =&gt; '']);</v>
      </c>
      <c r="R143" s="138" t="str">
        <f t="shared" si="11"/>
        <v>$job = Job::firstOrCreate(['name' =&gt; '']);Experience::create(['job_id' =&gt; $job-&gt;id, 'name' =&gt; '', 'notas' =&gt; '']);</v>
      </c>
    </row>
    <row r="144" spans="3:18" ht="20.25" x14ac:dyDescent="0.25">
      <c r="C144" s="108"/>
      <c r="D144" s="128"/>
      <c r="E144" s="128"/>
      <c r="F144" s="128"/>
      <c r="G144" s="27"/>
      <c r="H144" s="27"/>
      <c r="I144" s="27"/>
      <c r="J144" s="27"/>
      <c r="K144" s="28" t="s">
        <v>188</v>
      </c>
      <c r="L144" s="27"/>
      <c r="M144" s="27"/>
      <c r="N144" s="27"/>
      <c r="O144" s="137" t="str">
        <f t="shared" si="8"/>
        <v>$job = Job::firstOrCreate(['name' =&gt; '']);</v>
      </c>
      <c r="P144" s="138" t="str">
        <f t="shared" si="9"/>
        <v>$job = Job::firstOrCreate(['name' =&gt; '']);JobCompetence::create(['job_id' =&gt; $job-&gt;id, 'name' =&gt; '', 'notas' =&gt; '']);</v>
      </c>
      <c r="Q144" s="138" t="str">
        <f t="shared" si="10"/>
        <v>$job = Job::firstOrCreate(['name' =&gt; '']);Knowledge::create(['job_id' =&gt; $job-&gt;id, 'name' =&gt; 'Administración de Proyectos           ', 'notas' =&gt; '']);</v>
      </c>
      <c r="R144" s="138" t="str">
        <f t="shared" si="11"/>
        <v>$job = Job::firstOrCreate(['name' =&gt; '']);Experience::create(['job_id' =&gt; $job-&gt;id, 'name' =&gt; '', 'notas' =&gt; '']);</v>
      </c>
    </row>
    <row r="145" spans="3:18" ht="20.25" x14ac:dyDescent="0.25">
      <c r="C145" s="108"/>
      <c r="D145" s="128"/>
      <c r="E145" s="128"/>
      <c r="F145" s="128"/>
      <c r="G145" s="27"/>
      <c r="H145" s="27"/>
      <c r="I145" s="27"/>
      <c r="J145" s="27"/>
      <c r="K145" s="28" t="s">
        <v>32</v>
      </c>
      <c r="L145" s="27"/>
      <c r="M145" s="27"/>
      <c r="N145" s="27"/>
      <c r="O145" s="137" t="str">
        <f t="shared" si="8"/>
        <v>$job = Job::firstOrCreate(['name' =&gt; '']);</v>
      </c>
      <c r="P145" s="138" t="str">
        <f t="shared" si="9"/>
        <v>$job = Job::firstOrCreate(['name' =&gt; '']);JobCompetence::create(['job_id' =&gt; $job-&gt;id, 'name' =&gt; '', 'notas' =&gt; '']);</v>
      </c>
      <c r="Q145" s="138" t="str">
        <f t="shared" si="10"/>
        <v>$job = Job::firstOrCreate(['name' =&gt; '']);Knowledge::create(['job_id' =&gt; $job-&gt;id, 'name' =&gt; 'Marco Legal Laboral (bases)', 'notas' =&gt; '']);</v>
      </c>
      <c r="R145" s="138" t="str">
        <f t="shared" si="11"/>
        <v>$job = Job::firstOrCreate(['name' =&gt; '']);Experience::create(['job_id' =&gt; $job-&gt;id, 'name' =&gt; '', 'notas' =&gt; '']);</v>
      </c>
    </row>
    <row r="146" spans="3:18" ht="20.25" x14ac:dyDescent="0.25">
      <c r="C146" s="109"/>
      <c r="D146" s="129"/>
      <c r="E146" s="129"/>
      <c r="F146" s="129"/>
      <c r="G146" s="27"/>
      <c r="H146" s="27"/>
      <c r="I146" s="27"/>
      <c r="J146" s="27"/>
      <c r="K146" s="28" t="s">
        <v>63</v>
      </c>
      <c r="L146" s="27"/>
      <c r="M146" s="27"/>
      <c r="N146" s="27"/>
      <c r="O146" s="137" t="str">
        <f t="shared" si="8"/>
        <v>$job = Job::firstOrCreate(['name' =&gt; '']);</v>
      </c>
      <c r="P146" s="138" t="str">
        <f t="shared" si="9"/>
        <v>$job = Job::firstOrCreate(['name' =&gt; '']);JobCompetence::create(['job_id' =&gt; $job-&gt;id, 'name' =&gt; '', 'notas' =&gt; '']);</v>
      </c>
      <c r="Q146" s="138" t="str">
        <f t="shared" si="10"/>
        <v>$job = Job::firstOrCreate(['name' =&gt; '']);Knowledge::create(['job_id' =&gt; $job-&gt;id, 'name' =&gt; 'Inglés', 'notas' =&gt; '']);</v>
      </c>
      <c r="R146" s="138" t="str">
        <f t="shared" si="11"/>
        <v>$job = Job::firstOrCreate(['name' =&gt; '']);Experience::create(['job_id' =&gt; $job-&gt;id, 'name' =&gt; '', 'notas' =&gt; '']);</v>
      </c>
    </row>
    <row r="147" spans="3:18" ht="21" thickBot="1" x14ac:dyDescent="0.3">
      <c r="C147" s="4" t="s">
        <v>1</v>
      </c>
      <c r="D147" s="4" t="s">
        <v>2</v>
      </c>
      <c r="E147" s="4" t="s">
        <v>3</v>
      </c>
      <c r="F147" s="4" t="s">
        <v>4</v>
      </c>
      <c r="G147" s="4" t="s">
        <v>5</v>
      </c>
      <c r="H147" s="4" t="s">
        <v>6</v>
      </c>
      <c r="I147" s="4" t="s">
        <v>7</v>
      </c>
      <c r="J147" s="15" t="s">
        <v>6</v>
      </c>
      <c r="K147" s="4" t="s">
        <v>8</v>
      </c>
      <c r="L147" s="15" t="s">
        <v>6</v>
      </c>
      <c r="M147" s="15" t="s">
        <v>9</v>
      </c>
      <c r="N147" s="15" t="s">
        <v>6</v>
      </c>
      <c r="O147" s="137" t="str">
        <f t="shared" si="8"/>
        <v>$job = Job::firstOrCreate(['name' =&gt; 'Perfil']);</v>
      </c>
      <c r="P147" s="138" t="str">
        <f t="shared" si="9"/>
        <v>$job = Job::firstOrCreate(['name' =&gt; 'Perfil']);JobCompetence::create(['job_id' =&gt; $job-&gt;id, 'name' =&gt; 'Competencias requeridos para el Puesto', 'notas' =&gt; 'Notas']);</v>
      </c>
      <c r="Q147" s="138" t="str">
        <f t="shared" si="10"/>
        <v>$job = Job::firstOrCreate(['name' =&gt; 'Perfil']);Knowledge::create(['job_id' =&gt; $job-&gt;id, 'name' =&gt; 'Conocimientos requeridos para el Puesto', 'notas' =&gt; 'Notas']);</v>
      </c>
      <c r="R147" s="138" t="str">
        <f t="shared" si="11"/>
        <v>$job = Job::firstOrCreate(['name' =&gt; 'Perfil']);Experience::create(['job_id' =&gt; $job-&gt;id, 'name' =&gt; 'Experiencias', 'notas' =&gt; 'Notas']);</v>
      </c>
    </row>
    <row r="148" spans="3:18" ht="21" thickBot="1" x14ac:dyDescent="0.3">
      <c r="C148" s="31" t="s">
        <v>174</v>
      </c>
      <c r="D148" s="32" t="s">
        <v>189</v>
      </c>
      <c r="E148" s="26"/>
      <c r="F148" s="33" t="s">
        <v>77</v>
      </c>
      <c r="G148" s="26"/>
      <c r="H148" s="26"/>
      <c r="I148" s="26"/>
      <c r="J148" s="26"/>
      <c r="K148" s="26"/>
      <c r="L148" s="26"/>
      <c r="M148" s="26"/>
      <c r="N148" s="26"/>
      <c r="O148" s="137" t="str">
        <f t="shared" si="8"/>
        <v>$job = Job::firstOrCreate(['name' =&gt; 'Auxiliar Jr. de Compras']);</v>
      </c>
      <c r="P148" s="138" t="str">
        <f t="shared" si="9"/>
        <v>$job = Job::firstOrCreate(['name' =&gt; 'Auxiliar Jr. de Compras']);JobCompetence::create(['job_id' =&gt; $job-&gt;id, 'name' =&gt; '', 'notas' =&gt; '']);</v>
      </c>
      <c r="Q148" s="138" t="str">
        <f t="shared" si="10"/>
        <v>$job = Job::firstOrCreate(['name' =&gt; 'Auxiliar Jr. de Compras']);Knowledge::create(['job_id' =&gt; $job-&gt;id, 'name' =&gt; '', 'notas' =&gt; '']);</v>
      </c>
      <c r="R148" s="138" t="str">
        <f t="shared" si="11"/>
        <v>$job = Job::firstOrCreate(['name' =&gt; 'Auxiliar Jr. de Compras']);Experience::create(['job_id' =&gt; $job-&gt;id, 'name' =&gt; '', 'notas' =&gt; '']);</v>
      </c>
    </row>
    <row r="149" spans="3:18" ht="20.25" x14ac:dyDescent="0.25">
      <c r="C149" s="4" t="s">
        <v>1</v>
      </c>
      <c r="D149" s="4" t="s">
        <v>2</v>
      </c>
      <c r="E149" s="4" t="s">
        <v>3</v>
      </c>
      <c r="F149" s="4" t="s">
        <v>4</v>
      </c>
      <c r="G149" s="4" t="s">
        <v>5</v>
      </c>
      <c r="H149" s="4" t="s">
        <v>6</v>
      </c>
      <c r="I149" s="4" t="s">
        <v>7</v>
      </c>
      <c r="J149" s="15" t="s">
        <v>6</v>
      </c>
      <c r="K149" s="4" t="s">
        <v>8</v>
      </c>
      <c r="L149" s="15" t="s">
        <v>6</v>
      </c>
      <c r="M149" s="15" t="s">
        <v>9</v>
      </c>
      <c r="N149" s="15" t="s">
        <v>6</v>
      </c>
      <c r="O149" s="137" t="str">
        <f t="shared" si="8"/>
        <v>$job = Job::firstOrCreate(['name' =&gt; 'Perfil']);</v>
      </c>
      <c r="P149" s="138" t="str">
        <f t="shared" si="9"/>
        <v>$job = Job::firstOrCreate(['name' =&gt; 'Perfil']);JobCompetence::create(['job_id' =&gt; $job-&gt;id, 'name' =&gt; 'Competencias requeridos para el Puesto', 'notas' =&gt; 'Notas']);</v>
      </c>
      <c r="Q149" s="138" t="str">
        <f t="shared" si="10"/>
        <v>$job = Job::firstOrCreate(['name' =&gt; 'Perfil']);Knowledge::create(['job_id' =&gt; $job-&gt;id, 'name' =&gt; 'Conocimientos requeridos para el Puesto', 'notas' =&gt; 'Notas']);</v>
      </c>
      <c r="R149" s="138" t="str">
        <f t="shared" si="11"/>
        <v>$job = Job::firstOrCreate(['name' =&gt; 'Perfil']);Experience::create(['job_id' =&gt; $job-&gt;id, 'name' =&gt; 'Experiencias', 'notas' =&gt; 'Notas']);</v>
      </c>
    </row>
    <row r="150" spans="3:18" ht="15.75" customHeight="1" x14ac:dyDescent="0.25">
      <c r="C150" s="133" t="s">
        <v>174</v>
      </c>
      <c r="D150" s="116" t="s">
        <v>190</v>
      </c>
      <c r="E150" s="119"/>
      <c r="F150" s="136" t="s">
        <v>12</v>
      </c>
      <c r="G150" s="17"/>
      <c r="H150" s="17"/>
      <c r="I150" s="17" t="s">
        <v>132</v>
      </c>
      <c r="J150" s="17"/>
      <c r="K150" s="18" t="s">
        <v>79</v>
      </c>
      <c r="L150" s="18"/>
      <c r="M150" s="18"/>
      <c r="N150" s="18"/>
      <c r="O150" s="137" t="str">
        <f t="shared" si="8"/>
        <v>$job = Job::firstOrCreate(['name' =&gt; 'Jefe de Operaciones']);</v>
      </c>
      <c r="P150" s="138" t="str">
        <f t="shared" si="9"/>
        <v>$job = Job::firstOrCreate(['name' =&gt; 'Jefe de Operaciones']);JobCompetence::create(['job_id' =&gt; $job-&gt;id, 'name' =&gt; 'Planificación y organización', 'notas' =&gt; '']);</v>
      </c>
      <c r="Q150" s="138" t="str">
        <f t="shared" si="10"/>
        <v>$job = Job::firstOrCreate(['name' =&gt; 'Jefe de Operaciones']);Knowledge::create(['job_id' =&gt; $job-&gt;id, 'name' =&gt; 'Paquetería Office ', 'notas' =&gt; '']);</v>
      </c>
      <c r="R150" s="138" t="str">
        <f t="shared" si="11"/>
        <v>$job = Job::firstOrCreate(['name' =&gt; 'Jefe de Operaciones']);Experience::create(['job_id' =&gt; $job-&gt;id, 'name' =&gt; '', 'notas' =&gt; '']);</v>
      </c>
    </row>
    <row r="151" spans="3:18" ht="20.25" x14ac:dyDescent="0.25">
      <c r="C151" s="134"/>
      <c r="D151" s="104"/>
      <c r="E151" s="120"/>
      <c r="F151" s="134"/>
      <c r="G151" s="17"/>
      <c r="H151" s="17"/>
      <c r="I151" s="17" t="s">
        <v>191</v>
      </c>
      <c r="J151" s="17"/>
      <c r="K151" s="18" t="s">
        <v>192</v>
      </c>
      <c r="L151" s="18"/>
      <c r="M151" s="18"/>
      <c r="N151" s="18"/>
      <c r="O151" s="137" t="str">
        <f t="shared" si="8"/>
        <v>$job = Job::firstOrCreate(['name' =&gt; '']);</v>
      </c>
      <c r="P151" s="138" t="str">
        <f t="shared" si="9"/>
        <v>$job = Job::firstOrCreate(['name' =&gt; '']);JobCompetence::create(['job_id' =&gt; $job-&gt;id, 'name' =&gt; 'Gestión de recursos', 'notas' =&gt; '']);</v>
      </c>
      <c r="Q151" s="138" t="str">
        <f t="shared" si="10"/>
        <v>$job = Job::firstOrCreate(['name' =&gt; '']);Knowledge::create(['job_id' =&gt; $job-&gt;id, 'name' =&gt; 'AutoCAD', 'notas' =&gt; '']);</v>
      </c>
      <c r="R151" s="138" t="str">
        <f t="shared" si="11"/>
        <v>$job = Job::firstOrCreate(['name' =&gt; '']);Experience::create(['job_id' =&gt; $job-&gt;id, 'name' =&gt; '', 'notas' =&gt; '']);</v>
      </c>
    </row>
    <row r="152" spans="3:18" ht="15.75" customHeight="1" x14ac:dyDescent="0.25">
      <c r="C152" s="134"/>
      <c r="D152" s="104"/>
      <c r="E152" s="120"/>
      <c r="F152" s="134"/>
      <c r="G152" s="17"/>
      <c r="H152" s="17"/>
      <c r="I152" s="17" t="s">
        <v>193</v>
      </c>
      <c r="J152" s="17"/>
      <c r="K152" s="18" t="s">
        <v>194</v>
      </c>
      <c r="L152" s="18"/>
      <c r="M152" s="18"/>
      <c r="N152" s="18"/>
      <c r="O152" s="137" t="str">
        <f t="shared" si="8"/>
        <v>$job = Job::firstOrCreate(['name' =&gt; '']);</v>
      </c>
      <c r="P152" s="138" t="str">
        <f t="shared" si="9"/>
        <v>$job = Job::firstOrCreate(['name' =&gt; '']);JobCompetence::create(['job_id' =&gt; $job-&gt;id, 'name' =&gt; 'Orientación al servicio ', 'notas' =&gt; '']);</v>
      </c>
      <c r="Q152" s="138" t="str">
        <f t="shared" si="10"/>
        <v>$job = Job::firstOrCreate(['name' =&gt; '']);Knowledge::create(['job_id' =&gt; $job-&gt;id, 'name' =&gt; 'Normas y certificaciones relacionadas con la operación de los servicios de un parque industrial. (Ambientales, sistemas contra incendio, seguridad, etc.)', 'notas' =&gt; '']);</v>
      </c>
      <c r="R152" s="138" t="str">
        <f t="shared" si="11"/>
        <v>$job = Job::firstOrCreate(['name' =&gt; '']);Experience::create(['job_id' =&gt; $job-&gt;id, 'name' =&gt; '', 'notas' =&gt; '']);</v>
      </c>
    </row>
    <row r="153" spans="3:18" ht="20.25" x14ac:dyDescent="0.25">
      <c r="C153" s="134"/>
      <c r="D153" s="104"/>
      <c r="E153" s="120"/>
      <c r="F153" s="134"/>
      <c r="G153" s="17"/>
      <c r="H153" s="17"/>
      <c r="I153" s="17" t="s">
        <v>195</v>
      </c>
      <c r="J153" s="17"/>
      <c r="K153" s="17" t="s">
        <v>196</v>
      </c>
      <c r="L153" s="17"/>
      <c r="M153" s="17"/>
      <c r="N153" s="17"/>
      <c r="O153" s="137" t="str">
        <f t="shared" si="8"/>
        <v>$job = Job::firstOrCreate(['name' =&gt; '']);</v>
      </c>
      <c r="P153" s="138" t="str">
        <f t="shared" si="9"/>
        <v>$job = Job::firstOrCreate(['name' =&gt; '']);JobCompetence::create(['job_id' =&gt; $job-&gt;id, 'name' =&gt; 'Orientación al cliente', 'notas' =&gt; '']);</v>
      </c>
      <c r="Q153" s="138" t="str">
        <f t="shared" si="10"/>
        <v>$job = Job::firstOrCreate(['name' =&gt; '']);Knowledge::create(['job_id' =&gt; $job-&gt;id, 'name' =&gt; 'Electricidad en alta y media tensión', 'notas' =&gt; '']);</v>
      </c>
      <c r="R153" s="138" t="str">
        <f t="shared" si="11"/>
        <v>$job = Job::firstOrCreate(['name' =&gt; '']);Experience::create(['job_id' =&gt; $job-&gt;id, 'name' =&gt; '', 'notas' =&gt; '']);</v>
      </c>
    </row>
    <row r="154" spans="3:18" ht="20.25" x14ac:dyDescent="0.25">
      <c r="C154" s="134"/>
      <c r="D154" s="104"/>
      <c r="E154" s="120"/>
      <c r="F154" s="134"/>
      <c r="G154" s="17"/>
      <c r="H154" s="17"/>
      <c r="I154" s="17" t="s">
        <v>197</v>
      </c>
      <c r="J154" s="17"/>
      <c r="K154" s="17"/>
      <c r="L154" s="17"/>
      <c r="M154" s="17"/>
      <c r="N154" s="17"/>
      <c r="O154" s="137" t="str">
        <f t="shared" si="8"/>
        <v>$job = Job::firstOrCreate(['name' =&gt; '']);</v>
      </c>
      <c r="P154" s="138" t="str">
        <f t="shared" si="9"/>
        <v>$job = Job::firstOrCreate(['name' =&gt; '']);JobCompetence::create(['job_id' =&gt; $job-&gt;id, 'name' =&gt; 'Resolución de problemas', 'notas' =&gt; '']);</v>
      </c>
      <c r="Q154" s="138" t="str">
        <f t="shared" si="10"/>
        <v>$job = Job::firstOrCreate(['name' =&gt; '']);Knowledge::create(['job_id' =&gt; $job-&gt;id, 'name' =&gt; '', 'notas' =&gt; '']);</v>
      </c>
      <c r="R154" s="138" t="str">
        <f t="shared" si="11"/>
        <v>$job = Job::firstOrCreate(['name' =&gt; '']);Experience::create(['job_id' =&gt; $job-&gt;id, 'name' =&gt; '', 'notas' =&gt; '']);</v>
      </c>
    </row>
    <row r="155" spans="3:18" ht="20.25" x14ac:dyDescent="0.25">
      <c r="C155" s="135"/>
      <c r="D155" s="105"/>
      <c r="E155" s="121"/>
      <c r="F155" s="135"/>
      <c r="G155" s="17"/>
      <c r="H155" s="17"/>
      <c r="I155" s="17" t="s">
        <v>198</v>
      </c>
      <c r="J155" s="17"/>
      <c r="K155" s="17"/>
      <c r="L155" s="17"/>
      <c r="M155" s="17"/>
      <c r="N155" s="17"/>
      <c r="O155" s="137" t="str">
        <f t="shared" si="8"/>
        <v>$job = Job::firstOrCreate(['name' =&gt; '']);</v>
      </c>
      <c r="P155" s="138" t="str">
        <f t="shared" si="9"/>
        <v>$job = Job::firstOrCreate(['name' =&gt; '']);JobCompetence::create(['job_id' =&gt; $job-&gt;id, 'name' =&gt; 'Cumplimiento de normas', 'notas' =&gt; '']);</v>
      </c>
      <c r="Q155" s="138" t="str">
        <f t="shared" si="10"/>
        <v>$job = Job::firstOrCreate(['name' =&gt; '']);Knowledge::create(['job_id' =&gt; $job-&gt;id, 'name' =&gt; '', 'notas' =&gt; '']);</v>
      </c>
      <c r="R155" s="138" t="str">
        <f t="shared" si="11"/>
        <v>$job = Job::firstOrCreate(['name' =&gt; '']);Experience::create(['job_id' =&gt; $job-&gt;id, 'name' =&gt; '', 'notas' =&gt; '']);</v>
      </c>
    </row>
    <row r="156" spans="3:18" ht="20.25" x14ac:dyDescent="0.25">
      <c r="C156" s="4" t="s">
        <v>1</v>
      </c>
      <c r="D156" s="4" t="s">
        <v>2</v>
      </c>
      <c r="E156" s="4" t="s">
        <v>3</v>
      </c>
      <c r="F156" s="4" t="s">
        <v>4</v>
      </c>
      <c r="G156" s="4" t="s">
        <v>5</v>
      </c>
      <c r="H156" s="4" t="s">
        <v>6</v>
      </c>
      <c r="I156" s="4" t="s">
        <v>7</v>
      </c>
      <c r="J156" s="15" t="s">
        <v>6</v>
      </c>
      <c r="K156" s="4" t="s">
        <v>8</v>
      </c>
      <c r="L156" s="15" t="s">
        <v>6</v>
      </c>
      <c r="M156" s="15" t="s">
        <v>9</v>
      </c>
      <c r="N156" s="15" t="s">
        <v>6</v>
      </c>
      <c r="O156" s="137" t="str">
        <f t="shared" si="8"/>
        <v>$job = Job::firstOrCreate(['name' =&gt; 'Perfil']);</v>
      </c>
      <c r="P156" s="138" t="str">
        <f t="shared" si="9"/>
        <v>$job = Job::firstOrCreate(['name' =&gt; 'Perfil']);JobCompetence::create(['job_id' =&gt; $job-&gt;id, 'name' =&gt; 'Competencias requeridos para el Puesto', 'notas' =&gt; 'Notas']);</v>
      </c>
      <c r="Q156" s="138" t="str">
        <f t="shared" si="10"/>
        <v>$job = Job::firstOrCreate(['name' =&gt; 'Perfil']);Knowledge::create(['job_id' =&gt; $job-&gt;id, 'name' =&gt; 'Conocimientos requeridos para el Puesto', 'notas' =&gt; 'Notas']);</v>
      </c>
      <c r="R156" s="138" t="str">
        <f t="shared" si="11"/>
        <v>$job = Job::firstOrCreate(['name' =&gt; 'Perfil']);Experience::create(['job_id' =&gt; $job-&gt;id, 'name' =&gt; 'Experiencias', 'notas' =&gt; 'Notas']);</v>
      </c>
    </row>
    <row r="157" spans="3:18" ht="15.75" customHeight="1" x14ac:dyDescent="0.25">
      <c r="C157" s="131" t="s">
        <v>174</v>
      </c>
      <c r="D157" s="123" t="s">
        <v>199</v>
      </c>
      <c r="E157" s="85"/>
      <c r="F157" s="85"/>
      <c r="G157" s="12"/>
      <c r="H157" s="12"/>
      <c r="I157" s="12" t="s">
        <v>200</v>
      </c>
      <c r="J157" s="12"/>
      <c r="K157" s="13" t="s">
        <v>201</v>
      </c>
      <c r="L157" s="13"/>
      <c r="M157" s="13"/>
      <c r="N157" s="13"/>
      <c r="O157" s="137" t="str">
        <f t="shared" si="8"/>
        <v>$job = Job::firstOrCreate(['name' =&gt; 'Coordinador de Seguridad']);</v>
      </c>
      <c r="P157" s="138" t="str">
        <f t="shared" si="9"/>
        <v>$job = Job::firstOrCreate(['name' =&gt; 'Coordinador de Seguridad']);JobCompetence::create(['job_id' =&gt; $job-&gt;id, 'name' =&gt; 'Dominio normativo', 'notas' =&gt; '']);</v>
      </c>
      <c r="Q157" s="138" t="str">
        <f t="shared" si="10"/>
        <v>$job = Job::firstOrCreate(['name' =&gt; 'Coordinador de Seguridad']);Knowledge::create(['job_id' =&gt; $job-&gt;id, 'name' =&gt; 'Normas y certificaciones relacionadas con la operación de los servicios de un parque industrial. (Ambientales, sistemas contra incendio, seguridad, etc.) ', 'notas' =&gt; '']);</v>
      </c>
      <c r="R157" s="138" t="str">
        <f t="shared" si="11"/>
        <v>$job = Job::firstOrCreate(['name' =&gt; 'Coordinador de Seguridad']);Experience::create(['job_id' =&gt; $job-&gt;id, 'name' =&gt; '', 'notas' =&gt; '']);</v>
      </c>
    </row>
    <row r="158" spans="3:18" ht="20.25" x14ac:dyDescent="0.25">
      <c r="C158" s="80"/>
      <c r="D158" s="80"/>
      <c r="E158" s="86"/>
      <c r="F158" s="86"/>
      <c r="G158" s="12"/>
      <c r="H158" s="12"/>
      <c r="I158" s="12" t="s">
        <v>202</v>
      </c>
      <c r="J158" s="12"/>
      <c r="K158" s="13" t="s">
        <v>37</v>
      </c>
      <c r="L158" s="13"/>
      <c r="M158" s="13"/>
      <c r="N158" s="13"/>
      <c r="O158" s="137" t="str">
        <f t="shared" si="8"/>
        <v>$job = Job::firstOrCreate(['name' =&gt; '']);</v>
      </c>
      <c r="P158" s="138" t="str">
        <f t="shared" si="9"/>
        <v>$job = Job::firstOrCreate(['name' =&gt; '']);JobCompetence::create(['job_id' =&gt; $job-&gt;id, 'name' =&gt; 'Ejecución ', 'notas' =&gt; '']);</v>
      </c>
      <c r="Q158" s="138" t="str">
        <f t="shared" si="10"/>
        <v>$job = Job::firstOrCreate(['name' =&gt; '']);Knowledge::create(['job_id' =&gt; $job-&gt;id, 'name' =&gt; 'Paquetería Office', 'notas' =&gt; '']);</v>
      </c>
      <c r="R158" s="138" t="str">
        <f t="shared" si="11"/>
        <v>$job = Job::firstOrCreate(['name' =&gt; '']);Experience::create(['job_id' =&gt; $job-&gt;id, 'name' =&gt; '', 'notas' =&gt; '']);</v>
      </c>
    </row>
    <row r="159" spans="3:18" ht="20.25" x14ac:dyDescent="0.25">
      <c r="C159" s="80"/>
      <c r="D159" s="80"/>
      <c r="E159" s="86"/>
      <c r="F159" s="86"/>
      <c r="G159" s="12"/>
      <c r="H159" s="12"/>
      <c r="I159" s="12" t="s">
        <v>203</v>
      </c>
      <c r="J159" s="12"/>
      <c r="K159" s="13" t="s">
        <v>204</v>
      </c>
      <c r="L159" s="13"/>
      <c r="M159" s="13"/>
      <c r="N159" s="13"/>
      <c r="O159" s="137" t="str">
        <f t="shared" si="8"/>
        <v>$job = Job::firstOrCreate(['name' =&gt; '']);</v>
      </c>
      <c r="P159" s="138" t="str">
        <f t="shared" si="9"/>
        <v>$job = Job::firstOrCreate(['name' =&gt; '']);JobCompetence::create(['job_id' =&gt; $job-&gt;id, 'name' =&gt; 'Gestión de riesgos', 'notas' =&gt; '']);</v>
      </c>
      <c r="Q159" s="138" t="str">
        <f t="shared" si="10"/>
        <v>$job = Job::firstOrCreate(['name' =&gt; '']);Knowledge::create(['job_id' =&gt; $job-&gt;id, 'name' =&gt; 'Sistema RFE Versión 1.0', 'notas' =&gt; '']);</v>
      </c>
      <c r="R159" s="138" t="str">
        <f t="shared" si="11"/>
        <v>$job = Job::firstOrCreate(['name' =&gt; '']);Experience::create(['job_id' =&gt; $job-&gt;id, 'name' =&gt; '', 'notas' =&gt; '']);</v>
      </c>
    </row>
    <row r="160" spans="3:18" ht="20.25" x14ac:dyDescent="0.25">
      <c r="C160" s="80"/>
      <c r="D160" s="80"/>
      <c r="E160" s="86"/>
      <c r="F160" s="86"/>
      <c r="G160" s="12"/>
      <c r="H160" s="12"/>
      <c r="I160" s="12" t="s">
        <v>205</v>
      </c>
      <c r="J160" s="12"/>
      <c r="K160" s="13" t="s">
        <v>206</v>
      </c>
      <c r="L160" s="13"/>
      <c r="M160" s="13"/>
      <c r="N160" s="13"/>
      <c r="O160" s="137" t="str">
        <f t="shared" si="8"/>
        <v>$job = Job::firstOrCreate(['name' =&gt; '']);</v>
      </c>
      <c r="P160" s="138" t="str">
        <f t="shared" si="9"/>
        <v>$job = Job::firstOrCreate(['name' =&gt; '']);JobCompetence::create(['job_id' =&gt; $job-&gt;id, 'name' =&gt; 'Pensamiento estratégico', 'notas' =&gt; '']);</v>
      </c>
      <c r="Q160" s="138" t="str">
        <f t="shared" si="10"/>
        <v>$job = Job::firstOrCreate(['name' =&gt; '']);Knowledge::create(['job_id' =&gt; $job-&gt;id, 'name' =&gt; 'Sistema de Operación Integral Aduanera (SOIA)', 'notas' =&gt; '']);</v>
      </c>
      <c r="R160" s="138" t="str">
        <f t="shared" si="11"/>
        <v>$job = Job::firstOrCreate(['name' =&gt; '']);Experience::create(['job_id' =&gt; $job-&gt;id, 'name' =&gt; '', 'notas' =&gt; '']);</v>
      </c>
    </row>
    <row r="161" spans="3:18" ht="20.25" x14ac:dyDescent="0.25">
      <c r="C161" s="80"/>
      <c r="D161" s="80"/>
      <c r="E161" s="86"/>
      <c r="F161" s="86"/>
      <c r="G161" s="12"/>
      <c r="H161" s="12"/>
      <c r="I161" s="12" t="s">
        <v>207</v>
      </c>
      <c r="J161" s="12"/>
      <c r="K161" s="13" t="s">
        <v>208</v>
      </c>
      <c r="L161" s="13"/>
      <c r="M161" s="13"/>
      <c r="N161" s="13"/>
      <c r="O161" s="137" t="str">
        <f t="shared" si="8"/>
        <v>$job = Job::firstOrCreate(['name' =&gt; '']);</v>
      </c>
      <c r="P161" s="138" t="str">
        <f t="shared" si="9"/>
        <v>$job = Job::firstOrCreate(['name' =&gt; '']);JobCompetence::create(['job_id' =&gt; $job-&gt;id, 'name' =&gt; 'Capacidad de asesorar', 'notas' =&gt; '']);</v>
      </c>
      <c r="Q161" s="138" t="str">
        <f t="shared" si="10"/>
        <v>$job = Job::firstOrCreate(['name' =&gt; '']);Knowledge::create(['job_id' =&gt; $job-&gt;id, 'name' =&gt; 'CCTV RFE (Equipo de cámaras del RFE)', 'notas' =&gt; '']);</v>
      </c>
      <c r="R161" s="138" t="str">
        <f t="shared" si="11"/>
        <v>$job = Job::firstOrCreate(['name' =&gt; '']);Experience::create(['job_id' =&gt; $job-&gt;id, 'name' =&gt; '', 'notas' =&gt; '']);</v>
      </c>
    </row>
    <row r="162" spans="3:18" ht="15.75" customHeight="1" x14ac:dyDescent="0.25">
      <c r="C162" s="81"/>
      <c r="D162" s="81"/>
      <c r="E162" s="87"/>
      <c r="F162" s="87"/>
      <c r="G162" s="12"/>
      <c r="H162" s="12"/>
      <c r="I162" s="12" t="s">
        <v>209</v>
      </c>
      <c r="J162" s="12"/>
      <c r="K162" s="13" t="s">
        <v>210</v>
      </c>
      <c r="L162" s="13"/>
      <c r="M162" s="13"/>
      <c r="N162" s="13"/>
      <c r="O162" s="137" t="str">
        <f t="shared" si="8"/>
        <v>$job = Job::firstOrCreate(['name' =&gt; '']);</v>
      </c>
      <c r="P162" s="138" t="str">
        <f t="shared" si="9"/>
        <v>$job = Job::firstOrCreate(['name' =&gt; '']);JobCompetence::create(['job_id' =&gt; $job-&gt;id, 'name' =&gt; 'Capacidad de respuesta', 'notas' =&gt; '']);</v>
      </c>
      <c r="Q162" s="138" t="str">
        <f t="shared" si="10"/>
        <v>$job = Job::firstOrCreate(['name' =&gt; '']);Knowledge::create(['job_id' =&gt; $job-&gt;id, 'name' =&gt; 'Leyes y normativas del nuevo sistema penal acusatorio y del Primer Respondiente', 'notas' =&gt; '']);</v>
      </c>
      <c r="R162" s="138" t="str">
        <f t="shared" si="11"/>
        <v>$job = Job::firstOrCreate(['name' =&gt; '']);Experience::create(['job_id' =&gt; $job-&gt;id, 'name' =&gt; '', 'notas' =&gt; '']);</v>
      </c>
    </row>
    <row r="163" spans="3:18" ht="15.75" customHeight="1" x14ac:dyDescent="0.25">
      <c r="C163" s="4" t="s">
        <v>1</v>
      </c>
      <c r="D163" s="4" t="s">
        <v>2</v>
      </c>
      <c r="E163" s="4" t="s">
        <v>3</v>
      </c>
      <c r="F163" s="4" t="s">
        <v>4</v>
      </c>
      <c r="G163" s="4" t="s">
        <v>5</v>
      </c>
      <c r="H163" s="4" t="s">
        <v>6</v>
      </c>
      <c r="I163" s="4" t="s">
        <v>7</v>
      </c>
      <c r="J163" s="15" t="s">
        <v>6</v>
      </c>
      <c r="K163" s="4" t="s">
        <v>8</v>
      </c>
      <c r="L163" s="15" t="s">
        <v>6</v>
      </c>
      <c r="M163" s="15" t="s">
        <v>9</v>
      </c>
      <c r="N163" s="15" t="s">
        <v>6</v>
      </c>
      <c r="O163" s="137" t="str">
        <f t="shared" si="8"/>
        <v>$job = Job::firstOrCreate(['name' =&gt; 'Perfil']);</v>
      </c>
      <c r="P163" s="138" t="str">
        <f t="shared" si="9"/>
        <v>$job = Job::firstOrCreate(['name' =&gt; 'Perfil']);JobCompetence::create(['job_id' =&gt; $job-&gt;id, 'name' =&gt; 'Competencias requeridos para el Puesto', 'notas' =&gt; 'Notas']);</v>
      </c>
      <c r="Q163" s="138" t="str">
        <f t="shared" si="10"/>
        <v>$job = Job::firstOrCreate(['name' =&gt; 'Perfil']);Knowledge::create(['job_id' =&gt; $job-&gt;id, 'name' =&gt; 'Conocimientos requeridos para el Puesto', 'notas' =&gt; 'Notas']);</v>
      </c>
      <c r="R163" s="138" t="str">
        <f t="shared" si="11"/>
        <v>$job = Job::firstOrCreate(['name' =&gt; 'Perfil']);Experience::create(['job_id' =&gt; $job-&gt;id, 'name' =&gt; 'Experiencias', 'notas' =&gt; 'Notas']);</v>
      </c>
    </row>
    <row r="164" spans="3:18" ht="28.5" customHeight="1" x14ac:dyDescent="0.25">
      <c r="C164" s="34" t="s">
        <v>174</v>
      </c>
      <c r="D164" s="35" t="s">
        <v>211</v>
      </c>
      <c r="E164" s="26"/>
      <c r="F164" s="29" t="s">
        <v>77</v>
      </c>
      <c r="G164" s="26"/>
      <c r="H164" s="26"/>
      <c r="I164" s="26"/>
      <c r="J164" s="26"/>
      <c r="K164" s="26"/>
      <c r="L164" s="26"/>
      <c r="M164" s="26"/>
      <c r="N164" s="26"/>
      <c r="O164" s="137" t="str">
        <f t="shared" si="8"/>
        <v>$job = Job::firstOrCreate(['name' =&gt; 'Supervisor de Sistemas de Agua']);</v>
      </c>
      <c r="P164" s="138" t="str">
        <f t="shared" si="9"/>
        <v>$job = Job::firstOrCreate(['name' =&gt; 'Supervisor de Sistemas de Agua']);JobCompetence::create(['job_id' =&gt; $job-&gt;id, 'name' =&gt; '', 'notas' =&gt; '']);</v>
      </c>
      <c r="Q164" s="138" t="str">
        <f t="shared" si="10"/>
        <v>$job = Job::firstOrCreate(['name' =&gt; 'Supervisor de Sistemas de Agua']);Knowledge::create(['job_id' =&gt; $job-&gt;id, 'name' =&gt; '', 'notas' =&gt; '']);</v>
      </c>
      <c r="R164" s="138" t="str">
        <f t="shared" si="11"/>
        <v>$job = Job::firstOrCreate(['name' =&gt; 'Supervisor de Sistemas de Agua']);Experience::create(['job_id' =&gt; $job-&gt;id, 'name' =&gt; '', 'notas' =&gt; '']);</v>
      </c>
    </row>
    <row r="165" spans="3:18" ht="21" thickBot="1" x14ac:dyDescent="0.3">
      <c r="C165" s="4" t="s">
        <v>1</v>
      </c>
      <c r="D165" s="4" t="s">
        <v>2</v>
      </c>
      <c r="E165" s="4" t="s">
        <v>3</v>
      </c>
      <c r="F165" s="4" t="s">
        <v>4</v>
      </c>
      <c r="G165" s="4" t="s">
        <v>5</v>
      </c>
      <c r="H165" s="4" t="s">
        <v>6</v>
      </c>
      <c r="I165" s="4" t="s">
        <v>7</v>
      </c>
      <c r="J165" s="15" t="s">
        <v>6</v>
      </c>
      <c r="K165" s="4" t="s">
        <v>8</v>
      </c>
      <c r="L165" s="15" t="s">
        <v>6</v>
      </c>
      <c r="M165" s="15" t="s">
        <v>9</v>
      </c>
      <c r="N165" s="15" t="s">
        <v>6</v>
      </c>
      <c r="O165" s="137" t="str">
        <f t="shared" si="8"/>
        <v>$job = Job::firstOrCreate(['name' =&gt; 'Perfil']);</v>
      </c>
      <c r="P165" s="138" t="str">
        <f t="shared" si="9"/>
        <v>$job = Job::firstOrCreate(['name' =&gt; 'Perfil']);JobCompetence::create(['job_id' =&gt; $job-&gt;id, 'name' =&gt; 'Competencias requeridos para el Puesto', 'notas' =&gt; 'Notas']);</v>
      </c>
      <c r="Q165" s="138" t="str">
        <f t="shared" si="10"/>
        <v>$job = Job::firstOrCreate(['name' =&gt; 'Perfil']);Knowledge::create(['job_id' =&gt; $job-&gt;id, 'name' =&gt; 'Conocimientos requeridos para el Puesto', 'notas' =&gt; 'Notas']);</v>
      </c>
      <c r="R165" s="138" t="str">
        <f t="shared" si="11"/>
        <v>$job = Job::firstOrCreate(['name' =&gt; 'Perfil']);Experience::create(['job_id' =&gt; $job-&gt;id, 'name' =&gt; 'Experiencias', 'notas' =&gt; 'Notas']);</v>
      </c>
    </row>
    <row r="166" spans="3:18" ht="21" thickBot="1" x14ac:dyDescent="0.3">
      <c r="C166" s="36" t="s">
        <v>174</v>
      </c>
      <c r="D166" s="32" t="s">
        <v>212</v>
      </c>
      <c r="E166" s="26"/>
      <c r="F166" s="37" t="s">
        <v>77</v>
      </c>
      <c r="G166" s="26"/>
      <c r="H166" s="26"/>
      <c r="I166" s="26"/>
      <c r="J166" s="26"/>
      <c r="K166" s="26"/>
      <c r="L166" s="26"/>
      <c r="M166" s="26"/>
      <c r="N166" s="26"/>
      <c r="O166" s="137" t="str">
        <f t="shared" si="8"/>
        <v>$job = Job::firstOrCreate(['name' =&gt; 'Supervisor de Mantenimiento']);</v>
      </c>
      <c r="P166" s="138" t="str">
        <f t="shared" si="9"/>
        <v>$job = Job::firstOrCreate(['name' =&gt; 'Supervisor de Mantenimiento']);JobCompetence::create(['job_id' =&gt; $job-&gt;id, 'name' =&gt; '', 'notas' =&gt; '']);</v>
      </c>
      <c r="Q166" s="138" t="str">
        <f t="shared" si="10"/>
        <v>$job = Job::firstOrCreate(['name' =&gt; 'Supervisor de Mantenimiento']);Knowledge::create(['job_id' =&gt; $job-&gt;id, 'name' =&gt; '', 'notas' =&gt; '']);</v>
      </c>
      <c r="R166" s="138" t="str">
        <f t="shared" si="11"/>
        <v>$job = Job::firstOrCreate(['name' =&gt; 'Supervisor de Mantenimiento']);Experience::create(['job_id' =&gt; $job-&gt;id, 'name' =&gt; '', 'notas' =&gt; '']);</v>
      </c>
    </row>
    <row r="167" spans="3:18" ht="20.25" x14ac:dyDescent="0.25">
      <c r="C167" s="4" t="s">
        <v>1</v>
      </c>
      <c r="D167" s="4" t="s">
        <v>2</v>
      </c>
      <c r="E167" s="4" t="s">
        <v>3</v>
      </c>
      <c r="F167" s="4" t="s">
        <v>4</v>
      </c>
      <c r="G167" s="4" t="s">
        <v>5</v>
      </c>
      <c r="H167" s="4" t="s">
        <v>6</v>
      </c>
      <c r="I167" s="4" t="s">
        <v>7</v>
      </c>
      <c r="J167" s="15" t="s">
        <v>6</v>
      </c>
      <c r="K167" s="4" t="s">
        <v>8</v>
      </c>
      <c r="L167" s="15" t="s">
        <v>6</v>
      </c>
      <c r="M167" s="15" t="s">
        <v>9</v>
      </c>
      <c r="N167" s="15" t="s">
        <v>6</v>
      </c>
      <c r="O167" s="137" t="str">
        <f t="shared" si="8"/>
        <v>$job = Job::firstOrCreate(['name' =&gt; 'Perfil']);</v>
      </c>
      <c r="P167" s="138" t="str">
        <f t="shared" si="9"/>
        <v>$job = Job::firstOrCreate(['name' =&gt; 'Perfil']);JobCompetence::create(['job_id' =&gt; $job-&gt;id, 'name' =&gt; 'Competencias requeridos para el Puesto', 'notas' =&gt; 'Notas']);</v>
      </c>
      <c r="Q167" s="138" t="str">
        <f t="shared" si="10"/>
        <v>$job = Job::firstOrCreate(['name' =&gt; 'Perfil']);Knowledge::create(['job_id' =&gt; $job-&gt;id, 'name' =&gt; 'Conocimientos requeridos para el Puesto', 'notas' =&gt; 'Notas']);</v>
      </c>
      <c r="R167" s="138" t="str">
        <f t="shared" si="11"/>
        <v>$job = Job::firstOrCreate(['name' =&gt; 'Perfil']);Experience::create(['job_id' =&gt; $job-&gt;id, 'name' =&gt; 'Experiencias', 'notas' =&gt; 'Notas']);</v>
      </c>
    </row>
    <row r="168" spans="3:18" ht="30" x14ac:dyDescent="0.25">
      <c r="C168" s="38" t="s">
        <v>213</v>
      </c>
      <c r="D168" s="39" t="s">
        <v>214</v>
      </c>
      <c r="E168" s="17"/>
      <c r="F168" s="38" t="s">
        <v>77</v>
      </c>
      <c r="G168" s="17"/>
      <c r="H168" s="17"/>
      <c r="I168" s="17"/>
      <c r="J168" s="17"/>
      <c r="K168" s="17"/>
      <c r="L168" s="17"/>
      <c r="M168" s="17"/>
      <c r="N168" s="17"/>
      <c r="O168" s="137" t="str">
        <f t="shared" si="8"/>
        <v>$job = Job::firstOrCreate(['name' =&gt; 'Coordinador de Atención al Cliente']);</v>
      </c>
      <c r="P168" s="138" t="str">
        <f t="shared" si="9"/>
        <v>$job = Job::firstOrCreate(['name' =&gt; 'Coordinador de Atención al Cliente']);JobCompetence::create(['job_id' =&gt; $job-&gt;id, 'name' =&gt; '', 'notas' =&gt; '']);</v>
      </c>
      <c r="Q168" s="138" t="str">
        <f t="shared" si="10"/>
        <v>$job = Job::firstOrCreate(['name' =&gt; 'Coordinador de Atención al Cliente']);Knowledge::create(['job_id' =&gt; $job-&gt;id, 'name' =&gt; '', 'notas' =&gt; '']);</v>
      </c>
      <c r="R168" s="138" t="str">
        <f t="shared" si="11"/>
        <v>$job = Job::firstOrCreate(['name' =&gt; 'Coordinador de Atención al Cliente']);Experience::create(['job_id' =&gt; $job-&gt;id, 'name' =&gt; '', 'notas' =&gt; '']);</v>
      </c>
    </row>
    <row r="169" spans="3:18" ht="20.25" x14ac:dyDescent="0.25">
      <c r="C169" s="4" t="s">
        <v>1</v>
      </c>
      <c r="D169" s="4" t="s">
        <v>2</v>
      </c>
      <c r="E169" s="4" t="s">
        <v>3</v>
      </c>
      <c r="F169" s="4" t="s">
        <v>4</v>
      </c>
      <c r="G169" s="4" t="s">
        <v>5</v>
      </c>
      <c r="H169" s="4" t="s">
        <v>6</v>
      </c>
      <c r="I169" s="4" t="s">
        <v>7</v>
      </c>
      <c r="J169" s="15" t="s">
        <v>6</v>
      </c>
      <c r="K169" s="4" t="s">
        <v>8</v>
      </c>
      <c r="L169" s="15" t="s">
        <v>6</v>
      </c>
      <c r="M169" s="15" t="s">
        <v>9</v>
      </c>
      <c r="N169" s="15" t="s">
        <v>6</v>
      </c>
      <c r="O169" s="137" t="str">
        <f t="shared" si="8"/>
        <v>$job = Job::firstOrCreate(['name' =&gt; 'Perfil']);</v>
      </c>
      <c r="P169" s="138" t="str">
        <f t="shared" si="9"/>
        <v>$job = Job::firstOrCreate(['name' =&gt; 'Perfil']);JobCompetence::create(['job_id' =&gt; $job-&gt;id, 'name' =&gt; 'Competencias requeridos para el Puesto', 'notas' =&gt; 'Notas']);</v>
      </c>
      <c r="Q169" s="138" t="str">
        <f t="shared" si="10"/>
        <v>$job = Job::firstOrCreate(['name' =&gt; 'Perfil']);Knowledge::create(['job_id' =&gt; $job-&gt;id, 'name' =&gt; 'Conocimientos requeridos para el Puesto', 'notas' =&gt; 'Notas']);</v>
      </c>
      <c r="R169" s="138" t="str">
        <f t="shared" si="11"/>
        <v>$job = Job::firstOrCreate(['name' =&gt; 'Perfil']);Experience::create(['job_id' =&gt; $job-&gt;id, 'name' =&gt; 'Experiencias', 'notas' =&gt; 'Notas']);</v>
      </c>
    </row>
    <row r="170" spans="3:18" ht="30" x14ac:dyDescent="0.25">
      <c r="C170" s="40" t="s">
        <v>213</v>
      </c>
      <c r="D170" s="41" t="s">
        <v>215</v>
      </c>
      <c r="E170" s="40" t="s">
        <v>12</v>
      </c>
      <c r="F170" s="37" t="s">
        <v>77</v>
      </c>
      <c r="G170" s="26"/>
      <c r="H170" s="26"/>
      <c r="I170" s="26"/>
      <c r="J170" s="26"/>
      <c r="K170" s="26"/>
      <c r="L170" s="26"/>
      <c r="M170" s="26"/>
      <c r="N170" s="26"/>
      <c r="O170" s="137" t="str">
        <f t="shared" si="8"/>
        <v>$job = Job::firstOrCreate(['name' =&gt; 'Supervisor de Seguridad (Recinto Fiscal)']);</v>
      </c>
      <c r="P170" s="138" t="str">
        <f t="shared" si="9"/>
        <v>$job = Job::firstOrCreate(['name' =&gt; 'Supervisor de Seguridad (Recinto Fiscal)']);JobCompetence::create(['job_id' =&gt; $job-&gt;id, 'name' =&gt; '', 'notas' =&gt; '']);</v>
      </c>
      <c r="Q170" s="138" t="str">
        <f t="shared" si="10"/>
        <v>$job = Job::firstOrCreate(['name' =&gt; 'Supervisor de Seguridad (Recinto Fiscal)']);Knowledge::create(['job_id' =&gt; $job-&gt;id, 'name' =&gt; '', 'notas' =&gt; '']);</v>
      </c>
      <c r="R170" s="138" t="str">
        <f t="shared" si="11"/>
        <v>$job = Job::firstOrCreate(['name' =&gt; 'Supervisor de Seguridad (Recinto Fiscal)']);Experience::create(['job_id' =&gt; $job-&gt;id, 'name' =&gt; '', 'notas' =&gt; '']);</v>
      </c>
    </row>
    <row r="172" spans="3:18" x14ac:dyDescent="0.25">
      <c r="D172" s="42" t="s">
        <v>71</v>
      </c>
    </row>
  </sheetData>
  <autoFilter ref="C4:N170" xr:uid="{F4DBC0A9-9CCE-43A4-921D-D54C84BBBCA6}"/>
  <mergeCells count="59">
    <mergeCell ref="C157:C162"/>
    <mergeCell ref="D157:D162"/>
    <mergeCell ref="E157:E162"/>
    <mergeCell ref="F157:F162"/>
    <mergeCell ref="C134:C146"/>
    <mergeCell ref="D134:D146"/>
    <mergeCell ref="E134:E146"/>
    <mergeCell ref="F134:F146"/>
    <mergeCell ref="C150:C155"/>
    <mergeCell ref="D150:D155"/>
    <mergeCell ref="E150:E155"/>
    <mergeCell ref="F150:F155"/>
    <mergeCell ref="C109:C121"/>
    <mergeCell ref="D109:D121"/>
    <mergeCell ref="E109:E121"/>
    <mergeCell ref="F109:F121"/>
    <mergeCell ref="C125:C132"/>
    <mergeCell ref="D125:D132"/>
    <mergeCell ref="E125:E132"/>
    <mergeCell ref="F125:F132"/>
    <mergeCell ref="C93:C98"/>
    <mergeCell ref="D93:D98"/>
    <mergeCell ref="E93:E98"/>
    <mergeCell ref="F93:F98"/>
    <mergeCell ref="C102:C107"/>
    <mergeCell ref="D102:D107"/>
    <mergeCell ref="E102:E107"/>
    <mergeCell ref="F102:F107"/>
    <mergeCell ref="F80:F89"/>
    <mergeCell ref="C45:C55"/>
    <mergeCell ref="D45:D55"/>
    <mergeCell ref="E45:E55"/>
    <mergeCell ref="F45:F55"/>
    <mergeCell ref="C57:C67"/>
    <mergeCell ref="D57:D67"/>
    <mergeCell ref="E57:E67"/>
    <mergeCell ref="F57:F67"/>
    <mergeCell ref="C69:C78"/>
    <mergeCell ref="D69:D78"/>
    <mergeCell ref="C80:C89"/>
    <mergeCell ref="D80:D89"/>
    <mergeCell ref="E80:E89"/>
    <mergeCell ref="C27:C32"/>
    <mergeCell ref="D27:D32"/>
    <mergeCell ref="E27:E32"/>
    <mergeCell ref="F27:F32"/>
    <mergeCell ref="C34:C43"/>
    <mergeCell ref="D34:D43"/>
    <mergeCell ref="E34:E43"/>
    <mergeCell ref="F34:F43"/>
    <mergeCell ref="C18:C25"/>
    <mergeCell ref="D18:D25"/>
    <mergeCell ref="E18:E25"/>
    <mergeCell ref="F18:F25"/>
    <mergeCell ref="D2:N3"/>
    <mergeCell ref="C5:C16"/>
    <mergeCell ref="D5:D16"/>
    <mergeCell ref="E5:E16"/>
    <mergeCell ref="F5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ORG</vt:lpstr>
      <vt:lpstr>WTC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Isabel Chávez Córdova</dc:creator>
  <cp:lastModifiedBy>Angel Daniel Zárate Hernández</cp:lastModifiedBy>
  <dcterms:created xsi:type="dcterms:W3CDTF">2021-11-22T18:19:17Z</dcterms:created>
  <dcterms:modified xsi:type="dcterms:W3CDTF">2021-12-06T18:07:13Z</dcterms:modified>
</cp:coreProperties>
</file>