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ander Vargas\Google Drive\Ingeniería de Software 3\Proyecto Final\Entregas\02\Andrés_Montoya_Higgor_Vargas_SegundaEntrega\MeasurementPlan\"/>
    </mc:Choice>
  </mc:AlternateContent>
  <bookViews>
    <workbookView xWindow="0" yWindow="0" windowWidth="25605" windowHeight="14415" tabRatio="500" activeTab="1"/>
  </bookViews>
  <sheets>
    <sheet name="Definición de métricas" sheetId="1" r:id="rId1"/>
    <sheet name="Aplicación de métricas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8" i="2" l="1"/>
  <c r="K39" i="2"/>
  <c r="C37" i="2"/>
  <c r="D37" i="2"/>
  <c r="K32" i="2"/>
  <c r="K33" i="2"/>
  <c r="K34" i="2"/>
  <c r="K35" i="2"/>
  <c r="K36" i="2"/>
  <c r="C31" i="2"/>
  <c r="D31" i="2"/>
  <c r="K27" i="2"/>
  <c r="K28" i="2"/>
  <c r="K29" i="2"/>
  <c r="K30" i="2"/>
  <c r="C26" i="2"/>
  <c r="D26" i="2"/>
  <c r="K22" i="2"/>
  <c r="K23" i="2"/>
  <c r="K24" i="2"/>
  <c r="K25" i="2"/>
  <c r="C21" i="2"/>
  <c r="D21" i="2"/>
  <c r="K16" i="2"/>
  <c r="K17" i="2"/>
  <c r="K18" i="2"/>
  <c r="K19" i="2"/>
  <c r="K20" i="2"/>
  <c r="C15" i="2"/>
  <c r="D15" i="2"/>
  <c r="K13" i="2"/>
  <c r="K14" i="2"/>
  <c r="C12" i="2"/>
  <c r="D12" i="2"/>
  <c r="K10" i="2"/>
  <c r="K9" i="2"/>
  <c r="K8" i="2"/>
  <c r="K11" i="2"/>
  <c r="C7" i="2"/>
  <c r="D7" i="2"/>
  <c r="K3" i="2"/>
  <c r="K5" i="2"/>
  <c r="K6" i="2"/>
  <c r="C2" i="2"/>
  <c r="D2" i="2"/>
  <c r="D40" i="2"/>
  <c r="B40" i="2"/>
  <c r="I39" i="2"/>
  <c r="I36" i="2"/>
  <c r="I30" i="2"/>
  <c r="I25" i="2"/>
  <c r="I20" i="2"/>
  <c r="I14" i="2"/>
  <c r="I11" i="2"/>
  <c r="I6" i="2"/>
</calcChain>
</file>

<file path=xl/sharedStrings.xml><?xml version="1.0" encoding="utf-8"?>
<sst xmlns="http://schemas.openxmlformats.org/spreadsheetml/2006/main" count="215" uniqueCount="131">
  <si>
    <t>Adecuación Funcional</t>
  </si>
  <si>
    <t>Corrección Funcional</t>
  </si>
  <si>
    <t>Pertinencia Funcional</t>
  </si>
  <si>
    <t>Eficiencia de Desempeño</t>
  </si>
  <si>
    <t>Comportamiento Temporal</t>
  </si>
  <si>
    <t>Utilización de los Recursos</t>
  </si>
  <si>
    <t>Compatibilidad</t>
  </si>
  <si>
    <t>Coexistencia</t>
  </si>
  <si>
    <t>Interoperabilidad</t>
  </si>
  <si>
    <t>Usabilidad</t>
  </si>
  <si>
    <t>Inteligibilidad</t>
  </si>
  <si>
    <t>Aprendizaje</t>
  </si>
  <si>
    <t>Operabilidad</t>
  </si>
  <si>
    <t>Protección frente a errores de usuario</t>
  </si>
  <si>
    <t>Estética</t>
  </si>
  <si>
    <t>Accesibilidad</t>
  </si>
  <si>
    <t>Fiabilidad</t>
  </si>
  <si>
    <t>Madurez</t>
  </si>
  <si>
    <t>Disponibilidad</t>
  </si>
  <si>
    <t>Tolerancia a fallos</t>
  </si>
  <si>
    <t>Capacidad de recuperación</t>
  </si>
  <si>
    <t>Seguridad</t>
  </si>
  <si>
    <t>Confidencialidad</t>
  </si>
  <si>
    <t>Integridad</t>
  </si>
  <si>
    <t>No repudio</t>
  </si>
  <si>
    <t>Autenticidad</t>
  </si>
  <si>
    <t>Responsabilidad</t>
  </si>
  <si>
    <t>Mantenibilidad</t>
  </si>
  <si>
    <t>Modularidad</t>
  </si>
  <si>
    <t>Reusabilidad</t>
  </si>
  <si>
    <t>Analizibilidad</t>
  </si>
  <si>
    <t>Capacidad de ser modificado</t>
  </si>
  <si>
    <t>Capacidad de ser probado</t>
  </si>
  <si>
    <t>Portabilidad</t>
  </si>
  <si>
    <t>Adaptabilidad</t>
  </si>
  <si>
    <t>Facilidad de Instalación</t>
  </si>
  <si>
    <t>Capacidad de ser reemplazado</t>
  </si>
  <si>
    <t>Completitud Funcional</t>
  </si>
  <si>
    <t>Porcentaje de funciones implementadas</t>
  </si>
  <si>
    <t>Capacidad</t>
  </si>
  <si>
    <t>Característica de Calidad</t>
  </si>
  <si>
    <t>Subcaracterística</t>
  </si>
  <si>
    <t>Métricas</t>
  </si>
  <si>
    <t>Porcentaje de usuarios satisfechos con la aplicación</t>
  </si>
  <si>
    <t>Porcentaje de usuarios satisfechos con la protección a errores</t>
  </si>
  <si>
    <t>Porcentaje de usuarios que califican la aplicación como bien presentada</t>
  </si>
  <si>
    <t>No aplica</t>
  </si>
  <si>
    <t>Porcentaje de días disponible al mes</t>
  </si>
  <si>
    <t>Porcentaje de funcionamiento normal bajo fallos ocurridos</t>
  </si>
  <si>
    <t>Porcentaje de recuperaciones exitosas</t>
  </si>
  <si>
    <t>Porcentaje de accesos indebidos detenidos exitosamente</t>
  </si>
  <si>
    <t>Porcentaje de modificaciones a datos detenidos exitosamente</t>
  </si>
  <si>
    <t>Porcentaje de módulos creados para reutilizar</t>
  </si>
  <si>
    <t>Porcentaje de módulos modificados facilmente</t>
  </si>
  <si>
    <t>Porcentaje de pruebas realizadas satisfactoriamente</t>
  </si>
  <si>
    <t>Porcentaje de funcionamiento correcto en distintos entornos</t>
  </si>
  <si>
    <t>Ponderación Característica</t>
  </si>
  <si>
    <t>Característica</t>
  </si>
  <si>
    <t>Representa la capacidad del producto software para proporcionar funciones que satisfacen las necesidades declaradas e implícitas, cuando el producto se usa en las condiciones especificadas</t>
  </si>
  <si>
    <t>Suma de las ponderaciones</t>
  </si>
  <si>
    <t>Subcaracterísticas</t>
  </si>
  <si>
    <t>Definición</t>
  </si>
  <si>
    <t>Grado en el cual el conjunto de funcionalidades cubre todas las tareas y los objetivos del usuario especificados.</t>
  </si>
  <si>
    <t>Ponderación individual</t>
  </si>
  <si>
    <t>Calificación Ponderada</t>
  </si>
  <si>
    <t>Calificación</t>
  </si>
  <si>
    <t>Calificación Total</t>
  </si>
  <si>
    <t>Calificación Ponderada Total</t>
  </si>
  <si>
    <t>Esta característica representa el desempeño relativo a la cantidad de recursos utilizados bajo determinadas condiciones.</t>
  </si>
  <si>
    <t>Los tiempos de respuesta y procesamiento y los ratios de throughput de un sistema cuando lleva a cabo sus funciones bajo condiciones determinadas en relación con un banco de pruebas (benchmark) establecido.</t>
  </si>
  <si>
    <t>Las cantidades y tipos de recursos utilizados cuando el software lleva a cabo su función bajo condiciones determinadas.</t>
  </si>
  <si>
    <t>Grado en que los límites máximos de un parámetro de un producto o sistema software cumplen con los requisitos.</t>
  </si>
  <si>
    <t>Cálculo</t>
  </si>
  <si>
    <t xml:space="preserve">Porcentaje de resultados correctos entregados al usuario </t>
  </si>
  <si>
    <t>Porcentaje de rendimiento adecuado bajo condiciones determinadas</t>
  </si>
  <si>
    <t>Porcentaje de consumo de recursos bajo condiciones determinadas</t>
  </si>
  <si>
    <t xml:space="preserve">Cantidad de usuarios concurrentes </t>
  </si>
  <si>
    <t>Capacidad de dos o más sistemas o componentes para intercambiar información y/o llevar a cabo sus funciones requeridas cuando comparten el mismo entorno hardware o software.</t>
  </si>
  <si>
    <t>Capacidad de dos o más sistemas o componentes para intercambiar información y utilizar la información intercambiada.</t>
  </si>
  <si>
    <t xml:space="preserve">Cantidad de módulos funcionando correctamente </t>
  </si>
  <si>
    <t>Capacidad del producto software para ser entendido, aprendido, usado y resultar atractivo para el usuario, cuando se usa bajo determinadas condiciones.</t>
  </si>
  <si>
    <t>Capacidad del producto que permite al usuario entender si el software es adecuado para sus necesidades.</t>
  </si>
  <si>
    <t>Porcentaje de funcionalidades claras</t>
  </si>
  <si>
    <t>Capacidad del producto que permite al usuario operarlo y controlarlo con facilidad.</t>
  </si>
  <si>
    <t>Capacidad del sistema para proteger a los usuarios de hacer errores.</t>
  </si>
  <si>
    <t>Capacidad de la interfaz de usuario  de agradar y satisfacer la interacción con el usuario.</t>
  </si>
  <si>
    <t xml:space="preserve">Porcentaje de días disponibles al mes </t>
  </si>
  <si>
    <t>Capacidad de un sistema o componente para desempeñar  las funciones especificadas, cuando se usa bajo unas condiciones y periodo de tiempo determinados.</t>
  </si>
  <si>
    <t>Capacidad del sistema o componente de estar operativo y accesible para su uso cuando se requiere.</t>
  </si>
  <si>
    <t>Capacidad del sistema o componente para operar según lo previsto en presencia de fallos hardware o software.</t>
  </si>
  <si>
    <t>Capacidad del producto software para recuperar los datos directamente afectados y reestablecer el estado deseado del sistema en caso de interrupción o fallo.</t>
  </si>
  <si>
    <t xml:space="preserve">Porcentaje de recuperaciones exitosas </t>
  </si>
  <si>
    <t>X = (A/B)
A: Número de casos de uso implementados
B: Número total de casos de uso</t>
  </si>
  <si>
    <t>X = (A/B) 
A: Número de resultados exitosos
B: Número de solicitudes realizadas</t>
  </si>
  <si>
    <t>X = (A/B)
A:Número de pruebas con tiempo de respuesta menor a 5 seg
B: Número total de pruebas realizadas</t>
  </si>
  <si>
    <t>X = (A/B) 
A: Cantidad de recursos usados
B: Número total de recursos</t>
  </si>
  <si>
    <t>X = (A/B)
A: Capacidad de concurrencia soportada
B: Capacidad de concurrencia establecida</t>
  </si>
  <si>
    <t>X = (A/B)
A: Número de módulos funcionando
B: Número de módulos implementados</t>
  </si>
  <si>
    <t>X = (A/B)
A: Número de funcionalidades evidentes detectadas por el usuario
B: Número total de funcionalidades implementadas</t>
  </si>
  <si>
    <t>X = (A/B)
A: Número de usuarios que califican la aplicación como muy buena
B: Número total de usuarios encuestados</t>
  </si>
  <si>
    <t>X = (A/B) 
A: Número de usuarios satisfechos
B: Número de usuarios encuestados</t>
  </si>
  <si>
    <t>X = (A/B)
A: Número de usuarios de acuerdo
B: Número total de usuarios encuestados</t>
  </si>
  <si>
    <t>X = (A/B) 
A: Número de días disponible el primer mes
B: Número de días requeridos al mes</t>
  </si>
  <si>
    <t>X = (A/B)
A: Número de módulos afectados
B: Número total de módulos en funcionamiento</t>
  </si>
  <si>
    <t>Capacidad de protección de la información y los datos de manera que personas o sistemas no autorizados no puedan leerlos o modificarlos.</t>
  </si>
  <si>
    <t>Capacidad de protección contra el acceso de datos e información no autorizados, ya sea accidental o deliberadamente.</t>
  </si>
  <si>
    <t>X = (A/B)
A: Número de intentos detenidos
B: Número total de intentos</t>
  </si>
  <si>
    <t>Porcentaje de modificaciones a datos no autorizadas detenidos exitosamente.</t>
  </si>
  <si>
    <t>Capacidad del sistema o componente para prevenir accesos o modificaciones no autorizados a datos o programas de ordenador.</t>
  </si>
  <si>
    <t>Capacidad de demostrar la identidad de un sujeto o un recurso.</t>
  </si>
  <si>
    <t>Controlar el tiempo de espera en las transacciones</t>
  </si>
  <si>
    <t>X = (A/B)
A: Número de sesiones terminadas por el sistema
B: Número de sesiones iniciadas</t>
  </si>
  <si>
    <t>Esta característica representa la capacidad del producto software para ser modificado efectiva y eficientemente, debido a necesidades evolutivas, correctivas o perfectivas.</t>
  </si>
  <si>
    <t>Porcentaje de módulos afectados por cambios realizados a otros módulos</t>
  </si>
  <si>
    <t>Capacidad de un sistema o programa de ordenador (compuesto de componentes discretos) que permite que un cambio en un componente tenga un impacto mínimo en los demás.</t>
  </si>
  <si>
    <t>Capacidad de un activo que permite que sea utilizado en más de un sistema software o en la construcción de otros activos.</t>
  </si>
  <si>
    <t>X = (A/B)
A: Número de módulos diseñados para ser reutilizados
B: Número total de módulos que componen el software</t>
  </si>
  <si>
    <t>Capacidad del producto que permite que sea modificado de forma efectiva y eficiente sin introducir defectos o degradar el desempeño.</t>
  </si>
  <si>
    <t>Porcentaje de módulos modificados fácilmente</t>
  </si>
  <si>
    <t>X = (A/B)
A: Número de módulos impactados
B: Número de módulos modificados</t>
  </si>
  <si>
    <t>X = (A/B)
A: Número de módulos diseñados para ser modificados
B: Número total de módulos que componen el software</t>
  </si>
  <si>
    <t>Facilidad con la que se pueden establecer criterios de prueba para un sistema o componente y con la que se pueden llevar a cabo las pruebas para determinar si se cumplen dichos criterios.</t>
  </si>
  <si>
    <t>X = (A/B)
A: Número de pruebas exitosas
B: Número de pruebas implementadas</t>
  </si>
  <si>
    <t>Capacidad del producto que le permite ser adaptado de forma efectiva y eficiente a diferentes entornos determinados de hardware, software, operacionales o de uso.</t>
  </si>
  <si>
    <t>Capacidad del producto o componente de ser transferido de forma efectiva y eficiente de un entorno hardware, software, operacional o de utilización a otro.</t>
  </si>
  <si>
    <t>X = (A/B)
A: Número de entornos probados funcionando correctamente
B: Número total de entornos</t>
  </si>
  <si>
    <t>X = (A/B)
A: Número de días usados para la restauración
B: Número de días establecidos</t>
  </si>
  <si>
    <t>Suma Ponderación Total</t>
  </si>
  <si>
    <t>Definicion de métricas de calidad</t>
  </si>
  <si>
    <t>Cantidad de usuarios concurrentes</t>
  </si>
  <si>
    <t>Cantidad de módulos funcionando correctamente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</si>
</sst>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1"/>
      <color theme="1"/>
      <name val="Calibri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11"/>
      <color theme="1"/>
      <name val="Times New Roman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EEEE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7A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0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textRotation="90" wrapText="1"/>
    </xf>
    <xf numFmtId="0" fontId="7" fillId="4" borderId="3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2" fillId="2" borderId="5" xfId="77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 wrapText="1"/>
    </xf>
    <xf numFmtId="2" fontId="0" fillId="0" borderId="1" xfId="0" applyNumberFormat="1" applyBorder="1" applyAlignment="1">
      <alignment horizontal="center" vertical="center"/>
    </xf>
    <xf numFmtId="0" fontId="4" fillId="0" borderId="8" xfId="0" applyFont="1" applyBorder="1" applyAlignment="1">
      <alignment wrapText="1"/>
    </xf>
    <xf numFmtId="0" fontId="4" fillId="0" borderId="8" xfId="0" applyFont="1" applyFill="1" applyBorder="1" applyAlignment="1">
      <alignment wrapText="1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0" borderId="7" xfId="0" applyFont="1" applyBorder="1" applyAlignment="1">
      <alignment horizontal="center"/>
    </xf>
    <xf numFmtId="0" fontId="0" fillId="0" borderId="3" xfId="0" applyBorder="1" applyAlignment="1" applyProtection="1">
      <alignment horizontal="center" vertical="top"/>
    </xf>
    <xf numFmtId="0" fontId="0" fillId="0" borderId="2" xfId="0" applyBorder="1" applyAlignment="1" applyProtection="1">
      <alignment horizontal="center" vertical="top"/>
    </xf>
    <xf numFmtId="0" fontId="0" fillId="0" borderId="4" xfId="0" applyBorder="1" applyAlignment="1" applyProtection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right"/>
    </xf>
    <xf numFmtId="2" fontId="0" fillId="0" borderId="1" xfId="0" applyNumberFormat="1" applyBorder="1" applyAlignment="1" applyProtection="1">
      <alignment horizontal="center" vertical="top"/>
    </xf>
    <xf numFmtId="0" fontId="9" fillId="0" borderId="8" xfId="0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2" fillId="2" borderId="5" xfId="77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wrapText="1"/>
    </xf>
    <xf numFmtId="0" fontId="4" fillId="0" borderId="10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9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</cellXfs>
  <cellStyles count="206">
    <cellStyle name="Buena" xfId="77" builtinId="26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4" sqref="C4:C33"/>
    </sheetView>
  </sheetViews>
  <sheetFormatPr baseColWidth="10" defaultRowHeight="15.75" x14ac:dyDescent="0.25"/>
  <cols>
    <col min="1" max="1" width="22.875" customWidth="1"/>
    <col min="2" max="2" width="33.125" customWidth="1"/>
    <col min="3" max="3" width="63.375" customWidth="1"/>
  </cols>
  <sheetData>
    <row r="1" spans="1:3" x14ac:dyDescent="0.25">
      <c r="A1" s="27" t="s">
        <v>128</v>
      </c>
      <c r="B1" s="27"/>
      <c r="C1" s="27"/>
    </row>
    <row r="2" spans="1:3" x14ac:dyDescent="0.25">
      <c r="A2" s="58" t="s">
        <v>40</v>
      </c>
      <c r="B2" s="58" t="s">
        <v>41</v>
      </c>
      <c r="C2" s="58" t="s">
        <v>42</v>
      </c>
    </row>
    <row r="3" spans="1:3" x14ac:dyDescent="0.25">
      <c r="A3" s="27" t="s">
        <v>0</v>
      </c>
      <c r="B3" s="1" t="s">
        <v>37</v>
      </c>
      <c r="C3" s="1" t="s">
        <v>38</v>
      </c>
    </row>
    <row r="4" spans="1:3" x14ac:dyDescent="0.25">
      <c r="A4" s="27"/>
      <c r="B4" s="1" t="s">
        <v>1</v>
      </c>
      <c r="C4" s="1" t="s">
        <v>73</v>
      </c>
    </row>
    <row r="5" spans="1:3" x14ac:dyDescent="0.25">
      <c r="A5" s="27"/>
      <c r="B5" s="1" t="s">
        <v>2</v>
      </c>
      <c r="C5" s="1" t="s">
        <v>46</v>
      </c>
    </row>
    <row r="6" spans="1:3" x14ac:dyDescent="0.25">
      <c r="A6" s="27" t="s">
        <v>3</v>
      </c>
      <c r="B6" s="1" t="s">
        <v>4</v>
      </c>
      <c r="C6" s="1" t="s">
        <v>74</v>
      </c>
    </row>
    <row r="7" spans="1:3" x14ac:dyDescent="0.25">
      <c r="A7" s="27"/>
      <c r="B7" s="1" t="s">
        <v>5</v>
      </c>
      <c r="C7" s="1" t="s">
        <v>75</v>
      </c>
    </row>
    <row r="8" spans="1:3" x14ac:dyDescent="0.25">
      <c r="A8" s="27"/>
      <c r="B8" s="1" t="s">
        <v>39</v>
      </c>
      <c r="C8" s="1" t="s">
        <v>129</v>
      </c>
    </row>
    <row r="9" spans="1:3" x14ac:dyDescent="0.25">
      <c r="A9" s="27" t="s">
        <v>6</v>
      </c>
      <c r="B9" s="1" t="s">
        <v>7</v>
      </c>
      <c r="C9" s="1" t="s">
        <v>46</v>
      </c>
    </row>
    <row r="10" spans="1:3" x14ac:dyDescent="0.25">
      <c r="A10" s="27"/>
      <c r="B10" s="1" t="s">
        <v>8</v>
      </c>
      <c r="C10" s="1" t="s">
        <v>130</v>
      </c>
    </row>
    <row r="11" spans="1:3" x14ac:dyDescent="0.25">
      <c r="A11" s="27" t="s">
        <v>9</v>
      </c>
      <c r="B11" s="1" t="s">
        <v>10</v>
      </c>
      <c r="C11" s="1" t="s">
        <v>82</v>
      </c>
    </row>
    <row r="12" spans="1:3" x14ac:dyDescent="0.25">
      <c r="A12" s="27"/>
      <c r="B12" s="1" t="s">
        <v>11</v>
      </c>
      <c r="C12" s="1" t="s">
        <v>46</v>
      </c>
    </row>
    <row r="13" spans="1:3" x14ac:dyDescent="0.25">
      <c r="A13" s="27"/>
      <c r="B13" s="1" t="s">
        <v>12</v>
      </c>
      <c r="C13" s="1" t="s">
        <v>43</v>
      </c>
    </row>
    <row r="14" spans="1:3" x14ac:dyDescent="0.25">
      <c r="A14" s="27"/>
      <c r="B14" s="1" t="s">
        <v>13</v>
      </c>
      <c r="C14" s="1" t="s">
        <v>44</v>
      </c>
    </row>
    <row r="15" spans="1:3" x14ac:dyDescent="0.25">
      <c r="A15" s="27"/>
      <c r="B15" s="1" t="s">
        <v>14</v>
      </c>
      <c r="C15" s="1" t="s">
        <v>45</v>
      </c>
    </row>
    <row r="16" spans="1:3" x14ac:dyDescent="0.25">
      <c r="A16" s="27"/>
      <c r="B16" s="1" t="s">
        <v>15</v>
      </c>
      <c r="C16" s="1" t="s">
        <v>46</v>
      </c>
    </row>
    <row r="17" spans="1:3" x14ac:dyDescent="0.25">
      <c r="A17" s="27" t="s">
        <v>16</v>
      </c>
      <c r="B17" s="1" t="s">
        <v>17</v>
      </c>
      <c r="C17" s="1" t="s">
        <v>46</v>
      </c>
    </row>
    <row r="18" spans="1:3" x14ac:dyDescent="0.25">
      <c r="A18" s="27"/>
      <c r="B18" s="1" t="s">
        <v>18</v>
      </c>
      <c r="C18" s="1" t="s">
        <v>47</v>
      </c>
    </row>
    <row r="19" spans="1:3" x14ac:dyDescent="0.25">
      <c r="A19" s="27"/>
      <c r="B19" s="1" t="s">
        <v>19</v>
      </c>
      <c r="C19" s="1" t="s">
        <v>48</v>
      </c>
    </row>
    <row r="20" spans="1:3" x14ac:dyDescent="0.25">
      <c r="A20" s="27"/>
      <c r="B20" s="1" t="s">
        <v>20</v>
      </c>
      <c r="C20" s="1" t="s">
        <v>49</v>
      </c>
    </row>
    <row r="21" spans="1:3" x14ac:dyDescent="0.25">
      <c r="A21" s="27" t="s">
        <v>21</v>
      </c>
      <c r="B21" s="1" t="s">
        <v>22</v>
      </c>
      <c r="C21" s="1" t="s">
        <v>50</v>
      </c>
    </row>
    <row r="22" spans="1:3" x14ac:dyDescent="0.25">
      <c r="A22" s="27"/>
      <c r="B22" s="1" t="s">
        <v>23</v>
      </c>
      <c r="C22" s="1" t="s">
        <v>51</v>
      </c>
    </row>
    <row r="23" spans="1:3" x14ac:dyDescent="0.25">
      <c r="A23" s="27"/>
      <c r="B23" s="1" t="s">
        <v>24</v>
      </c>
      <c r="C23" s="1" t="s">
        <v>46</v>
      </c>
    </row>
    <row r="24" spans="1:3" x14ac:dyDescent="0.25">
      <c r="A24" s="27"/>
      <c r="B24" s="1" t="s">
        <v>25</v>
      </c>
      <c r="C24" s="1" t="s">
        <v>110</v>
      </c>
    </row>
    <row r="25" spans="1:3" x14ac:dyDescent="0.25">
      <c r="A25" s="27"/>
      <c r="B25" s="1" t="s">
        <v>26</v>
      </c>
      <c r="C25" s="1" t="s">
        <v>46</v>
      </c>
    </row>
    <row r="26" spans="1:3" x14ac:dyDescent="0.25">
      <c r="A26" s="27" t="s">
        <v>27</v>
      </c>
      <c r="B26" s="1" t="s">
        <v>28</v>
      </c>
      <c r="C26" s="1" t="s">
        <v>113</v>
      </c>
    </row>
    <row r="27" spans="1:3" x14ac:dyDescent="0.25">
      <c r="A27" s="27"/>
      <c r="B27" s="1" t="s">
        <v>29</v>
      </c>
      <c r="C27" s="1" t="s">
        <v>52</v>
      </c>
    </row>
    <row r="28" spans="1:3" x14ac:dyDescent="0.25">
      <c r="A28" s="27"/>
      <c r="B28" s="1" t="s">
        <v>30</v>
      </c>
      <c r="C28" s="1" t="s">
        <v>46</v>
      </c>
    </row>
    <row r="29" spans="1:3" x14ac:dyDescent="0.25">
      <c r="A29" s="27"/>
      <c r="B29" s="1" t="s">
        <v>31</v>
      </c>
      <c r="C29" s="1" t="s">
        <v>53</v>
      </c>
    </row>
    <row r="30" spans="1:3" x14ac:dyDescent="0.25">
      <c r="A30" s="27"/>
      <c r="B30" s="1" t="s">
        <v>32</v>
      </c>
      <c r="C30" s="1" t="s">
        <v>54</v>
      </c>
    </row>
    <row r="31" spans="1:3" x14ac:dyDescent="0.25">
      <c r="A31" s="27" t="s">
        <v>33</v>
      </c>
      <c r="B31" s="1" t="s">
        <v>34</v>
      </c>
      <c r="C31" s="1" t="s">
        <v>55</v>
      </c>
    </row>
    <row r="32" spans="1:3" x14ac:dyDescent="0.25">
      <c r="A32" s="27"/>
      <c r="B32" s="1" t="s">
        <v>35</v>
      </c>
      <c r="C32" s="1" t="s">
        <v>46</v>
      </c>
    </row>
    <row r="33" spans="1:3" x14ac:dyDescent="0.25">
      <c r="A33" s="27"/>
      <c r="B33" s="1" t="s">
        <v>36</v>
      </c>
      <c r="C33" s="1" t="s">
        <v>46</v>
      </c>
    </row>
  </sheetData>
  <sheetProtection algorithmName="SHA-512" hashValue="bPmqXsD5ZR2j9fb27YGoUMfHEfJVMl11G7b8HS8/VxCoRjtV0CjlZ2pepMkwe1dVt0YP/lsbIoDNR80JUPg6Pg==" saltValue="6FNKdSJXQN/9eoVDwCu7wA==" spinCount="100000" sheet="1" objects="1" scenarios="1" selectLockedCells="1" selectUnlockedCells="1"/>
  <mergeCells count="9">
    <mergeCell ref="A1:C1"/>
    <mergeCell ref="A26:A30"/>
    <mergeCell ref="A31:A33"/>
    <mergeCell ref="A3:A5"/>
    <mergeCell ref="A6:A8"/>
    <mergeCell ref="A9:A10"/>
    <mergeCell ref="A11:A16"/>
    <mergeCell ref="A17:A20"/>
    <mergeCell ref="A21:A25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E1" zoomScale="80" zoomScaleNormal="80" workbookViewId="0">
      <pane ySplit="1" topLeftCell="A2" activePane="bottomLeft" state="frozen"/>
      <selection pane="bottomLeft" activeCell="J3" sqref="J3:J4"/>
    </sheetView>
  </sheetViews>
  <sheetFormatPr baseColWidth="10" defaultRowHeight="15.75" x14ac:dyDescent="0.25"/>
  <cols>
    <col min="1" max="1" width="41" customWidth="1"/>
    <col min="2" max="2" width="7.75" customWidth="1"/>
    <col min="3" max="3" width="5.875" customWidth="1"/>
    <col min="4" max="4" width="7.125" customWidth="1"/>
    <col min="5" max="5" width="37.125" customWidth="1"/>
    <col min="6" max="6" width="66.375" customWidth="1"/>
    <col min="7" max="7" width="21" customWidth="1"/>
    <col min="8" max="8" width="30" customWidth="1"/>
    <col min="9" max="11" width="17.625" style="23" customWidth="1"/>
  </cols>
  <sheetData>
    <row r="1" spans="1:11" ht="69" customHeight="1" x14ac:dyDescent="0.25">
      <c r="A1" s="7" t="s">
        <v>57</v>
      </c>
      <c r="B1" s="12" t="s">
        <v>56</v>
      </c>
      <c r="C1" s="12" t="s">
        <v>66</v>
      </c>
      <c r="D1" s="12" t="s">
        <v>67</v>
      </c>
      <c r="E1" s="7" t="s">
        <v>60</v>
      </c>
      <c r="F1" s="7" t="s">
        <v>61</v>
      </c>
      <c r="G1" s="7" t="s">
        <v>42</v>
      </c>
      <c r="H1" s="7" t="s">
        <v>72</v>
      </c>
    </row>
    <row r="2" spans="1:11" ht="32.25" customHeight="1" x14ac:dyDescent="0.25">
      <c r="A2" s="13" t="s">
        <v>0</v>
      </c>
      <c r="B2" s="33">
        <v>0.2</v>
      </c>
      <c r="C2" s="36">
        <f>K6</f>
        <v>0</v>
      </c>
      <c r="D2" s="36">
        <f>B2*C2</f>
        <v>0</v>
      </c>
      <c r="E2" s="49"/>
      <c r="F2" s="49"/>
      <c r="G2" s="49"/>
      <c r="H2" s="49"/>
      <c r="I2" s="22" t="s">
        <v>63</v>
      </c>
      <c r="J2" s="22" t="s">
        <v>65</v>
      </c>
      <c r="K2" s="22" t="s">
        <v>64</v>
      </c>
    </row>
    <row r="3" spans="1:11" x14ac:dyDescent="0.25">
      <c r="A3" s="37" t="s">
        <v>58</v>
      </c>
      <c r="B3" s="34"/>
      <c r="C3" s="36"/>
      <c r="D3" s="36"/>
      <c r="E3" s="50" t="s">
        <v>37</v>
      </c>
      <c r="F3" s="51" t="s">
        <v>62</v>
      </c>
      <c r="G3" s="52" t="s">
        <v>38</v>
      </c>
      <c r="H3" s="54" t="s">
        <v>92</v>
      </c>
      <c r="I3" s="43">
        <v>0.7</v>
      </c>
      <c r="J3" s="44"/>
      <c r="K3" s="43">
        <f>I3*J3</f>
        <v>0</v>
      </c>
    </row>
    <row r="4" spans="1:11" ht="42.95" customHeight="1" x14ac:dyDescent="0.25">
      <c r="A4" s="38"/>
      <c r="B4" s="34"/>
      <c r="C4" s="36"/>
      <c r="D4" s="36"/>
      <c r="E4" s="50"/>
      <c r="F4" s="51"/>
      <c r="G4" s="53"/>
      <c r="H4" s="55"/>
      <c r="I4" s="43"/>
      <c r="J4" s="44"/>
      <c r="K4" s="43"/>
    </row>
    <row r="5" spans="1:11" ht="45" customHeight="1" x14ac:dyDescent="0.25">
      <c r="A5" s="38"/>
      <c r="B5" s="34"/>
      <c r="C5" s="36"/>
      <c r="D5" s="36"/>
      <c r="E5" s="15" t="s">
        <v>1</v>
      </c>
      <c r="F5" s="10" t="s">
        <v>58</v>
      </c>
      <c r="G5" s="14" t="s">
        <v>73</v>
      </c>
      <c r="H5" s="18" t="s">
        <v>93</v>
      </c>
      <c r="I5" s="5">
        <v>0.3</v>
      </c>
      <c r="J5" s="25"/>
      <c r="K5" s="5">
        <f>I5*J5</f>
        <v>0</v>
      </c>
    </row>
    <row r="6" spans="1:11" ht="17.100000000000001" customHeight="1" x14ac:dyDescent="0.25">
      <c r="A6" s="39"/>
      <c r="B6" s="35"/>
      <c r="C6" s="36"/>
      <c r="D6" s="36"/>
      <c r="E6" s="45" t="s">
        <v>59</v>
      </c>
      <c r="F6" s="46"/>
      <c r="G6" s="46"/>
      <c r="H6" s="47"/>
      <c r="I6" s="5">
        <f>SUM(I3:I5)</f>
        <v>1</v>
      </c>
      <c r="J6" s="25"/>
      <c r="K6" s="5">
        <f>SUM(K3:K5)</f>
        <v>0</v>
      </c>
    </row>
    <row r="7" spans="1:11" ht="32.1" customHeight="1" x14ac:dyDescent="0.25">
      <c r="A7" s="8" t="s">
        <v>3</v>
      </c>
      <c r="B7" s="33">
        <v>0.1</v>
      </c>
      <c r="C7" s="36">
        <f>K11</f>
        <v>0</v>
      </c>
      <c r="D7" s="36">
        <f>B7*C7</f>
        <v>0</v>
      </c>
      <c r="E7" s="48"/>
      <c r="F7" s="48"/>
      <c r="G7" s="48"/>
      <c r="H7" s="48"/>
      <c r="I7" s="22" t="s">
        <v>63</v>
      </c>
      <c r="J7" s="22" t="s">
        <v>65</v>
      </c>
      <c r="K7" s="22" t="s">
        <v>64</v>
      </c>
    </row>
    <row r="8" spans="1:11" ht="57.95" customHeight="1" x14ac:dyDescent="0.25">
      <c r="A8" s="37" t="s">
        <v>68</v>
      </c>
      <c r="B8" s="34"/>
      <c r="C8" s="36"/>
      <c r="D8" s="36"/>
      <c r="E8" s="15" t="s">
        <v>4</v>
      </c>
      <c r="F8" s="10" t="s">
        <v>69</v>
      </c>
      <c r="G8" s="11" t="s">
        <v>74</v>
      </c>
      <c r="H8" s="18" t="s">
        <v>94</v>
      </c>
      <c r="I8" s="5">
        <v>0.4</v>
      </c>
      <c r="J8" s="25"/>
      <c r="K8" s="5">
        <f>I8*J8</f>
        <v>0</v>
      </c>
    </row>
    <row r="9" spans="1:11" ht="42" customHeight="1" x14ac:dyDescent="0.25">
      <c r="A9" s="38"/>
      <c r="B9" s="34"/>
      <c r="C9" s="36"/>
      <c r="D9" s="36"/>
      <c r="E9" s="15" t="s">
        <v>5</v>
      </c>
      <c r="F9" s="10" t="s">
        <v>70</v>
      </c>
      <c r="G9" s="11" t="s">
        <v>75</v>
      </c>
      <c r="H9" s="18" t="s">
        <v>95</v>
      </c>
      <c r="I9" s="5">
        <v>0.2</v>
      </c>
      <c r="J9" s="25"/>
      <c r="K9" s="5">
        <f>I9*J9</f>
        <v>0</v>
      </c>
    </row>
    <row r="10" spans="1:11" ht="45.95" customHeight="1" x14ac:dyDescent="0.25">
      <c r="A10" s="38"/>
      <c r="B10" s="34"/>
      <c r="C10" s="36"/>
      <c r="D10" s="36"/>
      <c r="E10" s="15" t="s">
        <v>39</v>
      </c>
      <c r="F10" s="10" t="s">
        <v>71</v>
      </c>
      <c r="G10" s="11" t="s">
        <v>76</v>
      </c>
      <c r="H10" s="19" t="s">
        <v>96</v>
      </c>
      <c r="I10" s="5">
        <v>0.4</v>
      </c>
      <c r="J10" s="25"/>
      <c r="K10" s="5">
        <f>I10*J10</f>
        <v>0</v>
      </c>
    </row>
    <row r="11" spans="1:11" ht="20.100000000000001" customHeight="1" x14ac:dyDescent="0.25">
      <c r="A11" s="39"/>
      <c r="B11" s="35"/>
      <c r="C11" s="36"/>
      <c r="D11" s="36"/>
      <c r="E11" s="40" t="s">
        <v>59</v>
      </c>
      <c r="F11" s="40"/>
      <c r="G11" s="40"/>
      <c r="H11" s="40"/>
      <c r="I11" s="5">
        <f>SUM(I8:I10)</f>
        <v>1</v>
      </c>
      <c r="J11" s="25"/>
      <c r="K11" s="5">
        <f>SUM(K8:K10)</f>
        <v>0</v>
      </c>
    </row>
    <row r="12" spans="1:11" ht="30.95" customHeight="1" x14ac:dyDescent="0.25">
      <c r="A12" s="8" t="s">
        <v>6</v>
      </c>
      <c r="B12" s="41">
        <v>0.15</v>
      </c>
      <c r="C12" s="36">
        <f>K14</f>
        <v>0</v>
      </c>
      <c r="D12" s="36">
        <f>B12*C12</f>
        <v>0</v>
      </c>
      <c r="E12" s="56"/>
      <c r="F12" s="49"/>
      <c r="G12" s="49"/>
      <c r="H12" s="49"/>
      <c r="I12" s="22" t="s">
        <v>63</v>
      </c>
      <c r="J12" s="22" t="s">
        <v>65</v>
      </c>
      <c r="K12" s="22" t="s">
        <v>64</v>
      </c>
    </row>
    <row r="13" spans="1:11" ht="45" customHeight="1" x14ac:dyDescent="0.25">
      <c r="A13" s="29" t="s">
        <v>77</v>
      </c>
      <c r="B13" s="41"/>
      <c r="C13" s="36"/>
      <c r="D13" s="36"/>
      <c r="E13" s="15" t="s">
        <v>8</v>
      </c>
      <c r="F13" s="10" t="s">
        <v>78</v>
      </c>
      <c r="G13" s="11" t="s">
        <v>79</v>
      </c>
      <c r="H13" s="18" t="s">
        <v>97</v>
      </c>
      <c r="I13" s="5">
        <v>1</v>
      </c>
      <c r="J13" s="25"/>
      <c r="K13" s="5">
        <f>I13*J13</f>
        <v>0</v>
      </c>
    </row>
    <row r="14" spans="1:11" ht="17.100000000000001" customHeight="1" x14ac:dyDescent="0.25">
      <c r="A14" s="31"/>
      <c r="B14" s="41"/>
      <c r="C14" s="36"/>
      <c r="D14" s="36"/>
      <c r="E14" s="40" t="s">
        <v>59</v>
      </c>
      <c r="F14" s="40"/>
      <c r="G14" s="40"/>
      <c r="H14" s="40"/>
      <c r="I14" s="5">
        <f>I13</f>
        <v>1</v>
      </c>
      <c r="J14" s="25"/>
      <c r="K14" s="5">
        <f>K13</f>
        <v>0</v>
      </c>
    </row>
    <row r="15" spans="1:11" ht="33" customHeight="1" x14ac:dyDescent="0.25">
      <c r="A15" s="8" t="s">
        <v>9</v>
      </c>
      <c r="B15" s="41">
        <v>0.15</v>
      </c>
      <c r="C15" s="36">
        <f>K20</f>
        <v>0</v>
      </c>
      <c r="D15" s="36">
        <f>B15*C15</f>
        <v>0</v>
      </c>
      <c r="E15" s="28"/>
      <c r="F15" s="28"/>
      <c r="G15" s="28"/>
      <c r="H15" s="28"/>
      <c r="I15" s="22" t="s">
        <v>63</v>
      </c>
      <c r="J15" s="22" t="s">
        <v>65</v>
      </c>
      <c r="K15" s="22" t="s">
        <v>64</v>
      </c>
    </row>
    <row r="16" spans="1:11" ht="72" customHeight="1" x14ac:dyDescent="0.25">
      <c r="A16" s="43" t="s">
        <v>80</v>
      </c>
      <c r="B16" s="41"/>
      <c r="C16" s="36"/>
      <c r="D16" s="36"/>
      <c r="E16" s="15" t="s">
        <v>10</v>
      </c>
      <c r="F16" s="10" t="s">
        <v>81</v>
      </c>
      <c r="G16" s="11" t="s">
        <v>82</v>
      </c>
      <c r="H16" s="18" t="s">
        <v>98</v>
      </c>
      <c r="I16" s="5">
        <v>0.4</v>
      </c>
      <c r="J16" s="25"/>
      <c r="K16" s="5">
        <f>I16*J16</f>
        <v>0</v>
      </c>
    </row>
    <row r="17" spans="1:11" ht="51.75" x14ac:dyDescent="0.25">
      <c r="A17" s="43"/>
      <c r="B17" s="41"/>
      <c r="C17" s="36"/>
      <c r="D17" s="36"/>
      <c r="E17" s="15" t="s">
        <v>12</v>
      </c>
      <c r="F17" s="10" t="s">
        <v>83</v>
      </c>
      <c r="G17" s="11" t="s">
        <v>43</v>
      </c>
      <c r="H17" s="18" t="s">
        <v>99</v>
      </c>
      <c r="I17" s="5">
        <v>0.3</v>
      </c>
      <c r="J17" s="25"/>
      <c r="K17" s="5">
        <f>I17*J17</f>
        <v>0</v>
      </c>
    </row>
    <row r="18" spans="1:11" ht="45" x14ac:dyDescent="0.25">
      <c r="A18" s="43"/>
      <c r="B18" s="41"/>
      <c r="C18" s="36"/>
      <c r="D18" s="36"/>
      <c r="E18" s="15" t="s">
        <v>13</v>
      </c>
      <c r="F18" s="10" t="s">
        <v>84</v>
      </c>
      <c r="G18" s="11" t="s">
        <v>44</v>
      </c>
      <c r="H18" s="18" t="s">
        <v>100</v>
      </c>
      <c r="I18" s="5">
        <v>0.2</v>
      </c>
      <c r="J18" s="25"/>
      <c r="K18" s="5">
        <f>I18*J18</f>
        <v>0</v>
      </c>
    </row>
    <row r="19" spans="1:11" ht="45" x14ac:dyDescent="0.25">
      <c r="A19" s="43"/>
      <c r="B19" s="41"/>
      <c r="C19" s="36"/>
      <c r="D19" s="36"/>
      <c r="E19" s="15" t="s">
        <v>14</v>
      </c>
      <c r="F19" s="10" t="s">
        <v>85</v>
      </c>
      <c r="G19" s="11" t="s">
        <v>45</v>
      </c>
      <c r="H19" s="18" t="s">
        <v>101</v>
      </c>
      <c r="I19" s="5">
        <v>0.1</v>
      </c>
      <c r="J19" s="25"/>
      <c r="K19" s="5">
        <f>I19*J19</f>
        <v>0</v>
      </c>
    </row>
    <row r="20" spans="1:11" x14ac:dyDescent="0.25">
      <c r="A20" s="43"/>
      <c r="B20" s="41"/>
      <c r="C20" s="36"/>
      <c r="D20" s="36"/>
      <c r="E20" s="40" t="s">
        <v>59</v>
      </c>
      <c r="F20" s="40"/>
      <c r="G20" s="40"/>
      <c r="H20" s="40"/>
      <c r="I20" s="5">
        <f>SUM(I16:I19)</f>
        <v>0.99999999999999989</v>
      </c>
      <c r="J20" s="25"/>
      <c r="K20" s="5">
        <f>SUM(K16:K19)</f>
        <v>0</v>
      </c>
    </row>
    <row r="21" spans="1:11" ht="31.5" x14ac:dyDescent="0.25">
      <c r="A21" s="8" t="s">
        <v>16</v>
      </c>
      <c r="B21" s="41">
        <v>0.1</v>
      </c>
      <c r="C21" s="36">
        <f>K25</f>
        <v>0</v>
      </c>
      <c r="D21" s="36">
        <f>B21*C21</f>
        <v>0</v>
      </c>
      <c r="E21" s="28"/>
      <c r="F21" s="28"/>
      <c r="G21" s="28"/>
      <c r="H21" s="28"/>
      <c r="I21" s="22" t="s">
        <v>63</v>
      </c>
      <c r="J21" s="22" t="s">
        <v>65</v>
      </c>
      <c r="K21" s="22" t="s">
        <v>64</v>
      </c>
    </row>
    <row r="22" spans="1:11" ht="51.75" x14ac:dyDescent="0.25">
      <c r="A22" s="29" t="s">
        <v>87</v>
      </c>
      <c r="B22" s="41"/>
      <c r="C22" s="36"/>
      <c r="D22" s="36"/>
      <c r="E22" s="15" t="s">
        <v>18</v>
      </c>
      <c r="F22" s="10" t="s">
        <v>88</v>
      </c>
      <c r="G22" s="11" t="s">
        <v>86</v>
      </c>
      <c r="H22" s="18" t="s">
        <v>102</v>
      </c>
      <c r="I22" s="5">
        <v>0.5</v>
      </c>
      <c r="J22" s="25"/>
      <c r="K22" s="5">
        <f>I22*J22</f>
        <v>0</v>
      </c>
    </row>
    <row r="23" spans="1:11" ht="51.75" x14ac:dyDescent="0.25">
      <c r="A23" s="30"/>
      <c r="B23" s="41"/>
      <c r="C23" s="36"/>
      <c r="D23" s="36"/>
      <c r="E23" s="15" t="s">
        <v>19</v>
      </c>
      <c r="F23" s="10" t="s">
        <v>89</v>
      </c>
      <c r="G23" s="11" t="s">
        <v>48</v>
      </c>
      <c r="H23" s="18" t="s">
        <v>103</v>
      </c>
      <c r="I23" s="5">
        <v>0.3</v>
      </c>
      <c r="J23" s="25"/>
      <c r="K23" s="5">
        <f>I23*J23</f>
        <v>0</v>
      </c>
    </row>
    <row r="24" spans="1:11" ht="51.75" x14ac:dyDescent="0.25">
      <c r="A24" s="30"/>
      <c r="B24" s="41"/>
      <c r="C24" s="36"/>
      <c r="D24" s="36"/>
      <c r="E24" s="15" t="s">
        <v>20</v>
      </c>
      <c r="F24" s="10" t="s">
        <v>90</v>
      </c>
      <c r="G24" s="11" t="s">
        <v>91</v>
      </c>
      <c r="H24" s="18" t="s">
        <v>126</v>
      </c>
      <c r="I24" s="5">
        <v>0.2</v>
      </c>
      <c r="J24" s="25"/>
      <c r="K24" s="5">
        <f>I24*J24</f>
        <v>0</v>
      </c>
    </row>
    <row r="25" spans="1:11" x14ac:dyDescent="0.25">
      <c r="A25" s="31"/>
      <c r="B25" s="41"/>
      <c r="C25" s="36"/>
      <c r="D25" s="36"/>
      <c r="E25" s="42" t="s">
        <v>59</v>
      </c>
      <c r="F25" s="40"/>
      <c r="G25" s="40"/>
      <c r="H25" s="40"/>
      <c r="I25" s="5">
        <f>SUM(I22:I24)</f>
        <v>1</v>
      </c>
      <c r="J25" s="25"/>
      <c r="K25" s="5">
        <f>SUM(K22:K24)</f>
        <v>0</v>
      </c>
    </row>
    <row r="26" spans="1:11" ht="31.5" x14ac:dyDescent="0.25">
      <c r="A26" s="8" t="s">
        <v>21</v>
      </c>
      <c r="B26" s="41">
        <v>0.2</v>
      </c>
      <c r="C26" s="36">
        <f>K30</f>
        <v>0</v>
      </c>
      <c r="D26" s="36">
        <f>B26*C26</f>
        <v>0</v>
      </c>
      <c r="E26" s="28"/>
      <c r="F26" s="28"/>
      <c r="G26" s="28"/>
      <c r="H26" s="28"/>
      <c r="I26" s="22" t="s">
        <v>63</v>
      </c>
      <c r="J26" s="22" t="s">
        <v>65</v>
      </c>
      <c r="K26" s="22" t="s">
        <v>64</v>
      </c>
    </row>
    <row r="27" spans="1:11" ht="42" customHeight="1" x14ac:dyDescent="0.25">
      <c r="A27" s="29" t="s">
        <v>104</v>
      </c>
      <c r="B27" s="41"/>
      <c r="C27" s="36"/>
      <c r="D27" s="36"/>
      <c r="E27" s="15" t="s">
        <v>22</v>
      </c>
      <c r="F27" s="26" t="s">
        <v>105</v>
      </c>
      <c r="G27" s="11" t="s">
        <v>50</v>
      </c>
      <c r="H27" s="18" t="s">
        <v>106</v>
      </c>
      <c r="I27" s="5">
        <v>0.5</v>
      </c>
      <c r="J27" s="25"/>
      <c r="K27" s="5">
        <f>I27*J27</f>
        <v>0</v>
      </c>
    </row>
    <row r="28" spans="1:11" ht="60" x14ac:dyDescent="0.25">
      <c r="A28" s="30"/>
      <c r="B28" s="41"/>
      <c r="C28" s="36"/>
      <c r="D28" s="36"/>
      <c r="E28" s="15" t="s">
        <v>23</v>
      </c>
      <c r="F28" s="10" t="s">
        <v>108</v>
      </c>
      <c r="G28" s="11" t="s">
        <v>107</v>
      </c>
      <c r="H28" s="20" t="s">
        <v>106</v>
      </c>
      <c r="I28" s="5">
        <v>0.3</v>
      </c>
      <c r="J28" s="25"/>
      <c r="K28" s="5">
        <f>I28*J28</f>
        <v>0</v>
      </c>
    </row>
    <row r="29" spans="1:11" ht="51.75" x14ac:dyDescent="0.25">
      <c r="A29" s="30"/>
      <c r="B29" s="41"/>
      <c r="C29" s="36"/>
      <c r="D29" s="36"/>
      <c r="E29" s="15" t="s">
        <v>25</v>
      </c>
      <c r="F29" s="10" t="s">
        <v>109</v>
      </c>
      <c r="G29" s="11" t="s">
        <v>110</v>
      </c>
      <c r="H29" s="18" t="s">
        <v>111</v>
      </c>
      <c r="I29" s="5">
        <v>0.2</v>
      </c>
      <c r="J29" s="25"/>
      <c r="K29" s="5">
        <f>I29*J29</f>
        <v>0</v>
      </c>
    </row>
    <row r="30" spans="1:11" x14ac:dyDescent="0.25">
      <c r="A30" s="31"/>
      <c r="B30" s="41"/>
      <c r="C30" s="36"/>
      <c r="D30" s="36"/>
      <c r="E30" s="40" t="s">
        <v>59</v>
      </c>
      <c r="F30" s="40"/>
      <c r="G30" s="40"/>
      <c r="H30" s="40"/>
      <c r="I30" s="5">
        <f>SUM(I27:I29)</f>
        <v>1</v>
      </c>
      <c r="J30" s="25"/>
      <c r="K30" s="5">
        <f>SUM(K27:K29)</f>
        <v>0</v>
      </c>
    </row>
    <row r="31" spans="1:11" ht="31.5" x14ac:dyDescent="0.25">
      <c r="A31" s="9" t="s">
        <v>27</v>
      </c>
      <c r="B31" s="41">
        <v>0.05</v>
      </c>
      <c r="C31" s="36">
        <f>K36</f>
        <v>0</v>
      </c>
      <c r="D31" s="36">
        <f>B31*C31</f>
        <v>0</v>
      </c>
      <c r="E31" s="32"/>
      <c r="F31" s="32"/>
      <c r="G31" s="32"/>
      <c r="H31" s="32"/>
      <c r="I31" s="22" t="s">
        <v>63</v>
      </c>
      <c r="J31" s="22" t="s">
        <v>65</v>
      </c>
      <c r="K31" s="22" t="s">
        <v>64</v>
      </c>
    </row>
    <row r="32" spans="1:11" ht="42" customHeight="1" x14ac:dyDescent="0.25">
      <c r="A32" s="29" t="s">
        <v>112</v>
      </c>
      <c r="B32" s="41"/>
      <c r="C32" s="36"/>
      <c r="D32" s="36"/>
      <c r="E32" s="15" t="s">
        <v>28</v>
      </c>
      <c r="F32" s="10" t="s">
        <v>114</v>
      </c>
      <c r="G32" s="11" t="s">
        <v>113</v>
      </c>
      <c r="H32" s="18" t="s">
        <v>119</v>
      </c>
      <c r="I32" s="5">
        <v>0.3</v>
      </c>
      <c r="J32" s="25"/>
      <c r="K32" s="5">
        <f>I32*J32</f>
        <v>0</v>
      </c>
    </row>
    <row r="33" spans="1:11" ht="64.5" x14ac:dyDescent="0.25">
      <c r="A33" s="30"/>
      <c r="B33" s="41"/>
      <c r="C33" s="36"/>
      <c r="D33" s="36"/>
      <c r="E33" s="15" t="s">
        <v>29</v>
      </c>
      <c r="F33" s="10" t="s">
        <v>115</v>
      </c>
      <c r="G33" s="11" t="s">
        <v>52</v>
      </c>
      <c r="H33" s="18" t="s">
        <v>116</v>
      </c>
      <c r="I33" s="5">
        <v>0.2</v>
      </c>
      <c r="J33" s="25"/>
      <c r="K33" s="5">
        <f>I33*J33</f>
        <v>0</v>
      </c>
    </row>
    <row r="34" spans="1:11" ht="64.5" x14ac:dyDescent="0.25">
      <c r="A34" s="30"/>
      <c r="B34" s="41"/>
      <c r="C34" s="36"/>
      <c r="D34" s="36"/>
      <c r="E34" s="15" t="s">
        <v>31</v>
      </c>
      <c r="F34" s="10" t="s">
        <v>117</v>
      </c>
      <c r="G34" s="11" t="s">
        <v>118</v>
      </c>
      <c r="H34" s="18" t="s">
        <v>120</v>
      </c>
      <c r="I34" s="5">
        <v>0.3</v>
      </c>
      <c r="J34" s="25"/>
      <c r="K34" s="5">
        <f>I34*J34</f>
        <v>0</v>
      </c>
    </row>
    <row r="35" spans="1:11" ht="45" x14ac:dyDescent="0.25">
      <c r="A35" s="30"/>
      <c r="B35" s="41"/>
      <c r="C35" s="36"/>
      <c r="D35" s="36"/>
      <c r="E35" s="15" t="s">
        <v>32</v>
      </c>
      <c r="F35" s="10" t="s">
        <v>121</v>
      </c>
      <c r="G35" s="11" t="s">
        <v>54</v>
      </c>
      <c r="H35" s="18" t="s">
        <v>122</v>
      </c>
      <c r="I35" s="5">
        <v>0.2</v>
      </c>
      <c r="J35" s="25"/>
      <c r="K35" s="5">
        <f>I35*J35</f>
        <v>0</v>
      </c>
    </row>
    <row r="36" spans="1:11" x14ac:dyDescent="0.25">
      <c r="A36" s="31"/>
      <c r="B36" s="41"/>
      <c r="C36" s="36"/>
      <c r="D36" s="36"/>
      <c r="E36" s="40" t="s">
        <v>59</v>
      </c>
      <c r="F36" s="40"/>
      <c r="G36" s="40"/>
      <c r="H36" s="40"/>
      <c r="I36" s="5">
        <f>SUM(I32:I35)</f>
        <v>1</v>
      </c>
      <c r="J36" s="25"/>
      <c r="K36" s="5">
        <f>SUM(K32:K35)</f>
        <v>0</v>
      </c>
    </row>
    <row r="37" spans="1:11" ht="31.5" x14ac:dyDescent="0.25">
      <c r="A37" s="8" t="s">
        <v>33</v>
      </c>
      <c r="B37" s="41">
        <v>0.05</v>
      </c>
      <c r="C37" s="36">
        <f>K39</f>
        <v>0</v>
      </c>
      <c r="D37" s="36">
        <f>B37*C37</f>
        <v>0</v>
      </c>
      <c r="E37" s="32"/>
      <c r="F37" s="32"/>
      <c r="G37" s="32"/>
      <c r="H37" s="32"/>
      <c r="I37" s="22" t="s">
        <v>63</v>
      </c>
      <c r="J37" s="22" t="s">
        <v>65</v>
      </c>
      <c r="K37" s="22" t="s">
        <v>64</v>
      </c>
    </row>
    <row r="38" spans="1:11" ht="63.95" customHeight="1" x14ac:dyDescent="0.25">
      <c r="A38" s="43" t="s">
        <v>124</v>
      </c>
      <c r="B38" s="41"/>
      <c r="C38" s="36"/>
      <c r="D38" s="36"/>
      <c r="E38" s="15" t="s">
        <v>34</v>
      </c>
      <c r="F38" s="10" t="s">
        <v>123</v>
      </c>
      <c r="G38" s="11" t="s">
        <v>55</v>
      </c>
      <c r="H38" s="21" t="s">
        <v>125</v>
      </c>
      <c r="I38" s="5">
        <v>1</v>
      </c>
      <c r="J38" s="25"/>
      <c r="K38" s="5">
        <f>I38*J38</f>
        <v>0</v>
      </c>
    </row>
    <row r="39" spans="1:11" x14ac:dyDescent="0.25">
      <c r="A39" s="43"/>
      <c r="B39" s="41"/>
      <c r="C39" s="36"/>
      <c r="D39" s="36"/>
      <c r="E39" s="57" t="s">
        <v>59</v>
      </c>
      <c r="F39" s="57"/>
      <c r="G39" s="57"/>
      <c r="H39" s="42"/>
      <c r="I39" s="5">
        <f>I38</f>
        <v>1</v>
      </c>
      <c r="J39" s="25"/>
      <c r="K39" s="5">
        <f>K38</f>
        <v>0</v>
      </c>
    </row>
    <row r="40" spans="1:11" x14ac:dyDescent="0.25">
      <c r="A40" s="16" t="s">
        <v>127</v>
      </c>
      <c r="B40" s="17">
        <f>SUM(B2:B39)</f>
        <v>1.0000000000000002</v>
      </c>
      <c r="C40" s="2"/>
      <c r="D40" s="1">
        <f>SUM(D2:D39)</f>
        <v>0</v>
      </c>
      <c r="E40" s="3"/>
      <c r="F40" s="4"/>
      <c r="G40" s="4"/>
      <c r="H40" s="4"/>
      <c r="I40" s="24"/>
      <c r="J40" s="24"/>
    </row>
    <row r="41" spans="1:11" x14ac:dyDescent="0.25">
      <c r="A41" s="6"/>
      <c r="B41" s="4"/>
      <c r="C41" s="4"/>
      <c r="D41" s="4"/>
      <c r="E41" s="4"/>
      <c r="F41" s="4"/>
      <c r="G41" s="4"/>
      <c r="H41" s="4"/>
      <c r="I41" s="24"/>
      <c r="J41" s="24"/>
    </row>
    <row r="42" spans="1:11" x14ac:dyDescent="0.25">
      <c r="A42" s="6"/>
    </row>
  </sheetData>
  <sheetProtection algorithmName="SHA-512" hashValue="P5icd78EoiUsk9YySiovVoCLF6jtJc8F6WafoWntCp/JxKEiNPrphsb5Ym4wZnMicI2e56/Rjqy0GR7g/htv8Q==" saltValue="GtA8uiZn5asKhLdoWtxR9g==" spinCount="100000" sheet="1" objects="1" scenarios="1" selectLockedCells="1"/>
  <mergeCells count="55">
    <mergeCell ref="D31:D36"/>
    <mergeCell ref="E36:H36"/>
    <mergeCell ref="E37:H37"/>
    <mergeCell ref="A32:A36"/>
    <mergeCell ref="E39:H39"/>
    <mergeCell ref="A38:A39"/>
    <mergeCell ref="B37:B39"/>
    <mergeCell ref="C37:C39"/>
    <mergeCell ref="D37:D39"/>
    <mergeCell ref="B31:B36"/>
    <mergeCell ref="C31:C36"/>
    <mergeCell ref="A13:A14"/>
    <mergeCell ref="E14:H14"/>
    <mergeCell ref="B12:B14"/>
    <mergeCell ref="C12:C14"/>
    <mergeCell ref="D12:D14"/>
    <mergeCell ref="E12:H12"/>
    <mergeCell ref="E11:H11"/>
    <mergeCell ref="A8:A11"/>
    <mergeCell ref="B7:B11"/>
    <mergeCell ref="C7:C11"/>
    <mergeCell ref="D7:D11"/>
    <mergeCell ref="J3:J4"/>
    <mergeCell ref="K3:K4"/>
    <mergeCell ref="E6:H6"/>
    <mergeCell ref="E7:H7"/>
    <mergeCell ref="E2:H2"/>
    <mergeCell ref="E3:E4"/>
    <mergeCell ref="F3:F4"/>
    <mergeCell ref="I3:I4"/>
    <mergeCell ref="G3:G4"/>
    <mergeCell ref="H3:H4"/>
    <mergeCell ref="D21:D25"/>
    <mergeCell ref="E15:H15"/>
    <mergeCell ref="A16:A20"/>
    <mergeCell ref="E20:H20"/>
    <mergeCell ref="B15:B20"/>
    <mergeCell ref="C15:C20"/>
    <mergeCell ref="D15:D20"/>
    <mergeCell ref="E26:H26"/>
    <mergeCell ref="A27:A30"/>
    <mergeCell ref="E31:H31"/>
    <mergeCell ref="B2:B6"/>
    <mergeCell ref="C2:C6"/>
    <mergeCell ref="D2:D6"/>
    <mergeCell ref="A3:A6"/>
    <mergeCell ref="E30:H30"/>
    <mergeCell ref="B26:B30"/>
    <mergeCell ref="C26:C30"/>
    <mergeCell ref="D26:D30"/>
    <mergeCell ref="E21:H21"/>
    <mergeCell ref="A22:A25"/>
    <mergeCell ref="E25:H25"/>
    <mergeCell ref="B21:B25"/>
    <mergeCell ref="C21:C25"/>
  </mergeCells>
  <dataValidations count="3">
    <dataValidation type="decimal" allowBlank="1" showInputMessage="1" showErrorMessage="1" errorTitle="Error" error="Debe ingresar un número entre 0 y 1" promptTitle="Información" prompt="Sólo se aceptan números entre 0 y 1" sqref="B2:B39">
      <formula1>0</formula1>
      <formula2>1</formula2>
    </dataValidation>
    <dataValidation type="whole" operator="equal" allowBlank="1" showInputMessage="1" showErrorMessage="1" sqref="B40">
      <formula1>1</formula1>
    </dataValidation>
    <dataValidation type="decimal" allowBlank="1" showInputMessage="1" showErrorMessage="1" errorTitle="Error" error="Solo se permite ingresar números decimales entre 0 y 1" promptTitle="Atención" prompt="Solo se aceptan datos entre 0 y 1" sqref="K12 K26 K15 I3:K6 I8:K11 I13:K14 I16:K20 I22:K25 I27:K30 I32:K36 I38:K39">
      <formula1>0</formula1>
      <formula2>1</formula2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Definición de métricas</vt:lpstr>
      <vt:lpstr>Aplicación de métricas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David Montoya Aguirre</dc:creator>
  <cp:lastModifiedBy>Alexander Vargas</cp:lastModifiedBy>
  <dcterms:created xsi:type="dcterms:W3CDTF">2014-09-19T21:06:13Z</dcterms:created>
  <dcterms:modified xsi:type="dcterms:W3CDTF">2014-09-20T15:49:33Z</dcterms:modified>
</cp:coreProperties>
</file>