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Data_sufficiency_check" sheetId="2" state="visible" r:id="rId3"/>
    <sheet name="settings" sheetId="3" state="visible" r:id="rId4"/>
    <sheet name="input_constant" sheetId="4" state="visible" r:id="rId5"/>
    <sheet name="input_sensitivity" sheetId="5" state="visible" r:id="rId6"/>
    <sheet name="project_sites" sheetId="6" state="visible" r:id="rId7"/>
    <sheet name="case_definition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<sst xmlns="http://schemas.openxmlformats.org/spreadsheetml/2006/main" count="559" uniqueCount="252">
  <si>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</si>
  <si>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</si>
  <si>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</t>
  </si>
  <si>
    <t xml:space="preserve">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</si>
  <si>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</si>
  <si>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</si>
  <si>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</si>
  <si>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to be implemented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</si>
  <si>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</si>
  <si>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</si>
  <si>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</si>
  <si>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</si>
  <si>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</si>
  <si>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</si>
  <si>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</si>
  <si>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todo: feature of base case definition not implemented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</si>
  <si>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</si>
  <si>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</si>
  <si>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</si>
  <si>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</si>
  <si>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todo</t>
  </si>
  <si>
    <t xml:space="preserve">project_sites</t>
  </si>
  <si>
    <t xml:space="preserve">Input data specific to locations</t>
  </si>
  <si>
    <t xml:space="preserve">todo: far in future</t>
  </si>
  <si>
    <t xml:space="preserve">case_definitions</t>
  </si>
  <si>
    <t xml:space="preserve">Case definitions</t>
  </si>
  <si>
    <t xml:space="preserve">Data Sufficiency Check</t>
  </si>
  <si>
    <t xml:space="preserve">This sheet checks whether the input data set is complete.</t>
  </si>
  <si>
    <t xml:space="preserve">yes</t>
  </si>
  <si>
    <t xml:space="preserve">Data set is most likely complete. However, some settings might 
Require multiple definitions (eg. sensitivity analysis with base case). 
Make sure that values are assigned to parameter mentions!</t>
  </si>
  <si>
    <t xml:space="preserve">If number of mentions &gt;= 1
Check after simulation, whether parameters were applied properly</t>
  </si>
  <si>
    <t xml:space="preserve">no</t>
  </si>
  <si>
    <t xml:space="preserve">Missing data!</t>
  </si>
  <si>
    <t xml:space="preserve">Parameter name</t>
  </si>
  <si>
    <t xml:space="preserve">Slide</t>
  </si>
  <si>
    <t xml:space="preserve">Number of mentions</t>
  </si>
  <si>
    <t xml:space="preserve">Sufficient</t>
  </si>
  <si>
    <t xml:space="preserve">restore_oemof_if_existant</t>
  </si>
  <si>
    <t xml:space="preserve">restore_blackouts_if_existant</t>
  </si>
  <si>
    <t xml:space="preserve">base_case_with_min_loading</t>
  </si>
  <si>
    <t xml:space="preserve">allow_shortage</t>
  </si>
  <si>
    <t xml:space="preserve">include_stability_constraint</t>
  </si>
  <si>
    <t xml:space="preserve">setting_pcc_utility_owned</t>
  </si>
  <si>
    <t xml:space="preserve">evaluated_days</t>
  </si>
  <si>
    <t xml:space="preserve">time_start</t>
  </si>
  <si>
    <t xml:space="preserve">time_frequency</t>
  </si>
  <si>
    <t xml:space="preserve">sensitivity_all_combinations</t>
  </si>
  <si>
    <t xml:space="preserve">solver</t>
  </si>
  <si>
    <t xml:space="preserve">solver_verbose</t>
  </si>
  <si>
    <t xml:space="preserve">cmdline_option</t>
  </si>
  <si>
    <t xml:space="preserve">cmdline_option_value</t>
  </si>
  <si>
    <t xml:space="preserve">debug</t>
  </si>
  <si>
    <t xml:space="preserve">input_folder</t>
  </si>
  <si>
    <t xml:space="preserve">output_folder</t>
  </si>
  <si>
    <t xml:space="preserve">output_file</t>
  </si>
  <si>
    <t xml:space="preserve">setting_save_lp_file</t>
  </si>
  <si>
    <t xml:space="preserve">setting_save_oemofresults</t>
  </si>
  <si>
    <t xml:space="preserve">setting_save_flows_storage</t>
  </si>
  <si>
    <t xml:space="preserve">setting_save_flows_electricity_mg</t>
  </si>
  <si>
    <t xml:space="preserve">display_graphs_solar</t>
  </si>
  <si>
    <t xml:space="preserve">display_graphs_demand</t>
  </si>
  <si>
    <t xml:space="preserve">display_graphs_flows_storage</t>
  </si>
  <si>
    <t xml:space="preserve">display_graphs_flows_electricity_mg</t>
  </si>
  <si>
    <t xml:space="preserve">print_simulation_meta</t>
  </si>
  <si>
    <t xml:space="preserve">print_simulation_main</t>
  </si>
  <si>
    <t xml:space="preserve">print_simulation_invest</t>
  </si>
  <si>
    <t xml:space="preserve">print_simulation_experiment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</si>
  <si>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</si>
  <si>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</si>
  <si>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</si>
  <si>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</si>
  <si>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blackout_duration</t>
  </si>
  <si>
    <t xml:space="preserve">blackout_duration_std_deviation</t>
  </si>
  <si>
    <t xml:space="preserve">blackout_frequency</t>
  </si>
  <si>
    <t xml:space="preserve">blackout_frequency_std_deviation</t>
  </si>
  <si>
    <t xml:space="preserve">combustion_value_fuel</t>
  </si>
  <si>
    <t xml:space="preserve">costs_var_unsupplied_load</t>
  </si>
  <si>
    <t xml:space="preserve">distribution_grid_cost_investment</t>
  </si>
  <si>
    <t xml:space="preserve">distribution_grid_cost_opex</t>
  </si>
  <si>
    <t xml:space="preserve">distribution_grid_lifetime</t>
  </si>
  <si>
    <t xml:space="preserve">genset_batch</t>
  </si>
  <si>
    <t xml:space="preserve">genset_cost_investment</t>
  </si>
  <si>
    <t xml:space="preserve">genset_cost_opex</t>
  </si>
  <si>
    <t xml:space="preserve">genset_cost_var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</si>
  <si>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</si>
  <si>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</si>
  <si>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</si>
  <si>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</si>
  <si>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maingrid_distance</t>
  </si>
  <si>
    <t xml:space="preserve">maingrid_electricity_price</t>
  </si>
  <si>
    <t xml:space="preserve">maingrid_extension_cost_investment</t>
  </si>
  <si>
    <t xml:space="preserve">maingrid_extension_cost_opex</t>
  </si>
  <si>
    <t xml:space="preserve">maingrid_extension_lifetime</t>
  </si>
  <si>
    <t xml:space="preserve">maingrid_feedin_tariff</t>
  </si>
  <si>
    <t xml:space="preserve">maingrid_renewable_share</t>
  </si>
  <si>
    <t xml:space="preserve">max_share_unsupplied_load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</si>
  <si>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</si>
  <si>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</si>
  <si>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</si>
  <si>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</si>
  <si>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</si>
  <si>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</si>
  <si>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</si>
  <si>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price_fuel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</si>
  <si>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</si>
  <si>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</si>
  <si>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</si>
  <si>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</si>
  <si>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pv_cost_investment</t>
  </si>
  <si>
    <t xml:space="preserve">pv_cost_opex</t>
  </si>
  <si>
    <t xml:space="preserve">pv_cost_var</t>
  </si>
  <si>
    <t xml:space="preserve">pv_lifetime</t>
  </si>
  <si>
    <t xml:space="preserve">stability_limit</t>
  </si>
  <si>
    <t xml:space="preserve">storage_batch</t>
  </si>
  <si>
    <t xml:space="preserve">storage_capacity_max</t>
  </si>
  <si>
    <t xml:space="preserve">storage_capacity_min</t>
  </si>
  <si>
    <t xml:space="preserve">storage_cost_investment</t>
  </si>
  <si>
    <t xml:space="preserve">storage_cost_opex</t>
  </si>
  <si>
    <t xml:space="preserve">storage_cost_var</t>
  </si>
  <si>
    <t xml:space="preserve">storage_Crate_charge</t>
  </si>
  <si>
    <t xml:space="preserve">storage_Crate_discharge</t>
  </si>
  <si>
    <t xml:space="preserve">storage_inflow_efficiency</t>
  </si>
  <si>
    <t xml:space="preserve">storage_initial_soc</t>
  </si>
  <si>
    <t xml:space="preserve">storage_lifetime</t>
  </si>
  <si>
    <t xml:space="preserve">storage_loss_timestep</t>
  </si>
  <si>
    <t xml:space="preserve">storage_outflow_efficiency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</si>
  <si>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</si>
  <si>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</si>
  <si>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</si>
  <si>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</si>
  <si>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</si>
  <si>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</si>
  <si>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</si>
  <si>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</si>
  <si>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</si>
  <si>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</si>
  <si>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project_site_name</t>
  </si>
  <si>
    <t xml:space="preserve">timeseries_file</t>
  </si>
  <si>
    <t xml:space="preserve">title_time</t>
  </si>
  <si>
    <t xml:space="preserve">title_demand</t>
  </si>
  <si>
    <t xml:space="preserve">title_pv</t>
  </si>
  <si>
    <t xml:space="preserve">title_wind</t>
  </si>
  <si>
    <t xml:space="preserve">perform_simulation</t>
  </si>
  <si>
    <t xml:space="preserve">based_on_case</t>
  </si>
  <si>
    <t xml:space="preserve">capacity_pv_kWp</t>
  </si>
  <si>
    <t xml:space="preserve">capacity_storage_kWh</t>
  </si>
  <si>
    <t xml:space="preserve">capacity_genset_kW</t>
  </si>
  <si>
    <t xml:space="preserve">genset_with_minimal_loading</t>
  </si>
  <si>
    <t xml:space="preserve">capacity_pcc_consumption_kW</t>
  </si>
  <si>
    <t xml:space="preserve">capacity_pcc_feedin_kW</t>
  </si>
  <si>
    <t xml:space="preserve">capacity_wind_kW</t>
  </si>
  <si>
    <t xml:space="preserve">max_shortage</t>
  </si>
  <si>
    <t xml:space="preserve">stability_constraint</t>
  </si>
  <si>
    <t xml:space="preserve">renewable_constraint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</si>
  <si>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</si>
  <si>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</si>
  <si>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</si>
  <si>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</si>
  <si>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</si>
  <si>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</si>
  <si>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</si>
  <si>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</si>
  <si>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</si>
  <si>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</si>
  <si>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</si>
  <si>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Created graphs</t>
  </si>
  <si>
    <t xml:space="preserve">Graphs created and saved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</si>
  <si>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</si>
  <si>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</si>
  <si>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</si>
  <si>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</si>
  <si>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</si>
  <si>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</si>
  <si>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True</t>
  </si>
  <si>
    <t xml:space="preserve">False</t>
  </si>
  <si>
    <t xml:space="preserve">not working currently</t>
  </si>
  <si>
    <t xml:space="preserve">not implemented</t>
  </si>
  <si>
    <t xml:space="preserve">H</t>
  </si>
  <si>
    <t xml:space="preserve">If TRUE: All possible combinations of sensitivity parameters are analysed. Results in a huge number of experiments, but enables indentifyin interdependencies</t>
  </si>
  <si>
    <t xml:space="preserve">cbc</t>
  </si>
  <si>
    <t xml:space="preserve">ratioGap</t>
  </si>
  <si>
    <t xml:space="preserve">./simulation_results</t>
  </si>
  <si>
    <t xml:space="preserve">results</t>
  </si>
  <si>
    <t xml:space="preserve">Output – files</t>
  </si>
  <si>
    <t xml:space="preserve">todo: change names from”display”, as inaccurate</t>
  </si>
  <si>
    <t xml:space="preserve">Parameter</t>
  </si>
  <si>
    <t xml:space="preserve">Value</t>
  </si>
  <si>
    <t xml:space="preserve">Unit</t>
  </si>
  <si>
    <t xml:space="preserve">hrs/mth</t>
  </si>
  <si>
    <t xml:space="preserve">factor</t>
  </si>
  <si>
    <t xml:space="preserve">/mth</t>
  </si>
  <si>
    <t xml:space="preserve">kWh/l</t>
  </si>
  <si>
    <t xml:space="preserve">/kWh</t>
  </si>
  <si>
    <t xml:space="preserve">currency</t>
  </si>
  <si>
    <t xml:space="preserve">/a</t>
  </si>
  <si>
    <t xml:space="preserve">a</t>
  </si>
  <si>
    <t xml:space="preserve">kW</t>
  </si>
  <si>
    <t xml:space="preserve">/kW</t>
  </si>
  <si>
    <t xml:space="preserve">using capex of eu islands input parameters</t>
  </si>
  <si>
    <t xml:space="preserve">/kW/a</t>
  </si>
  <si>
    <t xml:space="preserve">per kW/a, not operating hours</t>
  </si>
  <si>
    <t xml:space="preserve">not info from sheet</t>
  </si>
  <si>
    <t xml:space="preserve">km</t>
  </si>
  <si>
    <t xml:space="preserve">/km</t>
  </si>
  <si>
    <t xml:space="preserve">/km/a</t>
  </si>
  <si>
    <t xml:space="preserve">/l</t>
  </si>
  <si>
    <t xml:space="preserve">We show prices for Philippines from 15-Oct-2018 to 21-Jan-2019. The average value for Philippines during that period was 0.89 Euro with a minimum of 0.77 Euro on 07-Jan-2019 and a maximum of 1.02 Euro on 15-Oct-2018</t>
  </si>
  <si>
    <t xml:space="preserve">https://www.globalpetrolprices.com/Philippines/gasoline_prices/</t>
  </si>
  <si>
    <t xml:space="preserve">kWp</t>
  </si>
  <si>
    <t xml:space="preserve">/kWp</t>
  </si>
  <si>
    <t xml:space="preserve">/kWp/a</t>
  </si>
  <si>
    <t xml:space="preserve">kWh</t>
  </si>
  <si>
    <t xml:space="preserve">Max DOD 80%</t>
  </si>
  <si>
    <t xml:space="preserve">/kWh/a</t>
  </si>
  <si>
    <t xml:space="preserve">None</t>
  </si>
  <si>
    <t xml:space="preserve">None of factor</t>
  </si>
  <si>
    <t xml:space="preserve">Min</t>
  </si>
  <si>
    <t xml:space="preserve">Max</t>
  </si>
  <si>
    <t xml:space="preserve">Step</t>
  </si>
  <si>
    <t xml:space="preserve">Masbate</t>
  </si>
  <si>
    <t xml:space="preserve">./inputs/Example1_Masbate.csv</t>
  </si>
  <si>
    <t xml:space="preserve">Demand</t>
  </si>
  <si>
    <t xml:space="preserve">SolarPV</t>
  </si>
  <si>
    <t xml:space="preserve">Wind</t>
  </si>
  <si>
    <t xml:space="preserve">Atulayan</t>
  </si>
  <si>
    <t xml:space="preserve">./inputs/Example2_Atulayan.csv</t>
  </si>
  <si>
    <t xml:space="preserve">Attribute</t>
  </si>
  <si>
    <t xml:space="preserve">Viable options</t>
  </si>
  <si>
    <t xml:space="preserve">case_name</t>
  </si>
  <si>
    <t xml:space="preserve">string</t>
  </si>
  <si>
    <t xml:space="preserve">string from list case_name</t>
  </si>
  <si>
    <t xml:space="preserve">pv_fixed_capacity</t>
  </si>
  <si>
    <t xml:space="preserve">False, Value,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</si>
  <si>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</si>
  <si>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</si>
  <si>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</si>
  <si>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</si>
  <si>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 or default</t>
  </si>
  <si>
    <t xml:space="preserve">value</t>
  </si>
  <si>
    <t xml:space="preserve">min_renewable share</t>
  </si>
  <si>
    <t xml:space="preserve">base_oem</t>
  </si>
  <si>
    <t xml:space="preserve">offgrid_fixed</t>
  </si>
  <si>
    <t xml:space="preserve">base_oem_min_loading</t>
  </si>
  <si>
    <t xml:space="preserve">interconnected_buy</t>
  </si>
  <si>
    <t xml:space="preserve">interconnected_buysell</t>
  </si>
  <si>
    <t xml:space="preserve">oem_grid_tied_mg</t>
  </si>
  <si>
    <t xml:space="preserve">sole_maingrid</t>
  </si>
  <si>
    <t xml:space="preserve">oem</t>
  </si>
  <si>
    <t xml:space="preserve">peak_demand</t>
  </si>
  <si>
    <t xml:space="preserve">do not use for optimization of generator capacities</t>
  </si>
  <si>
    <t xml:space="preserve">optimization currently not supported</t>
  </si>
  <si>
    <t xml:space="preserve">default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</si>
</sst>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TRUE&quot;;&quot;TRUE&quot;;&quot;FALSE&quot;"/>
    <numFmt numFmtId="166" formatCode="@"/>
    <numFmt numFmtId="167" formatCode="DD/MM/YY\ HH:MM"/>
    <numFmt numFmtId="168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sz val="10"/>
      <color rgb="FF999999"/>
      <name val="Arial"/>
      <family val="2"/>
      <charset val="1"/>
    </font>
    <font>
      <sz val="12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72BF44"/>
        <bgColor rgb="FF999999"/>
      </patternFill>
    </fill>
    <fill>
      <patternFill patternType="solid">
        <fgColor rgb="FFED1C24"/>
        <bgColor rgb="FFF04E4D"/>
      </patternFill>
    </fill>
    <fill>
      <patternFill patternType="solid">
        <fgColor rgb="FFFDB94D"/>
        <bgColor rgb="FFFFCC00"/>
      </patternFill>
    </fill>
    <fill>
      <patternFill patternType="solid">
        <fgColor rgb="FFFFCC00"/>
        <bgColor rgb="FFFDB94D"/>
      </patternFill>
    </fill>
    <fill>
      <patternFill patternType="solid">
        <fgColor rgb="FFFF9999"/>
        <bgColor rgb="FFFF8080"/>
      </patternFill>
    </fill>
    <fill>
      <patternFill patternType="solid">
        <fgColor rgb="FFF04E4D"/>
        <bgColor rgb="FFED1C24"/>
      </patternFill>
    </fill>
    <fill>
      <patternFill patternType="solid">
        <fgColor rgb="FFB2B2B2"/>
        <bgColor rgb="FF999999"/>
      </patternFill>
    </fill>
    <fill>
      <patternFill patternType="solid">
        <fgColor rgb="FFDDDDDD"/>
        <bgColor rgb="FFCCFFCC"/>
      </patternFill>
    </fill>
    <fill>
      <patternFill patternType="solid">
        <fgColor rgb="FF000000"/>
        <bgColor rgb="FF00330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titled1" xfId="20" builtinId="53" customBuiltin="true"/>
    <cellStyle name="Untitled2" xfId="21" builtinId="53" customBuiltin="true"/>
    <cellStyle name="Untitled3" xfId="22" builtinId="53" customBuiltin="true"/>
  </cellStyles>
  <dxfs count="3">
    <dxf>
      <font>
        <name val="Arial"/>
        <charset val="1"/>
        <family val="2"/>
      </font>
      <fill>
        <patternFill>
          <bgColor rgb="FFFDB94D"/>
        </patternFill>
      </fill>
    </dxf>
    <dxf>
      <font>
        <name val="Arial"/>
        <charset val="1"/>
        <family val="2"/>
      </font>
      <fill>
        <patternFill>
          <bgColor rgb="FF72BF44"/>
        </patternFill>
      </fill>
    </dxf>
    <dxf>
      <font>
        <name val="Arial"/>
        <charset val="1"/>
        <family val="2"/>
      </font>
      <fill>
        <patternFill>
          <bgColor rgb="FFED1C24"/>
        </patternFill>
      </fill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DB94D"/>
      <rgbColor rgb="FF3366FF"/>
      <rgbColor rgb="FF33CCCC"/>
      <rgbColor rgb="FF72BF44"/>
      <rgbColor rgb="FFFFCC00"/>
      <rgbColor rgb="FFFF9900"/>
      <rgbColor rgb="FFF04E4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1.34"/>
    <col collapsed="false" customWidth="true" hidden="false" outlineLevel="0" max="5" min="5" style="0" width="46.44"/>
    <col collapsed="false" customWidth="true" hidden="false" outlineLevel="0" max="6" min="6" style="0" width="1.08"/>
    <col collapsed="false" customWidth="true" hidden="false" outlineLevel="0" max="1025" min="7" style="0" width="8.37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12.8" hidden="false" customHeight="false" outlineLevel="0" collapsed="false">
      <c r="B6" s="1"/>
      <c r="C6" s="4" t="s">
        <v>2</v>
      </c>
      <c r="D6" s="1"/>
      <c r="E6" s="1"/>
      <c r="F6" s="1"/>
    </row>
    <row r="7" customFormat="false" ht="12.8" hidden="false" customHeight="false" outlineLevel="0" collapsed="false">
      <c r="B7" s="1"/>
      <c r="C7" s="4" t="s">
        <v>3</v>
      </c>
      <c r="D7" s="1"/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  <c r="G10" s="0" t="s">
        <v>7</v>
      </c>
    </row>
    <row r="11" customFormat="false" ht="12.8" hidden="false" customHeight="false" outlineLevel="0" collapsed="false">
      <c r="B11" s="1"/>
      <c r="C11" s="4"/>
      <c r="D11" s="1" t="s">
        <v>8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9</v>
      </c>
      <c r="E12" s="1"/>
      <c r="F12" s="1"/>
    </row>
    <row r="13" customFormat="false" ht="12.8" hidden="false" customHeight="false" outlineLevel="0" collapsed="false">
      <c r="B13" s="1"/>
      <c r="C13" s="4"/>
      <c r="D13" s="1" t="s">
        <v>10</v>
      </c>
      <c r="E13" s="1"/>
      <c r="F13" s="1"/>
    </row>
    <row r="14" customFormat="false" ht="12.8" hidden="false" customHeight="false" outlineLevel="0" collapsed="false">
      <c r="B14" s="1"/>
      <c r="C14" s="4"/>
      <c r="D14" s="1"/>
      <c r="E14" s="1"/>
      <c r="F14" s="1"/>
    </row>
    <row r="15" customFormat="false" ht="12.8" hidden="false" customHeight="false" outlineLevel="0" collapsed="false">
      <c r="B15" s="1"/>
      <c r="C15" s="4"/>
      <c r="D15" s="5" t="s">
        <v>11</v>
      </c>
      <c r="E15" s="5" t="s">
        <v>12</v>
      </c>
      <c r="F15" s="1"/>
    </row>
    <row r="16" customFormat="false" ht="12.8" hidden="false" customHeight="false" outlineLevel="0" collapsed="false">
      <c r="B16" s="1"/>
      <c r="C16" s="4"/>
      <c r="D16" s="5" t="s">
        <v>13</v>
      </c>
      <c r="E16" s="6" t="s">
        <v>14</v>
      </c>
      <c r="F16" s="1"/>
      <c r="G16" s="0" t="s">
        <v>15</v>
      </c>
    </row>
    <row r="17" customFormat="false" ht="12.8" hidden="false" customHeight="false" outlineLevel="0" collapsed="false">
      <c r="B17" s="1"/>
      <c r="C17" s="4"/>
      <c r="D17" s="5" t="s">
        <v>16</v>
      </c>
      <c r="E17" s="6" t="s">
        <v>17</v>
      </c>
      <c r="F17" s="1"/>
    </row>
    <row r="18" customFormat="false" ht="12.8" hidden="false" customHeight="false" outlineLevel="0" collapsed="false">
      <c r="B18" s="1"/>
      <c r="C18" s="4"/>
      <c r="D18" s="5" t="s">
        <v>18</v>
      </c>
      <c r="E18" s="6" t="s">
        <v>19</v>
      </c>
      <c r="F18" s="1"/>
      <c r="G18" s="0" t="s">
        <v>20</v>
      </c>
    </row>
    <row r="19" customFormat="false" ht="12.8" hidden="false" customHeight="false" outlineLevel="0" collapsed="false">
      <c r="B19" s="1"/>
      <c r="C19" s="4"/>
      <c r="D19" s="5" t="s">
        <v>21</v>
      </c>
      <c r="E19" s="6" t="s">
        <v>22</v>
      </c>
      <c r="F19" s="1"/>
      <c r="G19" s="0" t="s">
        <v>23</v>
      </c>
    </row>
    <row r="20" customFormat="false" ht="12.8" hidden="false" customHeight="false" outlineLevel="0" collapsed="false">
      <c r="B20" s="1"/>
      <c r="C20" s="4"/>
      <c r="D20" s="5" t="s">
        <v>24</v>
      </c>
      <c r="E20" s="6" t="s">
        <v>25</v>
      </c>
      <c r="F20" s="1"/>
    </row>
    <row r="21" customFormat="false" ht="12.8" hidden="false" customHeight="false" outlineLevel="0" collapsed="false">
      <c r="B21" s="1"/>
      <c r="C21" s="4"/>
      <c r="D21" s="1"/>
      <c r="E21" s="1"/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29"/>
  <sheetViews>
    <sheetView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true" hidden="false" outlineLevel="0" max="1" min="1" style="0" width="2.08"/>
    <col collapsed="false" customWidth="true" hidden="false" outlineLevel="0" max="2" min="2" style="0" width="32.65"/>
    <col collapsed="false" customWidth="true" hidden="false" outlineLevel="0" max="7" min="3" style="0" width="6.94"/>
    <col collapsed="false" customWidth="false" hidden="false" outlineLevel="0" max="1025" min="8" style="0" width="11.52"/>
  </cols>
  <sheetData>
    <row r="1" customFormat="false" ht="11.25" hidden="false" customHeight="true" outlineLevel="0" collapsed="false"/>
    <row r="2" customFormat="false" ht="16.15" hidden="false" customHeight="false" outlineLevel="0" collapsed="false">
      <c r="B2" s="7" t="s">
        <v>26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1" t="s">
        <v>27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35.25" hidden="false" customHeight="false" outlineLevel="0" collapsed="false">
      <c r="B5" s="8"/>
      <c r="C5" s="9" t="s">
        <v>28</v>
      </c>
      <c r="D5" s="10" t="s">
        <v>29</v>
      </c>
      <c r="E5" s="1"/>
      <c r="F5" s="1"/>
      <c r="G5" s="1"/>
      <c r="H5" s="1"/>
      <c r="I5" s="1"/>
    </row>
    <row r="6" customFormat="false" ht="24" hidden="false" customHeight="false" outlineLevel="0" collapsed="false">
      <c r="B6" s="1"/>
      <c r="C6" s="11" t="n">
        <v>2</v>
      </c>
      <c r="D6" s="10" t="s">
        <v>30</v>
      </c>
      <c r="E6" s="1"/>
      <c r="F6" s="1"/>
      <c r="G6" s="1"/>
      <c r="H6" s="1"/>
      <c r="I6" s="1"/>
    </row>
    <row r="7" customFormat="false" ht="12.8" hidden="false" customHeight="false" outlineLevel="0" collapsed="false">
      <c r="B7" s="1"/>
      <c r="C7" s="12" t="s">
        <v>31</v>
      </c>
      <c r="D7" s="1" t="s">
        <v>32</v>
      </c>
      <c r="E7" s="1"/>
      <c r="F7" s="1"/>
      <c r="G7" s="1"/>
      <c r="H7" s="1"/>
      <c r="I7" s="1"/>
    </row>
    <row r="8" customFormat="false" ht="12.8" hidden="false" customHeight="false" outlineLevel="0" collapsed="false">
      <c r="B8" s="3"/>
      <c r="C8" s="1"/>
      <c r="D8" s="1"/>
      <c r="E8" s="1"/>
      <c r="F8" s="1"/>
      <c r="G8" s="1"/>
      <c r="H8" s="1"/>
      <c r="I8" s="1"/>
    </row>
    <row r="10" customFormat="false" ht="12.8" hidden="false" customHeight="true" outlineLevel="0" collapsed="false">
      <c r="B10" s="13" t="s">
        <v>33</v>
      </c>
      <c r="C10" s="13" t="s">
        <v>34</v>
      </c>
      <c r="D10" s="13"/>
      <c r="E10" s="13"/>
      <c r="F10" s="13"/>
      <c r="G10" s="13"/>
      <c r="H10" s="14" t="s">
        <v>35</v>
      </c>
      <c r="I10" s="13" t="s">
        <v>36</v>
      </c>
    </row>
    <row r="11" customFormat="false" ht="72" hidden="false" customHeight="false" outlineLevel="0" collapsed="false">
      <c r="B11" s="13"/>
      <c r="C11" s="15" t="s">
        <v>13</v>
      </c>
      <c r="D11" s="15" t="s">
        <v>16</v>
      </c>
      <c r="E11" s="15" t="s">
        <v>18</v>
      </c>
      <c r="F11" s="15" t="s">
        <v>21</v>
      </c>
      <c r="G11" s="15" t="s">
        <v>24</v>
      </c>
      <c r="H11" s="14"/>
      <c r="I11" s="14"/>
    </row>
    <row r="12" customFormat="false" ht="12.8" hidden="false" customHeight="false" outlineLevel="0" collapsed="false">
      <c r="B12" s="16" t="s">
        <v>37</v>
      </c>
      <c r="C12" s="17" t="n">
        <f aca="false">IFERROR(ISTEXT(VLOOKUP(B12,settings!B:B, 1, 0)), 0)</f>
        <v>1</v>
      </c>
      <c r="D12" s="17" t="n">
        <f aca="false">IFERROR(ISTEXT(VLOOKUP(B12, input_constant!A:A, 1, 0)), 0)</f>
        <v>0</v>
      </c>
      <c r="E12" s="17" t="n">
        <f aca="false">IFERROR(ISTEXT(VLOOKUP(B12, input_sensitivity!B:B, 1, 0)), 0)</f>
        <v>0</v>
      </c>
      <c r="F12" s="17" t="n">
        <f aca="false">IFERROR(ISTEXT(HLOOKUP(B12,project_sites!$2:$2, 1, 0)), 0)</f>
        <v>0</v>
      </c>
      <c r="G12" s="17" t="n">
        <f aca="false">IFERROR(ISTEXT(VLOOKUP(B12, case_definitions!A$17:A$29,1, 0)), 0)</f>
        <v>0</v>
      </c>
      <c r="H12" s="18" t="n">
        <f aca="false">SUM(C12:G12)</f>
        <v>1</v>
      </c>
      <c r="I12" s="19" t="str">
        <f aca="false">IF(H12&gt;=1, "yes", "no")</f>
        <v>yes</v>
      </c>
    </row>
    <row r="13" customFormat="false" ht="12.8" hidden="false" customHeight="false" outlineLevel="0" collapsed="false">
      <c r="B13" s="16" t="s">
        <v>38</v>
      </c>
      <c r="C13" s="17" t="n">
        <f aca="false">IFERROR(ISTEXT(VLOOKUP(B13,settings!B:B, 1, 0)), 0)</f>
        <v>1</v>
      </c>
      <c r="D13" s="17" t="n">
        <f aca="false">IFERROR(ISTEXT(VLOOKUP(B13, input_constant!A:A, 1, 0)), 0)</f>
        <v>0</v>
      </c>
      <c r="E13" s="17" t="n">
        <f aca="false">IFERROR(ISTEXT(VLOOKUP(B13, input_sensitivity!B:B, 1, 0)), 0)</f>
        <v>0</v>
      </c>
      <c r="F13" s="17" t="n">
        <f aca="false">IFERROR(ISTEXT(HLOOKUP(B13,project_sites!$2:$2, 1, 0)), 0)</f>
        <v>0</v>
      </c>
      <c r="G13" s="17" t="n">
        <f aca="false">IFERROR(ISTEXT(VLOOKUP(B13, case_definitions!A$17:A$29,1, 0)), 0)</f>
        <v>0</v>
      </c>
      <c r="H13" s="18" t="n">
        <f aca="false">SUM(C13:G13)</f>
        <v>1</v>
      </c>
      <c r="I13" s="19" t="str">
        <f aca="false">IF(H13&gt;=1, "yes", "no")</f>
        <v>yes</v>
      </c>
    </row>
    <row r="14" customFormat="false" ht="12.8" hidden="false" customHeight="false" outlineLevel="0" collapsed="false">
      <c r="B14" s="16" t="s">
        <v>39</v>
      </c>
      <c r="C14" s="17" t="n">
        <f aca="false">IFERROR(ISTEXT(VLOOKUP(B14,settings!B:B, 1, 0)), 0)</f>
        <v>1</v>
      </c>
      <c r="D14" s="17" t="n">
        <f aca="false">IFERROR(ISTEXT(VLOOKUP(B14, input_constant!A:A, 1, 0)), 0)</f>
        <v>0</v>
      </c>
      <c r="E14" s="17" t="n">
        <f aca="false">IFERROR(ISTEXT(VLOOKUP(B14, input_sensitivity!B:B, 1, 0)), 0)</f>
        <v>0</v>
      </c>
      <c r="F14" s="17" t="n">
        <f aca="false">IFERROR(ISTEXT(HLOOKUP(B14,project_sites!$2:$2, 1, 0)), 0)</f>
        <v>0</v>
      </c>
      <c r="G14" s="17" t="n">
        <f aca="false">IFERROR(ISTEXT(VLOOKUP(B14, case_definitions!A$17:A$29,1, 0)), 0)</f>
        <v>0</v>
      </c>
      <c r="H14" s="18" t="n">
        <f aca="false">SUM(C14:G14)</f>
        <v>1</v>
      </c>
      <c r="I14" s="19" t="str">
        <f aca="false">IF(H14&gt;=1, "yes", "no")</f>
        <v>yes</v>
      </c>
    </row>
    <row r="15" customFormat="false" ht="12.8" hidden="false" customHeight="false" outlineLevel="0" collapsed="false">
      <c r="B15" s="16" t="s">
        <v>40</v>
      </c>
      <c r="C15" s="17" t="n">
        <f aca="false">IFERROR(ISTEXT(VLOOKUP(B15,settings!B:B, 1, 0)), 0)</f>
        <v>1</v>
      </c>
      <c r="D15" s="17" t="n">
        <f aca="false">IFERROR(ISTEXT(VLOOKUP(B15, input_constant!A:A, 1, 0)), 0)</f>
        <v>0</v>
      </c>
      <c r="E15" s="17" t="n">
        <f aca="false">IFERROR(ISTEXT(VLOOKUP(B15, input_sensitivity!B:B, 1, 0)), 0)</f>
        <v>0</v>
      </c>
      <c r="F15" s="17" t="n">
        <f aca="false">IFERROR(ISTEXT(HLOOKUP(B15,project_sites!$2:$2, 1, 0)), 0)</f>
        <v>0</v>
      </c>
      <c r="G15" s="17" t="n">
        <f aca="false">IFERROR(ISTEXT(VLOOKUP(B15, case_definitions!A$17:A$29,1, 0)), 0)</f>
        <v>1</v>
      </c>
      <c r="H15" s="18" t="n">
        <f aca="false">SUM(C15:G15)</f>
        <v>2</v>
      </c>
      <c r="I15" s="19" t="str">
        <f aca="false">IF(H15&gt;=1, "yes", "no")</f>
        <v>yes</v>
      </c>
    </row>
    <row r="16" customFormat="false" ht="12.8" hidden="false" customHeight="false" outlineLevel="0" collapsed="false">
      <c r="B16" s="16" t="s">
        <v>41</v>
      </c>
      <c r="C16" s="17" t="n">
        <f aca="false">IFERROR(ISTEXT(VLOOKUP(B16,settings!B:B, 1, 0)), 0)</f>
        <v>1</v>
      </c>
      <c r="D16" s="17" t="n">
        <f aca="false">IFERROR(ISTEXT(VLOOKUP(B16, input_constant!A:A, 1, 0)), 0)</f>
        <v>0</v>
      </c>
      <c r="E16" s="17" t="n">
        <f aca="false">IFERROR(ISTEXT(VLOOKUP(B16, input_sensitivity!B:B, 1, 0)), 0)</f>
        <v>0</v>
      </c>
      <c r="F16" s="17" t="n">
        <f aca="false">IFERROR(ISTEXT(HLOOKUP(B16,project_sites!$2:$2, 1, 0)), 0)</f>
        <v>0</v>
      </c>
      <c r="G16" s="17" t="n">
        <f aca="false">IFERROR(ISTEXT(VLOOKUP(B16, case_definitions!A$17:A$29,1, 0)), 0)</f>
        <v>0</v>
      </c>
      <c r="H16" s="18" t="n">
        <f aca="false">SUM(C16:G16)</f>
        <v>1</v>
      </c>
      <c r="I16" s="19" t="str">
        <f aca="false">IF(H16&gt;=1, "yes", "no")</f>
        <v>yes</v>
      </c>
    </row>
    <row r="17" customFormat="false" ht="12.8" hidden="false" customHeight="false" outlineLevel="0" collapsed="false">
      <c r="B17" s="16" t="s">
        <v>42</v>
      </c>
      <c r="C17" s="17" t="n">
        <f aca="false">IFERROR(ISTEXT(VLOOKUP(B17,settings!B:B, 1, 0)), 0)</f>
        <v>1</v>
      </c>
      <c r="D17" s="17" t="n">
        <f aca="false">IFERROR(ISTEXT(VLOOKUP(B17, input_constant!A:A, 1, 0)), 0)</f>
        <v>0</v>
      </c>
      <c r="E17" s="17" t="n">
        <f aca="false">IFERROR(ISTEXT(VLOOKUP(B17, input_sensitivity!B:B, 1, 0)), 0)</f>
        <v>0</v>
      </c>
      <c r="F17" s="17" t="n">
        <f aca="false">IFERROR(ISTEXT(HLOOKUP(B17,project_sites!$2:$2, 1, 0)), 0)</f>
        <v>0</v>
      </c>
      <c r="G17" s="17" t="n">
        <f aca="false">IFERROR(ISTEXT(VLOOKUP(B17, case_definitions!A$17:A$29,1, 0)), 0)</f>
        <v>0</v>
      </c>
      <c r="H17" s="18" t="n">
        <f aca="false">SUM(C17:G17)</f>
        <v>1</v>
      </c>
      <c r="I17" s="19" t="str">
        <f aca="false">IF(H17&gt;=1, "yes", "no")</f>
        <v>yes</v>
      </c>
    </row>
    <row r="18" customFormat="false" ht="12.8" hidden="false" customHeight="false" outlineLevel="0" collapsed="false">
      <c r="B18" s="16" t="s">
        <v>43</v>
      </c>
      <c r="C18" s="17" t="n">
        <f aca="false">IFERROR(ISTEXT(VLOOKUP(B18,settings!B:B, 1, 0)), 0)</f>
        <v>1</v>
      </c>
      <c r="D18" s="17" t="n">
        <f aca="false">IFERROR(ISTEXT(VLOOKUP(B18, input_constant!A:A, 1, 0)), 0)</f>
        <v>0</v>
      </c>
      <c r="E18" s="17" t="n">
        <f aca="false">IFERROR(ISTEXT(VLOOKUP(B18, input_sensitivity!B:B, 1, 0)), 0)</f>
        <v>0</v>
      </c>
      <c r="F18" s="17" t="n">
        <f aca="false">IFERROR(ISTEXT(HLOOKUP(B18,project_sites!$2:$2, 1, 0)), 0)</f>
        <v>0</v>
      </c>
      <c r="G18" s="17" t="n">
        <f aca="false">IFERROR(ISTEXT(VLOOKUP(B18, case_definitions!A$17:A$29,1, 0)), 0)</f>
        <v>0</v>
      </c>
      <c r="H18" s="18" t="n">
        <f aca="false">SUM(C18:G18)</f>
        <v>1</v>
      </c>
      <c r="I18" s="19" t="str">
        <f aca="false">IF(H18&gt;=1, "yes", "no")</f>
        <v>yes</v>
      </c>
    </row>
    <row r="19" customFormat="false" ht="12.8" hidden="false" customHeight="false" outlineLevel="0" collapsed="false">
      <c r="B19" s="16" t="s">
        <v>44</v>
      </c>
      <c r="C19" s="17" t="n">
        <f aca="false">IFERROR(ISTEXT(VLOOKUP(B19,settings!B:B, 1, 0)), 0)</f>
        <v>1</v>
      </c>
      <c r="D19" s="17" t="n">
        <f aca="false">IFERROR(ISTEXT(VLOOKUP(B19, input_constant!A:A, 1, 0)), 0)</f>
        <v>0</v>
      </c>
      <c r="E19" s="17" t="n">
        <f aca="false">IFERROR(ISTEXT(VLOOKUP(B19, input_sensitivity!B:B, 1, 0)), 0)</f>
        <v>0</v>
      </c>
      <c r="F19" s="17" t="n">
        <f aca="false">IFERROR(ISTEXT(HLOOKUP(B19,project_sites!$2:$2, 1, 0)), 0)</f>
        <v>0</v>
      </c>
      <c r="G19" s="17" t="n">
        <f aca="false">IFERROR(ISTEXT(VLOOKUP(B19, case_definitions!A$17:A$29,1, 0)), 0)</f>
        <v>0</v>
      </c>
      <c r="H19" s="18" t="n">
        <f aca="false">SUM(C19:G19)</f>
        <v>1</v>
      </c>
      <c r="I19" s="19" t="str">
        <f aca="false">IF(H19&gt;=1, "yes", "no")</f>
        <v>yes</v>
      </c>
    </row>
    <row r="20" customFormat="false" ht="12.8" hidden="false" customHeight="false" outlineLevel="0" collapsed="false">
      <c r="B20" s="16" t="s">
        <v>45</v>
      </c>
      <c r="C20" s="17" t="n">
        <f aca="false">IFERROR(ISTEXT(VLOOKUP(B20,settings!B:B, 1, 0)), 0)</f>
        <v>1</v>
      </c>
      <c r="D20" s="17" t="n">
        <f aca="false">IFERROR(ISTEXT(VLOOKUP(B20, input_constant!A:A, 1, 0)), 0)</f>
        <v>0</v>
      </c>
      <c r="E20" s="17" t="n">
        <f aca="false">IFERROR(ISTEXT(VLOOKUP(B20, input_sensitivity!B:B, 1, 0)), 0)</f>
        <v>0</v>
      </c>
      <c r="F20" s="17" t="n">
        <f aca="false">IFERROR(ISTEXT(HLOOKUP(B20,project_sites!$2:$2, 1, 0)), 0)</f>
        <v>0</v>
      </c>
      <c r="G20" s="17" t="n">
        <f aca="false">IFERROR(ISTEXT(VLOOKUP(B20, case_definitions!A$17:A$29,1, 0)), 0)</f>
        <v>0</v>
      </c>
      <c r="H20" s="18" t="n">
        <f aca="false">SUM(C20:G20)</f>
        <v>1</v>
      </c>
      <c r="I20" s="19" t="str">
        <f aca="false">IF(H20&gt;=1, "yes", "no")</f>
        <v>yes</v>
      </c>
    </row>
    <row r="21" customFormat="false" ht="12.8" hidden="false" customHeight="false" outlineLevel="0" collapsed="false">
      <c r="B21" s="16" t="s">
        <v>46</v>
      </c>
      <c r="C21" s="17" t="n">
        <f aca="false">IFERROR(ISTEXT(VLOOKUP(B21,settings!B:B, 1, 0)), 0)</f>
        <v>1</v>
      </c>
      <c r="D21" s="17" t="n">
        <f aca="false">IFERROR(ISTEXT(VLOOKUP(B21, input_constant!A:A, 1, 0)), 0)</f>
        <v>0</v>
      </c>
      <c r="E21" s="17" t="n">
        <f aca="false">IFERROR(ISTEXT(VLOOKUP(B21, input_sensitivity!B:B, 1, 0)), 0)</f>
        <v>0</v>
      </c>
      <c r="F21" s="17" t="n">
        <f aca="false">IFERROR(ISTEXT(HLOOKUP(B21,project_sites!$2:$2, 1, 0)), 0)</f>
        <v>0</v>
      </c>
      <c r="G21" s="17" t="n">
        <f aca="false">IFERROR(ISTEXT(VLOOKUP(B21, case_definitions!A$17:A$29,1, 0)), 0)</f>
        <v>0</v>
      </c>
      <c r="H21" s="18" t="n">
        <f aca="false">SUM(C21:G21)</f>
        <v>1</v>
      </c>
      <c r="I21" s="19" t="str">
        <f aca="false">IF(H21&gt;=1, "yes", "no")</f>
        <v>yes</v>
      </c>
    </row>
    <row r="22" customFormat="false" ht="12.8" hidden="false" customHeight="false" outlineLevel="0" collapsed="false">
      <c r="B22" s="16" t="s">
        <v>47</v>
      </c>
      <c r="C22" s="17" t="n">
        <f aca="false">IFERROR(ISTEXT(VLOOKUP(B22,settings!B:B, 1, 0)), 0)</f>
        <v>1</v>
      </c>
      <c r="D22" s="17" t="n">
        <f aca="false">IFERROR(ISTEXT(VLOOKUP(B22, input_constant!A:A, 1, 0)), 0)</f>
        <v>0</v>
      </c>
      <c r="E22" s="17" t="n">
        <f aca="false">IFERROR(ISTEXT(VLOOKUP(B22, input_sensitivity!B:B, 1, 0)), 0)</f>
        <v>0</v>
      </c>
      <c r="F22" s="17" t="n">
        <f aca="false">IFERROR(ISTEXT(HLOOKUP(B22,project_sites!$2:$2, 1, 0)), 0)</f>
        <v>0</v>
      </c>
      <c r="G22" s="17" t="n">
        <f aca="false">IFERROR(ISTEXT(VLOOKUP(B22, case_definitions!A$17:A$29,1, 0)), 0)</f>
        <v>0</v>
      </c>
      <c r="H22" s="18" t="n">
        <f aca="false">SUM(C22:G22)</f>
        <v>1</v>
      </c>
      <c r="I22" s="19" t="str">
        <f aca="false">IF(H22&gt;=1, "yes", "no")</f>
        <v>yes</v>
      </c>
    </row>
    <row r="23" customFormat="false" ht="12.8" hidden="false" customHeight="false" outlineLevel="0" collapsed="false">
      <c r="B23" s="16" t="s">
        <v>48</v>
      </c>
      <c r="C23" s="17" t="n">
        <f aca="false">IFERROR(ISTEXT(VLOOKUP(B23,settings!B:B, 1, 0)), 0)</f>
        <v>1</v>
      </c>
      <c r="D23" s="17" t="n">
        <f aca="false">IFERROR(ISTEXT(VLOOKUP(B23, input_constant!A:A, 1, 0)), 0)</f>
        <v>0</v>
      </c>
      <c r="E23" s="17" t="n">
        <f aca="false">IFERROR(ISTEXT(VLOOKUP(B23, input_sensitivity!B:B, 1, 0)), 0)</f>
        <v>0</v>
      </c>
      <c r="F23" s="17" t="n">
        <f aca="false">IFERROR(ISTEXT(HLOOKUP(B23,project_sites!$2:$2, 1, 0)), 0)</f>
        <v>0</v>
      </c>
      <c r="G23" s="17" t="n">
        <f aca="false">IFERROR(ISTEXT(VLOOKUP(B23, case_definitions!A$17:A$29,1, 0)), 0)</f>
        <v>0</v>
      </c>
      <c r="H23" s="18" t="n">
        <f aca="false">SUM(C23:G23)</f>
        <v>1</v>
      </c>
      <c r="I23" s="19" t="str">
        <f aca="false">IF(H23&gt;=1, "yes", "no")</f>
        <v>yes</v>
      </c>
    </row>
    <row r="24" customFormat="false" ht="12.8" hidden="false" customHeight="false" outlineLevel="0" collapsed="false">
      <c r="B24" s="16" t="s">
        <v>49</v>
      </c>
      <c r="C24" s="17" t="n">
        <f aca="false">IFERROR(ISTEXT(VLOOKUP(B24,settings!B:B, 1, 0)), 0)</f>
        <v>1</v>
      </c>
      <c r="D24" s="17" t="n">
        <f aca="false">IFERROR(ISTEXT(VLOOKUP(B24, input_constant!A:A, 1, 0)), 0)</f>
        <v>0</v>
      </c>
      <c r="E24" s="17" t="n">
        <f aca="false">IFERROR(ISTEXT(VLOOKUP(B24, input_sensitivity!B:B, 1, 0)), 0)</f>
        <v>0</v>
      </c>
      <c r="F24" s="17" t="n">
        <f aca="false">IFERROR(ISTEXT(HLOOKUP(B24,project_sites!$2:$2, 1, 0)), 0)</f>
        <v>0</v>
      </c>
      <c r="G24" s="17" t="n">
        <f aca="false">IFERROR(ISTEXT(VLOOKUP(B24, case_definitions!A$17:A$29,1, 0)), 0)</f>
        <v>0</v>
      </c>
      <c r="H24" s="18" t="n">
        <f aca="false">SUM(C24:G24)</f>
        <v>1</v>
      </c>
      <c r="I24" s="19" t="str">
        <f aca="false">IF(H24&gt;=1, "yes", "no")</f>
        <v>yes</v>
      </c>
    </row>
    <row r="25" customFormat="false" ht="12.8" hidden="false" customHeight="false" outlineLevel="0" collapsed="false">
      <c r="B25" s="16" t="s">
        <v>50</v>
      </c>
      <c r="C25" s="17" t="n">
        <f aca="false">IFERROR(ISTEXT(VLOOKUP(B25,settings!B:B, 1, 0)), 0)</f>
        <v>1</v>
      </c>
      <c r="D25" s="17" t="n">
        <f aca="false">IFERROR(ISTEXT(VLOOKUP(B25, input_constant!A:A, 1, 0)), 0)</f>
        <v>0</v>
      </c>
      <c r="E25" s="17" t="n">
        <f aca="false">IFERROR(ISTEXT(VLOOKUP(B25, input_sensitivity!B:B, 1, 0)), 0)</f>
        <v>0</v>
      </c>
      <c r="F25" s="17" t="n">
        <f aca="false">IFERROR(ISTEXT(HLOOKUP(B25,project_sites!$2:$2, 1, 0)), 0)</f>
        <v>0</v>
      </c>
      <c r="G25" s="17" t="n">
        <f aca="false">IFERROR(ISTEXT(VLOOKUP(B25, case_definitions!A$17:A$29,1, 0)), 0)</f>
        <v>0</v>
      </c>
      <c r="H25" s="18" t="n">
        <f aca="false">SUM(C25:G25)</f>
        <v>1</v>
      </c>
      <c r="I25" s="19" t="str">
        <f aca="false">IF(H25&gt;=1, "yes", "no")</f>
        <v>yes</v>
      </c>
    </row>
    <row r="26" customFormat="false" ht="12.8" hidden="false" customHeight="false" outlineLevel="0" collapsed="false">
      <c r="B26" s="16" t="s">
        <v>51</v>
      </c>
      <c r="C26" s="17" t="n">
        <f aca="false">IFERROR(ISTEXT(VLOOKUP(B26,settings!B:B, 1, 0)), 0)</f>
        <v>1</v>
      </c>
      <c r="D26" s="17" t="n">
        <f aca="false">IFERROR(ISTEXT(VLOOKUP(B26, input_constant!A:A, 1, 0)), 0)</f>
        <v>0</v>
      </c>
      <c r="E26" s="17" t="n">
        <f aca="false">IFERROR(ISTEXT(VLOOKUP(B26, input_sensitivity!B:B, 1, 0)), 0)</f>
        <v>0</v>
      </c>
      <c r="F26" s="17" t="n">
        <f aca="false">IFERROR(ISTEXT(HLOOKUP(B26,project_sites!$2:$2, 1, 0)), 0)</f>
        <v>0</v>
      </c>
      <c r="G26" s="17" t="n">
        <f aca="false">IFERROR(ISTEXT(VLOOKUP(B26, case_definitions!A$17:A$29,1, 0)), 0)</f>
        <v>0</v>
      </c>
      <c r="H26" s="18" t="n">
        <f aca="false">SUM(C26:G26)</f>
        <v>1</v>
      </c>
      <c r="I26" s="19" t="str">
        <f aca="false">IF(H26&gt;=1, "yes", "no")</f>
        <v>yes</v>
      </c>
    </row>
    <row r="27" customFormat="false" ht="12.8" hidden="false" customHeight="false" outlineLevel="0" collapsed="false">
      <c r="B27" s="16" t="s">
        <v>52</v>
      </c>
      <c r="C27" s="17" t="n">
        <f aca="false">IFERROR(ISTEXT(VLOOKUP(B27,settings!B:B, 1, 0)), 0)</f>
        <v>1</v>
      </c>
      <c r="D27" s="17" t="n">
        <f aca="false">IFERROR(ISTEXT(VLOOKUP(B27, input_constant!A:A, 1, 0)), 0)</f>
        <v>0</v>
      </c>
      <c r="E27" s="17" t="n">
        <f aca="false">IFERROR(ISTEXT(VLOOKUP(B27, input_sensitivity!B:B, 1, 0)), 0)</f>
        <v>0</v>
      </c>
      <c r="F27" s="17" t="n">
        <f aca="false">IFERROR(ISTEXT(HLOOKUP(B27,project_sites!$2:$2, 1, 0)), 0)</f>
        <v>0</v>
      </c>
      <c r="G27" s="17" t="n">
        <f aca="false">IFERROR(ISTEXT(VLOOKUP(B27, case_definitions!A$17:A$29,1, 0)), 0)</f>
        <v>0</v>
      </c>
      <c r="H27" s="18" t="n">
        <f aca="false">SUM(C27:G27)</f>
        <v>1</v>
      </c>
      <c r="I27" s="19" t="str">
        <f aca="false">IF(H27&gt;=1, "yes", "no")</f>
        <v>yes</v>
      </c>
    </row>
    <row r="28" customFormat="false" ht="12.8" hidden="false" customHeight="false" outlineLevel="0" collapsed="false">
      <c r="B28" s="16" t="s">
        <v>53</v>
      </c>
      <c r="C28" s="17" t="n">
        <f aca="false">IFERROR(ISTEXT(VLOOKUP(B28,settings!B:B, 1, 0)), 0)</f>
        <v>1</v>
      </c>
      <c r="D28" s="17" t="n">
        <f aca="false">IFERROR(ISTEXT(VLOOKUP(B28, input_constant!A:A, 1, 0)), 0)</f>
        <v>0</v>
      </c>
      <c r="E28" s="17" t="n">
        <f aca="false">IFERROR(ISTEXT(VLOOKUP(B28, input_sensitivity!B:B, 1, 0)), 0)</f>
        <v>0</v>
      </c>
      <c r="F28" s="17" t="n">
        <f aca="false">IFERROR(ISTEXT(HLOOKUP(B28,project_sites!$2:$2, 1, 0)), 0)</f>
        <v>0</v>
      </c>
      <c r="G28" s="17" t="n">
        <f aca="false">IFERROR(ISTEXT(VLOOKUP(B28, case_definitions!A$17:A$29,1, 0)), 0)</f>
        <v>0</v>
      </c>
      <c r="H28" s="18" t="n">
        <f aca="false">SUM(C28:G28)</f>
        <v>1</v>
      </c>
      <c r="I28" s="19" t="str">
        <f aca="false">IF(H28&gt;=1, "yes", "no")</f>
        <v>yes</v>
      </c>
    </row>
    <row r="29" customFormat="false" ht="13.5" hidden="false" customHeight="true" outlineLevel="0" collapsed="false">
      <c r="B29" s="16" t="s">
        <v>54</v>
      </c>
      <c r="C29" s="17" t="n">
        <f aca="false">IFERROR(ISTEXT(VLOOKUP(B29,settings!B:B, 1, 0)), 0)</f>
        <v>1</v>
      </c>
      <c r="D29" s="17" t="n">
        <f aca="false">IFERROR(ISTEXT(VLOOKUP(B29, input_constant!A:A, 1, 0)), 0)</f>
        <v>0</v>
      </c>
      <c r="E29" s="17" t="n">
        <f aca="false">IFERROR(ISTEXT(VLOOKUP(B29, input_sensitivity!B:B, 1, 0)), 0)</f>
        <v>0</v>
      </c>
      <c r="F29" s="17" t="n">
        <f aca="false">IFERROR(ISTEXT(HLOOKUP(B29,project_sites!$2:$2, 1, 0)), 0)</f>
        <v>0</v>
      </c>
      <c r="G29" s="17" t="n">
        <f aca="false">IFERROR(ISTEXT(VLOOKUP(B29, case_definitions!A$17:A$29,1, 0)), 0)</f>
        <v>0</v>
      </c>
      <c r="H29" s="18" t="n">
        <f aca="false">SUM(C29:G29)</f>
        <v>1</v>
      </c>
      <c r="I29" s="19" t="str">
        <f aca="false">IF(H29&gt;=1, "yes", "no")</f>
        <v>yes</v>
      </c>
    </row>
    <row r="30" customFormat="false" ht="12.8" hidden="false" customHeight="false" outlineLevel="0" collapsed="false">
      <c r="B30" s="16" t="s">
        <v>55</v>
      </c>
      <c r="C30" s="17" t="n">
        <f aca="false">IFERROR(ISTEXT(VLOOKUP(B30,settings!B:B, 1, 0)), 0)</f>
        <v>1</v>
      </c>
      <c r="D30" s="17" t="n">
        <f aca="false">IFERROR(ISTEXT(VLOOKUP(B30, input_constant!A:A, 1, 0)), 0)</f>
        <v>0</v>
      </c>
      <c r="E30" s="17" t="n">
        <f aca="false">IFERROR(ISTEXT(VLOOKUP(B30, input_sensitivity!B:B, 1, 0)), 0)</f>
        <v>0</v>
      </c>
      <c r="F30" s="17" t="n">
        <f aca="false">IFERROR(ISTEXT(HLOOKUP(B30,project_sites!$2:$2, 1, 0)), 0)</f>
        <v>0</v>
      </c>
      <c r="G30" s="17" t="n">
        <f aca="false">IFERROR(ISTEXT(VLOOKUP(B30, case_definitions!A$17:A$29,1, 0)), 0)</f>
        <v>0</v>
      </c>
      <c r="H30" s="18" t="n">
        <f aca="false">SUM(C30:G30)</f>
        <v>1</v>
      </c>
      <c r="I30" s="19" t="str">
        <f aca="false">IF(H30&gt;=1, "yes", "no")</f>
        <v>yes</v>
      </c>
    </row>
    <row r="31" customFormat="false" ht="12.8" hidden="false" customHeight="false" outlineLevel="0" collapsed="false">
      <c r="B31" s="16" t="s">
        <v>56</v>
      </c>
      <c r="C31" s="17" t="n">
        <f aca="false">IFERROR(ISTEXT(VLOOKUP(B31,settings!B:B, 1, 0)), 0)</f>
        <v>1</v>
      </c>
      <c r="D31" s="17" t="n">
        <f aca="false">IFERROR(ISTEXT(VLOOKUP(B31, input_constant!A:A, 1, 0)), 0)</f>
        <v>0</v>
      </c>
      <c r="E31" s="17" t="n">
        <f aca="false">IFERROR(ISTEXT(VLOOKUP(B31, input_sensitivity!B:B, 1, 0)), 0)</f>
        <v>0</v>
      </c>
      <c r="F31" s="17" t="n">
        <f aca="false">IFERROR(ISTEXT(HLOOKUP(B31,project_sites!$2:$2, 1, 0)), 0)</f>
        <v>0</v>
      </c>
      <c r="G31" s="17" t="n">
        <f aca="false">IFERROR(ISTEXT(VLOOKUP(B31, case_definitions!A$17:A$29,1, 0)), 0)</f>
        <v>0</v>
      </c>
      <c r="H31" s="18" t="n">
        <f aca="false">SUM(C31:G31)</f>
        <v>1</v>
      </c>
      <c r="I31" s="19" t="str">
        <f aca="false">IF(H31&gt;=1, "yes", "no")</f>
        <v>yes</v>
      </c>
    </row>
    <row r="32" customFormat="false" ht="12.8" hidden="false" customHeight="false" outlineLevel="0" collapsed="false">
      <c r="B32" s="16" t="s">
        <v>57</v>
      </c>
      <c r="C32" s="17" t="n">
        <f aca="false">IFERROR(ISTEXT(VLOOKUP(B32,settings!B:B, 1, 0)), 0)</f>
        <v>1</v>
      </c>
      <c r="D32" s="17" t="n">
        <f aca="false">IFERROR(ISTEXT(VLOOKUP(B32, input_constant!A:A, 1, 0)), 0)</f>
        <v>0</v>
      </c>
      <c r="E32" s="17" t="n">
        <f aca="false">IFERROR(ISTEXT(VLOOKUP(B32, input_sensitivity!B:B, 1, 0)), 0)</f>
        <v>0</v>
      </c>
      <c r="F32" s="17" t="n">
        <f aca="false">IFERROR(ISTEXT(HLOOKUP(B32,project_sites!$2:$2, 1, 0)), 0)</f>
        <v>0</v>
      </c>
      <c r="G32" s="17" t="n">
        <f aca="false">IFERROR(ISTEXT(VLOOKUP(B32, case_definitions!A$17:A$29,1, 0)), 0)</f>
        <v>0</v>
      </c>
      <c r="H32" s="18" t="n">
        <f aca="false">SUM(C32:G32)</f>
        <v>1</v>
      </c>
      <c r="I32" s="19" t="str">
        <f aca="false">IF(H32&gt;=1, "yes", "no")</f>
        <v>yes</v>
      </c>
    </row>
    <row r="33" customFormat="false" ht="12.8" hidden="false" customHeight="false" outlineLevel="0" collapsed="false">
      <c r="B33" s="16" t="s">
        <v>58</v>
      </c>
      <c r="C33" s="17" t="n">
        <f aca="false">IFERROR(ISTEXT(VLOOKUP(B33,settings!B:B, 1, 0)), 0)</f>
        <v>1</v>
      </c>
      <c r="D33" s="17" t="n">
        <f aca="false">IFERROR(ISTEXT(VLOOKUP(B33, input_constant!A:A, 1, 0)), 0)</f>
        <v>0</v>
      </c>
      <c r="E33" s="17" t="n">
        <f aca="false">IFERROR(ISTEXT(VLOOKUP(B33, input_sensitivity!B:B, 1, 0)), 0)</f>
        <v>0</v>
      </c>
      <c r="F33" s="17" t="n">
        <f aca="false">IFERROR(ISTEXT(HLOOKUP(B33,project_sites!$2:$2, 1, 0)), 0)</f>
        <v>0</v>
      </c>
      <c r="G33" s="17" t="n">
        <f aca="false">IFERROR(ISTEXT(VLOOKUP(B33, case_definitions!A$17:A$29,1, 0)), 0)</f>
        <v>0</v>
      </c>
      <c r="H33" s="18" t="n">
        <f aca="false">SUM(C33:G33)</f>
        <v>1</v>
      </c>
      <c r="I33" s="19" t="str">
        <f aca="false">IF(H33&gt;=1, "yes", "no")</f>
        <v>yes</v>
      </c>
    </row>
    <row r="34" customFormat="false" ht="12.8" hidden="false" customHeight="false" outlineLevel="0" collapsed="false">
      <c r="B34" s="16" t="s">
        <v>59</v>
      </c>
      <c r="C34" s="17" t="n">
        <f aca="false">IFERROR(ISTEXT(VLOOKUP(B34,settings!B:B, 1, 0)), 0)</f>
        <v>1</v>
      </c>
      <c r="D34" s="17" t="n">
        <f aca="false">IFERROR(ISTEXT(VLOOKUP(B34, input_constant!A:A, 1, 0)), 0)</f>
        <v>0</v>
      </c>
      <c r="E34" s="17" t="n">
        <f aca="false">IFERROR(ISTEXT(VLOOKUP(B34, input_sensitivity!B:B, 1, 0)), 0)</f>
        <v>0</v>
      </c>
      <c r="F34" s="17" t="n">
        <f aca="false">IFERROR(ISTEXT(HLOOKUP(B34,project_sites!$2:$2, 1, 0)), 0)</f>
        <v>0</v>
      </c>
      <c r="G34" s="17" t="n">
        <f aca="false">IFERROR(ISTEXT(VLOOKUP(B34, case_definitions!A$17:A$29,1, 0)), 0)</f>
        <v>0</v>
      </c>
      <c r="H34" s="18" t="n">
        <f aca="false">SUM(C34:G34)</f>
        <v>1</v>
      </c>
      <c r="I34" s="19" t="str">
        <f aca="false">IF(H34&gt;=1, "yes", "no")</f>
        <v>yes</v>
      </c>
    </row>
    <row r="35" customFormat="false" ht="12.8" hidden="false" customHeight="false" outlineLevel="0" collapsed="false">
      <c r="B35" s="16" t="s">
        <v>60</v>
      </c>
      <c r="C35" s="17" t="n">
        <f aca="false">IFERROR(ISTEXT(VLOOKUP(B35,settings!B:B, 1, 0)), 0)</f>
        <v>1</v>
      </c>
      <c r="D35" s="17" t="n">
        <f aca="false">IFERROR(ISTEXT(VLOOKUP(B35, input_constant!A:A, 1, 0)), 0)</f>
        <v>0</v>
      </c>
      <c r="E35" s="17" t="n">
        <f aca="false">IFERROR(ISTEXT(VLOOKUP(B35, input_sensitivity!B:B, 1, 0)), 0)</f>
        <v>0</v>
      </c>
      <c r="F35" s="17" t="n">
        <f aca="false">IFERROR(ISTEXT(HLOOKUP(B35,project_sites!$2:$2, 1, 0)), 0)</f>
        <v>0</v>
      </c>
      <c r="G35" s="17" t="n">
        <f aca="false">IFERROR(ISTEXT(VLOOKUP(B35, case_definitions!A$17:A$29,1, 0)), 0)</f>
        <v>0</v>
      </c>
      <c r="H35" s="18" t="n">
        <f aca="false">SUM(C35:G35)</f>
        <v>1</v>
      </c>
      <c r="I35" s="19" t="str">
        <f aca="false">IF(H35&gt;=1, "yes", "no")</f>
        <v>yes</v>
      </c>
    </row>
    <row r="36" customFormat="false" ht="12.8" hidden="false" customHeight="false" outlineLevel="0" collapsed="false">
      <c r="B36" s="16" t="s">
        <v>61</v>
      </c>
      <c r="C36" s="17" t="n">
        <f aca="false">IFERROR(ISTEXT(VLOOKUP(B36,settings!B:B, 1, 0)), 0)</f>
        <v>1</v>
      </c>
      <c r="D36" s="17" t="n">
        <f aca="false">IFERROR(ISTEXT(VLOOKUP(B36, input_constant!A:A, 1, 0)), 0)</f>
        <v>0</v>
      </c>
      <c r="E36" s="17" t="n">
        <f aca="false">IFERROR(ISTEXT(VLOOKUP(B36, input_sensitivity!B:B, 1, 0)), 0)</f>
        <v>0</v>
      </c>
      <c r="F36" s="17" t="n">
        <f aca="false">IFERROR(ISTEXT(HLOOKUP(B36,project_sites!$2:$2, 1, 0)), 0)</f>
        <v>0</v>
      </c>
      <c r="G36" s="17" t="n">
        <f aca="false">IFERROR(ISTEXT(VLOOKUP(B36, case_definitions!A$17:A$29,1, 0)), 0)</f>
        <v>0</v>
      </c>
      <c r="H36" s="18" t="n">
        <f aca="false">SUM(C36:G36)</f>
        <v>1</v>
      </c>
      <c r="I36" s="19" t="str">
        <f aca="false">IF(H36&gt;=1, "yes", "no")</f>
        <v>yes</v>
      </c>
    </row>
    <row r="37" customFormat="false" ht="12.8" hidden="false" customHeight="false" outlineLevel="0" collapsed="false">
      <c r="B37" s="16" t="s">
        <v>62</v>
      </c>
      <c r="C37" s="17" t="n">
        <f aca="false">IFERROR(ISTEXT(VLOOKUP(B37,settings!B:B, 1, 0)), 0)</f>
        <v>1</v>
      </c>
      <c r="D37" s="17" t="n">
        <f aca="false">IFERROR(ISTEXT(VLOOKUP(B37, input_constant!A:A, 1, 0)), 0)</f>
        <v>0</v>
      </c>
      <c r="E37" s="17" t="n">
        <f aca="false">IFERROR(ISTEXT(VLOOKUP(B37, input_sensitivity!B:B, 1, 0)), 0)</f>
        <v>0</v>
      </c>
      <c r="F37" s="17" t="n">
        <f aca="false">IFERROR(ISTEXT(HLOOKUP(B37,project_sites!$2:$2, 1, 0)), 0)</f>
        <v>0</v>
      </c>
      <c r="G37" s="17" t="n">
        <f aca="false">IFERROR(ISTEXT(VLOOKUP(B37, case_definitions!A$17:A$29,1, 0)), 0)</f>
        <v>0</v>
      </c>
      <c r="H37" s="18" t="n">
        <f aca="false">SUM(C37:G37)</f>
        <v>1</v>
      </c>
      <c r="I37" s="19" t="str">
        <f aca="false">IF(H37&gt;=1, "yes", "no")</f>
        <v>yes</v>
      </c>
    </row>
    <row r="38" customFormat="false" ht="12.8" hidden="false" customHeight="false" outlineLevel="0" collapsed="false">
      <c r="B38" s="16" t="s">
        <v>63</v>
      </c>
      <c r="C38" s="17" t="n">
        <f aca="false">IFERROR(ISTEXT(VLOOKUP(B38,settings!B:B, 1, 0)), 0)</f>
        <v>1</v>
      </c>
      <c r="D38" s="17" t="n">
        <f aca="false">IFERROR(ISTEXT(VLOOKUP(B38, input_constant!A:A, 1, 0)), 0)</f>
        <v>0</v>
      </c>
      <c r="E38" s="17" t="n">
        <f aca="false">IFERROR(ISTEXT(VLOOKUP(B38, input_sensitivity!B:B, 1, 0)), 0)</f>
        <v>0</v>
      </c>
      <c r="F38" s="17" t="n">
        <f aca="false">IFERROR(ISTEXT(HLOOKUP(B38,project_sites!$2:$2, 1, 0)), 0)</f>
        <v>0</v>
      </c>
      <c r="G38" s="17" t="n">
        <f aca="false">IFERROR(ISTEXT(VLOOKUP(B38, case_definitions!A$17:A$29,1, 0)), 0)</f>
        <v>0</v>
      </c>
      <c r="H38" s="18" t="n">
        <f aca="false">SUM(C38:G38)</f>
        <v>1</v>
      </c>
      <c r="I38" s="19" t="str">
        <f aca="false">IF(H38&gt;=1, "yes", "no")</f>
        <v>yes</v>
      </c>
    </row>
    <row r="39" customFormat="false" ht="12.8" hidden="false" customHeight="false" outlineLevel="0" collapsed="false">
      <c r="B39" s="16" t="s">
        <v>64</v>
      </c>
      <c r="C39" s="17" t="n">
        <f aca="false">IFERROR(ISTEXT(VLOOKUP(B39,settings!B:B, 1, 0)), 0)</f>
        <v>1</v>
      </c>
      <c r="D39" s="17" t="n">
        <f aca="false">IFERROR(ISTEXT(VLOOKUP(B39, input_constant!A:A, 1, 0)), 0)</f>
        <v>0</v>
      </c>
      <c r="E39" s="17" t="n">
        <f aca="false">IFERROR(ISTEXT(VLOOKUP(B39, input_sensitivity!B:B, 1, 0)), 0)</f>
        <v>0</v>
      </c>
      <c r="F39" s="17" t="n">
        <f aca="false">IFERROR(ISTEXT(HLOOKUP(B39,project_sites!$2:$2, 1, 0)), 0)</f>
        <v>0</v>
      </c>
      <c r="G39" s="17" t="n">
        <f aca="false">IFERROR(ISTEXT(VLOOKUP(B39, case_definitions!A$17:A$29,1, 0)), 0)</f>
        <v>0</v>
      </c>
      <c r="H39" s="18" t="n">
        <f aca="false">SUM(C39:G39)</f>
        <v>1</v>
      </c>
      <c r="I39" s="19" t="str">
        <f aca="false">IF(H39&gt;=1, "yes", "no")</f>
        <v>yes</v>
      </c>
    </row>
    <row r="40" customFormat="false" ht="12.8" hidden="false" customHeight="false" outlineLevel="0" collapsed="false">
      <c r="B40" s="16" t="s">
        <v>65</v>
      </c>
      <c r="C40" s="17" t="n">
        <f aca="false">IFERROR(ISTEXT(VLOOKUP(B40,settings!B:B, 1, 0)), 0)</f>
        <v>1</v>
      </c>
      <c r="D40" s="17" t="n">
        <f aca="false">IFERROR(ISTEXT(VLOOKUP(B40, input_constant!A:A, 1, 0)), 0)</f>
        <v>0</v>
      </c>
      <c r="E40" s="17" t="n">
        <f aca="false">IFERROR(ISTEXT(VLOOKUP(B40, input_sensitivity!B:B, 1, 0)), 0)</f>
        <v>0</v>
      </c>
      <c r="F40" s="17" t="n">
        <f aca="false">IFERROR(ISTEXT(HLOOKUP(B40,project_sites!$2:$2, 1, 0)), 0)</f>
        <v>0</v>
      </c>
      <c r="G40" s="17" t="n">
        <f aca="false">IFERROR(ISTEXT(VLOOKUP(B40, case_definitions!A$17:A$29,1, 0)), 0)</f>
        <v>0</v>
      </c>
      <c r="H40" s="18" t="n">
        <f aca="false">SUM(C40:G40)</f>
        <v>1</v>
      </c>
      <c r="I40" s="19" t="str">
        <f aca="false">IF(H40&gt;=1, "yes", "no")</f>
        <v>yes</v>
      </c>
    </row>
    <row r="41" customFormat="false" ht="12.8" hidden="false" customHeight="false" outlineLevel="0" collapsed="false">
      <c r="B41" s="16" t="s">
        <v>66</v>
      </c>
      <c r="C41" s="17" t="n">
        <f aca="false">IFERROR(ISTEXT(VLOOKUP(B41,settings!B:B, 1, 0)), 0)</f>
        <v>1</v>
      </c>
      <c r="D41" s="17" t="n">
        <f aca="false">IFERROR(ISTEXT(VLOOKUP(B41, input_constant!A:A, 1, 0)), 0)</f>
        <v>0</v>
      </c>
      <c r="E41" s="17" t="n">
        <f aca="false">IFERROR(ISTEXT(VLOOKUP(B41, input_sensitivity!B:B, 1, 0)), 0)</f>
        <v>0</v>
      </c>
      <c r="F41" s="17" t="n">
        <f aca="false">IFERROR(ISTEXT(HLOOKUP(B41,project_sites!$2:$2, 1, 0)), 0)</f>
        <v>0</v>
      </c>
      <c r="G41" s="17" t="n">
        <f aca="false">IFERROR(ISTEXT(VLOOKUP(B41, case_definitions!A$17:A$29,1, 0)), 0)</f>
        <v>0</v>
      </c>
      <c r="H41" s="18" t="n">
        <f aca="false">SUM(C41:G41)</f>
        <v>1</v>
      </c>
      <c r="I41" s="19" t="str">
        <f aca="false">IF(H41&gt;=1, "yes", "no")</f>
        <v>yes</v>
      </c>
    </row>
    <row r="42" customFormat="false" ht="12.8" hidden="false" customHeight="false" outlineLevel="0" collapsed="false">
      <c r="B42" s="16" t="s">
        <v>67</v>
      </c>
      <c r="C42" s="17" t="n">
        <f aca="false">IFERROR(ISTEXT(VLOOKUP(B42,settings!B:B, 1, 0)), 0)</f>
        <v>1</v>
      </c>
      <c r="D42" s="17" t="n">
        <f aca="false">IFERROR(ISTEXT(VLOOKUP(B42, input_constant!A:A, 1, 0)), 0)</f>
        <v>0</v>
      </c>
      <c r="E42" s="17" t="n">
        <f aca="false">IFERROR(ISTEXT(VLOOKUP(B42, input_sensitivity!B:B, 1, 0)), 0)</f>
        <v>0</v>
      </c>
      <c r="F42" s="17" t="n">
        <f aca="false">IFERROR(ISTEXT(HLOOKUP(B42,project_sites!$2:$2, 1, 0)), 0)</f>
        <v>0</v>
      </c>
      <c r="G42" s="17" t="n">
        <f aca="false">IFERROR(ISTEXT(VLOOKUP(B42, case_definitions!A$17:A$29,1, 0)), 0)</f>
        <v>0</v>
      </c>
      <c r="H42" s="18" t="n">
        <f aca="false">SUM(C42:G42)</f>
        <v>1</v>
      </c>
      <c r="I42" s="19" t="str">
        <f aca="false">IF(H42&gt;=1, "yes", "no")</f>
        <v>yes</v>
      </c>
    </row>
    <row r="43" customFormat="false" ht="12.8" hidden="false" customHeight="false" outlineLevel="0" collapsed="false">
      <c r="B43" s="16" t="s">
        <v>68</v>
      </c>
      <c r="C43" s="17" t="n">
        <f aca="false">IFERROR(ISTEXT(VLOOKUP(B43,settings!B:B, 1, 0)), 0)</f>
        <v>1</v>
      </c>
      <c r="D43" s="17" t="n">
        <f aca="false">IFERROR(ISTEXT(VLOOKUP(B43, input_constant!A:A, 1, 0)), 0)</f>
        <v>0</v>
      </c>
      <c r="E43" s="17" t="n">
        <f aca="false">IFERROR(ISTEXT(VLOOKUP(B43, input_sensitivity!B:B, 1, 0)), 0)</f>
        <v>0</v>
      </c>
      <c r="F43" s="17" t="n">
        <f aca="false">IFERROR(ISTEXT(HLOOKUP(B43,project_sites!$2:$2, 1, 0)), 0)</f>
        <v>0</v>
      </c>
      <c r="G43" s="17" t="n">
        <f aca="false">IFERROR(ISTEXT(VLOOKUP(B43, case_definitions!A$17:A$29,1, 0)), 0)</f>
        <v>0</v>
      </c>
      <c r="H43" s="18" t="n">
        <f aca="false">SUM(C43:G43)</f>
        <v>1</v>
      </c>
      <c r="I43" s="19" t="str">
        <f aca="false">IF(H43&gt;=1, "yes", "no")</f>
        <v>yes</v>
      </c>
    </row>
    <row r="44" customFormat="false" ht="12.8" hidden="false" customHeight="false" outlineLevel="0" collapsed="false">
      <c r="B44" s="16" t="s">
        <v>69</v>
      </c>
      <c r="C44" s="17" t="n">
        <f aca="false">IFERROR(ISTEXT(VLOOKUP(B44,settings!B:B, 1, 0)), 0)</f>
        <v>1</v>
      </c>
      <c r="D44" s="17" t="n">
        <f aca="false">IFERROR(ISTEXT(VLOOKUP(B44, input_constant!A:A, 1, 0)), 0)</f>
        <v>0</v>
      </c>
      <c r="E44" s="17" t="n">
        <f aca="false">IFERROR(ISTEXT(VLOOKUP(B44, input_sensitivity!B:B, 1, 0)), 0)</f>
        <v>0</v>
      </c>
      <c r="F44" s="17" t="n">
        <f aca="false">IFERROR(ISTEXT(HLOOKUP(B44,project_sites!$2:$2, 1, 0)), 0)</f>
        <v>0</v>
      </c>
      <c r="G44" s="17" t="n">
        <f aca="false">IFERROR(ISTEXT(VLOOKUP(B44, case_definitions!A$17:A$29,1, 0)), 0)</f>
        <v>0</v>
      </c>
      <c r="H44" s="18" t="n">
        <f aca="false">SUM(C44:G44)</f>
        <v>1</v>
      </c>
      <c r="I44" s="19" t="str">
        <f aca="false">IF(H44&gt;=1, "yes", "no")</f>
        <v>yes</v>
      </c>
    </row>
    <row r="45" customFormat="false" ht="12.8" hidden="false" customHeight="false" outlineLevel="0" collapsed="false">
      <c r="B45" s="16" t="s">
        <v>70</v>
      </c>
      <c r="C45" s="17" t="n">
        <f aca="false">IFERROR(ISTEXT(VLOOKUP(B45,settings!B:B, 1, 0)), 0)</f>
        <v>1</v>
      </c>
      <c r="D45" s="17" t="n">
        <f aca="false">IFERROR(ISTEXT(VLOOKUP(B45, input_constant!A:A, 1, 0)), 0)</f>
        <v>0</v>
      </c>
      <c r="E45" s="17" t="n">
        <f aca="false">IFERROR(ISTEXT(VLOOKUP(B45, input_sensitivity!B:B, 1, 0)), 0)</f>
        <v>0</v>
      </c>
      <c r="F45" s="17" t="n">
        <f aca="false">IFERROR(ISTEXT(HLOOKUP(B45,project_sites!$2:$2, 1, 0)), 0)</f>
        <v>0</v>
      </c>
      <c r="G45" s="17" t="n">
        <f aca="false">IFERROR(ISTEXT(VLOOKUP(B45, case_definitions!A$17:A$29,1, 0)), 0)</f>
        <v>0</v>
      </c>
      <c r="H45" s="18" t="n">
        <f aca="false">SUM(C45:G45)</f>
        <v>1</v>
      </c>
      <c r="I45" s="19" t="str">
        <f aca="false">IF(H45&gt;=1, "yes", "no")</f>
        <v>yes</v>
      </c>
    </row>
    <row r="46" customFormat="false" ht="12.8" hidden="false" customHeight="false" outlineLevel="0" collapsed="false">
      <c r="B46" s="16" t="s">
        <v>71</v>
      </c>
      <c r="C46" s="17" t="n">
        <f aca="false">IFERROR(ISTEXT(VLOOKUP(B46,settings!B:B, 1, 0)), 0)</f>
        <v>0</v>
      </c>
      <c r="D46" s="17" t="n">
        <f aca="false">IFERROR(ISTEXT(VLOOKUP(B46, input_constant!A:A, 1, 0)), 0)</f>
        <v>1</v>
      </c>
      <c r="E46" s="17" t="n">
        <f aca="false">IFERROR(ISTEXT(VLOOKUP(B46, input_sensitivity!B:B, 1, 0)), 0)</f>
        <v>0</v>
      </c>
      <c r="F46" s="17" t="n">
        <f aca="false">IFERROR(ISTEXT(HLOOKUP(B46,project_sites!$2:$2, 1, 0)), 0)</f>
        <v>0</v>
      </c>
      <c r="G46" s="17" t="n">
        <f aca="false">IFERROR(ISTEXT(VLOOKUP(B46, case_definitions!A$17:A$29,1, 0)), 0)</f>
        <v>0</v>
      </c>
      <c r="H46" s="18" t="n">
        <f aca="false">SUM(C46:G46)</f>
        <v>1</v>
      </c>
      <c r="I46" s="19" t="str">
        <f aca="false">IF(H46&gt;=1, "yes", "no")</f>
        <v>yes</v>
      </c>
    </row>
    <row r="47" customFormat="false" ht="12.8" hidden="false" customHeight="false" outlineLevel="0" collapsed="false">
      <c r="B47" s="16" t="s">
        <v>72</v>
      </c>
      <c r="C47" s="17" t="n">
        <f aca="false">IFERROR(ISTEXT(VLOOKUP(B47,settings!B:B, 1, 0)), 0)</f>
        <v>0</v>
      </c>
      <c r="D47" s="17" t="n">
        <f aca="false">IFERROR(ISTEXT(VLOOKUP(B47, input_constant!A:A, 1, 0)), 0)</f>
        <v>1</v>
      </c>
      <c r="E47" s="17" t="n">
        <f aca="false">IFERROR(ISTEXT(VLOOKUP(B47, input_sensitivity!B:B, 1, 0)), 0)</f>
        <v>0</v>
      </c>
      <c r="F47" s="17" t="n">
        <f aca="false">IFERROR(ISTEXT(HLOOKUP(B47,project_sites!$2:$2, 1, 0)), 0)</f>
        <v>0</v>
      </c>
      <c r="G47" s="17" t="n">
        <f aca="false">IFERROR(ISTEXT(VLOOKUP(B47, case_definitions!A$17:A$29,1, 0)), 0)</f>
        <v>0</v>
      </c>
      <c r="H47" s="18" t="n">
        <f aca="false">SUM(C47:G47)</f>
        <v>1</v>
      </c>
      <c r="I47" s="19" t="str">
        <f aca="false">IF(H47&gt;=1, "yes", "no")</f>
        <v>yes</v>
      </c>
    </row>
    <row r="48" customFormat="false" ht="12.8" hidden="false" customHeight="false" outlineLevel="0" collapsed="false">
      <c r="B48" s="16" t="s">
        <v>73</v>
      </c>
      <c r="C48" s="17" t="n">
        <f aca="false">IFERROR(ISTEXT(VLOOKUP(B48,settings!B:B, 1, 0)), 0)</f>
        <v>0</v>
      </c>
      <c r="D48" s="17" t="n">
        <f aca="false">IFERROR(ISTEXT(VLOOKUP(B48, input_constant!A:A, 1, 0)), 0)</f>
        <v>1</v>
      </c>
      <c r="E48" s="17" t="n">
        <f aca="false">IFERROR(ISTEXT(VLOOKUP(B48, input_sensitivity!B:B, 1, 0)), 0)</f>
        <v>0</v>
      </c>
      <c r="F48" s="17" t="n">
        <f aca="false">IFERROR(ISTEXT(HLOOKUP(B48,project_sites!$2:$2, 1, 0)), 0)</f>
        <v>0</v>
      </c>
      <c r="G48" s="17" t="n">
        <f aca="false">IFERROR(ISTEXT(VLOOKUP(B48, case_definitions!A$17:A$29,1, 0)), 0)</f>
        <v>0</v>
      </c>
      <c r="H48" s="18" t="n">
        <f aca="false">SUM(C48:G48)</f>
        <v>1</v>
      </c>
      <c r="I48" s="19" t="str">
        <f aca="false">IF(H48&gt;=1, "yes", "no")</f>
        <v>yes</v>
      </c>
    </row>
    <row r="49" customFormat="false" ht="12.8" hidden="false" customHeight="false" outlineLevel="0" collapsed="false">
      <c r="B49" s="16" t="s">
        <v>74</v>
      </c>
      <c r="C49" s="17" t="n">
        <f aca="false">IFERROR(ISTEXT(VLOOKUP(B49,settings!B:B, 1, 0)), 0)</f>
        <v>0</v>
      </c>
      <c r="D49" s="17" t="n">
        <f aca="false">IFERROR(ISTEXT(VLOOKUP(B49, input_constant!A:A, 1, 0)), 0)</f>
        <v>1</v>
      </c>
      <c r="E49" s="17" t="n">
        <f aca="false">IFERROR(ISTEXT(VLOOKUP(B49, input_sensitivity!B:B, 1, 0)), 0)</f>
        <v>0</v>
      </c>
      <c r="F49" s="17" t="n">
        <f aca="false">IFERROR(ISTEXT(HLOOKUP(B49,project_sites!$2:$2, 1, 0)), 0)</f>
        <v>0</v>
      </c>
      <c r="G49" s="17" t="n">
        <f aca="false">IFERROR(ISTEXT(VLOOKUP(B49, case_definitions!A$17:A$29,1, 0)), 0)</f>
        <v>0</v>
      </c>
      <c r="H49" s="18" t="n">
        <f aca="false">SUM(C49:G49)</f>
        <v>1</v>
      </c>
      <c r="I49" s="19" t="str">
        <f aca="false">IF(H49&gt;=1, "yes", "no")</f>
        <v>yes</v>
      </c>
    </row>
    <row r="50" customFormat="false" ht="12.8" hidden="false" customHeight="false" outlineLevel="0" collapsed="false">
      <c r="B50" s="16" t="s">
        <v>75</v>
      </c>
      <c r="C50" s="17" t="n">
        <f aca="false">IFERROR(ISTEXT(VLOOKUP(B50,settings!B:B, 1, 0)), 0)</f>
        <v>0</v>
      </c>
      <c r="D50" s="17" t="n">
        <f aca="false">IFERROR(ISTEXT(VLOOKUP(B50, input_constant!A:A, 1, 0)), 0)</f>
        <v>1</v>
      </c>
      <c r="E50" s="17" t="n">
        <f aca="false">IFERROR(ISTEXT(VLOOKUP(B50, input_sensitivity!B:B, 1, 0)), 0)</f>
        <v>0</v>
      </c>
      <c r="F50" s="17" t="n">
        <f aca="false">IFERROR(ISTEXT(HLOOKUP(B50,project_sites!$2:$2, 1, 0)), 0)</f>
        <v>0</v>
      </c>
      <c r="G50" s="17" t="n">
        <f aca="false">IFERROR(ISTEXT(VLOOKUP(B50, case_definitions!A$17:A$29,1, 0)), 0)</f>
        <v>0</v>
      </c>
      <c r="H50" s="18" t="n">
        <f aca="false">SUM(C50:G50)</f>
        <v>1</v>
      </c>
      <c r="I50" s="19" t="str">
        <f aca="false">IF(H50&gt;=1, "yes", "no")</f>
        <v>yes</v>
      </c>
    </row>
    <row r="51" customFormat="false" ht="12.8" hidden="false" customHeight="false" outlineLevel="0" collapsed="false">
      <c r="B51" s="16" t="s">
        <v>76</v>
      </c>
      <c r="C51" s="17" t="n">
        <f aca="false">IFERROR(ISTEXT(VLOOKUP(B51,settings!B:B, 1, 0)), 0)</f>
        <v>0</v>
      </c>
      <c r="D51" s="17" t="n">
        <f aca="false">IFERROR(ISTEXT(VLOOKUP(B51, input_constant!A:A, 1, 0)), 0)</f>
        <v>1</v>
      </c>
      <c r="E51" s="17" t="n">
        <f aca="false">IFERROR(ISTEXT(VLOOKUP(B51, input_sensitivity!B:B, 1, 0)), 0)</f>
        <v>0</v>
      </c>
      <c r="F51" s="17" t="n">
        <f aca="false">IFERROR(ISTEXT(HLOOKUP(B51,project_sites!$2:$2, 1, 0)), 0)</f>
        <v>0</v>
      </c>
      <c r="G51" s="17" t="n">
        <f aca="false">IFERROR(ISTEXT(VLOOKUP(B51, case_definitions!A$17:A$29,1, 0)), 0)</f>
        <v>0</v>
      </c>
      <c r="H51" s="18" t="n">
        <f aca="false">SUM(C51:G51)</f>
        <v>1</v>
      </c>
      <c r="I51" s="19" t="str">
        <f aca="false">IF(H51&gt;=1, "yes", "no")</f>
        <v>yes</v>
      </c>
    </row>
    <row r="52" customFormat="false" ht="12.8" hidden="false" customHeight="false" outlineLevel="0" collapsed="false">
      <c r="B52" s="16" t="s">
        <v>77</v>
      </c>
      <c r="C52" s="17" t="n">
        <f aca="false">IFERROR(ISTEXT(VLOOKUP(B52,settings!B:B, 1, 0)), 0)</f>
        <v>0</v>
      </c>
      <c r="D52" s="17" t="n">
        <f aca="false">IFERROR(ISTEXT(VLOOKUP(B52, input_constant!A:A, 1, 0)), 0)</f>
        <v>1</v>
      </c>
      <c r="E52" s="17" t="n">
        <f aca="false">IFERROR(ISTEXT(VLOOKUP(B52, input_sensitivity!B:B, 1, 0)), 0)</f>
        <v>0</v>
      </c>
      <c r="F52" s="17" t="n">
        <f aca="false">IFERROR(ISTEXT(HLOOKUP(B52,project_sites!$2:$2, 1, 0)), 0)</f>
        <v>0</v>
      </c>
      <c r="G52" s="17" t="n">
        <f aca="false">IFERROR(ISTEXT(VLOOKUP(B52, case_definitions!A$17:A$29,1, 0)), 0)</f>
        <v>0</v>
      </c>
      <c r="H52" s="18" t="n">
        <f aca="false">SUM(C52:G52)</f>
        <v>1</v>
      </c>
      <c r="I52" s="19" t="str">
        <f aca="false">IF(H52&gt;=1, "yes", "no")</f>
        <v>yes</v>
      </c>
    </row>
    <row r="53" customFormat="false" ht="12.8" hidden="false" customHeight="false" outlineLevel="0" collapsed="false">
      <c r="B53" s="16" t="s">
        <v>78</v>
      </c>
      <c r="C53" s="17" t="n">
        <f aca="false">IFERROR(ISTEXT(VLOOKUP(B53,settings!B:B, 1, 0)), 0)</f>
        <v>0</v>
      </c>
      <c r="D53" s="17" t="n">
        <f aca="false">IFERROR(ISTEXT(VLOOKUP(B53, input_constant!A:A, 1, 0)), 0)</f>
        <v>1</v>
      </c>
      <c r="E53" s="17" t="n">
        <f aca="false">IFERROR(ISTEXT(VLOOKUP(B53, input_sensitivity!B:B, 1, 0)), 0)</f>
        <v>0</v>
      </c>
      <c r="F53" s="17" t="n">
        <f aca="false">IFERROR(ISTEXT(HLOOKUP(B53,project_sites!$2:$2, 1, 0)), 0)</f>
        <v>0</v>
      </c>
      <c r="G53" s="17" t="n">
        <f aca="false">IFERROR(ISTEXT(VLOOKUP(B53, case_definitions!A$17:A$29,1, 0)), 0)</f>
        <v>0</v>
      </c>
      <c r="H53" s="18" t="n">
        <f aca="false">SUM(C53:G53)</f>
        <v>1</v>
      </c>
      <c r="I53" s="19" t="str">
        <f aca="false">IF(H53&gt;=1, "yes", "no")</f>
        <v>yes</v>
      </c>
    </row>
    <row r="54" customFormat="false" ht="12.8" hidden="false" customHeight="false" outlineLevel="0" collapsed="false">
      <c r="B54" s="16" t="s">
        <v>79</v>
      </c>
      <c r="C54" s="17" t="n">
        <f aca="false">IFERROR(ISTEXT(VLOOKUP(B54,settings!B:B, 1, 0)), 0)</f>
        <v>0</v>
      </c>
      <c r="D54" s="17" t="n">
        <f aca="false">IFERROR(ISTEXT(VLOOKUP(B54, input_constant!A:A, 1, 0)), 0)</f>
        <v>1</v>
      </c>
      <c r="E54" s="17" t="n">
        <f aca="false">IFERROR(ISTEXT(VLOOKUP(B54, input_sensitivity!B:B, 1, 0)), 0)</f>
        <v>0</v>
      </c>
      <c r="F54" s="17" t="n">
        <f aca="false">IFERROR(ISTEXT(HLOOKUP(B54,project_sites!$2:$2, 1, 0)), 0)</f>
        <v>0</v>
      </c>
      <c r="G54" s="17" t="n">
        <f aca="false">IFERROR(ISTEXT(VLOOKUP(B54, case_definitions!A$17:A$29,1, 0)), 0)</f>
        <v>0</v>
      </c>
      <c r="H54" s="18" t="n">
        <f aca="false">SUM(C54:G54)</f>
        <v>1</v>
      </c>
      <c r="I54" s="19" t="str">
        <f aca="false">IF(H54&gt;=1, "yes", "no")</f>
        <v>yes</v>
      </c>
    </row>
    <row r="55" customFormat="false" ht="12.8" hidden="false" customHeight="false" outlineLevel="0" collapsed="false">
      <c r="B55" s="16" t="s">
        <v>80</v>
      </c>
      <c r="C55" s="17" t="n">
        <f aca="false">IFERROR(ISTEXT(VLOOKUP(B55,settings!B:B, 1, 0)), 0)</f>
        <v>0</v>
      </c>
      <c r="D55" s="17" t="n">
        <f aca="false">IFERROR(ISTEXT(VLOOKUP(B55, input_constant!A:A, 1, 0)), 0)</f>
        <v>1</v>
      </c>
      <c r="E55" s="17" t="n">
        <f aca="false">IFERROR(ISTEXT(VLOOKUP(B55, input_sensitivity!B:B, 1, 0)), 0)</f>
        <v>0</v>
      </c>
      <c r="F55" s="17" t="n">
        <f aca="false">IFERROR(ISTEXT(HLOOKUP(B55,project_sites!$2:$2, 1, 0)), 0)</f>
        <v>0</v>
      </c>
      <c r="G55" s="17" t="n">
        <f aca="false">IFERROR(ISTEXT(VLOOKUP(B55, case_definitions!A$17:A$29,1, 0)), 0)</f>
        <v>0</v>
      </c>
      <c r="H55" s="18" t="n">
        <f aca="false">SUM(C55:G55)</f>
        <v>1</v>
      </c>
      <c r="I55" s="19" t="str">
        <f aca="false">IF(H55&gt;=1, "yes", "no")</f>
        <v>yes</v>
      </c>
    </row>
    <row r="56" customFormat="false" ht="12.8" hidden="false" customHeight="false" outlineLevel="0" collapsed="false">
      <c r="B56" s="16" t="s">
        <v>81</v>
      </c>
      <c r="C56" s="17" t="n">
        <f aca="false">IFERROR(ISTEXT(VLOOKUP(B56,settings!B:B, 1, 0)), 0)</f>
        <v>0</v>
      </c>
      <c r="D56" s="17" t="n">
        <f aca="false">IFERROR(ISTEXT(VLOOKUP(B56, input_constant!A:A, 1, 0)), 0)</f>
        <v>1</v>
      </c>
      <c r="E56" s="17" t="n">
        <f aca="false">IFERROR(ISTEXT(VLOOKUP(B56, input_sensitivity!B:B, 1, 0)), 0)</f>
        <v>0</v>
      </c>
      <c r="F56" s="17" t="n">
        <f aca="false">IFERROR(ISTEXT(HLOOKUP(B56,project_sites!$2:$2, 1, 0)), 0)</f>
        <v>0</v>
      </c>
      <c r="G56" s="17" t="n">
        <f aca="false">IFERROR(ISTEXT(VLOOKUP(B56, case_definitions!A$17:A$29,1, 0)), 0)</f>
        <v>0</v>
      </c>
      <c r="H56" s="18" t="n">
        <f aca="false">SUM(C56:G56)</f>
        <v>1</v>
      </c>
      <c r="I56" s="19" t="str">
        <f aca="false">IF(H56&gt;=1, "yes", "no")</f>
        <v>yes</v>
      </c>
    </row>
    <row r="57" customFormat="false" ht="12.8" hidden="false" customHeight="false" outlineLevel="0" collapsed="false">
      <c r="B57" s="16" t="s">
        <v>82</v>
      </c>
      <c r="C57" s="17" t="n">
        <f aca="false">IFERROR(ISTEXT(VLOOKUP(B57,settings!B:B, 1, 0)), 0)</f>
        <v>0</v>
      </c>
      <c r="D57" s="17" t="n">
        <f aca="false">IFERROR(ISTEXT(VLOOKUP(B57, input_constant!A:A, 1, 0)), 0)</f>
        <v>1</v>
      </c>
      <c r="E57" s="17" t="n">
        <f aca="false">IFERROR(ISTEXT(VLOOKUP(B57, input_sensitivity!B:B, 1, 0)), 0)</f>
        <v>0</v>
      </c>
      <c r="F57" s="17" t="n">
        <f aca="false">IFERROR(ISTEXT(HLOOKUP(B57,project_sites!$2:$2, 1, 0)), 0)</f>
        <v>0</v>
      </c>
      <c r="G57" s="17" t="n">
        <f aca="false">IFERROR(ISTEXT(VLOOKUP(B57, case_definitions!A$17:A$29,1, 0)), 0)</f>
        <v>0</v>
      </c>
      <c r="H57" s="18" t="n">
        <f aca="false">SUM(C57:G57)</f>
        <v>1</v>
      </c>
      <c r="I57" s="19" t="str">
        <f aca="false">IF(H57&gt;=1, "yes", "no")</f>
        <v>yes</v>
      </c>
    </row>
    <row r="58" customFormat="false" ht="12.8" hidden="false" customHeight="false" outlineLevel="0" collapsed="false">
      <c r="B58" s="16" t="s">
        <v>83</v>
      </c>
      <c r="C58" s="17" t="n">
        <f aca="false">IFERROR(ISTEXT(VLOOKUP(B58,settings!B:B, 1, 0)), 0)</f>
        <v>0</v>
      </c>
      <c r="D58" s="17" t="n">
        <f aca="false">IFERROR(ISTEXT(VLOOKUP(B58, input_constant!A:A, 1, 0)), 0)</f>
        <v>1</v>
      </c>
      <c r="E58" s="17" t="n">
        <f aca="false">IFERROR(ISTEXT(VLOOKUP(B58, input_sensitivity!B:B, 1, 0)), 0)</f>
        <v>0</v>
      </c>
      <c r="F58" s="17" t="n">
        <f aca="false">IFERROR(ISTEXT(HLOOKUP(B58,project_sites!$2:$2, 1, 0)), 0)</f>
        <v>0</v>
      </c>
      <c r="G58" s="17" t="n">
        <f aca="false">IFERROR(ISTEXT(VLOOKUP(B58, case_definitions!A$17:A$29,1, 0)), 0)</f>
        <v>0</v>
      </c>
      <c r="H58" s="18" t="n">
        <f aca="false">SUM(C58:G58)</f>
        <v>1</v>
      </c>
      <c r="I58" s="19" t="str">
        <f aca="false">IF(H58&gt;=1, "yes", "no")</f>
        <v>yes</v>
      </c>
    </row>
    <row r="59" customFormat="false" ht="12.8" hidden="false" customHeight="false" outlineLevel="0" collapsed="false">
      <c r="B59" s="16" t="s">
        <v>84</v>
      </c>
      <c r="C59" s="17" t="n">
        <f aca="false">IFERROR(ISTEXT(VLOOKUP(B59,settings!B:B, 1, 0)), 0)</f>
        <v>0</v>
      </c>
      <c r="D59" s="17" t="n">
        <f aca="false">IFERROR(ISTEXT(VLOOKUP(B59, input_constant!A:A, 1, 0)), 0)</f>
        <v>1</v>
      </c>
      <c r="E59" s="17" t="n">
        <f aca="false">IFERROR(ISTEXT(VLOOKUP(B59, input_sensitivity!B:B, 1, 0)), 0)</f>
        <v>0</v>
      </c>
      <c r="F59" s="17" t="n">
        <f aca="false">IFERROR(ISTEXT(HLOOKUP(B59,project_sites!$2:$2, 1, 0)), 0)</f>
        <v>0</v>
      </c>
      <c r="G59" s="17" t="n">
        <f aca="false">IFERROR(ISTEXT(VLOOKUP(B59, case_definitions!A$17:A$29,1, 0)), 0)</f>
        <v>0</v>
      </c>
      <c r="H59" s="18" t="n">
        <f aca="false">SUM(C59:G59)</f>
        <v>1</v>
      </c>
      <c r="I59" s="19" t="str">
        <f aca="false">IF(H59&gt;=1, "yes", "no")</f>
        <v>yes</v>
      </c>
    </row>
    <row r="60" customFormat="false" ht="12.8" hidden="false" customHeight="false" outlineLevel="0" collapsed="false">
      <c r="B60" s="16" t="s">
        <v>85</v>
      </c>
      <c r="C60" s="17" t="n">
        <f aca="false">IFERROR(ISTEXT(VLOOKUP(B60,settings!B:B, 1, 0)), 0)</f>
        <v>0</v>
      </c>
      <c r="D60" s="17" t="n">
        <f aca="false">IFERROR(ISTEXT(VLOOKUP(B60, input_constant!A:A, 1, 0)), 0)</f>
        <v>1</v>
      </c>
      <c r="E60" s="17" t="n">
        <f aca="false">IFERROR(ISTEXT(VLOOKUP(B60, input_sensitivity!B:B, 1, 0)), 0)</f>
        <v>0</v>
      </c>
      <c r="F60" s="17" t="n">
        <f aca="false">IFERROR(ISTEXT(HLOOKUP(B60,project_sites!$2:$2, 1, 0)), 0)</f>
        <v>0</v>
      </c>
      <c r="G60" s="17" t="n">
        <f aca="false">IFERROR(ISTEXT(VLOOKUP(B60, case_definitions!A$17:A$29,1, 0)), 0)</f>
        <v>0</v>
      </c>
      <c r="H60" s="18" t="n">
        <f aca="false">SUM(C60:G60)</f>
        <v>1</v>
      </c>
      <c r="I60" s="19" t="str">
        <f aca="false">IF(H60&gt;=1, "yes", "no")</f>
        <v>yes</v>
      </c>
    </row>
    <row r="61" customFormat="false" ht="12.8" hidden="false" customHeight="false" outlineLevel="0" collapsed="false">
      <c r="B61" s="16" t="s">
        <v>86</v>
      </c>
      <c r="C61" s="17" t="n">
        <f aca="false">IFERROR(ISTEXT(VLOOKUP(B61,settings!B:B, 1, 0)), 0)</f>
        <v>0</v>
      </c>
      <c r="D61" s="17" t="n">
        <f aca="false">IFERROR(ISTEXT(VLOOKUP(B61, input_constant!A:A, 1, 0)), 0)</f>
        <v>1</v>
      </c>
      <c r="E61" s="17" t="n">
        <f aca="false">IFERROR(ISTEXT(VLOOKUP(B61, input_sensitivity!B:B, 1, 0)), 0)</f>
        <v>0</v>
      </c>
      <c r="F61" s="17" t="n">
        <f aca="false">IFERROR(ISTEXT(HLOOKUP(B61,project_sites!$2:$2, 1, 0)), 0)</f>
        <v>0</v>
      </c>
      <c r="G61" s="17" t="n">
        <f aca="false">IFERROR(ISTEXT(VLOOKUP(B61, case_definitions!A$17:A$29,1, 0)), 0)</f>
        <v>0</v>
      </c>
      <c r="H61" s="18" t="n">
        <f aca="false">SUM(C61:G61)</f>
        <v>1</v>
      </c>
      <c r="I61" s="19" t="str">
        <f aca="false">IF(H61&gt;=1, "yes", "no")</f>
        <v>yes</v>
      </c>
    </row>
    <row r="62" customFormat="false" ht="12.8" hidden="false" customHeight="false" outlineLevel="0" collapsed="false">
      <c r="B62" s="16" t="s">
        <v>87</v>
      </c>
      <c r="C62" s="17" t="n">
        <f aca="false">IFERROR(ISTEXT(VLOOKUP(B62,settings!B:B, 1, 0)), 0)</f>
        <v>0</v>
      </c>
      <c r="D62" s="17" t="n">
        <f aca="false">IFERROR(ISTEXT(VLOOKUP(B62, input_constant!A:A, 1, 0)), 0)</f>
        <v>1</v>
      </c>
      <c r="E62" s="17" t="n">
        <f aca="false">IFERROR(ISTEXT(VLOOKUP(B62, input_sensitivity!B:B, 1, 0)), 0)</f>
        <v>0</v>
      </c>
      <c r="F62" s="17" t="n">
        <f aca="false">IFERROR(ISTEXT(HLOOKUP(B62,project_sites!$2:$2, 1, 0)), 0)</f>
        <v>0</v>
      </c>
      <c r="G62" s="17" t="n">
        <f aca="false">IFERROR(ISTEXT(VLOOKUP(B62, case_definitions!A$17:A$29,1, 0)), 0)</f>
        <v>0</v>
      </c>
      <c r="H62" s="18" t="n">
        <f aca="false">SUM(C62:G62)</f>
        <v>1</v>
      </c>
      <c r="I62" s="19" t="str">
        <f aca="false">IF(H62&gt;=1, "yes", "no")</f>
        <v>yes</v>
      </c>
    </row>
    <row r="63" customFormat="false" ht="12.8" hidden="false" customHeight="false" outlineLevel="0" collapsed="false">
      <c r="B63" s="16" t="s">
        <v>88</v>
      </c>
      <c r="C63" s="17" t="n">
        <f aca="false">IFERROR(ISTEXT(VLOOKUP(B63,settings!B:B, 1, 0)), 0)</f>
        <v>0</v>
      </c>
      <c r="D63" s="17" t="n">
        <f aca="false">IFERROR(ISTEXT(VLOOKUP(B63, input_constant!A:A, 1, 0)), 0)</f>
        <v>1</v>
      </c>
      <c r="E63" s="17" t="n">
        <f aca="false">IFERROR(ISTEXT(VLOOKUP(B63, input_sensitivity!B:B, 1, 0)), 0)</f>
        <v>0</v>
      </c>
      <c r="F63" s="17" t="n">
        <f aca="false">IFERROR(ISTEXT(HLOOKUP(B63,project_sites!$2:$2, 1, 0)), 0)</f>
        <v>0</v>
      </c>
      <c r="G63" s="17" t="n">
        <f aca="false">IFERROR(ISTEXT(VLOOKUP(B63, case_definitions!A$17:A$29,1, 0)), 0)</f>
        <v>0</v>
      </c>
      <c r="H63" s="18" t="n">
        <f aca="false">SUM(C63:G63)</f>
        <v>1</v>
      </c>
      <c r="I63" s="19" t="str">
        <f aca="false">IF(H63&gt;=1, "yes", "no")</f>
        <v>yes</v>
      </c>
    </row>
    <row r="64" customFormat="false" ht="12.8" hidden="false" customHeight="false" outlineLevel="0" collapsed="false">
      <c r="B64" s="16" t="s">
        <v>89</v>
      </c>
      <c r="C64" s="17" t="n">
        <f aca="false">IFERROR(ISTEXT(VLOOKUP(B64,settings!B:B, 1, 0)), 0)</f>
        <v>0</v>
      </c>
      <c r="D64" s="17" t="n">
        <f aca="false">IFERROR(ISTEXT(VLOOKUP(B64, input_constant!A:A, 1, 0)), 0)</f>
        <v>1</v>
      </c>
      <c r="E64" s="17" t="n">
        <f aca="false">IFERROR(ISTEXT(VLOOKUP(B64, input_sensitivity!B:B, 1, 0)), 0)</f>
        <v>0</v>
      </c>
      <c r="F64" s="17" t="n">
        <f aca="false">IFERROR(ISTEXT(HLOOKUP(B64,project_sites!$2:$2, 1, 0)), 0)</f>
        <v>0</v>
      </c>
      <c r="G64" s="17" t="n">
        <f aca="false">IFERROR(ISTEXT(VLOOKUP(B64, case_definitions!A$17:A$29,1, 0)), 0)</f>
        <v>0</v>
      </c>
      <c r="H64" s="18" t="n">
        <f aca="false">SUM(C64:G64)</f>
        <v>1</v>
      </c>
      <c r="I64" s="19" t="str">
        <f aca="false">IF(H64&gt;=1, "yes", "no")</f>
        <v>yes</v>
      </c>
    </row>
    <row r="65" customFormat="false" ht="12.8" hidden="false" customHeight="false" outlineLevel="0" collapsed="false">
      <c r="B65" s="16" t="s">
        <v>90</v>
      </c>
      <c r="C65" s="17" t="n">
        <f aca="false">IFERROR(ISTEXT(VLOOKUP(B65,settings!B:B, 1, 0)), 0)</f>
        <v>0</v>
      </c>
      <c r="D65" s="17" t="n">
        <f aca="false">IFERROR(ISTEXT(VLOOKUP(B65, input_constant!A:A, 1, 0)), 0)</f>
        <v>1</v>
      </c>
      <c r="E65" s="17" t="n">
        <f aca="false">IFERROR(ISTEXT(VLOOKUP(B65, input_sensitivity!B:B, 1, 0)), 0)</f>
        <v>0</v>
      </c>
      <c r="F65" s="17" t="n">
        <f aca="false">IFERROR(ISTEXT(HLOOKUP(B65,project_sites!$2:$2, 1, 0)), 0)</f>
        <v>0</v>
      </c>
      <c r="G65" s="17" t="n">
        <f aca="false">IFERROR(ISTEXT(VLOOKUP(B65, case_definitions!A$17:A$29,1, 0)), 0)</f>
        <v>0</v>
      </c>
      <c r="H65" s="18" t="n">
        <f aca="false">SUM(C65:G65)</f>
        <v>1</v>
      </c>
      <c r="I65" s="19" t="str">
        <f aca="false">IF(H65&gt;=1, "yes", "no")</f>
        <v>yes</v>
      </c>
    </row>
    <row r="66" customFormat="false" ht="12.8" hidden="false" customHeight="false" outlineLevel="0" collapsed="false">
      <c r="B66" s="16" t="s">
        <v>91</v>
      </c>
      <c r="C66" s="17" t="n">
        <f aca="false">IFERROR(ISTEXT(VLOOKUP(B66,settings!B:B, 1, 0)), 0)</f>
        <v>0</v>
      </c>
      <c r="D66" s="17" t="n">
        <f aca="false">IFERROR(ISTEXT(VLOOKUP(B66, input_constant!A:A, 1, 0)), 0)</f>
        <v>1</v>
      </c>
      <c r="E66" s="17" t="n">
        <f aca="false">IFERROR(ISTEXT(VLOOKUP(B66, input_sensitivity!B:B, 1, 0)), 0)</f>
        <v>0</v>
      </c>
      <c r="F66" s="17" t="n">
        <f aca="false">IFERROR(ISTEXT(HLOOKUP(B66,project_sites!$2:$2, 1, 0)), 0)</f>
        <v>0</v>
      </c>
      <c r="G66" s="17" t="n">
        <f aca="false">IFERROR(ISTEXT(VLOOKUP(B66, case_definitions!A$17:A$29,1, 0)), 0)</f>
        <v>0</v>
      </c>
      <c r="H66" s="18" t="n">
        <f aca="false">SUM(C66:G66)</f>
        <v>1</v>
      </c>
      <c r="I66" s="19" t="str">
        <f aca="false">IF(H66&gt;=1, "yes", "no")</f>
        <v>yes</v>
      </c>
    </row>
    <row r="67" customFormat="false" ht="12.8" hidden="false" customHeight="false" outlineLevel="0" collapsed="false">
      <c r="B67" s="16" t="s">
        <v>92</v>
      </c>
      <c r="C67" s="17" t="n">
        <f aca="false">IFERROR(ISTEXT(VLOOKUP(B67,settings!B:B, 1, 0)), 0)</f>
        <v>0</v>
      </c>
      <c r="D67" s="17" t="n">
        <f aca="false">IFERROR(ISTEXT(VLOOKUP(B67, input_constant!A:A, 1, 0)), 0)</f>
        <v>1</v>
      </c>
      <c r="E67" s="17" t="n">
        <f aca="false">IFERROR(ISTEXT(VLOOKUP(B67, input_sensitivity!B:B, 1, 0)), 0)</f>
        <v>0</v>
      </c>
      <c r="F67" s="17" t="n">
        <f aca="false">IFERROR(ISTEXT(HLOOKUP(B67,project_sites!$2:$2, 1, 0)), 0)</f>
        <v>0</v>
      </c>
      <c r="G67" s="17" t="n">
        <f aca="false">IFERROR(ISTEXT(VLOOKUP(B67, case_definitions!A$17:A$29,1, 0)), 0)</f>
        <v>0</v>
      </c>
      <c r="H67" s="18" t="n">
        <f aca="false">SUM(C67:G67)</f>
        <v>1</v>
      </c>
      <c r="I67" s="19" t="str">
        <f aca="false">IF(H67&gt;=1, "yes", "no")</f>
        <v>yes</v>
      </c>
    </row>
    <row r="68" customFormat="false" ht="12.8" hidden="false" customHeight="false" outlineLevel="0" collapsed="false">
      <c r="B68" s="16" t="s">
        <v>93</v>
      </c>
      <c r="C68" s="17" t="n">
        <f aca="false">IFERROR(ISTEXT(VLOOKUP(B68,settings!B:B, 1, 0)), 0)</f>
        <v>0</v>
      </c>
      <c r="D68" s="17" t="n">
        <f aca="false">IFERROR(ISTEXT(VLOOKUP(B68, input_constant!A:A, 1, 0)), 0)</f>
        <v>1</v>
      </c>
      <c r="E68" s="17" t="n">
        <f aca="false">IFERROR(ISTEXT(VLOOKUP(B68, input_sensitivity!B:B, 1, 0)), 0)</f>
        <v>0</v>
      </c>
      <c r="F68" s="17" t="n">
        <f aca="false">IFERROR(ISTEXT(HLOOKUP(B68,project_sites!$2:$2, 1, 0)), 0)</f>
        <v>0</v>
      </c>
      <c r="G68" s="17" t="n">
        <f aca="false">IFERROR(ISTEXT(VLOOKUP(B68, case_definitions!A$17:A$29,1, 0)), 0)</f>
        <v>0</v>
      </c>
      <c r="H68" s="18" t="n">
        <f aca="false">SUM(C68:G68)</f>
        <v>1</v>
      </c>
      <c r="I68" s="19" t="str">
        <f aca="false">IF(H68&gt;=1, "yes", "no")</f>
        <v>yes</v>
      </c>
    </row>
    <row r="69" customFormat="false" ht="12.8" hidden="false" customHeight="false" outlineLevel="0" collapsed="false">
      <c r="B69" s="16" t="s">
        <v>94</v>
      </c>
      <c r="C69" s="17" t="n">
        <f aca="false">IFERROR(ISTEXT(VLOOKUP(B69,settings!B:B, 1, 0)), 0)</f>
        <v>0</v>
      </c>
      <c r="D69" s="17" t="n">
        <f aca="false">IFERROR(ISTEXT(VLOOKUP(B69, input_constant!A:A, 1, 0)), 0)</f>
        <v>1</v>
      </c>
      <c r="E69" s="17" t="n">
        <f aca="false">IFERROR(ISTEXT(VLOOKUP(B69, input_sensitivity!B:B, 1, 0)), 0)</f>
        <v>0</v>
      </c>
      <c r="F69" s="17" t="n">
        <f aca="false">IFERROR(ISTEXT(HLOOKUP(B69,project_sites!$2:$2, 1, 0)), 0)</f>
        <v>0</v>
      </c>
      <c r="G69" s="17" t="n">
        <f aca="false">IFERROR(ISTEXT(VLOOKUP(B69, case_definitions!A$17:A$29,1, 0)), 0)</f>
        <v>0</v>
      </c>
      <c r="H69" s="18" t="n">
        <f aca="false">SUM(C69:G69)</f>
        <v>1</v>
      </c>
      <c r="I69" s="19" t="str">
        <f aca="false">IF(H69&gt;=1, "yes", "no")</f>
        <v>yes</v>
      </c>
    </row>
    <row r="70" customFormat="false" ht="12.8" hidden="false" customHeight="false" outlineLevel="0" collapsed="false">
      <c r="B70" s="16" t="s">
        <v>95</v>
      </c>
      <c r="C70" s="17" t="n">
        <f aca="false">IFERROR(ISTEXT(VLOOKUP(B70,settings!B:B, 1, 0)), 0)</f>
        <v>0</v>
      </c>
      <c r="D70" s="17" t="n">
        <f aca="false">IFERROR(ISTEXT(VLOOKUP(B70, input_constant!A:A, 1, 0)), 0)</f>
        <v>1</v>
      </c>
      <c r="E70" s="17" t="n">
        <f aca="false">IFERROR(ISTEXT(VLOOKUP(B70, input_sensitivity!B:B, 1, 0)), 0)</f>
        <v>0</v>
      </c>
      <c r="F70" s="17" t="n">
        <f aca="false">IFERROR(ISTEXT(HLOOKUP(B70,project_sites!$2:$2, 1, 0)), 0)</f>
        <v>0</v>
      </c>
      <c r="G70" s="17" t="n">
        <f aca="false">IFERROR(ISTEXT(VLOOKUP(B70, case_definitions!A$17:A$29,1, 0)), 0)</f>
        <v>0</v>
      </c>
      <c r="H70" s="18" t="n">
        <f aca="false">SUM(C70:G70)</f>
        <v>1</v>
      </c>
      <c r="I70" s="19" t="str">
        <f aca="false">IF(H70&gt;=1, "yes", "no")</f>
        <v>yes</v>
      </c>
    </row>
    <row r="71" customFormat="false" ht="12.8" hidden="false" customHeight="false" outlineLevel="0" collapsed="false">
      <c r="B71" s="16" t="s">
        <v>96</v>
      </c>
      <c r="C71" s="17" t="n">
        <f aca="false">IFERROR(ISTEXT(VLOOKUP(B71,settings!B:B, 1, 0)), 0)</f>
        <v>0</v>
      </c>
      <c r="D71" s="17" t="n">
        <f aca="false">IFERROR(ISTEXT(VLOOKUP(B71, input_constant!A:A, 1, 0)), 0)</f>
        <v>1</v>
      </c>
      <c r="E71" s="17" t="n">
        <f aca="false">IFERROR(ISTEXT(VLOOKUP(B71, input_sensitivity!B:B, 1, 0)), 0)</f>
        <v>0</v>
      </c>
      <c r="F71" s="17" t="n">
        <f aca="false">IFERROR(ISTEXT(HLOOKUP(B71,project_sites!$2:$2, 1, 0)), 0)</f>
        <v>0</v>
      </c>
      <c r="G71" s="17" t="n">
        <f aca="false">IFERROR(ISTEXT(VLOOKUP(B71, case_definitions!A$17:A$29,1, 0)), 0)</f>
        <v>0</v>
      </c>
      <c r="H71" s="18" t="n">
        <f aca="false">SUM(C71:G71)</f>
        <v>1</v>
      </c>
      <c r="I71" s="19" t="str">
        <f aca="false">IF(H71&gt;=1, "yes", "no")</f>
        <v>yes</v>
      </c>
    </row>
    <row r="72" customFormat="false" ht="12.8" hidden="false" customHeight="false" outlineLevel="0" collapsed="false">
      <c r="B72" s="16" t="s">
        <v>97</v>
      </c>
      <c r="C72" s="17" t="n">
        <f aca="false">IFERROR(ISTEXT(VLOOKUP(B72,settings!B:B, 1, 0)), 0)</f>
        <v>0</v>
      </c>
      <c r="D72" s="17" t="n">
        <f aca="false">IFERROR(ISTEXT(VLOOKUP(B72, input_constant!A:A, 1, 0)), 0)</f>
        <v>1</v>
      </c>
      <c r="E72" s="17" t="n">
        <f aca="false">IFERROR(ISTEXT(VLOOKUP(B72, input_sensitivity!B:B, 1, 0)), 0)</f>
        <v>0</v>
      </c>
      <c r="F72" s="17" t="n">
        <f aca="false">IFERROR(ISTEXT(HLOOKUP(B72,project_sites!$2:$2, 1, 0)), 0)</f>
        <v>0</v>
      </c>
      <c r="G72" s="17" t="n">
        <f aca="false">IFERROR(ISTEXT(VLOOKUP(B72, case_definitions!A$17:A$29,1, 0)), 0)</f>
        <v>0</v>
      </c>
      <c r="H72" s="18" t="n">
        <f aca="false">SUM(C72:G72)</f>
        <v>1</v>
      </c>
      <c r="I72" s="19" t="str">
        <f aca="false">IF(H72&gt;=1, "yes", "no")</f>
        <v>yes</v>
      </c>
    </row>
    <row r="73" customFormat="false" ht="12.8" hidden="false" customHeight="false" outlineLevel="0" collapsed="false">
      <c r="B73" s="16" t="s">
        <v>98</v>
      </c>
      <c r="C73" s="17" t="n">
        <f aca="false">IFERROR(ISTEXT(VLOOKUP(B73,settings!B:B, 1, 0)), 0)</f>
        <v>0</v>
      </c>
      <c r="D73" s="17" t="n">
        <f aca="false">IFERROR(ISTEXT(VLOOKUP(B73, input_constant!A:A, 1, 0)), 0)</f>
        <v>1</v>
      </c>
      <c r="E73" s="17" t="n">
        <f aca="false">IFERROR(ISTEXT(VLOOKUP(B73, input_sensitivity!B:B, 1, 0)), 0)</f>
        <v>0</v>
      </c>
      <c r="F73" s="17" t="n">
        <f aca="false">IFERROR(ISTEXT(HLOOKUP(B73,project_sites!$2:$2, 1, 0)), 0)</f>
        <v>0</v>
      </c>
      <c r="G73" s="17" t="n">
        <f aca="false">IFERROR(ISTEXT(VLOOKUP(B73, case_definitions!A$17:A$29,1, 0)), 0)</f>
        <v>0</v>
      </c>
      <c r="H73" s="18" t="n">
        <f aca="false">SUM(C73:G73)</f>
        <v>1</v>
      </c>
      <c r="I73" s="19" t="str">
        <f aca="false">IF(H73&gt;=1, "yes", "no")</f>
        <v>yes</v>
      </c>
    </row>
    <row r="74" customFormat="false" ht="12.8" hidden="false" customHeight="false" outlineLevel="0" collapsed="false">
      <c r="B74" s="16" t="s">
        <v>99</v>
      </c>
      <c r="C74" s="17" t="n">
        <f aca="false">IFERROR(ISTEXT(VLOOKUP(B74,settings!B:B, 1, 0)), 0)</f>
        <v>0</v>
      </c>
      <c r="D74" s="17" t="n">
        <f aca="false">IFERROR(ISTEXT(VLOOKUP(B74, input_constant!A:A, 1, 0)), 0)</f>
        <v>1</v>
      </c>
      <c r="E74" s="17" t="n">
        <f aca="false">IFERROR(ISTEXT(VLOOKUP(B74, input_sensitivity!B:B, 1, 0)), 0)</f>
        <v>0</v>
      </c>
      <c r="F74" s="17" t="n">
        <f aca="false">IFERROR(ISTEXT(HLOOKUP(B74,project_sites!$2:$2, 1, 0)), 0)</f>
        <v>0</v>
      </c>
      <c r="G74" s="17" t="n">
        <f aca="false">IFERROR(ISTEXT(VLOOKUP(B74, case_definitions!A$17:A$29,1, 0)), 0)</f>
        <v>0</v>
      </c>
      <c r="H74" s="18" t="n">
        <f aca="false">SUM(C74:G74)</f>
        <v>1</v>
      </c>
      <c r="I74" s="19" t="str">
        <f aca="false">IF(H74&gt;=1, "yes", "no")</f>
        <v>yes</v>
      </c>
    </row>
    <row r="75" customFormat="false" ht="12.8" hidden="false" customHeight="false" outlineLevel="0" collapsed="false">
      <c r="B75" s="16" t="s">
        <v>100</v>
      </c>
      <c r="C75" s="17" t="n">
        <f aca="false">IFERROR(ISTEXT(VLOOKUP(B75,settings!B:B, 1, 0)), 0)</f>
        <v>0</v>
      </c>
      <c r="D75" s="17" t="n">
        <f aca="false">IFERROR(ISTEXT(VLOOKUP(B75, input_constant!A:A, 1, 0)), 0)</f>
        <v>1</v>
      </c>
      <c r="E75" s="17" t="n">
        <f aca="false">IFERROR(ISTEXT(VLOOKUP(B75, input_sensitivity!B:B, 1, 0)), 0)</f>
        <v>0</v>
      </c>
      <c r="F75" s="17" t="n">
        <f aca="false">IFERROR(ISTEXT(HLOOKUP(B75,project_sites!$2:$2, 1, 0)), 0)</f>
        <v>0</v>
      </c>
      <c r="G75" s="17" t="n">
        <f aca="false">IFERROR(ISTEXT(VLOOKUP(B75, case_definitions!A$17:A$29,1, 0)), 0)</f>
        <v>0</v>
      </c>
      <c r="H75" s="18" t="n">
        <f aca="false">SUM(C75:G75)</f>
        <v>1</v>
      </c>
      <c r="I75" s="19" t="str">
        <f aca="false">IF(H75&gt;=1, "yes", "no")</f>
        <v>yes</v>
      </c>
    </row>
    <row r="76" customFormat="false" ht="12.8" hidden="false" customHeight="false" outlineLevel="0" collapsed="false">
      <c r="B76" s="16" t="s">
        <v>101</v>
      </c>
      <c r="C76" s="17" t="n">
        <f aca="false">IFERROR(ISTEXT(VLOOKUP(B76,settings!B:B, 1, 0)), 0)</f>
        <v>0</v>
      </c>
      <c r="D76" s="17" t="n">
        <f aca="false">IFERROR(ISTEXT(VLOOKUP(B76, input_constant!A:A, 1, 0)), 0)</f>
        <v>1</v>
      </c>
      <c r="E76" s="17" t="n">
        <f aca="false">IFERROR(ISTEXT(VLOOKUP(B76, input_sensitivity!B:B, 1, 0)), 0)</f>
        <v>0</v>
      </c>
      <c r="F76" s="17" t="n">
        <f aca="false">IFERROR(ISTEXT(HLOOKUP(B76,project_sites!$2:$2, 1, 0)), 0)</f>
        <v>0</v>
      </c>
      <c r="G76" s="17" t="n">
        <f aca="false">IFERROR(ISTEXT(VLOOKUP(B76, case_definitions!A$17:A$29,1, 0)), 0)</f>
        <v>0</v>
      </c>
      <c r="H76" s="18" t="n">
        <f aca="false">SUM(C76:G76)</f>
        <v>1</v>
      </c>
      <c r="I76" s="19" t="str">
        <f aca="false">IF(H76&gt;=1, "yes", "no")</f>
        <v>yes</v>
      </c>
    </row>
    <row r="77" customFormat="false" ht="12.8" hidden="false" customHeight="false" outlineLevel="0" collapsed="false">
      <c r="B77" s="16" t="s">
        <v>102</v>
      </c>
      <c r="C77" s="17" t="n">
        <f aca="false">IFERROR(ISTEXT(VLOOKUP(B77,settings!B:B, 1, 0)), 0)</f>
        <v>0</v>
      </c>
      <c r="D77" s="17" t="n">
        <f aca="false">IFERROR(ISTEXT(VLOOKUP(B77, input_constant!A:A, 1, 0)), 0)</f>
        <v>1</v>
      </c>
      <c r="E77" s="17" t="n">
        <f aca="false">IFERROR(ISTEXT(VLOOKUP(B77, input_sensitivity!B:B, 1, 0)), 0)</f>
        <v>0</v>
      </c>
      <c r="F77" s="17" t="n">
        <f aca="false">IFERROR(ISTEXT(HLOOKUP(B77,project_sites!$2:$2, 1, 0)), 0)</f>
        <v>0</v>
      </c>
      <c r="G77" s="17" t="n">
        <f aca="false">IFERROR(ISTEXT(VLOOKUP(B77, case_definitions!A$17:A$29,1, 0)), 0)</f>
        <v>0</v>
      </c>
      <c r="H77" s="18" t="n">
        <f aca="false">SUM(C77:G77)</f>
        <v>1</v>
      </c>
      <c r="I77" s="19" t="str">
        <f aca="false">IF(H77&gt;=1, "yes", "no")</f>
        <v>yes</v>
      </c>
    </row>
    <row r="78" customFormat="false" ht="12.8" hidden="false" customHeight="false" outlineLevel="0" collapsed="false">
      <c r="B78" s="16" t="s">
        <v>103</v>
      </c>
      <c r="C78" s="17" t="n">
        <f aca="false">IFERROR(ISTEXT(VLOOKUP(B78,settings!B:B, 1, 0)), 0)</f>
        <v>0</v>
      </c>
      <c r="D78" s="17" t="n">
        <f aca="false">IFERROR(ISTEXT(VLOOKUP(B78, input_constant!A:A, 1, 0)), 0)</f>
        <v>1</v>
      </c>
      <c r="E78" s="17" t="n">
        <f aca="false">IFERROR(ISTEXT(VLOOKUP(B78, input_sensitivity!B:B, 1, 0)), 0)</f>
        <v>0</v>
      </c>
      <c r="F78" s="17" t="n">
        <f aca="false">IFERROR(ISTEXT(HLOOKUP(B78,project_sites!$2:$2, 1, 0)), 0)</f>
        <v>0</v>
      </c>
      <c r="G78" s="17" t="n">
        <f aca="false">IFERROR(ISTEXT(VLOOKUP(B78, case_definitions!A$17:A$29,1, 0)), 0)</f>
        <v>0</v>
      </c>
      <c r="H78" s="18" t="n">
        <f aca="false">SUM(C78:G78)</f>
        <v>1</v>
      </c>
      <c r="I78" s="19" t="str">
        <f aca="false">IF(H78&gt;=1, "yes", "no")</f>
        <v>yes</v>
      </c>
    </row>
    <row r="79" customFormat="false" ht="12.8" hidden="false" customHeight="false" outlineLevel="0" collapsed="false">
      <c r="B79" s="16" t="s">
        <v>104</v>
      </c>
      <c r="C79" s="17" t="n">
        <f aca="false">IFERROR(ISTEXT(VLOOKUP(B79,settings!B:B, 1, 0)), 0)</f>
        <v>0</v>
      </c>
      <c r="D79" s="17" t="n">
        <f aca="false">IFERROR(ISTEXT(VLOOKUP(B79, input_constant!A:A, 1, 0)), 0)</f>
        <v>1</v>
      </c>
      <c r="E79" s="17" t="n">
        <f aca="false">IFERROR(ISTEXT(VLOOKUP(B79, input_sensitivity!B:B, 1, 0)), 0)</f>
        <v>0</v>
      </c>
      <c r="F79" s="17" t="n">
        <f aca="false">IFERROR(ISTEXT(HLOOKUP(B79,project_sites!$2:$2, 1, 0)), 0)</f>
        <v>0</v>
      </c>
      <c r="G79" s="17" t="n">
        <f aca="false">IFERROR(ISTEXT(VLOOKUP(B79, case_definitions!A$17:A$29,1, 0)), 0)</f>
        <v>0</v>
      </c>
      <c r="H79" s="18" t="n">
        <f aca="false">SUM(C79:G79)</f>
        <v>1</v>
      </c>
      <c r="I79" s="19" t="str">
        <f aca="false">IF(H79&gt;=1, "yes", "no")</f>
        <v>yes</v>
      </c>
    </row>
    <row r="80" customFormat="false" ht="12.8" hidden="false" customHeight="false" outlineLevel="0" collapsed="false">
      <c r="B80" s="16" t="s">
        <v>105</v>
      </c>
      <c r="C80" s="17" t="n">
        <f aca="false">IFERROR(ISTEXT(VLOOKUP(B80,settings!B:B, 1, 0)), 0)</f>
        <v>0</v>
      </c>
      <c r="D80" s="17" t="n">
        <f aca="false">IFERROR(ISTEXT(VLOOKUP(B80, input_constant!A:A, 1, 0)), 0)</f>
        <v>1</v>
      </c>
      <c r="E80" s="17" t="n">
        <f aca="false">IFERROR(ISTEXT(VLOOKUP(B80, input_sensitivity!B:B, 1, 0)), 0)</f>
        <v>0</v>
      </c>
      <c r="F80" s="17" t="n">
        <f aca="false">IFERROR(ISTEXT(HLOOKUP(B80,project_sites!$2:$2, 1, 0)), 0)</f>
        <v>0</v>
      </c>
      <c r="G80" s="17" t="n">
        <f aca="false">IFERROR(ISTEXT(VLOOKUP(B80, case_definitions!A$17:A$29,1, 0)), 0)</f>
        <v>0</v>
      </c>
      <c r="H80" s="18" t="n">
        <f aca="false">SUM(C80:G80)</f>
        <v>1</v>
      </c>
      <c r="I80" s="19" t="str">
        <f aca="false">IF(H80&gt;=1, "yes", "no")</f>
        <v>yes</v>
      </c>
    </row>
    <row r="81" customFormat="false" ht="12.8" hidden="false" customHeight="false" outlineLevel="0" collapsed="false">
      <c r="B81" s="16" t="s">
        <v>106</v>
      </c>
      <c r="C81" s="17" t="n">
        <f aca="false">IFERROR(ISTEXT(VLOOKUP(B81,settings!B:B, 1, 0)), 0)</f>
        <v>0</v>
      </c>
      <c r="D81" s="17" t="n">
        <f aca="false">IFERROR(ISTEXT(VLOOKUP(B81, input_constant!A:A, 1, 0)), 0)</f>
        <v>1</v>
      </c>
      <c r="E81" s="17" t="n">
        <f aca="false">IFERROR(ISTEXT(VLOOKUP(B81, input_sensitivity!B:B, 1, 0)), 0)</f>
        <v>0</v>
      </c>
      <c r="F81" s="17" t="n">
        <f aca="false">IFERROR(ISTEXT(HLOOKUP(B81,project_sites!$2:$2, 1, 0)), 0)</f>
        <v>0</v>
      </c>
      <c r="G81" s="17" t="n">
        <f aca="false">IFERROR(ISTEXT(VLOOKUP(B81, case_definitions!A$17:A$29,1, 0)), 0)</f>
        <v>0</v>
      </c>
      <c r="H81" s="18" t="n">
        <f aca="false">SUM(C81:G81)</f>
        <v>1</v>
      </c>
      <c r="I81" s="19" t="str">
        <f aca="false">IF(H81&gt;=1, "yes", "no")</f>
        <v>yes</v>
      </c>
    </row>
    <row r="82" customFormat="false" ht="12.8" hidden="false" customHeight="false" outlineLevel="0" collapsed="false">
      <c r="B82" s="16" t="s">
        <v>107</v>
      </c>
      <c r="C82" s="17" t="n">
        <f aca="false">IFERROR(ISTEXT(VLOOKUP(B82,settings!B:B, 1, 0)), 0)</f>
        <v>0</v>
      </c>
      <c r="D82" s="17" t="n">
        <f aca="false">IFERROR(ISTEXT(VLOOKUP(B82, input_constant!A:A, 1, 0)), 0)</f>
        <v>1</v>
      </c>
      <c r="E82" s="17" t="n">
        <f aca="false">IFERROR(ISTEXT(VLOOKUP(B82, input_sensitivity!B:B, 1, 0)), 0)</f>
        <v>0</v>
      </c>
      <c r="F82" s="17" t="n">
        <f aca="false">IFERROR(ISTEXT(HLOOKUP(B82,project_sites!$2:$2, 1, 0)), 0)</f>
        <v>0</v>
      </c>
      <c r="G82" s="17" t="n">
        <f aca="false">IFERROR(ISTEXT(VLOOKUP(B82, case_definitions!A$17:A$29,1, 0)), 0)</f>
        <v>0</v>
      </c>
      <c r="H82" s="18" t="n">
        <f aca="false">SUM(C82:G82)</f>
        <v>1</v>
      </c>
      <c r="I82" s="19" t="str">
        <f aca="false">IF(H82&gt;=1, "yes", "no")</f>
        <v>yes</v>
      </c>
    </row>
    <row r="83" customFormat="false" ht="12.8" hidden="false" customHeight="false" outlineLevel="0" collapsed="false">
      <c r="B83" s="16" t="s">
        <v>108</v>
      </c>
      <c r="C83" s="17" t="n">
        <f aca="false">IFERROR(ISTEXT(VLOOKUP(B83,settings!B:B, 1, 0)), 0)</f>
        <v>0</v>
      </c>
      <c r="D83" s="17" t="n">
        <f aca="false">IFERROR(ISTEXT(VLOOKUP(B83, input_constant!A:A, 1, 0)), 0)</f>
        <v>1</v>
      </c>
      <c r="E83" s="17" t="n">
        <f aca="false">IFERROR(ISTEXT(VLOOKUP(B83, input_sensitivity!B:B, 1, 0)), 0)</f>
        <v>0</v>
      </c>
      <c r="F83" s="17" t="n">
        <f aca="false">IFERROR(ISTEXT(HLOOKUP(B83,project_sites!$2:$2, 1, 0)), 0)</f>
        <v>0</v>
      </c>
      <c r="G83" s="17" t="n">
        <f aca="false">IFERROR(ISTEXT(VLOOKUP(B83, case_definitions!A$17:A$29,1, 0)), 0)</f>
        <v>0</v>
      </c>
      <c r="H83" s="18" t="n">
        <f aca="false">SUM(C83:G83)</f>
        <v>1</v>
      </c>
      <c r="I83" s="19" t="str">
        <f aca="false">IF(H83&gt;=1, "yes", "no")</f>
        <v>yes</v>
      </c>
    </row>
    <row r="84" customFormat="false" ht="12.8" hidden="false" customHeight="false" outlineLevel="0" collapsed="false">
      <c r="B84" s="16" t="s">
        <v>109</v>
      </c>
      <c r="C84" s="17" t="n">
        <f aca="false">IFERROR(ISTEXT(VLOOKUP(B84,settings!B:B, 1, 0)), 0)</f>
        <v>0</v>
      </c>
      <c r="D84" s="17" t="n">
        <f aca="false">IFERROR(ISTEXT(VLOOKUP(B84, input_constant!A:A, 1, 0)), 0)</f>
        <v>1</v>
      </c>
      <c r="E84" s="17" t="n">
        <f aca="false">IFERROR(ISTEXT(VLOOKUP(B84, input_sensitivity!B:B, 1, 0)), 0)</f>
        <v>0</v>
      </c>
      <c r="F84" s="17" t="n">
        <f aca="false">IFERROR(ISTEXT(HLOOKUP(B84,project_sites!$2:$2, 1, 0)), 0)</f>
        <v>0</v>
      </c>
      <c r="G84" s="17" t="n">
        <f aca="false">IFERROR(ISTEXT(VLOOKUP(B84, case_definitions!A$17:A$29,1, 0)), 0)</f>
        <v>0</v>
      </c>
      <c r="H84" s="18" t="n">
        <f aca="false">SUM(C84:G84)</f>
        <v>1</v>
      </c>
      <c r="I84" s="19" t="str">
        <f aca="false">IF(H84&gt;=1, "yes", "no")</f>
        <v>yes</v>
      </c>
    </row>
    <row r="85" customFormat="false" ht="12.8" hidden="false" customHeight="false" outlineLevel="0" collapsed="false">
      <c r="B85" s="16" t="s">
        <v>110</v>
      </c>
      <c r="C85" s="17" t="n">
        <f aca="false">IFERROR(ISTEXT(VLOOKUP(B85,settings!B:B, 1, 0)), 0)</f>
        <v>0</v>
      </c>
      <c r="D85" s="17" t="n">
        <f aca="false">IFERROR(ISTEXT(VLOOKUP(B85, input_constant!A:A, 1, 0)), 0)</f>
        <v>1</v>
      </c>
      <c r="E85" s="17" t="n">
        <f aca="false">IFERROR(ISTEXT(VLOOKUP(B85, input_sensitivity!B:B, 1, 0)), 0)</f>
        <v>0</v>
      </c>
      <c r="F85" s="17" t="n">
        <f aca="false">IFERROR(ISTEXT(HLOOKUP(B85,project_sites!$2:$2, 1, 0)), 0)</f>
        <v>0</v>
      </c>
      <c r="G85" s="17" t="n">
        <f aca="false">IFERROR(ISTEXT(VLOOKUP(B85, case_definitions!A$17:A$29,1, 0)), 0)</f>
        <v>0</v>
      </c>
      <c r="H85" s="18" t="n">
        <f aca="false">SUM(C85:G85)</f>
        <v>1</v>
      </c>
      <c r="I85" s="19" t="str">
        <f aca="false">IF(H85&gt;=1, "yes", "no")</f>
        <v>yes</v>
      </c>
    </row>
    <row r="86" customFormat="false" ht="12.8" hidden="false" customHeight="false" outlineLevel="0" collapsed="false">
      <c r="B86" s="16" t="s">
        <v>111</v>
      </c>
      <c r="C86" s="17" t="n">
        <f aca="false">IFERROR(ISTEXT(VLOOKUP(B86,settings!B:B, 1, 0)), 0)</f>
        <v>0</v>
      </c>
      <c r="D86" s="17" t="n">
        <f aca="false">IFERROR(ISTEXT(VLOOKUP(B86, input_constant!A:A, 1, 0)), 0)</f>
        <v>1</v>
      </c>
      <c r="E86" s="17" t="n">
        <f aca="false">IFERROR(ISTEXT(VLOOKUP(B86, input_sensitivity!B:B, 1, 0)), 0)</f>
        <v>0</v>
      </c>
      <c r="F86" s="17" t="n">
        <f aca="false">IFERROR(ISTEXT(HLOOKUP(B86,project_sites!$2:$2, 1, 0)), 0)</f>
        <v>0</v>
      </c>
      <c r="G86" s="17" t="n">
        <f aca="false">IFERROR(ISTEXT(VLOOKUP(B86, case_definitions!A$17:A$29,1, 0)), 0)</f>
        <v>0</v>
      </c>
      <c r="H86" s="18" t="n">
        <f aca="false">SUM(C86:G86)</f>
        <v>1</v>
      </c>
      <c r="I86" s="19" t="str">
        <f aca="false">IF(H86&gt;=1, "yes", "no")</f>
        <v>yes</v>
      </c>
    </row>
    <row r="87" customFormat="false" ht="12.8" hidden="false" customHeight="false" outlineLevel="0" collapsed="false">
      <c r="B87" s="16" t="s">
        <v>112</v>
      </c>
      <c r="C87" s="17" t="n">
        <f aca="false">IFERROR(ISTEXT(VLOOKUP(B87,settings!B:B, 1, 0)), 0)</f>
        <v>0</v>
      </c>
      <c r="D87" s="17" t="n">
        <f aca="false">IFERROR(ISTEXT(VLOOKUP(B87, input_constant!A:A, 1, 0)), 0)</f>
        <v>1</v>
      </c>
      <c r="E87" s="17" t="n">
        <f aca="false">IFERROR(ISTEXT(VLOOKUP(B87, input_sensitivity!B:B, 1, 0)), 0)</f>
        <v>0</v>
      </c>
      <c r="F87" s="17" t="n">
        <f aca="false">IFERROR(ISTEXT(HLOOKUP(B87,project_sites!$2:$2, 1, 0)), 0)</f>
        <v>0</v>
      </c>
      <c r="G87" s="17" t="n">
        <f aca="false">IFERROR(ISTEXT(VLOOKUP(B87, case_definitions!A$17:A$29,1, 0)), 0)</f>
        <v>0</v>
      </c>
      <c r="H87" s="18" t="n">
        <f aca="false">SUM(C87:G87)</f>
        <v>1</v>
      </c>
      <c r="I87" s="19" t="str">
        <f aca="false">IF(H87&gt;=1, "yes", "no")</f>
        <v>yes</v>
      </c>
    </row>
    <row r="88" customFormat="false" ht="12.8" hidden="false" customHeight="false" outlineLevel="0" collapsed="false">
      <c r="B88" s="16" t="s">
        <v>113</v>
      </c>
      <c r="C88" s="17" t="n">
        <f aca="false">IFERROR(ISTEXT(VLOOKUP(B88,settings!B:B, 1, 0)), 0)</f>
        <v>0</v>
      </c>
      <c r="D88" s="17" t="n">
        <f aca="false">IFERROR(ISTEXT(VLOOKUP(B88, input_constant!A:A, 1, 0)), 0)</f>
        <v>1</v>
      </c>
      <c r="E88" s="17" t="n">
        <f aca="false">IFERROR(ISTEXT(VLOOKUP(B88, input_sensitivity!B:B, 1, 0)), 0)</f>
        <v>0</v>
      </c>
      <c r="F88" s="17" t="n">
        <f aca="false">IFERROR(ISTEXT(HLOOKUP(B88,project_sites!$2:$2, 1, 0)), 0)</f>
        <v>0</v>
      </c>
      <c r="G88" s="17" t="n">
        <f aca="false">IFERROR(ISTEXT(VLOOKUP(B88, case_definitions!A$17:A$29,1, 0)), 0)</f>
        <v>0</v>
      </c>
      <c r="H88" s="18" t="n">
        <f aca="false">SUM(C88:G88)</f>
        <v>1</v>
      </c>
      <c r="I88" s="19" t="str">
        <f aca="false">IF(H88&gt;=1, "yes", "no")</f>
        <v>yes</v>
      </c>
    </row>
    <row r="89" customFormat="false" ht="12.8" hidden="false" customHeight="false" outlineLevel="0" collapsed="false">
      <c r="B89" s="16" t="s">
        <v>114</v>
      </c>
      <c r="C89" s="17" t="n">
        <f aca="false">IFERROR(ISTEXT(VLOOKUP(B89,settings!B:B, 1, 0)), 0)</f>
        <v>0</v>
      </c>
      <c r="D89" s="17" t="n">
        <f aca="false">IFERROR(ISTEXT(VLOOKUP(B89, input_constant!A:A, 1, 0)), 0)</f>
        <v>1</v>
      </c>
      <c r="E89" s="17" t="n">
        <f aca="false">IFERROR(ISTEXT(VLOOKUP(B89, input_sensitivity!B:B, 1, 0)), 0)</f>
        <v>0</v>
      </c>
      <c r="F89" s="17" t="n">
        <f aca="false">IFERROR(ISTEXT(HLOOKUP(B89,project_sites!$2:$2, 1, 0)), 0)</f>
        <v>0</v>
      </c>
      <c r="G89" s="17" t="n">
        <f aca="false">IFERROR(ISTEXT(VLOOKUP(B89, case_definitions!A$17:A$29,1, 0)), 0)</f>
        <v>0</v>
      </c>
      <c r="H89" s="18" t="n">
        <f aca="false">SUM(C89:G89)</f>
        <v>1</v>
      </c>
      <c r="I89" s="19" t="str">
        <f aca="false">IF(H89&gt;=1, "yes", "no")</f>
        <v>yes</v>
      </c>
    </row>
    <row r="90" customFormat="false" ht="12.8" hidden="false" customHeight="false" outlineLevel="0" collapsed="false">
      <c r="B90" s="16" t="s">
        <v>115</v>
      </c>
      <c r="C90" s="17" t="n">
        <f aca="false">IFERROR(ISTEXT(VLOOKUP(B90,settings!B:B, 1, 0)), 0)</f>
        <v>0</v>
      </c>
      <c r="D90" s="17" t="n">
        <f aca="false">IFERROR(ISTEXT(VLOOKUP(B90, input_constant!A:A, 1, 0)), 0)</f>
        <v>1</v>
      </c>
      <c r="E90" s="17" t="n">
        <f aca="false">IFERROR(ISTEXT(VLOOKUP(B90, input_sensitivity!B:B, 1, 0)), 0)</f>
        <v>0</v>
      </c>
      <c r="F90" s="17" t="n">
        <f aca="false">IFERROR(ISTEXT(HLOOKUP(B90,project_sites!$2:$2, 1, 0)), 0)</f>
        <v>0</v>
      </c>
      <c r="G90" s="17" t="n">
        <f aca="false">IFERROR(ISTEXT(VLOOKUP(B90, case_definitions!A$17:A$29,1, 0)), 0)</f>
        <v>0</v>
      </c>
      <c r="H90" s="18" t="n">
        <f aca="false">SUM(C90:G90)</f>
        <v>1</v>
      </c>
      <c r="I90" s="19" t="str">
        <f aca="false">IF(H90&gt;=1, "yes", "no")</f>
        <v>yes</v>
      </c>
    </row>
    <row r="91" customFormat="false" ht="12.8" hidden="false" customHeight="false" outlineLevel="0" collapsed="false">
      <c r="B91" s="16" t="s">
        <v>116</v>
      </c>
      <c r="C91" s="17" t="n">
        <f aca="false">IFERROR(ISTEXT(VLOOKUP(B91,settings!B:B, 1, 0)), 0)</f>
        <v>0</v>
      </c>
      <c r="D91" s="17" t="n">
        <f aca="false">IFERROR(ISTEXT(VLOOKUP(B91, input_constant!A:A, 1, 0)), 0)</f>
        <v>1</v>
      </c>
      <c r="E91" s="17" t="n">
        <f aca="false">IFERROR(ISTEXT(VLOOKUP(B91, input_sensitivity!B:B, 1, 0)), 0)</f>
        <v>0</v>
      </c>
      <c r="F91" s="17" t="n">
        <f aca="false">IFERROR(ISTEXT(HLOOKUP(B91,project_sites!$2:$2, 1, 0)), 0)</f>
        <v>0</v>
      </c>
      <c r="G91" s="17" t="n">
        <f aca="false">IFERROR(ISTEXT(VLOOKUP(B91, case_definitions!A$17:A$29,1, 0)), 0)</f>
        <v>0</v>
      </c>
      <c r="H91" s="18" t="n">
        <f aca="false">SUM(C91:G91)</f>
        <v>1</v>
      </c>
      <c r="I91" s="19" t="str">
        <f aca="false">IF(H91&gt;=1, "yes", "no")</f>
        <v>yes</v>
      </c>
    </row>
    <row r="92" customFormat="false" ht="12.8" hidden="false" customHeight="false" outlineLevel="0" collapsed="false">
      <c r="B92" s="16" t="s">
        <v>117</v>
      </c>
      <c r="C92" s="17" t="n">
        <f aca="false">IFERROR(ISTEXT(VLOOKUP(B92,settings!B:B, 1, 0)), 0)</f>
        <v>0</v>
      </c>
      <c r="D92" s="17" t="n">
        <f aca="false">IFERROR(ISTEXT(VLOOKUP(B92, input_constant!A:A, 1, 0)), 0)</f>
        <v>1</v>
      </c>
      <c r="E92" s="17" t="n">
        <f aca="false">IFERROR(ISTEXT(VLOOKUP(B92, input_sensitivity!B:B, 1, 0)), 0)</f>
        <v>0</v>
      </c>
      <c r="F92" s="17" t="n">
        <f aca="false">IFERROR(ISTEXT(HLOOKUP(B92,project_sites!$2:$2, 1, 0)), 0)</f>
        <v>0</v>
      </c>
      <c r="G92" s="17" t="n">
        <f aca="false">IFERROR(ISTEXT(VLOOKUP(B92, case_definitions!A$17:A$29,1, 0)), 0)</f>
        <v>0</v>
      </c>
      <c r="H92" s="18" t="n">
        <f aca="false">SUM(C92:G92)</f>
        <v>1</v>
      </c>
      <c r="I92" s="19" t="str">
        <f aca="false">IF(H92&gt;=1, "yes", "no")</f>
        <v>yes</v>
      </c>
    </row>
    <row r="93" customFormat="false" ht="12.8" hidden="false" customHeight="false" outlineLevel="0" collapsed="false">
      <c r="B93" s="16" t="s">
        <v>118</v>
      </c>
      <c r="C93" s="17" t="n">
        <f aca="false">IFERROR(ISTEXT(VLOOKUP(B93,settings!B:B, 1, 0)), 0)</f>
        <v>0</v>
      </c>
      <c r="D93" s="17" t="n">
        <f aca="false">IFERROR(ISTEXT(VLOOKUP(B93, input_constant!A:A, 1, 0)), 0)</f>
        <v>1</v>
      </c>
      <c r="E93" s="17" t="n">
        <f aca="false">IFERROR(ISTEXT(VLOOKUP(B93, input_sensitivity!B:B, 1, 0)), 0)</f>
        <v>0</v>
      </c>
      <c r="F93" s="17" t="n">
        <f aca="false">IFERROR(ISTEXT(HLOOKUP(B93,project_sites!$2:$2, 1, 0)), 0)</f>
        <v>0</v>
      </c>
      <c r="G93" s="17" t="n">
        <f aca="false">IFERROR(ISTEXT(VLOOKUP(B93, case_definitions!A$17:A$29,1, 0)), 0)</f>
        <v>0</v>
      </c>
      <c r="H93" s="18" t="n">
        <f aca="false">SUM(C93:G93)</f>
        <v>1</v>
      </c>
      <c r="I93" s="19" t="str">
        <f aca="false">IF(H93&gt;=1, "yes", "no")</f>
        <v>yes</v>
      </c>
    </row>
    <row r="94" customFormat="false" ht="12.8" hidden="false" customHeight="false" outlineLevel="0" collapsed="false">
      <c r="B94" s="16" t="s">
        <v>119</v>
      </c>
      <c r="C94" s="17" t="n">
        <f aca="false">IFERROR(ISTEXT(VLOOKUP(B94,settings!B:B, 1, 0)), 0)</f>
        <v>0</v>
      </c>
      <c r="D94" s="17" t="n">
        <f aca="false">IFERROR(ISTEXT(VLOOKUP(B94, input_constant!A:A, 1, 0)), 0)</f>
        <v>1</v>
      </c>
      <c r="E94" s="17" t="n">
        <f aca="false">IFERROR(ISTEXT(VLOOKUP(B94, input_sensitivity!B:B, 1, 0)), 0)</f>
        <v>0</v>
      </c>
      <c r="F94" s="17" t="n">
        <f aca="false">IFERROR(ISTEXT(HLOOKUP(B94,project_sites!$2:$2, 1, 0)), 0)</f>
        <v>0</v>
      </c>
      <c r="G94" s="17" t="n">
        <f aca="false">IFERROR(ISTEXT(VLOOKUP(B94, case_definitions!A$17:A$29,1, 0)), 0)</f>
        <v>0</v>
      </c>
      <c r="H94" s="18" t="n">
        <f aca="false">SUM(C94:G94)</f>
        <v>1</v>
      </c>
      <c r="I94" s="19" t="str">
        <f aca="false">IF(H94&gt;=1, "yes", "no")</f>
        <v>yes</v>
      </c>
    </row>
    <row r="95" customFormat="false" ht="12.8" hidden="false" customHeight="false" outlineLevel="0" collapsed="false">
      <c r="B95" s="16" t="s">
        <v>120</v>
      </c>
      <c r="C95" s="17" t="n">
        <f aca="false">IFERROR(ISTEXT(VLOOKUP(B95,settings!B:B, 1, 0)), 0)</f>
        <v>0</v>
      </c>
      <c r="D95" s="17" t="n">
        <f aca="false">IFERROR(ISTEXT(VLOOKUP(B95, input_constant!A:A, 1, 0)), 0)</f>
        <v>1</v>
      </c>
      <c r="E95" s="17" t="n">
        <f aca="false">IFERROR(ISTEXT(VLOOKUP(B95, input_sensitivity!B:B, 1, 0)), 0)</f>
        <v>0</v>
      </c>
      <c r="F95" s="17" t="n">
        <f aca="false">IFERROR(ISTEXT(HLOOKUP(B95,project_sites!$2:$2, 1, 0)), 0)</f>
        <v>0</v>
      </c>
      <c r="G95" s="17" t="n">
        <f aca="false">IFERROR(ISTEXT(VLOOKUP(B95, case_definitions!A$17:A$29,1, 0)), 0)</f>
        <v>0</v>
      </c>
      <c r="H95" s="18" t="n">
        <f aca="false">SUM(C95:G95)</f>
        <v>1</v>
      </c>
      <c r="I95" s="19" t="str">
        <f aca="false">IF(H95&gt;=1, "yes", "no")</f>
        <v>yes</v>
      </c>
    </row>
    <row r="96" customFormat="false" ht="12.8" hidden="false" customHeight="false" outlineLevel="0" collapsed="false">
      <c r="B96" s="16" t="s">
        <v>121</v>
      </c>
      <c r="C96" s="17" t="n">
        <f aca="false">IFERROR(ISTEXT(VLOOKUP(B96,settings!B:B, 1, 0)), 0)</f>
        <v>0</v>
      </c>
      <c r="D96" s="17" t="n">
        <f aca="false">IFERROR(ISTEXT(VLOOKUP(B96, input_constant!A:A, 1, 0)), 0)</f>
        <v>1</v>
      </c>
      <c r="E96" s="17" t="n">
        <f aca="false">IFERROR(ISTEXT(VLOOKUP(B96, input_sensitivity!B:B, 1, 0)), 0)</f>
        <v>0</v>
      </c>
      <c r="F96" s="17" t="n">
        <f aca="false">IFERROR(ISTEXT(HLOOKUP(B96,project_sites!$2:$2, 1, 0)), 0)</f>
        <v>0</v>
      </c>
      <c r="G96" s="17" t="n">
        <f aca="false">IFERROR(ISTEXT(VLOOKUP(B96, case_definitions!A$17:A$29,1, 0)), 0)</f>
        <v>0</v>
      </c>
      <c r="H96" s="18" t="n">
        <f aca="false">SUM(C96:G96)</f>
        <v>1</v>
      </c>
      <c r="I96" s="19" t="str">
        <f aca="false">IF(H96&gt;=1, "yes", "no")</f>
        <v>yes</v>
      </c>
    </row>
    <row r="97" customFormat="false" ht="12.8" hidden="false" customHeight="false" outlineLevel="0" collapsed="false">
      <c r="B97" s="16" t="s">
        <v>122</v>
      </c>
      <c r="C97" s="17" t="n">
        <f aca="false">IFERROR(ISTEXT(VLOOKUP(B97,settings!B:B, 1, 0)), 0)</f>
        <v>0</v>
      </c>
      <c r="D97" s="17" t="n">
        <f aca="false">IFERROR(ISTEXT(VLOOKUP(B97, input_constant!A:A, 1, 0)), 0)</f>
        <v>1</v>
      </c>
      <c r="E97" s="17" t="n">
        <f aca="false">IFERROR(ISTEXT(VLOOKUP(B97, input_sensitivity!B:B, 1, 0)), 0)</f>
        <v>0</v>
      </c>
      <c r="F97" s="17" t="n">
        <f aca="false">IFERROR(ISTEXT(HLOOKUP(B97,project_sites!$2:$2, 1, 0)), 0)</f>
        <v>0</v>
      </c>
      <c r="G97" s="17" t="n">
        <f aca="false">IFERROR(ISTEXT(VLOOKUP(B97, case_definitions!A$17:A$29,1, 0)), 0)</f>
        <v>0</v>
      </c>
      <c r="H97" s="18" t="n">
        <f aca="false">SUM(C97:G97)</f>
        <v>1</v>
      </c>
      <c r="I97" s="19" t="str">
        <f aca="false">IF(H97&gt;=1, "yes", "no")</f>
        <v>yes</v>
      </c>
    </row>
    <row r="98" customFormat="false" ht="12.8" hidden="false" customHeight="false" outlineLevel="0" collapsed="false">
      <c r="B98" s="16" t="s">
        <v>123</v>
      </c>
      <c r="C98" s="17" t="n">
        <f aca="false">IFERROR(ISTEXT(VLOOKUP(B98,settings!B:B, 1, 0)), 0)</f>
        <v>0</v>
      </c>
      <c r="D98" s="17" t="n">
        <f aca="false">IFERROR(ISTEXT(VLOOKUP(B98, input_constant!A:A, 1, 0)), 0)</f>
        <v>1</v>
      </c>
      <c r="E98" s="17" t="n">
        <f aca="false">IFERROR(ISTEXT(VLOOKUP(B98, input_sensitivity!B:B, 1, 0)), 0)</f>
        <v>0</v>
      </c>
      <c r="F98" s="17" t="n">
        <f aca="false">IFERROR(ISTEXT(HLOOKUP(B98,project_sites!$2:$2, 1, 0)), 0)</f>
        <v>0</v>
      </c>
      <c r="G98" s="17" t="n">
        <f aca="false">IFERROR(ISTEXT(VLOOKUP(B98, case_definitions!A$17:A$29,1, 0)), 0)</f>
        <v>0</v>
      </c>
      <c r="H98" s="18" t="n">
        <f aca="false">SUM(C98:G98)</f>
        <v>1</v>
      </c>
      <c r="I98" s="19" t="str">
        <f aca="false">IF(H98&gt;=1, "yes", "no")</f>
        <v>yes</v>
      </c>
    </row>
    <row r="99" customFormat="false" ht="12.8" hidden="false" customHeight="false" outlineLevel="0" collapsed="false">
      <c r="B99" s="16" t="s">
        <v>124</v>
      </c>
      <c r="C99" s="17" t="n">
        <f aca="false">IFERROR(ISTEXT(VLOOKUP(B99,settings!B:B, 1, 0)), 0)</f>
        <v>0</v>
      </c>
      <c r="D99" s="17" t="n">
        <f aca="false">IFERROR(ISTEXT(VLOOKUP(B99, input_constant!A:A, 1, 0)), 0)</f>
        <v>1</v>
      </c>
      <c r="E99" s="17" t="n">
        <f aca="false">IFERROR(ISTEXT(VLOOKUP(B99, input_sensitivity!B:B, 1, 0)), 0)</f>
        <v>0</v>
      </c>
      <c r="F99" s="17" t="n">
        <f aca="false">IFERROR(ISTEXT(HLOOKUP(B99,project_sites!$2:$2, 1, 0)), 0)</f>
        <v>0</v>
      </c>
      <c r="G99" s="17" t="n">
        <f aca="false">IFERROR(ISTEXT(VLOOKUP(B99, case_definitions!A$17:A$29,1, 0)), 0)</f>
        <v>0</v>
      </c>
      <c r="H99" s="18" t="n">
        <f aca="false">SUM(C99:G99)</f>
        <v>1</v>
      </c>
      <c r="I99" s="19" t="str">
        <f aca="false">IF(H99&gt;=1, "yes", "no")</f>
        <v>yes</v>
      </c>
    </row>
    <row r="100" customFormat="false" ht="12.8" hidden="false" customHeight="false" outlineLevel="0" collapsed="false">
      <c r="B100" s="16" t="s">
        <v>125</v>
      </c>
      <c r="C100" s="17" t="n">
        <f aca="false">IFERROR(ISTEXT(VLOOKUP(B100,settings!B:B, 1, 0)), 0)</f>
        <v>0</v>
      </c>
      <c r="D100" s="17" t="n">
        <f aca="false">IFERROR(ISTEXT(VLOOKUP(B100, input_constant!A:A, 1, 0)), 0)</f>
        <v>1</v>
      </c>
      <c r="E100" s="17" t="n">
        <f aca="false">IFERROR(ISTEXT(VLOOKUP(B100, input_sensitivity!B:B, 1, 0)), 0)</f>
        <v>0</v>
      </c>
      <c r="F100" s="17" t="n">
        <f aca="false">IFERROR(ISTEXT(HLOOKUP(B100,project_sites!$2:$2, 1, 0)), 0)</f>
        <v>0</v>
      </c>
      <c r="G100" s="17" t="n">
        <f aca="false">IFERROR(ISTEXT(VLOOKUP(B100, case_definitions!A$17:A$29,1, 0)), 0)</f>
        <v>0</v>
      </c>
      <c r="H100" s="18" t="n">
        <f aca="false">SUM(C100:G100)</f>
        <v>1</v>
      </c>
      <c r="I100" s="19" t="str">
        <f aca="false">IF(H100&gt;=1, "yes", "no")</f>
        <v>yes</v>
      </c>
    </row>
    <row r="101" customFormat="false" ht="12.8" hidden="false" customHeight="false" outlineLevel="0" collapsed="false">
      <c r="B101" s="16" t="s">
        <v>126</v>
      </c>
      <c r="C101" s="17" t="n">
        <f aca="false">IFERROR(ISTEXT(VLOOKUP(B101,settings!B:B, 1, 0)), 0)</f>
        <v>0</v>
      </c>
      <c r="D101" s="17" t="n">
        <f aca="false">IFERROR(ISTEXT(VLOOKUP(B101, input_constant!A:A, 1, 0)), 0)</f>
        <v>1</v>
      </c>
      <c r="E101" s="17" t="n">
        <f aca="false">IFERROR(ISTEXT(VLOOKUP(B101, input_sensitivity!B:B, 1, 0)), 0)</f>
        <v>0</v>
      </c>
      <c r="F101" s="17" t="n">
        <f aca="false">IFERROR(ISTEXT(HLOOKUP(B101,project_sites!$2:$2, 1, 0)), 0)</f>
        <v>0</v>
      </c>
      <c r="G101" s="17" t="n">
        <f aca="false">IFERROR(ISTEXT(VLOOKUP(B101, case_definitions!A$17:A$29,1, 0)), 0)</f>
        <v>0</v>
      </c>
      <c r="H101" s="18" t="n">
        <f aca="false">SUM(C101:G101)</f>
        <v>1</v>
      </c>
      <c r="I101" s="19" t="str">
        <f aca="false">IF(H101&gt;=1, "yes", "no")</f>
        <v>yes</v>
      </c>
    </row>
    <row r="102" customFormat="false" ht="12.8" hidden="false" customHeight="false" outlineLevel="0" collapsed="false">
      <c r="B102" s="16" t="s">
        <v>127</v>
      </c>
      <c r="C102" s="17" t="n">
        <f aca="false">IFERROR(ISTEXT(VLOOKUP(B102,settings!B:B, 1, 0)), 0)</f>
        <v>0</v>
      </c>
      <c r="D102" s="17" t="n">
        <f aca="false">IFERROR(ISTEXT(VLOOKUP(B102, input_constant!A:A, 1, 0)), 0)</f>
        <v>1</v>
      </c>
      <c r="E102" s="17" t="n">
        <f aca="false">IFERROR(ISTEXT(VLOOKUP(B102, input_sensitivity!B:B, 1, 0)), 0)</f>
        <v>0</v>
      </c>
      <c r="F102" s="17" t="n">
        <f aca="false">IFERROR(ISTEXT(HLOOKUP(B102,project_sites!$2:$2, 1, 0)), 0)</f>
        <v>0</v>
      </c>
      <c r="G102" s="17" t="n">
        <f aca="false">IFERROR(ISTEXT(VLOOKUP(B102, case_definitions!A$17:A$29,1, 0)), 0)</f>
        <v>0</v>
      </c>
      <c r="H102" s="18" t="n">
        <f aca="false">SUM(C102:G102)</f>
        <v>1</v>
      </c>
      <c r="I102" s="19" t="str">
        <f aca="false">IF(H102&gt;=1, "yes", "no")</f>
        <v>yes</v>
      </c>
    </row>
    <row r="103" customFormat="false" ht="12.8" hidden="false" customHeight="false" outlineLevel="0" collapsed="false">
      <c r="B103" s="16" t="s">
        <v>128</v>
      </c>
      <c r="C103" s="17" t="n">
        <f aca="false">IFERROR(ISTEXT(VLOOKUP(B103,settings!B:B, 1, 0)), 0)</f>
        <v>0</v>
      </c>
      <c r="D103" s="17" t="n">
        <f aca="false">IFERROR(ISTEXT(VLOOKUP(B103, input_constant!A:A, 1, 0)), 0)</f>
        <v>1</v>
      </c>
      <c r="E103" s="17" t="n">
        <f aca="false">IFERROR(ISTEXT(VLOOKUP(B103, input_sensitivity!B:B, 1, 0)), 0)</f>
        <v>0</v>
      </c>
      <c r="F103" s="17" t="n">
        <f aca="false">IFERROR(ISTEXT(HLOOKUP(B103,project_sites!$2:$2, 1, 0)), 0)</f>
        <v>0</v>
      </c>
      <c r="G103" s="17" t="n">
        <f aca="false">IFERROR(ISTEXT(VLOOKUP(B103, case_definitions!A$17:A$29,1, 0)), 0)</f>
        <v>0</v>
      </c>
      <c r="H103" s="18" t="n">
        <f aca="false">SUM(C103:G103)</f>
        <v>1</v>
      </c>
      <c r="I103" s="19" t="str">
        <f aca="false">IF(H103&gt;=1, "yes", "no")</f>
        <v>yes</v>
      </c>
    </row>
    <row r="104" customFormat="false" ht="12.8" hidden="false" customHeight="false" outlineLevel="0" collapsed="false">
      <c r="B104" s="16" t="s">
        <v>129</v>
      </c>
      <c r="C104" s="17" t="n">
        <f aca="false">IFERROR(ISTEXT(VLOOKUP(B104,settings!B:B, 1, 0)), 0)</f>
        <v>0</v>
      </c>
      <c r="D104" s="17" t="n">
        <f aca="false">IFERROR(ISTEXT(VLOOKUP(B104, input_constant!A:A, 1, 0)), 0)</f>
        <v>1</v>
      </c>
      <c r="E104" s="17" t="n">
        <f aca="false">IFERROR(ISTEXT(VLOOKUP(B104, input_sensitivity!B:B, 1, 0)), 0)</f>
        <v>0</v>
      </c>
      <c r="F104" s="17" t="n">
        <f aca="false">IFERROR(ISTEXT(HLOOKUP(B104,project_sites!$2:$2, 1, 0)), 0)</f>
        <v>0</v>
      </c>
      <c r="G104" s="17" t="n">
        <f aca="false">IFERROR(ISTEXT(VLOOKUP(B104, case_definitions!A$17:A$29,1, 0)), 0)</f>
        <v>0</v>
      </c>
      <c r="H104" s="18" t="n">
        <f aca="false">SUM(C104:G104)</f>
        <v>1</v>
      </c>
      <c r="I104" s="19" t="str">
        <f aca="false">IF(H104&gt;=1, "yes", "no")</f>
        <v>yes</v>
      </c>
    </row>
    <row r="105" customFormat="false" ht="12.8" hidden="false" customHeight="false" outlineLevel="0" collapsed="false">
      <c r="B105" s="16" t="s">
        <v>130</v>
      </c>
      <c r="C105" s="17" t="n">
        <f aca="false">IFERROR(ISTEXT(VLOOKUP(B105,settings!B:B, 1, 0)), 0)</f>
        <v>0</v>
      </c>
      <c r="D105" s="17" t="n">
        <f aca="false">IFERROR(ISTEXT(VLOOKUP(B105, input_constant!A:A, 1, 0)), 0)</f>
        <v>1</v>
      </c>
      <c r="E105" s="17" t="n">
        <f aca="false">IFERROR(ISTEXT(VLOOKUP(B105, input_sensitivity!B:B, 1, 0)), 0)</f>
        <v>0</v>
      </c>
      <c r="F105" s="17" t="n">
        <f aca="false">IFERROR(ISTEXT(HLOOKUP(B105,project_sites!$2:$2, 1, 0)), 0)</f>
        <v>0</v>
      </c>
      <c r="G105" s="17" t="n">
        <f aca="false">IFERROR(ISTEXT(VLOOKUP(B105, case_definitions!A$17:A$29,1, 0)), 0)</f>
        <v>0</v>
      </c>
      <c r="H105" s="18" t="n">
        <f aca="false">SUM(C105:G105)</f>
        <v>1</v>
      </c>
      <c r="I105" s="19" t="str">
        <f aca="false">IF(H105&gt;=1, "yes", "no")</f>
        <v>yes</v>
      </c>
    </row>
    <row r="106" customFormat="false" ht="12.8" hidden="false" customHeight="false" outlineLevel="0" collapsed="false">
      <c r="B106" s="16" t="s">
        <v>131</v>
      </c>
      <c r="C106" s="17" t="n">
        <f aca="false">IFERROR(ISTEXT(VLOOKUP(B106,settings!B:B, 1, 0)), 0)</f>
        <v>0</v>
      </c>
      <c r="D106" s="17" t="n">
        <f aca="false">IFERROR(ISTEXT(VLOOKUP(B106, input_constant!A:A, 1, 0)), 0)</f>
        <v>1</v>
      </c>
      <c r="E106" s="17" t="n">
        <f aca="false">IFERROR(ISTEXT(VLOOKUP(B106, input_sensitivity!B:B, 1, 0)), 0)</f>
        <v>0</v>
      </c>
      <c r="F106" s="17" t="n">
        <f aca="false">IFERROR(ISTEXT(HLOOKUP(B106,project_sites!$2:$2, 1, 0)), 0)</f>
        <v>0</v>
      </c>
      <c r="G106" s="17" t="n">
        <f aca="false">IFERROR(ISTEXT(VLOOKUP(B106, case_definitions!A$17:A$29,1, 0)), 0)</f>
        <v>0</v>
      </c>
      <c r="H106" s="18" t="n">
        <f aca="false">SUM(C106:G106)</f>
        <v>1</v>
      </c>
      <c r="I106" s="19" t="str">
        <f aca="false">IF(H106&gt;=1, "yes", "no")</f>
        <v>yes</v>
      </c>
    </row>
    <row r="107" customFormat="false" ht="12.8" hidden="false" customHeight="false" outlineLevel="0" collapsed="false">
      <c r="B107" s="16" t="s">
        <v>132</v>
      </c>
      <c r="C107" s="17" t="n">
        <f aca="false">IFERROR(ISTEXT(VLOOKUP(B107,settings!B:B, 1, 0)), 0)</f>
        <v>0</v>
      </c>
      <c r="D107" s="17" t="n">
        <f aca="false">IFERROR(ISTEXT(VLOOKUP(B107, input_constant!A:A, 1, 0)), 0)</f>
        <v>1</v>
      </c>
      <c r="E107" s="17" t="n">
        <f aca="false">IFERROR(ISTEXT(VLOOKUP(B107, input_sensitivity!B:B, 1, 0)), 0)</f>
        <v>0</v>
      </c>
      <c r="F107" s="17" t="n">
        <f aca="false">IFERROR(ISTEXT(HLOOKUP(B107,project_sites!$2:$2, 1, 0)), 0)</f>
        <v>0</v>
      </c>
      <c r="G107" s="17" t="n">
        <f aca="false">IFERROR(ISTEXT(VLOOKUP(B107, case_definitions!A$17:A$29,1, 0)), 0)</f>
        <v>0</v>
      </c>
      <c r="H107" s="18" t="n">
        <f aca="false">SUM(C107:G107)</f>
        <v>1</v>
      </c>
      <c r="I107" s="19" t="str">
        <f aca="false">IF(H107&gt;=1, "yes", "no")</f>
        <v>yes</v>
      </c>
    </row>
    <row r="108" customFormat="false" ht="12.8" hidden="false" customHeight="false" outlineLevel="0" collapsed="false">
      <c r="B108" s="16" t="s">
        <v>133</v>
      </c>
      <c r="C108" s="17" t="n">
        <f aca="false">IFERROR(ISTEXT(VLOOKUP(B108,settings!B:B, 1, 0)), 0)</f>
        <v>0</v>
      </c>
      <c r="D108" s="17" t="n">
        <f aca="false">IFERROR(ISTEXT(VLOOKUP(B108, input_constant!A:A, 1, 0)), 0)</f>
        <v>1</v>
      </c>
      <c r="E108" s="17" t="n">
        <f aca="false">IFERROR(ISTEXT(VLOOKUP(B108, input_sensitivity!B:B, 1, 0)), 0)</f>
        <v>0</v>
      </c>
      <c r="F108" s="17" t="n">
        <f aca="false">IFERROR(ISTEXT(HLOOKUP(B108,project_sites!$2:$2, 1, 0)), 0)</f>
        <v>0</v>
      </c>
      <c r="G108" s="17" t="n">
        <f aca="false">IFERROR(ISTEXT(VLOOKUP(B108, case_definitions!A$17:A$29,1, 0)), 0)</f>
        <v>0</v>
      </c>
      <c r="H108" s="18" t="n">
        <f aca="false">SUM(C108:G108)</f>
        <v>1</v>
      </c>
      <c r="I108" s="19" t="str">
        <f aca="false">IF(H108&gt;=1, "yes", "no")</f>
        <v>yes</v>
      </c>
    </row>
    <row r="109" customFormat="false" ht="12.8" hidden="false" customHeight="false" outlineLevel="0" collapsed="false">
      <c r="B109" s="16" t="s">
        <v>134</v>
      </c>
      <c r="C109" s="17" t="n">
        <f aca="false">IFERROR(ISTEXT(VLOOKUP(B109,settings!B:B, 1, 0)), 0)</f>
        <v>0</v>
      </c>
      <c r="D109" s="17" t="n">
        <f aca="false">IFERROR(ISTEXT(VLOOKUP(B109, input_constant!A:A, 1, 0)), 0)</f>
        <v>1</v>
      </c>
      <c r="E109" s="17" t="n">
        <f aca="false">IFERROR(ISTEXT(VLOOKUP(B109, input_sensitivity!B:B, 1, 0)), 0)</f>
        <v>0</v>
      </c>
      <c r="F109" s="17" t="n">
        <f aca="false">IFERROR(ISTEXT(HLOOKUP(B109,project_sites!$2:$2, 1, 0)), 0)</f>
        <v>0</v>
      </c>
      <c r="G109" s="17" t="n">
        <f aca="false">IFERROR(ISTEXT(VLOOKUP(B109, case_definitions!A$17:A$29,1, 0)), 0)</f>
        <v>0</v>
      </c>
      <c r="H109" s="18" t="n">
        <f aca="false">SUM(C109:G109)</f>
        <v>1</v>
      </c>
      <c r="I109" s="19" t="str">
        <f aca="false">IF(H109&gt;=1, "yes", "no")</f>
        <v>yes</v>
      </c>
    </row>
    <row r="110" customFormat="false" ht="12.8" hidden="false" customHeight="false" outlineLevel="0" collapsed="false">
      <c r="B110" s="16" t="s">
        <v>135</v>
      </c>
      <c r="C110" s="17" t="n">
        <f aca="false">IFERROR(ISTEXT(VLOOKUP(B110,settings!B:B, 1, 0)), 0)</f>
        <v>0</v>
      </c>
      <c r="D110" s="17" t="n">
        <f aca="false">IFERROR(ISTEXT(VLOOKUP(B110, input_constant!A:A, 1, 0)), 0)</f>
        <v>1</v>
      </c>
      <c r="E110" s="17" t="n">
        <f aca="false">IFERROR(ISTEXT(VLOOKUP(B110, input_sensitivity!B:B, 1, 0)), 0)</f>
        <v>0</v>
      </c>
      <c r="F110" s="17" t="n">
        <f aca="false">IFERROR(ISTEXT(HLOOKUP(B110,project_sites!$2:$2, 1, 0)), 0)</f>
        <v>0</v>
      </c>
      <c r="G110" s="17" t="n">
        <f aca="false">IFERROR(ISTEXT(VLOOKUP(B110, case_definitions!A$17:A$29,1, 0)), 0)</f>
        <v>0</v>
      </c>
      <c r="H110" s="18" t="n">
        <f aca="false">SUM(C110:G110)</f>
        <v>1</v>
      </c>
      <c r="I110" s="19" t="str">
        <f aca="false">IF(H110&gt;=1, "yes", "no")</f>
        <v>yes</v>
      </c>
    </row>
    <row r="111" customFormat="false" ht="12.8" hidden="false" customHeight="false" outlineLevel="0" collapsed="false">
      <c r="B111" s="16" t="s">
        <v>136</v>
      </c>
      <c r="C111" s="17" t="n">
        <f aca="false">IFERROR(ISTEXT(VLOOKUP(B111,settings!B:B, 1, 0)), 0)</f>
        <v>0</v>
      </c>
      <c r="D111" s="17" t="n">
        <f aca="false">IFERROR(ISTEXT(VLOOKUP(B111, input_constant!A:A, 1, 0)), 0)</f>
        <v>0</v>
      </c>
      <c r="E111" s="17" t="n">
        <f aca="false">IFERROR(ISTEXT(VLOOKUP(B111, input_sensitivity!B:B, 1, 0)), 0)</f>
        <v>0</v>
      </c>
      <c r="F111" s="17" t="n">
        <f aca="false">IFERROR(ISTEXT(HLOOKUP(B111,project_sites!$2:$2, 1, 0)), 0)</f>
        <v>1</v>
      </c>
      <c r="G111" s="17" t="n">
        <f aca="false">IFERROR(ISTEXT(VLOOKUP(B111, case_definitions!A$17:A$29,1, 0)), 0)</f>
        <v>0</v>
      </c>
      <c r="H111" s="18" t="n">
        <f aca="false">SUM(C111:G111)</f>
        <v>1</v>
      </c>
      <c r="I111" s="19" t="str">
        <f aca="false">IF(H111&gt;=1, "yes", "no")</f>
        <v>yes</v>
      </c>
    </row>
    <row r="112" customFormat="false" ht="12.8" hidden="false" customHeight="false" outlineLevel="0" collapsed="false">
      <c r="B112" s="16" t="s">
        <v>137</v>
      </c>
      <c r="C112" s="17" t="n">
        <f aca="false">IFERROR(ISTEXT(VLOOKUP(B112,settings!B:B, 1, 0)), 0)</f>
        <v>0</v>
      </c>
      <c r="D112" s="17" t="n">
        <f aca="false">IFERROR(ISTEXT(VLOOKUP(B112, input_constant!A:A, 1, 0)), 0)</f>
        <v>0</v>
      </c>
      <c r="E112" s="17" t="n">
        <f aca="false">IFERROR(ISTEXT(VLOOKUP(B112, input_sensitivity!B:B, 1, 0)), 0)</f>
        <v>0</v>
      </c>
      <c r="F112" s="17" t="n">
        <f aca="false">IFERROR(ISTEXT(HLOOKUP(B112,project_sites!$2:$2, 1, 0)), 0)</f>
        <v>1</v>
      </c>
      <c r="G112" s="17" t="n">
        <f aca="false">IFERROR(ISTEXT(VLOOKUP(B112, case_definitions!A$17:A$29,1, 0)), 0)</f>
        <v>0</v>
      </c>
      <c r="H112" s="18" t="n">
        <f aca="false">SUM(C112:G112)</f>
        <v>1</v>
      </c>
      <c r="I112" s="19" t="str">
        <f aca="false">IF(H112&gt;=1, "yes", "no")</f>
        <v>yes</v>
      </c>
    </row>
    <row r="113" customFormat="false" ht="12.8" hidden="false" customHeight="false" outlineLevel="0" collapsed="false">
      <c r="B113" s="16" t="s">
        <v>138</v>
      </c>
      <c r="C113" s="17" t="n">
        <f aca="false">IFERROR(ISTEXT(VLOOKUP(B113,settings!B:B, 1, 0)), 0)</f>
        <v>0</v>
      </c>
      <c r="D113" s="17" t="n">
        <f aca="false">IFERROR(ISTEXT(VLOOKUP(B113, input_constant!A:A, 1, 0)), 0)</f>
        <v>0</v>
      </c>
      <c r="E113" s="17" t="n">
        <f aca="false">IFERROR(ISTEXT(VLOOKUP(B113, input_sensitivity!B:B, 1, 0)), 0)</f>
        <v>0</v>
      </c>
      <c r="F113" s="17" t="n">
        <f aca="false">IFERROR(ISTEXT(HLOOKUP(B113,project_sites!$2:$2, 1, 0)), 0)</f>
        <v>1</v>
      </c>
      <c r="G113" s="17" t="n">
        <f aca="false">IFERROR(ISTEXT(VLOOKUP(B113, case_definitions!A$17:A$29,1, 0)), 0)</f>
        <v>0</v>
      </c>
      <c r="H113" s="18" t="n">
        <f aca="false">SUM(C113:G113)</f>
        <v>1</v>
      </c>
      <c r="I113" s="19" t="str">
        <f aca="false">IF(H113&gt;=1, "yes", "no")</f>
        <v>yes</v>
      </c>
    </row>
    <row r="114" customFormat="false" ht="12.8" hidden="false" customHeight="false" outlineLevel="0" collapsed="false">
      <c r="B114" s="16" t="s">
        <v>139</v>
      </c>
      <c r="C114" s="17" t="n">
        <f aca="false">IFERROR(ISTEXT(VLOOKUP(B114,settings!B:B, 1, 0)), 0)</f>
        <v>0</v>
      </c>
      <c r="D114" s="17" t="n">
        <f aca="false">IFERROR(ISTEXT(VLOOKUP(B114, input_constant!A:A, 1, 0)), 0)</f>
        <v>0</v>
      </c>
      <c r="E114" s="17" t="n">
        <f aca="false">IFERROR(ISTEXT(VLOOKUP(B114, input_sensitivity!B:B, 1, 0)), 0)</f>
        <v>0</v>
      </c>
      <c r="F114" s="17" t="n">
        <f aca="false">IFERROR(ISTEXT(HLOOKUP(B114,project_sites!$2:$2, 1, 0)), 0)</f>
        <v>1</v>
      </c>
      <c r="G114" s="17" t="n">
        <f aca="false">IFERROR(ISTEXT(VLOOKUP(B114, case_definitions!A$17:A$29,1, 0)), 0)</f>
        <v>0</v>
      </c>
      <c r="H114" s="18" t="n">
        <f aca="false">SUM(C114:G114)</f>
        <v>1</v>
      </c>
      <c r="I114" s="19" t="str">
        <f aca="false">IF(H114&gt;=1, "yes", "no")</f>
        <v>yes</v>
      </c>
    </row>
    <row r="115" customFormat="false" ht="12.8" hidden="false" customHeight="false" outlineLevel="0" collapsed="false">
      <c r="B115" s="16" t="s">
        <v>140</v>
      </c>
      <c r="C115" s="17" t="n">
        <f aca="false">IFERROR(ISTEXT(VLOOKUP(B115,settings!B:B, 1, 0)), 0)</f>
        <v>0</v>
      </c>
      <c r="D115" s="17" t="n">
        <f aca="false">IFERROR(ISTEXT(VLOOKUP(B115, input_constant!A:A, 1, 0)), 0)</f>
        <v>0</v>
      </c>
      <c r="E115" s="17" t="n">
        <f aca="false">IFERROR(ISTEXT(VLOOKUP(B115, input_sensitivity!B:B, 1, 0)), 0)</f>
        <v>0</v>
      </c>
      <c r="F115" s="17" t="n">
        <f aca="false">IFERROR(ISTEXT(HLOOKUP(B115,project_sites!$2:$2, 1, 0)), 0)</f>
        <v>1</v>
      </c>
      <c r="G115" s="17" t="n">
        <f aca="false">IFERROR(ISTEXT(VLOOKUP(B115, case_definitions!A$17:A$29,1, 0)), 0)</f>
        <v>0</v>
      </c>
      <c r="H115" s="18" t="n">
        <f aca="false">SUM(C115:G115)</f>
        <v>1</v>
      </c>
      <c r="I115" s="19" t="str">
        <f aca="false">IF(H115&gt;=1, "yes", "no")</f>
        <v>yes</v>
      </c>
    </row>
    <row r="116" customFormat="false" ht="12.8" hidden="false" customHeight="false" outlineLevel="0" collapsed="false">
      <c r="B116" s="16" t="s">
        <v>141</v>
      </c>
      <c r="C116" s="17" t="n">
        <f aca="false">IFERROR(ISTEXT(VLOOKUP(B116,settings!B:B, 1, 0)), 0)</f>
        <v>0</v>
      </c>
      <c r="D116" s="17" t="n">
        <f aca="false">IFERROR(ISTEXT(VLOOKUP(B116, input_constant!A:A, 1, 0)), 0)</f>
        <v>0</v>
      </c>
      <c r="E116" s="17" t="n">
        <f aca="false">IFERROR(ISTEXT(VLOOKUP(B116, input_sensitivity!B:B, 1, 0)), 0)</f>
        <v>0</v>
      </c>
      <c r="F116" s="17" t="n">
        <f aca="false">IFERROR(ISTEXT(HLOOKUP(B116,project_sites!$2:$2, 1, 0)), 0)</f>
        <v>1</v>
      </c>
      <c r="G116" s="17" t="n">
        <f aca="false">IFERROR(ISTEXT(VLOOKUP(B116, case_definitions!A$17:A$29,1, 0)), 0)</f>
        <v>0</v>
      </c>
      <c r="H116" s="18" t="n">
        <f aca="false">SUM(C116:G116)</f>
        <v>1</v>
      </c>
      <c r="I116" s="19" t="str">
        <f aca="false">IF(H116&gt;=1, "yes", "no")</f>
        <v>yes</v>
      </c>
    </row>
    <row r="117" customFormat="false" ht="12.8" hidden="false" customHeight="false" outlineLevel="0" collapsed="false">
      <c r="B117" s="20" t="s">
        <v>142</v>
      </c>
      <c r="C117" s="21"/>
      <c r="D117" s="21"/>
      <c r="E117" s="21"/>
      <c r="F117" s="21"/>
      <c r="G117" s="18" t="n">
        <f aca="false">IFERROR(ISTEXT(VLOOKUP(B117, case_definitions!A$17:A$29,1, 0)), 0)</f>
        <v>1</v>
      </c>
      <c r="H117" s="18" t="n">
        <f aca="false">SUM(C117:G117)</f>
        <v>1</v>
      </c>
      <c r="I117" s="19" t="str">
        <f aca="false">IF(H117&gt;=1, "yes", "no")</f>
        <v>yes</v>
      </c>
    </row>
    <row r="118" customFormat="false" ht="12.8" hidden="false" customHeight="false" outlineLevel="0" collapsed="false">
      <c r="B118" s="20" t="s">
        <v>143</v>
      </c>
      <c r="C118" s="21"/>
      <c r="D118" s="21"/>
      <c r="E118" s="21"/>
      <c r="F118" s="21"/>
      <c r="G118" s="17" t="n">
        <f aca="false">IFERROR(ISTEXT(VLOOKUP(B118, case_definitions!A$17:A$29,1, 0)), 0)</f>
        <v>1</v>
      </c>
      <c r="H118" s="18" t="n">
        <f aca="false">SUM(C118:G118)</f>
        <v>1</v>
      </c>
      <c r="I118" s="19" t="str">
        <f aca="false">IF(H118&gt;=1, "yes", "no")</f>
        <v>yes</v>
      </c>
    </row>
    <row r="119" customFormat="false" ht="12.8" hidden="false" customHeight="false" outlineLevel="0" collapsed="false">
      <c r="B119" s="20" t="s">
        <v>144</v>
      </c>
      <c r="C119" s="21"/>
      <c r="D119" s="21"/>
      <c r="E119" s="21"/>
      <c r="F119" s="21"/>
      <c r="G119" s="17" t="n">
        <f aca="false">IFERROR(ISTEXT(VLOOKUP(B119, case_definitions!A$17:A$29,1, 0)), 0)</f>
        <v>1</v>
      </c>
      <c r="H119" s="18" t="n">
        <f aca="false">SUM(C119:G119)</f>
        <v>1</v>
      </c>
      <c r="I119" s="19" t="str">
        <f aca="false">IF(H119&gt;=1, "yes", "no")</f>
        <v>yes</v>
      </c>
    </row>
    <row r="120" customFormat="false" ht="12.8" hidden="false" customHeight="false" outlineLevel="0" collapsed="false">
      <c r="B120" s="20" t="s">
        <v>145</v>
      </c>
      <c r="C120" s="21"/>
      <c r="D120" s="21"/>
      <c r="E120" s="21"/>
      <c r="F120" s="21"/>
      <c r="G120" s="17" t="n">
        <f aca="false">IFERROR(ISTEXT(VLOOKUP(B120, case_definitions!A$17:A$29,1, 0)), 0)</f>
        <v>1</v>
      </c>
      <c r="H120" s="18" t="n">
        <f aca="false">SUM(C120:G120)</f>
        <v>1</v>
      </c>
      <c r="I120" s="19" t="str">
        <f aca="false">IF(H120&gt;=1, "yes", "no")</f>
        <v>yes</v>
      </c>
    </row>
    <row r="121" customFormat="false" ht="12.8" hidden="false" customHeight="false" outlineLevel="0" collapsed="false">
      <c r="B121" s="20" t="s">
        <v>146</v>
      </c>
      <c r="C121" s="21"/>
      <c r="D121" s="21"/>
      <c r="E121" s="21"/>
      <c r="F121" s="21"/>
      <c r="G121" s="17" t="n">
        <f aca="false">IFERROR(ISTEXT(VLOOKUP(B121, case_definitions!A$17:A$29,1, 0)), 0)</f>
        <v>1</v>
      </c>
      <c r="H121" s="18" t="n">
        <f aca="false">SUM(C121:G121)</f>
        <v>1</v>
      </c>
      <c r="I121" s="19" t="str">
        <f aca="false">IF(H121&gt;=1, "yes", "no")</f>
        <v>yes</v>
      </c>
    </row>
    <row r="122" customFormat="false" ht="12.8" hidden="false" customHeight="false" outlineLevel="0" collapsed="false">
      <c r="B122" s="20" t="s">
        <v>147</v>
      </c>
      <c r="C122" s="21"/>
      <c r="D122" s="21"/>
      <c r="E122" s="21"/>
      <c r="F122" s="21"/>
      <c r="G122" s="17" t="n">
        <f aca="false">IFERROR(ISTEXT(VLOOKUP(B122, case_definitions!A$17:A$29,1, 0)), 0)</f>
        <v>1</v>
      </c>
      <c r="H122" s="18" t="n">
        <f aca="false">SUM(C122:G122)</f>
        <v>1</v>
      </c>
      <c r="I122" s="19" t="str">
        <f aca="false">IF(H122&gt;=1, "yes", "no")</f>
        <v>yes</v>
      </c>
    </row>
    <row r="123" customFormat="false" ht="12.8" hidden="false" customHeight="false" outlineLevel="0" collapsed="false">
      <c r="B123" s="20" t="s">
        <v>148</v>
      </c>
      <c r="C123" s="21"/>
      <c r="D123" s="21"/>
      <c r="E123" s="21"/>
      <c r="F123" s="21"/>
      <c r="G123" s="17" t="n">
        <f aca="false">IFERROR(ISTEXT(VLOOKUP(B123, case_definitions!A$17:A$29,1, 0)), 0)</f>
        <v>1</v>
      </c>
      <c r="H123" s="18" t="n">
        <f aca="false">SUM(C123:G123)</f>
        <v>1</v>
      </c>
      <c r="I123" s="19" t="str">
        <f aca="false">IF(H123&gt;=1, "yes", "no")</f>
        <v>yes</v>
      </c>
    </row>
    <row r="124" customFormat="false" ht="12.8" hidden="false" customHeight="false" outlineLevel="0" collapsed="false">
      <c r="B124" s="20" t="s">
        <v>149</v>
      </c>
      <c r="C124" s="21"/>
      <c r="D124" s="21"/>
      <c r="E124" s="21"/>
      <c r="F124" s="21"/>
      <c r="G124" s="17" t="n">
        <f aca="false">IFERROR(ISTEXT(VLOOKUP(B124, case_definitions!A$17:A$29,1, 0)), 0)</f>
        <v>1</v>
      </c>
      <c r="H124" s="18" t="n">
        <f aca="false">SUM(C124:G124)</f>
        <v>1</v>
      </c>
      <c r="I124" s="19" t="str">
        <f aca="false">IF(H124&gt;=1, "yes", "no")</f>
        <v>yes</v>
      </c>
    </row>
    <row r="125" customFormat="false" ht="12.8" hidden="false" customHeight="false" outlineLevel="0" collapsed="false">
      <c r="B125" s="20" t="s">
        <v>150</v>
      </c>
      <c r="C125" s="21"/>
      <c r="D125" s="21"/>
      <c r="E125" s="21"/>
      <c r="F125" s="21"/>
      <c r="G125" s="17" t="n">
        <f aca="false">IFERROR(ISTEXT(VLOOKUP(B125, case_definitions!A$17:A$29,1, 0)), 0)</f>
        <v>1</v>
      </c>
      <c r="H125" s="18" t="n">
        <f aca="false">SUM(C125:G125)</f>
        <v>1</v>
      </c>
      <c r="I125" s="19" t="str">
        <f aca="false">IF(H125&gt;=1, "yes", "no")</f>
        <v>yes</v>
      </c>
    </row>
    <row r="126" customFormat="false" ht="12.8" hidden="false" customHeight="false" outlineLevel="0" collapsed="false">
      <c r="B126" s="20" t="s">
        <v>40</v>
      </c>
      <c r="C126" s="17" t="n">
        <f aca="false">IFERROR(ISTEXT(VLOOKUP(B126,settings!B:B, 1, 0)), 0)</f>
        <v>1</v>
      </c>
      <c r="D126" s="17" t="n">
        <f aca="false">IFERROR(ISTEXT(VLOOKUP(B126, input_constant!A:A, 1, 0)), 0)</f>
        <v>0</v>
      </c>
      <c r="E126" s="17" t="n">
        <f aca="false">IFERROR(ISTEXT(VLOOKUP(B126, input_sensitivity!B:B, 1, 0)), 0)</f>
        <v>0</v>
      </c>
      <c r="F126" s="17" t="n">
        <f aca="false">IFERROR(ISTEXT(HLOOKUP(B126,project_sites!$2:$2, 1, 0)), 0)</f>
        <v>0</v>
      </c>
      <c r="G126" s="17" t="n">
        <f aca="false">IFERROR(ISTEXT(VLOOKUP(B126, case_definitions!A$17:A$29,1, 0)), 0)</f>
        <v>1</v>
      </c>
      <c r="H126" s="18" t="n">
        <f aca="false">SUM(C126:G126)</f>
        <v>2</v>
      </c>
      <c r="I126" s="19" t="str">
        <f aca="false">IF(H126&gt;=1, "yes", "no")</f>
        <v>yes</v>
      </c>
    </row>
    <row r="127" customFormat="false" ht="12.8" hidden="false" customHeight="false" outlineLevel="0" collapsed="false">
      <c r="B127" s="20" t="s">
        <v>151</v>
      </c>
      <c r="C127" s="17" t="n">
        <f aca="false">IFERROR(ISTEXT(VLOOKUP(B127,settings!B:B, 1, 0)), 0)</f>
        <v>0</v>
      </c>
      <c r="D127" s="17" t="n">
        <f aca="false">IFERROR(ISTEXT(VLOOKUP(B127, input_constant!A:A, 1, 0)), 0)</f>
        <v>0</v>
      </c>
      <c r="E127" s="17" t="n">
        <f aca="false">IFERROR(ISTEXT(VLOOKUP(B127, input_sensitivity!B:B, 1, 0)), 0)</f>
        <v>0</v>
      </c>
      <c r="F127" s="17" t="n">
        <f aca="false">IFERROR(ISTEXT(HLOOKUP(B127,project_sites!$2:$2, 1, 0)), 0)</f>
        <v>0</v>
      </c>
      <c r="G127" s="17" t="n">
        <f aca="false">IFERROR(ISTEXT(VLOOKUP(B127, case_definitions!A$17:A$29,1, 0)), 0)</f>
        <v>1</v>
      </c>
      <c r="H127" s="18" t="n">
        <f aca="false">SUM(C127:G127)</f>
        <v>1</v>
      </c>
      <c r="I127" s="19" t="str">
        <f aca="false">IF(H127&gt;=1, "yes", "no")</f>
        <v>yes</v>
      </c>
    </row>
    <row r="128" customFormat="false" ht="12.8" hidden="false" customHeight="false" outlineLevel="0" collapsed="false">
      <c r="B128" s="20" t="s">
        <v>152</v>
      </c>
      <c r="C128" s="17" t="n">
        <f aca="false">IFERROR(ISTEXT(VLOOKUP(B128,settings!B:B, 1, 0)), 0)</f>
        <v>0</v>
      </c>
      <c r="D128" s="17" t="n">
        <f aca="false">IFERROR(ISTEXT(VLOOKUP(B128, input_constant!A:A, 1, 0)), 0)</f>
        <v>0</v>
      </c>
      <c r="E128" s="17" t="n">
        <f aca="false">IFERROR(ISTEXT(VLOOKUP(B128, input_sensitivity!B:B, 1, 0)), 0)</f>
        <v>0</v>
      </c>
      <c r="F128" s="17" t="n">
        <f aca="false">IFERROR(ISTEXT(HLOOKUP(B128,project_sites!$2:$2, 1, 0)), 0)</f>
        <v>0</v>
      </c>
      <c r="G128" s="17" t="n">
        <f aca="false">IFERROR(ISTEXT(VLOOKUP(B128, case_definitions!A$17:A$29,1, 0)), 0)</f>
        <v>1</v>
      </c>
      <c r="H128" s="18" t="n">
        <f aca="false">SUM(C128:G128)</f>
        <v>1</v>
      </c>
      <c r="I128" s="19" t="str">
        <f aca="false">IF(H128&gt;=1, "yes", "no")</f>
        <v>yes</v>
      </c>
    </row>
    <row r="129" customFormat="false" ht="12.8" hidden="false" customHeight="false" outlineLevel="0" collapsed="false">
      <c r="B129" s="20" t="s">
        <v>153</v>
      </c>
      <c r="C129" s="17" t="n">
        <f aca="false">IFERROR(ISTEXT(VLOOKUP(B129,settings!B:B, 1, 0)), 0)</f>
        <v>0</v>
      </c>
      <c r="D129" s="17" t="n">
        <f aca="false">IFERROR(ISTEXT(VLOOKUP(B129, input_constant!A:A, 1, 0)), 0)</f>
        <v>0</v>
      </c>
      <c r="E129" s="17" t="n">
        <f aca="false">IFERROR(ISTEXT(VLOOKUP(B129, input_sensitivity!B:B, 1, 0)), 0)</f>
        <v>0</v>
      </c>
      <c r="F129" s="17" t="n">
        <f aca="false">IFERROR(ISTEXT(HLOOKUP(B129,project_sites!$2:$2, 1, 0)), 0)</f>
        <v>0</v>
      </c>
      <c r="G129" s="17" t="n">
        <f aca="false">IFERROR(ISTEXT(VLOOKUP(B129, case_definitions!A$17:A$29,1, 0)), 0)</f>
        <v>1</v>
      </c>
      <c r="H129" s="18" t="n">
        <f aca="false">SUM(C129:G129)</f>
        <v>1</v>
      </c>
      <c r="I129" s="19" t="str">
        <f aca="false">IF(H129&gt;=1, "yes", "no")</f>
        <v>yes</v>
      </c>
    </row>
  </sheetData>
  <mergeCells count="4">
    <mergeCell ref="B10:B11"/>
    <mergeCell ref="C10:G10"/>
    <mergeCell ref="H10:H11"/>
    <mergeCell ref="I10:I11"/>
  </mergeCells>
  <conditionalFormatting sqref="H12:H129">
    <cfRule type="cellIs" priority="2" operator="greaterThan" aboveAverage="0" equalAverage="0" bottom="0" percent="0" rank="0" text="" dxfId="0">
      <formula>1</formula>
    </cfRule>
  </conditionalFormatting>
  <conditionalFormatting sqref="I12:I129">
    <cfRule type="cellIs" priority="3" operator="equal" aboveAverage="0" equalAverage="0" bottom="0" percent="0" rank="0" text="" dxfId="1">
      <formula>"yes"</formula>
    </cfRule>
    <cfRule type="cellIs" priority="4" operator="equal" aboveAverage="0" equalAverage="0" bottom="0" percent="0" rank="0" text="" dxfId="2">
      <formula>"no"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73"/>
    <col collapsed="false" customWidth="true" hidden="false" outlineLevel="0" max="3" min="3" style="22" width="13.23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154</v>
      </c>
      <c r="C1" s="0"/>
    </row>
    <row r="2" customFormat="false" ht="12.8" hidden="false" customHeight="false" outlineLevel="0" collapsed="false">
      <c r="C2" s="0"/>
    </row>
    <row r="3" customFormat="false" ht="16.35" hidden="false" customHeight="false" outlineLevel="0" collapsed="false">
      <c r="B3" s="23" t="s">
        <v>155</v>
      </c>
      <c r="C3" s="24" t="s">
        <v>156</v>
      </c>
      <c r="D3" s="25"/>
      <c r="E3" s="25"/>
    </row>
    <row r="4" customFormat="false" ht="16.35" hidden="false" customHeight="false" outlineLevel="0" collapsed="false">
      <c r="B4" s="23" t="s">
        <v>157</v>
      </c>
      <c r="C4" s="24" t="s">
        <v>158</v>
      </c>
      <c r="D4" s="25"/>
      <c r="E4" s="25"/>
    </row>
    <row r="5" customFormat="false" ht="16.35" hidden="false" customHeight="false" outlineLevel="0" collapsed="false">
      <c r="A5" s="26"/>
      <c r="B5" s="23" t="s">
        <v>159</v>
      </c>
      <c r="C5" s="24" t="s">
        <v>160</v>
      </c>
      <c r="D5" s="25"/>
      <c r="E5" s="25"/>
    </row>
    <row r="6" customFormat="false" ht="16.35" hidden="false" customHeight="false" outlineLevel="0" collapsed="false">
      <c r="A6" s="26"/>
      <c r="B6" s="23" t="s">
        <v>161</v>
      </c>
      <c r="C6" s="24" t="s">
        <v>162</v>
      </c>
      <c r="D6" s="25"/>
      <c r="E6" s="25"/>
    </row>
    <row r="7" customFormat="false" ht="16.35" hidden="false" customHeight="false" outlineLevel="0" collapsed="false">
      <c r="A7" s="26"/>
      <c r="B7" s="23" t="s">
        <v>163</v>
      </c>
      <c r="C7" s="24" t="s">
        <v>164</v>
      </c>
      <c r="D7" s="25"/>
      <c r="E7" s="25"/>
    </row>
    <row r="8" customFormat="false" ht="16.35" hidden="false" customHeight="false" outlineLevel="0" collapsed="false">
      <c r="A8" s="26"/>
      <c r="B8" s="23" t="s">
        <v>165</v>
      </c>
      <c r="C8" s="24" t="s">
        <v>166</v>
      </c>
      <c r="D8" s="25"/>
      <c r="E8" s="25"/>
    </row>
    <row r="9" customFormat="false" ht="16.35" hidden="false" customHeight="false" outlineLevel="0" collapsed="false">
      <c r="A9" s="26"/>
      <c r="B9" s="23" t="s">
        <v>167</v>
      </c>
      <c r="C9" s="24" t="s">
        <v>168</v>
      </c>
      <c r="D9" s="25"/>
      <c r="E9" s="25"/>
    </row>
    <row r="10" customFormat="false" ht="16.35" hidden="false" customHeight="false" outlineLevel="0" collapsed="false">
      <c r="A10" s="26"/>
      <c r="B10" s="23" t="s">
        <v>169</v>
      </c>
      <c r="C10" s="24" t="s">
        <v>170</v>
      </c>
      <c r="D10" s="25"/>
      <c r="E10" s="25"/>
    </row>
    <row r="11" customFormat="false" ht="12.8" hidden="false" customHeight="false" outlineLevel="0" collapsed="false">
      <c r="B11" s="0" t="s">
        <v>171</v>
      </c>
      <c r="C11" s="0" t="s">
        <v>172</v>
      </c>
    </row>
    <row r="12" customFormat="false" ht="12.8" hidden="false" customHeight="false" outlineLevel="0" collapsed="false">
      <c r="A12" s="26" t="s">
        <v>155</v>
      </c>
      <c r="C12" s="0"/>
    </row>
    <row r="13" customFormat="false" ht="12.8" hidden="false" customHeight="false" outlineLevel="0" collapsed="false">
      <c r="B13" s="0" t="s">
        <v>37</v>
      </c>
      <c r="C13" s="27" t="s">
        <v>173</v>
      </c>
    </row>
    <row r="14" customFormat="false" ht="12.8" hidden="false" customHeight="false" outlineLevel="0" collapsed="false">
      <c r="B14" s="0" t="s">
        <v>38</v>
      </c>
      <c r="C14" s="27" t="s">
        <v>174</v>
      </c>
    </row>
    <row r="15" customFormat="false" ht="12.8" hidden="false" customHeight="false" outlineLevel="0" collapsed="false">
      <c r="B15" s="0" t="s">
        <v>39</v>
      </c>
      <c r="C15" s="27" t="s">
        <v>174</v>
      </c>
      <c r="D15" s="0" t="s">
        <v>175</v>
      </c>
    </row>
    <row r="16" customFormat="false" ht="12.8" hidden="false" customHeight="false" outlineLevel="0" collapsed="false">
      <c r="B16" s="0" t="s">
        <v>40</v>
      </c>
      <c r="C16" s="27" t="s">
        <v>174</v>
      </c>
    </row>
    <row r="17" customFormat="false" ht="12.8" hidden="false" customHeight="false" outlineLevel="0" collapsed="false">
      <c r="B17" s="0" t="s">
        <v>41</v>
      </c>
      <c r="C17" s="27" t="s">
        <v>173</v>
      </c>
    </row>
    <row r="18" customFormat="false" ht="12.8" hidden="false" customHeight="false" outlineLevel="0" collapsed="false">
      <c r="B18" s="0" t="s">
        <v>42</v>
      </c>
      <c r="C18" s="27" t="s">
        <v>173</v>
      </c>
      <c r="D18" s="0" t="s">
        <v>176</v>
      </c>
    </row>
    <row r="19" customFormat="false" ht="12.8" hidden="false" customHeight="false" outlineLevel="0" collapsed="false">
      <c r="B19" s="0" t="s">
        <v>43</v>
      </c>
      <c r="C19" s="22" t="n">
        <v>365</v>
      </c>
    </row>
    <row r="20" customFormat="false" ht="12.8" hidden="false" customHeight="false" outlineLevel="0" collapsed="false">
      <c r="B20" s="0" t="s">
        <v>44</v>
      </c>
      <c r="C20" s="28" t="n">
        <v>43101</v>
      </c>
    </row>
    <row r="21" customFormat="false" ht="12.8" hidden="false" customHeight="false" outlineLevel="0" collapsed="false">
      <c r="B21" s="0" t="s">
        <v>45</v>
      </c>
      <c r="C21" s="22" t="s">
        <v>177</v>
      </c>
    </row>
    <row r="22" customFormat="false" ht="12.8" hidden="false" customHeight="false" outlineLevel="0" collapsed="false">
      <c r="B22" s="0" t="s">
        <v>46</v>
      </c>
      <c r="C22" s="27" t="s">
        <v>174</v>
      </c>
      <c r="D22" s="0" t="s">
        <v>178</v>
      </c>
    </row>
    <row r="23" customFormat="false" ht="12.8" hidden="false" customHeight="false" outlineLevel="0" collapsed="false">
      <c r="C23" s="0"/>
    </row>
    <row r="24" customFormat="false" ht="12.8" hidden="false" customHeight="false" outlineLevel="0" collapsed="false">
      <c r="A24" s="26" t="s">
        <v>159</v>
      </c>
      <c r="C24" s="0"/>
    </row>
    <row r="25" customFormat="false" ht="12.8" hidden="false" customHeight="false" outlineLevel="0" collapsed="false">
      <c r="B25" s="0" t="s">
        <v>47</v>
      </c>
      <c r="C25" s="22" t="s">
        <v>179</v>
      </c>
    </row>
    <row r="26" customFormat="false" ht="12.8" hidden="false" customHeight="false" outlineLevel="0" collapsed="false">
      <c r="B26" s="0" t="s">
        <v>48</v>
      </c>
      <c r="C26" s="27" t="s">
        <v>174</v>
      </c>
    </row>
    <row r="27" customFormat="false" ht="12.8" hidden="false" customHeight="false" outlineLevel="0" collapsed="false">
      <c r="B27" s="0" t="s">
        <v>49</v>
      </c>
      <c r="C27" s="22" t="s">
        <v>180</v>
      </c>
    </row>
    <row r="28" customFormat="false" ht="12.8" hidden="false" customHeight="false" outlineLevel="0" collapsed="false">
      <c r="B28" s="0" t="s">
        <v>50</v>
      </c>
      <c r="C28" s="22" t="n">
        <v>0.03</v>
      </c>
    </row>
    <row r="29" customFormat="false" ht="12.8" hidden="false" customHeight="false" outlineLevel="0" collapsed="false">
      <c r="B29" s="0" t="s">
        <v>51</v>
      </c>
      <c r="C29" s="27" t="s">
        <v>174</v>
      </c>
    </row>
    <row r="30" customFormat="false" ht="12.8" hidden="false" customHeight="false" outlineLevel="0" collapsed="false">
      <c r="C30" s="0"/>
    </row>
    <row r="31" customFormat="false" ht="7.5" hidden="false" customHeight="true" outlineLevel="0" collapsed="false">
      <c r="A31" s="26" t="s">
        <v>161</v>
      </c>
      <c r="C31" s="29"/>
    </row>
    <row r="32" customFormat="false" ht="12.8" hidden="false" customHeight="false" outlineLevel="0" collapsed="false">
      <c r="A32" s="26"/>
      <c r="B32" s="0" t="s">
        <v>52</v>
      </c>
      <c r="C32" s="29"/>
    </row>
    <row r="33" customFormat="false" ht="12.8" hidden="false" customHeight="false" outlineLevel="0" collapsed="false">
      <c r="A33" s="26"/>
      <c r="B33" s="0" t="s">
        <v>53</v>
      </c>
      <c r="C33" s="22" t="s">
        <v>181</v>
      </c>
    </row>
    <row r="34" customFormat="false" ht="12.8" hidden="false" customHeight="false" outlineLevel="0" collapsed="false">
      <c r="A34" s="26"/>
      <c r="B34" s="0" t="s">
        <v>54</v>
      </c>
      <c r="C34" s="22" t="s">
        <v>182</v>
      </c>
    </row>
    <row r="35" customFormat="false" ht="12.8" hidden="false" customHeight="false" outlineLevel="0" collapsed="false">
      <c r="C35" s="29"/>
    </row>
    <row r="36" customFormat="false" ht="12.8" hidden="false" customHeight="false" outlineLevel="0" collapsed="false">
      <c r="A36" s="26" t="s">
        <v>183</v>
      </c>
      <c r="C36" s="0"/>
      <c r="D36" s="30"/>
      <c r="G36" s="30"/>
    </row>
    <row r="37" customFormat="false" ht="12.8" hidden="false" customHeight="false" outlineLevel="0" collapsed="false">
      <c r="B37" s="0" t="s">
        <v>55</v>
      </c>
      <c r="C37" s="27" t="s">
        <v>174</v>
      </c>
    </row>
    <row r="38" customFormat="false" ht="12.8" hidden="false" customHeight="false" outlineLevel="0" collapsed="false">
      <c r="B38" s="0" t="s">
        <v>56</v>
      </c>
      <c r="C38" s="27" t="s">
        <v>173</v>
      </c>
    </row>
    <row r="39" customFormat="false" ht="12.8" hidden="false" customHeight="false" outlineLevel="0" collapsed="false">
      <c r="B39" s="0" t="s">
        <v>57</v>
      </c>
      <c r="C39" s="27" t="s">
        <v>174</v>
      </c>
    </row>
    <row r="40" customFormat="false" ht="12.8" hidden="false" customHeight="false" outlineLevel="0" collapsed="false">
      <c r="B40" s="0" t="s">
        <v>58</v>
      </c>
      <c r="C40" s="27" t="s">
        <v>174</v>
      </c>
    </row>
    <row r="41" customFormat="false" ht="12.8" hidden="false" customHeight="false" outlineLevel="0" collapsed="false">
      <c r="C41" s="29"/>
    </row>
    <row r="42" customFormat="false" ht="12.8" hidden="false" customHeight="false" outlineLevel="0" collapsed="false">
      <c r="A42" s="26" t="s">
        <v>165</v>
      </c>
      <c r="B42" s="30"/>
      <c r="C42" s="0"/>
      <c r="D42" s="0" t="s">
        <v>184</v>
      </c>
    </row>
    <row r="43" customFormat="false" ht="12.8" hidden="false" customHeight="false" outlineLevel="0" collapsed="false">
      <c r="B43" s="0" t="s">
        <v>59</v>
      </c>
      <c r="C43" s="27" t="s">
        <v>174</v>
      </c>
      <c r="D43" s="0" t="s">
        <v>176</v>
      </c>
    </row>
    <row r="44" customFormat="false" ht="12.8" hidden="false" customHeight="false" outlineLevel="0" collapsed="false">
      <c r="B44" s="0" t="s">
        <v>60</v>
      </c>
      <c r="C44" s="27" t="s">
        <v>174</v>
      </c>
      <c r="D44" s="0" t="s">
        <v>176</v>
      </c>
    </row>
    <row r="45" customFormat="false" ht="12.8" hidden="false" customHeight="false" outlineLevel="0" collapsed="false">
      <c r="B45" s="0" t="s">
        <v>61</v>
      </c>
      <c r="C45" s="27" t="s">
        <v>173</v>
      </c>
    </row>
    <row r="46" customFormat="false" ht="12.8" hidden="false" customHeight="false" outlineLevel="0" collapsed="false">
      <c r="B46" s="0" t="s">
        <v>62</v>
      </c>
      <c r="C46" s="27" t="s">
        <v>173</v>
      </c>
    </row>
    <row r="47" customFormat="false" ht="12.8" hidden="false" customHeight="false" outlineLevel="0" collapsed="false">
      <c r="C47" s="29"/>
    </row>
    <row r="48" customFormat="false" ht="12.8" hidden="false" customHeight="false" outlineLevel="0" collapsed="false">
      <c r="A48" s="26" t="s">
        <v>167</v>
      </c>
      <c r="B48" s="26"/>
      <c r="C48" s="29"/>
    </row>
    <row r="49" customFormat="false" ht="12.8" hidden="false" customHeight="false" outlineLevel="0" collapsed="false">
      <c r="B49" s="0" t="s">
        <v>63</v>
      </c>
      <c r="C49" s="27" t="s">
        <v>174</v>
      </c>
    </row>
    <row r="50" customFormat="false" ht="12.8" hidden="false" customHeight="false" outlineLevel="0" collapsed="false">
      <c r="B50" s="0" t="s">
        <v>64</v>
      </c>
      <c r="C50" s="27" t="s">
        <v>174</v>
      </c>
    </row>
    <row r="51" customFormat="false" ht="12.8" hidden="false" customHeight="false" outlineLevel="0" collapsed="false">
      <c r="B51" s="0" t="s">
        <v>65</v>
      </c>
      <c r="C51" s="27" t="s">
        <v>174</v>
      </c>
    </row>
    <row r="52" customFormat="false" ht="12.8" hidden="false" customHeight="false" outlineLevel="0" collapsed="false">
      <c r="B52" s="0" t="s">
        <v>66</v>
      </c>
      <c r="C52" s="27" t="s">
        <v>174</v>
      </c>
    </row>
    <row r="53" customFormat="false" ht="12.8" hidden="false" customHeight="false" outlineLevel="0" collapsed="false">
      <c r="C53" s="29"/>
    </row>
    <row r="54" customFormat="false" ht="13.45" hidden="false" customHeight="true" outlineLevel="0" collapsed="false">
      <c r="A54" s="26" t="s">
        <v>169</v>
      </c>
      <c r="C54" s="0"/>
    </row>
    <row r="55" customFormat="false" ht="13.45" hidden="false" customHeight="true" outlineLevel="0" collapsed="false">
      <c r="B55" s="0" t="s">
        <v>67</v>
      </c>
      <c r="C55" s="27" t="s">
        <v>173</v>
      </c>
    </row>
    <row r="56" customFormat="false" ht="13.45" hidden="false" customHeight="true" outlineLevel="0" collapsed="false">
      <c r="B56" s="0" t="s">
        <v>68</v>
      </c>
      <c r="C56" s="27" t="s">
        <v>174</v>
      </c>
    </row>
    <row r="57" customFormat="false" ht="12.8" hidden="false" customHeight="false" outlineLevel="0" collapsed="false">
      <c r="B57" s="0" t="s">
        <v>69</v>
      </c>
      <c r="C57" s="27" t="s">
        <v>174</v>
      </c>
    </row>
    <row r="58" customFormat="false" ht="12.8" hidden="false" customHeight="false" outlineLevel="0" collapsed="false">
      <c r="B58" s="0" t="s">
        <v>70</v>
      </c>
      <c r="C58" s="27" t="s">
        <v>174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66" activeCellId="0" sqref="A66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7.96"/>
    <col collapsed="false" customWidth="true" hidden="false" outlineLevel="0" max="3" min="3" style="22" width="6.08"/>
    <col collapsed="false" customWidth="true" hidden="false" outlineLevel="0" max="1023" min="4" style="0" width="8.3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185</v>
      </c>
      <c r="B1" s="22" t="s">
        <v>186</v>
      </c>
      <c r="C1" s="31" t="s">
        <v>187</v>
      </c>
    </row>
    <row r="2" customFormat="false" ht="12.8" hidden="false" customHeight="false" outlineLevel="0" collapsed="false">
      <c r="A2" s="0" t="s">
        <v>71</v>
      </c>
      <c r="B2" s="22" t="n">
        <v>0</v>
      </c>
      <c r="C2" s="31" t="s">
        <v>188</v>
      </c>
    </row>
    <row r="3" customFormat="false" ht="12.8" hidden="false" customHeight="false" outlineLevel="0" collapsed="false">
      <c r="A3" s="0" t="s">
        <v>72</v>
      </c>
      <c r="B3" s="22" t="n">
        <v>0</v>
      </c>
      <c r="C3" s="31" t="s">
        <v>189</v>
      </c>
    </row>
    <row r="4" customFormat="false" ht="12.8" hidden="false" customHeight="false" outlineLevel="0" collapsed="false">
      <c r="A4" s="0" t="s">
        <v>73</v>
      </c>
      <c r="B4" s="22" t="n">
        <v>0</v>
      </c>
      <c r="C4" s="31" t="s">
        <v>190</v>
      </c>
    </row>
    <row r="5" customFormat="false" ht="12.8" hidden="false" customHeight="false" outlineLevel="0" collapsed="false">
      <c r="A5" s="0" t="s">
        <v>74</v>
      </c>
      <c r="B5" s="22" t="n">
        <v>0</v>
      </c>
      <c r="C5" s="31" t="s">
        <v>189</v>
      </c>
    </row>
    <row r="6" customFormat="false" ht="12.8" hidden="false" customHeight="false" outlineLevel="0" collapsed="false">
      <c r="A6" s="0" t="s">
        <v>75</v>
      </c>
      <c r="B6" s="22" t="n">
        <v>8.8</v>
      </c>
      <c r="C6" s="31" t="s">
        <v>191</v>
      </c>
    </row>
    <row r="7" customFormat="false" ht="12.8" hidden="false" customHeight="false" outlineLevel="0" collapsed="false">
      <c r="A7" s="0" t="s">
        <v>76</v>
      </c>
      <c r="B7" s="22" t="n">
        <v>0.1</v>
      </c>
      <c r="C7" s="31" t="s">
        <v>192</v>
      </c>
    </row>
    <row r="8" customFormat="false" ht="12.8" hidden="false" customHeight="false" outlineLevel="0" collapsed="false">
      <c r="A8" s="0" t="s">
        <v>77</v>
      </c>
      <c r="B8" s="22" t="n">
        <v>0</v>
      </c>
      <c r="C8" s="31" t="s">
        <v>193</v>
      </c>
    </row>
    <row r="9" customFormat="false" ht="12.8" hidden="false" customHeight="false" outlineLevel="0" collapsed="false">
      <c r="A9" s="0" t="s">
        <v>78</v>
      </c>
      <c r="B9" s="22" t="n">
        <v>0</v>
      </c>
      <c r="C9" s="31" t="s">
        <v>194</v>
      </c>
    </row>
    <row r="10" customFormat="false" ht="12.8" hidden="false" customHeight="false" outlineLevel="0" collapsed="false">
      <c r="A10" s="0" t="s">
        <v>79</v>
      </c>
      <c r="B10" s="22" t="n">
        <v>20</v>
      </c>
      <c r="C10" s="31" t="s">
        <v>195</v>
      </c>
    </row>
    <row r="11" customFormat="false" ht="12.8" hidden="false" customHeight="false" outlineLevel="0" collapsed="false">
      <c r="A11" s="0" t="s">
        <v>80</v>
      </c>
      <c r="B11" s="22" t="n">
        <v>0.5</v>
      </c>
      <c r="C11" s="31" t="s">
        <v>196</v>
      </c>
    </row>
    <row r="12" customFormat="false" ht="12.8" hidden="false" customHeight="false" outlineLevel="0" collapsed="false">
      <c r="A12" s="0" t="s">
        <v>81</v>
      </c>
      <c r="B12" s="22" t="n">
        <v>650</v>
      </c>
      <c r="C12" s="31" t="s">
        <v>197</v>
      </c>
      <c r="D12" s="0" t="s">
        <v>198</v>
      </c>
    </row>
    <row r="13" customFormat="false" ht="12.8" hidden="false" customHeight="false" outlineLevel="0" collapsed="false">
      <c r="A13" s="0" t="s">
        <v>82</v>
      </c>
      <c r="B13" s="22" t="n">
        <v>0</v>
      </c>
      <c r="C13" s="31" t="s">
        <v>199</v>
      </c>
      <c r="D13" s="0" t="s">
        <v>200</v>
      </c>
    </row>
    <row r="14" customFormat="false" ht="12.8" hidden="false" customHeight="false" outlineLevel="0" collapsed="false">
      <c r="A14" s="0" t="s">
        <v>83</v>
      </c>
      <c r="B14" s="22" t="n">
        <v>0</v>
      </c>
      <c r="C14" s="31" t="s">
        <v>192</v>
      </c>
    </row>
    <row r="15" customFormat="false" ht="12.8" hidden="false" customHeight="false" outlineLevel="0" collapsed="false">
      <c r="A15" s="0" t="s">
        <v>84</v>
      </c>
      <c r="B15" s="22" t="n">
        <v>0.33</v>
      </c>
      <c r="C15" s="31" t="s">
        <v>189</v>
      </c>
      <c r="D15" s="0" t="s">
        <v>201</v>
      </c>
    </row>
    <row r="16" customFormat="false" ht="12.8" hidden="false" customHeight="false" outlineLevel="0" collapsed="false">
      <c r="A16" s="0" t="s">
        <v>85</v>
      </c>
      <c r="B16" s="22" t="n">
        <v>20</v>
      </c>
      <c r="C16" s="31" t="s">
        <v>195</v>
      </c>
    </row>
    <row r="17" customFormat="false" ht="12.8" hidden="false" customHeight="false" outlineLevel="0" collapsed="false">
      <c r="A17" s="0" t="s">
        <v>86</v>
      </c>
      <c r="B17" s="22" t="n">
        <v>1</v>
      </c>
      <c r="C17" s="31" t="s">
        <v>189</v>
      </c>
    </row>
    <row r="18" customFormat="false" ht="12.8" hidden="false" customHeight="false" outlineLevel="0" collapsed="false">
      <c r="A18" s="0" t="s">
        <v>87</v>
      </c>
      <c r="B18" s="22" t="n">
        <v>0.3</v>
      </c>
      <c r="C18" s="31" t="s">
        <v>189</v>
      </c>
    </row>
    <row r="19" customFormat="false" ht="12.8" hidden="false" customHeight="false" outlineLevel="0" collapsed="false">
      <c r="A19" s="0" t="s">
        <v>88</v>
      </c>
      <c r="B19" s="22" t="n">
        <v>0</v>
      </c>
      <c r="C19" s="31" t="s">
        <v>202</v>
      </c>
    </row>
    <row r="20" customFormat="false" ht="12.8" hidden="false" customHeight="false" outlineLevel="0" collapsed="false">
      <c r="A20" s="0" t="s">
        <v>89</v>
      </c>
      <c r="B20" s="22" t="n">
        <v>0</v>
      </c>
      <c r="C20" s="31" t="s">
        <v>192</v>
      </c>
    </row>
    <row r="21" customFormat="false" ht="12.8" hidden="false" customHeight="false" outlineLevel="0" collapsed="false">
      <c r="A21" s="0" t="s">
        <v>90</v>
      </c>
      <c r="B21" s="22" t="n">
        <v>0</v>
      </c>
      <c r="C21" s="31" t="s">
        <v>203</v>
      </c>
    </row>
    <row r="22" customFormat="false" ht="12.8" hidden="false" customHeight="false" outlineLevel="0" collapsed="false">
      <c r="A22" s="0" t="s">
        <v>91</v>
      </c>
      <c r="B22" s="22" t="n">
        <v>0</v>
      </c>
      <c r="C22" s="31" t="s">
        <v>204</v>
      </c>
    </row>
    <row r="23" customFormat="false" ht="12.8" hidden="false" customHeight="false" outlineLevel="0" collapsed="false">
      <c r="A23" s="0" t="s">
        <v>92</v>
      </c>
      <c r="B23" s="22" t="n">
        <v>20</v>
      </c>
      <c r="C23" s="31" t="s">
        <v>204</v>
      </c>
    </row>
    <row r="24" customFormat="false" ht="12.8" hidden="false" customHeight="false" outlineLevel="0" collapsed="false">
      <c r="A24" s="0" t="s">
        <v>93</v>
      </c>
      <c r="B24" s="22" t="n">
        <v>0</v>
      </c>
      <c r="C24" s="31" t="s">
        <v>192</v>
      </c>
    </row>
    <row r="25" customFormat="false" ht="12.8" hidden="false" customHeight="false" outlineLevel="0" collapsed="false">
      <c r="A25" s="0" t="s">
        <v>94</v>
      </c>
      <c r="B25" s="22" t="n">
        <v>0</v>
      </c>
      <c r="C25" s="31" t="s">
        <v>189</v>
      </c>
    </row>
    <row r="26" customFormat="false" ht="12.8" hidden="false" customHeight="false" outlineLevel="0" collapsed="false">
      <c r="A26" s="0" t="s">
        <v>95</v>
      </c>
      <c r="B26" s="22" t="n">
        <v>0.05</v>
      </c>
      <c r="C26" s="31" t="s">
        <v>189</v>
      </c>
    </row>
    <row r="27" customFormat="false" ht="12.8" hidden="false" customHeight="false" outlineLevel="0" collapsed="false">
      <c r="A27" s="0" t="s">
        <v>96</v>
      </c>
      <c r="B27" s="22" t="n">
        <v>0</v>
      </c>
      <c r="C27" s="31" t="s">
        <v>189</v>
      </c>
    </row>
    <row r="28" customFormat="false" ht="12.8" hidden="false" customHeight="false" outlineLevel="0" collapsed="false">
      <c r="A28" s="0" t="s">
        <v>97</v>
      </c>
      <c r="B28" s="22" t="n">
        <v>1</v>
      </c>
      <c r="C28" s="31" t="s">
        <v>196</v>
      </c>
    </row>
    <row r="29" customFormat="false" ht="12.8" hidden="false" customHeight="false" outlineLevel="0" collapsed="false">
      <c r="A29" s="0" t="s">
        <v>98</v>
      </c>
      <c r="B29" s="22" t="n">
        <v>0</v>
      </c>
      <c r="C29" s="31" t="s">
        <v>197</v>
      </c>
    </row>
    <row r="30" customFormat="false" ht="12.8" hidden="false" customHeight="false" outlineLevel="0" collapsed="false">
      <c r="A30" s="0" t="s">
        <v>99</v>
      </c>
      <c r="B30" s="22" t="n">
        <v>0</v>
      </c>
      <c r="C30" s="31" t="s">
        <v>199</v>
      </c>
    </row>
    <row r="31" customFormat="false" ht="12.8" hidden="false" customHeight="false" outlineLevel="0" collapsed="false">
      <c r="A31" s="0" t="s">
        <v>100</v>
      </c>
      <c r="B31" s="22" t="n">
        <v>0</v>
      </c>
      <c r="C31" s="31" t="s">
        <v>192</v>
      </c>
    </row>
    <row r="32" customFormat="false" ht="12.8" hidden="false" customHeight="false" outlineLevel="0" collapsed="false">
      <c r="A32" s="0" t="s">
        <v>101</v>
      </c>
      <c r="B32" s="22" t="n">
        <v>0</v>
      </c>
      <c r="C32" s="31" t="s">
        <v>189</v>
      </c>
    </row>
    <row r="33" customFormat="false" ht="12.8" hidden="false" customHeight="false" outlineLevel="0" collapsed="false">
      <c r="A33" s="0" t="s">
        <v>102</v>
      </c>
      <c r="B33" s="22" t="n">
        <v>20</v>
      </c>
      <c r="C33" s="31" t="s">
        <v>195</v>
      </c>
    </row>
    <row r="34" customFormat="false" ht="12.8" hidden="false" customHeight="false" outlineLevel="0" collapsed="false">
      <c r="A34" s="0" t="s">
        <v>103</v>
      </c>
      <c r="B34" s="22" t="n">
        <v>0.89</v>
      </c>
      <c r="C34" s="31" t="s">
        <v>205</v>
      </c>
      <c r="D34" s="0" t="s">
        <v>206</v>
      </c>
      <c r="E34" s="0" t="s">
        <v>207</v>
      </c>
    </row>
    <row r="35" customFormat="false" ht="12.8" hidden="false" customHeight="false" outlineLevel="0" collapsed="false">
      <c r="A35" s="0" t="s">
        <v>104</v>
      </c>
      <c r="B35" s="22" t="n">
        <v>0</v>
      </c>
      <c r="C35" s="31" t="s">
        <v>193</v>
      </c>
    </row>
    <row r="36" customFormat="false" ht="12.8" hidden="false" customHeight="false" outlineLevel="0" collapsed="false">
      <c r="A36" s="0" t="s">
        <v>105</v>
      </c>
      <c r="B36" s="22" t="n">
        <v>0</v>
      </c>
      <c r="C36" s="31" t="s">
        <v>194</v>
      </c>
    </row>
    <row r="37" customFormat="false" ht="12.8" hidden="false" customHeight="false" outlineLevel="0" collapsed="false">
      <c r="A37" s="0" t="s">
        <v>106</v>
      </c>
      <c r="B37" s="22" t="n">
        <v>20</v>
      </c>
      <c r="C37" s="31" t="s">
        <v>195</v>
      </c>
    </row>
    <row r="38" customFormat="false" ht="12.8" hidden="false" customHeight="false" outlineLevel="0" collapsed="false">
      <c r="A38" s="0" t="s">
        <v>107</v>
      </c>
      <c r="B38" s="22" t="n">
        <v>0.5</v>
      </c>
      <c r="C38" s="31" t="s">
        <v>208</v>
      </c>
    </row>
    <row r="39" customFormat="false" ht="12.8" hidden="false" customHeight="false" outlineLevel="0" collapsed="false">
      <c r="A39" s="0" t="s">
        <v>108</v>
      </c>
      <c r="B39" s="22" t="n">
        <v>1000</v>
      </c>
      <c r="C39" s="31" t="s">
        <v>209</v>
      </c>
    </row>
    <row r="40" customFormat="false" ht="12.8" hidden="false" customHeight="false" outlineLevel="0" collapsed="false">
      <c r="A40" s="0" t="s">
        <v>109</v>
      </c>
      <c r="B40" s="22" t="n">
        <v>0</v>
      </c>
      <c r="C40" s="31" t="s">
        <v>210</v>
      </c>
    </row>
    <row r="41" customFormat="false" ht="12.8" hidden="false" customHeight="false" outlineLevel="0" collapsed="false">
      <c r="A41" s="0" t="s">
        <v>110</v>
      </c>
      <c r="B41" s="22" t="n">
        <v>0</v>
      </c>
      <c r="C41" s="31" t="s">
        <v>192</v>
      </c>
    </row>
    <row r="42" customFormat="false" ht="12.8" hidden="false" customHeight="false" outlineLevel="0" collapsed="false">
      <c r="A42" s="0" t="s">
        <v>111</v>
      </c>
      <c r="B42" s="22" t="n">
        <v>20</v>
      </c>
      <c r="C42" s="31" t="s">
        <v>195</v>
      </c>
    </row>
    <row r="43" customFormat="false" ht="12.8" hidden="false" customHeight="false" outlineLevel="0" collapsed="false">
      <c r="A43" s="0" t="s">
        <v>112</v>
      </c>
      <c r="B43" s="22" t="n">
        <v>0.4</v>
      </c>
      <c r="C43" s="31" t="s">
        <v>189</v>
      </c>
    </row>
    <row r="44" customFormat="false" ht="12.8" hidden="false" customHeight="false" outlineLevel="0" collapsed="false">
      <c r="A44" s="0" t="s">
        <v>113</v>
      </c>
      <c r="B44" s="22" t="n">
        <v>602</v>
      </c>
      <c r="C44" s="31" t="s">
        <v>211</v>
      </c>
    </row>
    <row r="45" customFormat="false" ht="12.8" hidden="false" customHeight="false" outlineLevel="0" collapsed="false">
      <c r="A45" s="0" t="s">
        <v>114</v>
      </c>
      <c r="B45" s="22" t="n">
        <v>1</v>
      </c>
      <c r="C45" s="31" t="s">
        <v>189</v>
      </c>
    </row>
    <row r="46" customFormat="false" ht="12.8" hidden="false" customHeight="false" outlineLevel="0" collapsed="false">
      <c r="A46" s="0" t="s">
        <v>115</v>
      </c>
      <c r="B46" s="22" t="n">
        <v>0.2</v>
      </c>
      <c r="C46" s="31" t="s">
        <v>189</v>
      </c>
      <c r="D46" s="0" t="s">
        <v>212</v>
      </c>
    </row>
    <row r="47" customFormat="false" ht="12.8" hidden="false" customHeight="false" outlineLevel="0" collapsed="false">
      <c r="A47" s="0" t="s">
        <v>116</v>
      </c>
      <c r="B47" s="22" t="n">
        <v>602</v>
      </c>
      <c r="C47" s="31" t="s">
        <v>192</v>
      </c>
    </row>
    <row r="48" customFormat="false" ht="12.8" hidden="false" customHeight="false" outlineLevel="0" collapsed="false">
      <c r="A48" s="0" t="s">
        <v>117</v>
      </c>
      <c r="B48" s="22" t="n">
        <v>0</v>
      </c>
      <c r="C48" s="31" t="s">
        <v>213</v>
      </c>
    </row>
    <row r="49" customFormat="false" ht="12.8" hidden="false" customHeight="false" outlineLevel="0" collapsed="false">
      <c r="A49" s="0" t="s">
        <v>118</v>
      </c>
      <c r="B49" s="22" t="n">
        <v>0</v>
      </c>
      <c r="C49" s="31" t="s">
        <v>195</v>
      </c>
    </row>
    <row r="50" customFormat="false" ht="12.8" hidden="false" customHeight="false" outlineLevel="0" collapsed="false">
      <c r="A50" s="0" t="s">
        <v>119</v>
      </c>
      <c r="B50" s="22" t="n">
        <v>1</v>
      </c>
      <c r="C50" s="31" t="s">
        <v>189</v>
      </c>
    </row>
    <row r="51" customFormat="false" ht="12.8" hidden="false" customHeight="false" outlineLevel="0" collapsed="false">
      <c r="A51" s="0" t="s">
        <v>120</v>
      </c>
      <c r="B51" s="32" t="n">
        <v>1</v>
      </c>
      <c r="C51" s="31" t="s">
        <v>189</v>
      </c>
    </row>
    <row r="52" customFormat="false" ht="12.8" hidden="false" customHeight="false" outlineLevel="0" collapsed="false">
      <c r="A52" s="0" t="s">
        <v>121</v>
      </c>
      <c r="B52" s="22" t="n">
        <v>0.9</v>
      </c>
      <c r="C52" s="31" t="s">
        <v>189</v>
      </c>
    </row>
    <row r="53" customFormat="false" ht="12.8" hidden="false" customHeight="false" outlineLevel="0" collapsed="false">
      <c r="A53" s="0" t="s">
        <v>122</v>
      </c>
      <c r="B53" s="22" t="s">
        <v>214</v>
      </c>
      <c r="C53" s="31" t="s">
        <v>215</v>
      </c>
    </row>
    <row r="54" customFormat="false" ht="12.8" hidden="false" customHeight="false" outlineLevel="0" collapsed="false">
      <c r="A54" s="0" t="s">
        <v>123</v>
      </c>
      <c r="B54" s="22" t="n">
        <v>15</v>
      </c>
      <c r="C54" s="31" t="s">
        <v>195</v>
      </c>
    </row>
    <row r="55" customFormat="false" ht="12.8" hidden="false" customHeight="false" outlineLevel="0" collapsed="false">
      <c r="A55" s="0" t="s">
        <v>124</v>
      </c>
      <c r="B55" s="22" t="n">
        <v>0</v>
      </c>
      <c r="C55" s="31" t="s">
        <v>189</v>
      </c>
    </row>
    <row r="56" customFormat="false" ht="12.8" hidden="false" customHeight="false" outlineLevel="0" collapsed="false">
      <c r="A56" s="0" t="s">
        <v>125</v>
      </c>
      <c r="B56" s="22" t="n">
        <v>1</v>
      </c>
      <c r="C56" s="31" t="s">
        <v>189</v>
      </c>
    </row>
    <row r="57" customFormat="false" ht="12.8" hidden="false" customHeight="false" outlineLevel="0" collapsed="false">
      <c r="A57" s="0" t="s">
        <v>126</v>
      </c>
      <c r="B57" s="22" t="n">
        <v>0</v>
      </c>
      <c r="C57" s="31" t="s">
        <v>189</v>
      </c>
    </row>
    <row r="58" customFormat="false" ht="12.8" hidden="false" customHeight="false" outlineLevel="0" collapsed="false">
      <c r="A58" s="0" t="s">
        <v>127</v>
      </c>
      <c r="B58" s="22" t="n">
        <v>0.09</v>
      </c>
      <c r="C58" s="31" t="s">
        <v>189</v>
      </c>
    </row>
    <row r="59" customFormat="false" ht="12.8" hidden="false" customHeight="false" outlineLevel="0" collapsed="false">
      <c r="A59" s="0" t="s">
        <v>128</v>
      </c>
      <c r="B59" s="22" t="n">
        <v>0</v>
      </c>
      <c r="C59" s="31" t="s">
        <v>189</v>
      </c>
    </row>
    <row r="60" customFormat="false" ht="12.8" hidden="false" customHeight="false" outlineLevel="0" collapsed="false">
      <c r="A60" s="0" t="s">
        <v>129</v>
      </c>
      <c r="B60" s="22" t="n">
        <v>0</v>
      </c>
      <c r="C60" s="31" t="s">
        <v>189</v>
      </c>
    </row>
    <row r="61" customFormat="false" ht="12.8" hidden="false" customHeight="false" outlineLevel="0" collapsed="false">
      <c r="A61" s="0" t="s">
        <v>130</v>
      </c>
      <c r="B61" s="22" t="n">
        <v>0</v>
      </c>
      <c r="C61" s="31" t="s">
        <v>189</v>
      </c>
    </row>
    <row r="62" customFormat="false" ht="12.8" hidden="false" customHeight="false" outlineLevel="0" collapsed="false">
      <c r="A62" s="0" t="s">
        <v>131</v>
      </c>
      <c r="B62" s="22" t="n">
        <v>0.5</v>
      </c>
      <c r="C62" s="31" t="s">
        <v>196</v>
      </c>
    </row>
    <row r="63" customFormat="false" ht="12.8" hidden="false" customHeight="false" outlineLevel="0" collapsed="false">
      <c r="A63" s="0" t="s">
        <v>132</v>
      </c>
      <c r="B63" s="22" t="n">
        <v>1100</v>
      </c>
      <c r="C63" s="31" t="s">
        <v>197</v>
      </c>
    </row>
    <row r="64" customFormat="false" ht="12.8" hidden="false" customHeight="false" outlineLevel="0" collapsed="false">
      <c r="A64" s="0" t="s">
        <v>133</v>
      </c>
      <c r="B64" s="22" t="n">
        <v>0</v>
      </c>
      <c r="C64" s="31" t="s">
        <v>199</v>
      </c>
    </row>
    <row r="65" customFormat="false" ht="12.8" hidden="false" customHeight="false" outlineLevel="0" collapsed="false">
      <c r="A65" s="0" t="s">
        <v>134</v>
      </c>
      <c r="B65" s="22" t="n">
        <v>0</v>
      </c>
      <c r="C65" s="31" t="s">
        <v>192</v>
      </c>
    </row>
    <row r="66" customFormat="false" ht="12.8" hidden="false" customHeight="false" outlineLevel="0" collapsed="false">
      <c r="A66" s="0" t="s">
        <v>135</v>
      </c>
      <c r="B66" s="22" t="n">
        <v>20</v>
      </c>
      <c r="C66" s="31" t="s">
        <v>195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37"/>
  </cols>
  <sheetData>
    <row r="1" customFormat="false" ht="12.8" hidden="false" customHeight="false" outlineLevel="0" collapsed="false">
      <c r="A1" s="0" t="s">
        <v>185</v>
      </c>
      <c r="B1" s="22" t="s">
        <v>216</v>
      </c>
      <c r="C1" s="31" t="s">
        <v>217</v>
      </c>
      <c r="D1" s="0" t="s">
        <v>218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12.69"/>
    <col collapsed="false" customWidth="true" hidden="false" outlineLevel="0" max="2" min="2" style="0" width="24.84"/>
    <col collapsed="false" customWidth="true" hidden="false" outlineLevel="0" max="17" min="3" style="0" width="8.37"/>
    <col collapsed="false" customWidth="true" hidden="false" outlineLevel="0" max="18" min="18" style="0" width="25.11"/>
    <col collapsed="false" customWidth="true" hidden="false" outlineLevel="0" max="19" min="19" style="0" width="22.81"/>
    <col collapsed="false" customWidth="true" hidden="false" outlineLevel="0" max="1025" min="20" style="0" width="8.37"/>
  </cols>
  <sheetData>
    <row r="2" customFormat="false" ht="12.8" hidden="false" customHeight="false" outlineLevel="0" collapsed="false">
      <c r="A2" s="0" t="s">
        <v>136</v>
      </c>
      <c r="B2" s="0" t="s">
        <v>137</v>
      </c>
      <c r="C2" s="0" t="s">
        <v>138</v>
      </c>
      <c r="D2" s="0" t="s">
        <v>139</v>
      </c>
      <c r="E2" s="0" t="s">
        <v>140</v>
      </c>
      <c r="F2" s="0" t="s">
        <v>141</v>
      </c>
      <c r="H2" s="22"/>
      <c r="I2" s="31"/>
    </row>
    <row r="3" customFormat="false" ht="12.8" hidden="false" customHeight="false" outlineLevel="0" collapsed="false">
      <c r="A3" s="31" t="s">
        <v>219</v>
      </c>
      <c r="B3" s="0" t="s">
        <v>220</v>
      </c>
      <c r="C3" s="0" t="s">
        <v>214</v>
      </c>
      <c r="D3" s="0" t="s">
        <v>221</v>
      </c>
      <c r="E3" s="0" t="s">
        <v>222</v>
      </c>
      <c r="F3" s="0" t="s">
        <v>223</v>
      </c>
      <c r="G3" s="22"/>
    </row>
    <row r="4" customFormat="false" ht="12.8" hidden="false" customHeight="false" outlineLevel="0" collapsed="false">
      <c r="A4" s="31" t="s">
        <v>224</v>
      </c>
      <c r="B4" s="0" t="s">
        <v>225</v>
      </c>
      <c r="C4" s="0" t="s">
        <v>214</v>
      </c>
      <c r="D4" s="0" t="s">
        <v>221</v>
      </c>
      <c r="E4" s="0" t="s">
        <v>222</v>
      </c>
      <c r="F4" s="0" t="s">
        <v>223</v>
      </c>
      <c r="G4" s="2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0" width="18.49"/>
    <col collapsed="false" customWidth="true" hidden="false" outlineLevel="0" max="2" min="2" style="0" width="8.37"/>
    <col collapsed="false" customWidth="true" hidden="false" outlineLevel="0" max="3" min="3" style="0" width="8.23"/>
    <col collapsed="false" customWidth="true" hidden="false" outlineLevel="0" max="8" min="4" style="0" width="9.72"/>
    <col collapsed="false" customWidth="true" hidden="false" outlineLevel="0" max="1025" min="9" style="0" width="8.37"/>
  </cols>
  <sheetData>
    <row r="1" customFormat="false" ht="12.8" hidden="false" customHeight="false" outlineLevel="0" collapsed="false">
      <c r="A1" s="0" t="s">
        <v>25</v>
      </c>
    </row>
    <row r="2" customFormat="false" ht="15" hidden="false" customHeight="false" outlineLevel="0" collapsed="false">
      <c r="A2" s="33" t="s">
        <v>226</v>
      </c>
      <c r="B2" s="0" t="s">
        <v>227</v>
      </c>
    </row>
    <row r="3" customFormat="false" ht="12.8" hidden="false" customHeight="false" outlineLevel="0" collapsed="false">
      <c r="A3" s="0" t="s">
        <v>228</v>
      </c>
      <c r="B3" s="0" t="s">
        <v>229</v>
      </c>
    </row>
    <row r="4" customFormat="false" ht="12.8" hidden="false" customHeight="false" outlineLevel="0" collapsed="false">
      <c r="A4" s="0" t="s">
        <v>143</v>
      </c>
      <c r="B4" s="0" t="s">
        <v>230</v>
      </c>
    </row>
    <row r="5" customFormat="false" ht="12.8" hidden="false" customHeight="false" outlineLevel="0" collapsed="false">
      <c r="A5" s="0" t="s">
        <v>231</v>
      </c>
      <c r="B5" s="0" t="s">
        <v>232</v>
      </c>
    </row>
    <row r="6" customFormat="false" ht="12.8" hidden="false" customHeight="false" outlineLevel="0" collapsed="false">
      <c r="A6" s="0" t="s">
        <v>233</v>
      </c>
      <c r="B6" s="0" t="s">
        <v>232</v>
      </c>
    </row>
    <row r="7" customFormat="false" ht="12.8" hidden="false" customHeight="false" outlineLevel="0" collapsed="false">
      <c r="A7" s="0" t="s">
        <v>234</v>
      </c>
      <c r="B7" s="0" t="s">
        <v>232</v>
      </c>
    </row>
    <row r="8" customFormat="false" ht="12.8" hidden="false" customHeight="false" outlineLevel="0" collapsed="false">
      <c r="A8" s="0" t="s">
        <v>235</v>
      </c>
      <c r="B8" s="0" t="s">
        <v>232</v>
      </c>
    </row>
    <row r="9" customFormat="false" ht="12.8" hidden="false" customHeight="false" outlineLevel="0" collapsed="false">
      <c r="A9" s="0" t="s">
        <v>236</v>
      </c>
      <c r="B9" s="0" t="s">
        <v>232</v>
      </c>
    </row>
    <row r="10" customFormat="false" ht="12.8" hidden="false" customHeight="false" outlineLevel="0" collapsed="false">
      <c r="A10" s="0" t="s">
        <v>40</v>
      </c>
      <c r="B10" s="0" t="s">
        <v>237</v>
      </c>
    </row>
    <row r="11" customFormat="false" ht="12.8" hidden="false" customHeight="false" outlineLevel="0" collapsed="false">
      <c r="A11" s="0" t="s">
        <v>151</v>
      </c>
      <c r="B11" s="0" t="s">
        <v>238</v>
      </c>
    </row>
    <row r="12" customFormat="false" ht="12.8" hidden="false" customHeight="false" outlineLevel="0" collapsed="false">
      <c r="A12" s="0" t="s">
        <v>152</v>
      </c>
      <c r="B12" s="0" t="s">
        <v>237</v>
      </c>
    </row>
    <row r="13" customFormat="false" ht="12.8" hidden="false" customHeight="false" outlineLevel="0" collapsed="false">
      <c r="A13" s="0" t="s">
        <v>153</v>
      </c>
      <c r="B13" s="0" t="s">
        <v>237</v>
      </c>
    </row>
    <row r="14" customFormat="false" ht="12.8" hidden="false" customHeight="false" outlineLevel="0" collapsed="false">
      <c r="A14" s="0" t="s">
        <v>239</v>
      </c>
      <c r="B14" s="0" t="s">
        <v>238</v>
      </c>
    </row>
    <row r="16" customFormat="false" ht="102.95" hidden="false" customHeight="false" outlineLevel="0" collapsed="false">
      <c r="A16" s="34" t="s">
        <v>228</v>
      </c>
      <c r="B16" s="35" t="s">
        <v>240</v>
      </c>
      <c r="C16" s="35" t="s">
        <v>241</v>
      </c>
      <c r="D16" s="35" t="s">
        <v>242</v>
      </c>
      <c r="E16" s="35" t="s">
        <v>243</v>
      </c>
      <c r="F16" s="35" t="s">
        <v>244</v>
      </c>
      <c r="G16" s="35" t="s">
        <v>245</v>
      </c>
      <c r="H16" s="35" t="s">
        <v>246</v>
      </c>
    </row>
    <row r="17" customFormat="false" ht="12.8" hidden="false" customHeight="false" outlineLevel="0" collapsed="false">
      <c r="A17" s="19" t="s">
        <v>142</v>
      </c>
      <c r="B17" s="36" t="s">
        <v>173</v>
      </c>
      <c r="C17" s="36" t="s">
        <v>174</v>
      </c>
      <c r="D17" s="36" t="s">
        <v>173</v>
      </c>
      <c r="E17" s="36" t="s">
        <v>174</v>
      </c>
      <c r="F17" s="36" t="s">
        <v>174</v>
      </c>
      <c r="G17" s="36" t="s">
        <v>174</v>
      </c>
      <c r="H17" s="36" t="s">
        <v>174</v>
      </c>
    </row>
    <row r="18" customFormat="false" ht="12.8" hidden="false" customHeight="false" outlineLevel="0" collapsed="false">
      <c r="A18" s="19" t="s">
        <v>143</v>
      </c>
      <c r="B18" s="36" t="s">
        <v>174</v>
      </c>
      <c r="C18" s="36" t="s">
        <v>173</v>
      </c>
      <c r="D18" s="36" t="s">
        <v>174</v>
      </c>
      <c r="E18" s="36" t="s">
        <v>173</v>
      </c>
      <c r="F18" s="36" t="s">
        <v>173</v>
      </c>
      <c r="G18" s="36" t="s">
        <v>174</v>
      </c>
      <c r="H18" s="36" t="s">
        <v>174</v>
      </c>
    </row>
    <row r="19" customFormat="false" ht="12.8" hidden="false" customHeight="false" outlineLevel="0" collapsed="false">
      <c r="A19" s="19" t="s">
        <v>144</v>
      </c>
      <c r="B19" s="36" t="s">
        <v>247</v>
      </c>
      <c r="C19" s="36" t="s">
        <v>240</v>
      </c>
      <c r="D19" s="36" t="s">
        <v>247</v>
      </c>
      <c r="E19" s="36" t="s">
        <v>240</v>
      </c>
      <c r="F19" s="36" t="s">
        <v>240</v>
      </c>
      <c r="G19" s="36" t="s">
        <v>247</v>
      </c>
      <c r="H19" s="36" t="s">
        <v>214</v>
      </c>
    </row>
    <row r="20" customFormat="false" ht="12.8" hidden="false" customHeight="false" outlineLevel="0" collapsed="false">
      <c r="A20" s="19" t="s">
        <v>145</v>
      </c>
      <c r="B20" s="36" t="s">
        <v>247</v>
      </c>
      <c r="C20" s="36" t="s">
        <v>240</v>
      </c>
      <c r="D20" s="36" t="s">
        <v>247</v>
      </c>
      <c r="E20" s="36" t="s">
        <v>240</v>
      </c>
      <c r="F20" s="36" t="s">
        <v>240</v>
      </c>
      <c r="G20" s="36" t="s">
        <v>247</v>
      </c>
      <c r="H20" s="36" t="s">
        <v>214</v>
      </c>
    </row>
    <row r="21" customFormat="false" ht="12.8" hidden="false" customHeight="false" outlineLevel="0" collapsed="false">
      <c r="A21" s="19" t="s">
        <v>146</v>
      </c>
      <c r="B21" s="36" t="s">
        <v>247</v>
      </c>
      <c r="C21" s="36" t="s">
        <v>240</v>
      </c>
      <c r="D21" s="36" t="s">
        <v>248</v>
      </c>
      <c r="E21" s="36" t="s">
        <v>240</v>
      </c>
      <c r="F21" s="36" t="s">
        <v>240</v>
      </c>
      <c r="G21" s="36" t="s">
        <v>247</v>
      </c>
      <c r="H21" s="36" t="s">
        <v>214</v>
      </c>
    </row>
    <row r="22" customFormat="false" ht="12.8" hidden="false" customHeight="false" outlineLevel="0" collapsed="false">
      <c r="A22" s="19" t="s">
        <v>147</v>
      </c>
      <c r="B22" s="36" t="s">
        <v>174</v>
      </c>
      <c r="C22" s="36" t="s">
        <v>173</v>
      </c>
      <c r="D22" s="36" t="s">
        <v>173</v>
      </c>
      <c r="E22" s="36" t="s">
        <v>173</v>
      </c>
      <c r="F22" s="36" t="s">
        <v>173</v>
      </c>
      <c r="G22" s="36" t="s">
        <v>174</v>
      </c>
      <c r="H22" s="36" t="s">
        <v>174</v>
      </c>
      <c r="I22" s="0" t="s">
        <v>249</v>
      </c>
    </row>
    <row r="23" customFormat="false" ht="12.8" hidden="false" customHeight="false" outlineLevel="0" collapsed="false">
      <c r="A23" s="19" t="s">
        <v>148</v>
      </c>
      <c r="B23" s="36" t="s">
        <v>214</v>
      </c>
      <c r="C23" s="36" t="s">
        <v>214</v>
      </c>
      <c r="D23" s="36" t="s">
        <v>214</v>
      </c>
      <c r="E23" s="36" t="s">
        <v>248</v>
      </c>
      <c r="F23" s="36" t="s">
        <v>248</v>
      </c>
      <c r="G23" s="36" t="s">
        <v>248</v>
      </c>
      <c r="H23" s="36" t="s">
        <v>248</v>
      </c>
      <c r="I23" s="0" t="s">
        <v>250</v>
      </c>
    </row>
    <row r="24" customFormat="false" ht="12.8" hidden="false" customHeight="false" outlineLevel="0" collapsed="false">
      <c r="A24" s="19" t="s">
        <v>149</v>
      </c>
      <c r="B24" s="36" t="s">
        <v>214</v>
      </c>
      <c r="C24" s="36" t="s">
        <v>214</v>
      </c>
      <c r="D24" s="36" t="s">
        <v>214</v>
      </c>
      <c r="E24" s="36" t="s">
        <v>214</v>
      </c>
      <c r="F24" s="36" t="s">
        <v>248</v>
      </c>
      <c r="G24" s="36" t="s">
        <v>248</v>
      </c>
      <c r="H24" s="36" t="s">
        <v>214</v>
      </c>
      <c r="I24" s="0" t="s">
        <v>250</v>
      </c>
    </row>
    <row r="25" customFormat="false" ht="12.8" hidden="false" customHeight="false" outlineLevel="0" collapsed="false">
      <c r="A25" s="19" t="s">
        <v>150</v>
      </c>
      <c r="B25" s="36" t="s">
        <v>247</v>
      </c>
      <c r="C25" s="36" t="s">
        <v>240</v>
      </c>
      <c r="D25" s="36" t="s">
        <v>247</v>
      </c>
      <c r="E25" s="36" t="s">
        <v>240</v>
      </c>
      <c r="F25" s="36" t="s">
        <v>240</v>
      </c>
      <c r="G25" s="36" t="s">
        <v>247</v>
      </c>
      <c r="H25" s="36" t="s">
        <v>214</v>
      </c>
    </row>
    <row r="26" customFormat="false" ht="12.8" hidden="false" customHeight="false" outlineLevel="0" collapsed="false">
      <c r="A26" s="19" t="s">
        <v>40</v>
      </c>
      <c r="B26" s="36" t="s">
        <v>173</v>
      </c>
      <c r="C26" s="36" t="s">
        <v>251</v>
      </c>
      <c r="D26" s="36" t="s">
        <v>173</v>
      </c>
      <c r="E26" s="36" t="s">
        <v>251</v>
      </c>
      <c r="F26" s="36" t="s">
        <v>251</v>
      </c>
      <c r="G26" s="36" t="s">
        <v>251</v>
      </c>
      <c r="H26" s="36" t="s">
        <v>173</v>
      </c>
    </row>
    <row r="27" customFormat="false" ht="12.8" hidden="false" customHeight="false" outlineLevel="0" collapsed="false">
      <c r="A27" s="19" t="s">
        <v>151</v>
      </c>
      <c r="B27" s="36" t="s">
        <v>251</v>
      </c>
      <c r="C27" s="36" t="s">
        <v>251</v>
      </c>
      <c r="D27" s="36" t="s">
        <v>251</v>
      </c>
      <c r="E27" s="36" t="s">
        <v>251</v>
      </c>
      <c r="F27" s="36" t="s">
        <v>251</v>
      </c>
      <c r="G27" s="36" t="s">
        <v>251</v>
      </c>
      <c r="H27" s="19" t="n">
        <v>0.5</v>
      </c>
    </row>
    <row r="28" customFormat="false" ht="12.8" hidden="false" customHeight="false" outlineLevel="0" collapsed="false">
      <c r="A28" s="19" t="s">
        <v>152</v>
      </c>
      <c r="B28" s="36" t="s">
        <v>173</v>
      </c>
      <c r="C28" s="36" t="s">
        <v>251</v>
      </c>
      <c r="D28" s="36" t="s">
        <v>174</v>
      </c>
      <c r="E28" s="36" t="s">
        <v>251</v>
      </c>
      <c r="F28" s="36" t="s">
        <v>251</v>
      </c>
      <c r="G28" s="36" t="s">
        <v>251</v>
      </c>
      <c r="H28" s="36" t="s">
        <v>251</v>
      </c>
    </row>
    <row r="29" customFormat="false" ht="12.8" hidden="false" customHeight="false" outlineLevel="0" collapsed="false">
      <c r="A29" s="19" t="s">
        <v>153</v>
      </c>
      <c r="B29" s="36" t="s">
        <v>174</v>
      </c>
      <c r="C29" s="19" t="s">
        <v>251</v>
      </c>
      <c r="D29" s="36" t="s">
        <v>174</v>
      </c>
      <c r="E29" s="19" t="s">
        <v>251</v>
      </c>
      <c r="F29" s="19" t="s">
        <v>251</v>
      </c>
      <c r="G29" s="19" t="s">
        <v>251</v>
      </c>
      <c r="H29" s="36" t="s">
        <v>174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2019-01-31T15:38:35Z</dcterms:modified>
  <cp:revision>145</cp:revision>
  <dc:subject/>
  <dc:title/>
</cp:coreProperties>
</file>