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  <sheet name="data_sufficiency_check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<sst xmlns="http://schemas.openxmlformats.org/spreadsheetml/2006/main" count="588" uniqueCount="252">
  <si>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</si>
  <si>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</si>
  <si>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</si>
  <si>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</si>
  <si>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</si>
  <si>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</si>
  <si>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</si>
  <si>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</si>
  <si>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</si>
  <si>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</si>
  <si>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</si>
  <si>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</si>
  <si>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</si>
  <si>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</si>
  <si>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</si>
  <si>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</si>
  <si>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</si>
  <si>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</si>
  <si>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</si>
  <si>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</si>
  <si>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</si>
  <si>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data_sufficiency_check</t>
  </si>
  <si>
    <t xml:space="preserve">Check whether data provided in this template is complete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</si>
  <si>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</si>
  <si>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</si>
  <si>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</si>
  <si>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</si>
  <si>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</si>
  <si>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</si>
  <si>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</si>
  <si>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</si>
  <si>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</si>
  <si>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</si>
  <si>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</si>
  <si>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</si>
  <si>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</si>
  <si>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</si>
  <si>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</si>
  <si>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</si>
  <si>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</si>
  <si>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</si>
  <si>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</si>
  <si>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</si>
  <si>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True</t>
  </si>
  <si>
    <t xml:space="preserve">restore_blackouts_if_existant</t>
  </si>
  <si>
    <t xml:space="preserve">False</t>
  </si>
  <si>
    <t xml:space="preserve">base_case_with_min_loading</t>
  </si>
  <si>
    <t xml:space="preserve">not working currently</t>
  </si>
  <si>
    <t xml:space="preserve">allow_shortage</t>
  </si>
  <si>
    <t xml:space="preserve">include_stability_constraint</t>
  </si>
  <si>
    <t xml:space="preserve">setting_pcc_utility_owned</t>
  </si>
  <si>
    <t xml:space="preserve">not implemented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</si>
  <si>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</si>
  <si>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</si>
  <si>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</si>
  <si>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</si>
  <si>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</si>
  <si>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</si>
  <si>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</si>
  <si>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</si>
  <si>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</si>
  <si>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</si>
  <si>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</si>
  <si>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</si>
  <si>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mipgap, AllowedGap</t>
  </si>
  <si>
    <t xml:space="preserve">cmdline_option_value</t>
  </si>
  <si>
    <t xml:space="preserve">debug</t>
  </si>
  <si>
    <t xml:space="preserve">input_folder</t>
  </si>
  <si>
    <t xml:space="preserve">! this is standardized currently!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</si>
  <si>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</si>
  <si>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</si>
  <si>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</si>
  <si>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</si>
  <si>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</si>
  <si>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save_lp_file</t>
  </si>
  <si>
    <t xml:space="preserve">save_oemofresults</t>
  </si>
  <si>
    <t xml:space="preserve">save_to_csv_flows_storage</t>
  </si>
  <si>
    <t xml:space="preserve">save_to_csv_flows_electricity_mg</t>
  </si>
  <si>
    <t xml:space="preserve">display_graphs_solar</t>
  </si>
  <si>
    <t xml:space="preserve">display_graphs_demand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</si>
  <si>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</si>
  <si>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</si>
  <si>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</si>
  <si>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</si>
  <si>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display_invest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</si>
  <si>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</si>
  <si>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</si>
  <si>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</si>
  <si>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</si>
  <si>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</si>
  <si>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</si>
  <si>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</si>
  <si>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</si>
  <si>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</si>
  <si>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hrs/mth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</si>
  <si>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</si>
  <si>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</si>
  <si>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</si>
  <si>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</si>
  <si>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</si>
  <si>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</si>
  <si>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</si>
  <si>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costs_var_unsupplied_load</t>
  </si>
  <si>
    <t xml:space="preserve">/kWh</t>
  </si>
  <si>
    <t xml:space="preserve">demand_scaling_factor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</si>
  <si>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</si>
  <si>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</si>
  <si>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</si>
  <si>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</si>
  <si>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</si>
  <si>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</si>
  <si>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</si>
  <si>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</si>
  <si>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</si>
  <si>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</si>
  <si>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using capex of eu islands input parameters</t>
  </si>
  <si>
    <t xml:space="preserve">genset_cost_opex</t>
  </si>
  <si>
    <t xml:space="preserve">/kW/a</t>
  </si>
  <si>
    <t xml:space="preserve">per kW/a, not operating hours</t>
  </si>
  <si>
    <t xml:space="preserve">genset_cost_var</t>
  </si>
  <si>
    <t xml:space="preserve">genset_efficiency</t>
  </si>
  <si>
    <t xml:space="preserve">not info from sheet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</si>
  <si>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</si>
  <si>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</si>
  <si>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</si>
  <si>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</si>
  <si>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</si>
  <si>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</si>
  <si>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</si>
  <si>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</si>
  <si>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</si>
  <si>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</si>
  <si>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</si>
  <si>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</si>
  <si>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</si>
  <si>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max_share_unsupplied_load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</si>
  <si>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</si>
  <si>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</si>
  <si>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</si>
  <si>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</si>
  <si>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</si>
  <si>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</si>
  <si>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</si>
  <si>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</si>
  <si>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/l</t>
  </si>
  <si>
    <t xml:space="preserve">We show prices for Philippines from 15-Oct-2018 to 21-Jan-2019. The average value for Philippines during that period was 0.89 Euro with a minimum of 0.77 Euro on 07-Jan-2019 and a maximum of 1.02 Euro on 15-Oct-2018</t>
  </si>
  <si>
    <t xml:space="preserve">https://www.globalpetrolprices.com/Philippines/gasoline_prices/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</si>
  <si>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</si>
  <si>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</si>
  <si>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</si>
  <si>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</si>
  <si>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</si>
  <si>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</si>
  <si>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</si>
  <si>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</si>
  <si>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</si>
  <si>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</si>
  <si>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</si>
  <si>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</si>
  <si>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</si>
  <si>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</si>
  <si>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</si>
  <si>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</si>
  <si>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Max DOD 80%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</si>
  <si>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</si>
  <si>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</si>
  <si>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</si>
  <si>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</si>
  <si>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</si>
  <si>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</si>
  <si>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</si>
  <si>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</si>
  <si>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</si>
  <si>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</si>
  <si>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</si>
  <si>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</si>
  <si>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</si>
  <si>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</si>
  <si>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</si>
  <si>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</si>
  <si>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</si>
  <si>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</si>
  <si>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</si>
  <si>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</si>
  <si>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</si>
  <si>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</si>
  <si>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</si>
  <si>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Min</t>
  </si>
  <si>
    <t xml:space="preserve">Max</t>
  </si>
  <si>
    <t xml:space="preserve">Step</t>
  </si>
  <si>
    <t xml:space="preserve">project_site_name</t>
  </si>
  <si>
    <t xml:space="preserve">timeseries_file</t>
  </si>
  <si>
    <t xml:space="preserve">title_time</t>
  </si>
  <si>
    <t xml:space="preserve">title_demand</t>
  </si>
  <si>
    <t xml:space="preserve">title_pv</t>
  </si>
  <si>
    <t xml:space="preserve">title_wind</t>
  </si>
  <si>
    <t xml:space="preserve">Atulayan</t>
  </si>
  <si>
    <t xml:space="preserve">./inputs/Example2_Atulayan.csv</t>
  </si>
  <si>
    <t xml:space="preserve">Demand</t>
  </si>
  <si>
    <t xml:space="preserve">SolarPV</t>
  </si>
  <si>
    <t xml:space="preserve">Wind</t>
  </si>
  <si>
    <t xml:space="preserve">Masbate</t>
  </si>
  <si>
    <t xml:space="preserve">./inputs/Example1_Masbate.csv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</si>
  <si>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</si>
  <si>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</si>
  <si>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</si>
  <si>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</si>
  <si>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</si>
  <si>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string from list case_name</t>
  </si>
  <si>
    <t xml:space="preserve">pv_fixed_capacity</t>
  </si>
  <si>
    <t xml:space="preserve">False, Value,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</si>
  <si>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</si>
  <si>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</si>
  <si>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</si>
  <si>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</si>
  <si>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</si>
  <si>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</si>
  <si>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</si>
  <si>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</si>
  <si>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renewable_constraint</t>
  </si>
  <si>
    <t xml:space="preserve">min_renewable share</t>
  </si>
  <si>
    <t xml:space="preserve">base_oem</t>
  </si>
  <si>
    <t xml:space="preserve">fixed_mominload</t>
  </si>
  <si>
    <t xml:space="preserve">fixed_peak_nominload</t>
  </si>
  <si>
    <t xml:space="preserve">fixed_peak_minload</t>
  </si>
  <si>
    <t xml:space="preserve">base_oem_min_loading</t>
  </si>
  <si>
    <t xml:space="preserve">interconnected_buy</t>
  </si>
  <si>
    <t xml:space="preserve">interconnected_buysell</t>
  </si>
  <si>
    <t xml:space="preserve">oem_grid_tied_mg</t>
  </si>
  <si>
    <t xml:space="preserve">sole_maingrid</t>
  </si>
  <si>
    <t xml:space="preserve">perform_simulation</t>
  </si>
  <si>
    <t xml:space="preserve">capacity_pv_kWp</t>
  </si>
  <si>
    <t xml:space="preserve">oem</t>
  </si>
  <si>
    <t xml:space="preserve">capacity_storage_kWh</t>
  </si>
  <si>
    <t xml:space="preserve">capacity_genset_kW</t>
  </si>
  <si>
    <t xml:space="preserve">peak_demand</t>
  </si>
  <si>
    <t xml:space="preserve">genset_with_minimal_loading</t>
  </si>
  <si>
    <t xml:space="preserve">capacity_pcc_consumption_kW</t>
  </si>
  <si>
    <t xml:space="preserve">capacity_pcc_feedin_kW</t>
  </si>
  <si>
    <t xml:space="preserve">capacity_wind_kW</t>
  </si>
  <si>
    <t xml:space="preserve">default</t>
  </si>
  <si>
    <t xml:space="preserve">Data Sufficiency Check</t>
  </si>
  <si>
    <t xml:space="preserve">This sheet checks whether the input data set is complete.</t>
  </si>
  <si>
    <t xml:space="preserve">OK</t>
  </si>
  <si>
    <t xml:space="preserve">Data set is most likely complete. However, some settings might require multiple definitions (eg. sensitivity analysis with base case). Make sure that values are assigned to parameter mentions!</t>
  </si>
  <si>
    <t xml:space="preserve">If number of mentions &gt;= 1
Check after simulation, whether parameters were applied properly</t>
  </si>
  <si>
    <t xml:space="preserve">missing!</t>
  </si>
  <si>
    <t xml:space="preserve">Missing data!</t>
  </si>
  <si>
    <t xml:space="preserve">Parameter name</t>
  </si>
  <si>
    <t xml:space="preserve">Sufficient</t>
  </si>
  <si>
    <t xml:space="preserve">Number of mentions</t>
  </si>
  <si>
    <t xml:space="preserve">Slide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</si>
</sst>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3"/>
      <name val="Arial"/>
      <family val="2"/>
      <charset val="1"/>
    </font>
    <font>
      <sz val="10"/>
      <color rgb="FF999999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  <fill>
      <patternFill patternType="solid">
        <fgColor rgb="FF72BF44"/>
        <bgColor rgb="FF999999"/>
      </patternFill>
    </fill>
    <fill>
      <patternFill patternType="solid">
        <fgColor rgb="FFF04E4D"/>
        <bgColor rgb="FFFF8080"/>
      </patternFill>
    </fill>
    <fill>
      <patternFill patternType="solid">
        <fgColor rgb="FFB2B2B2"/>
        <bgColor rgb="FF999999"/>
      </patternFill>
    </fill>
    <fill>
      <patternFill patternType="solid">
        <fgColor rgb="FFDDDDDD"/>
        <bgColor rgb="FFCCFFCC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</font>
    </dxf>
    <dxf>
      <font>
        <name val="Arial"/>
        <charset val="1"/>
        <family val="2"/>
      </font>
    </dxf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72BF44"/>
      <rgbColor rgb="FFFFCC00"/>
      <rgbColor rgb="FFFF9900"/>
      <rgbColor rgb="FFF04E4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22.55"/>
    <col collapsed="false" customWidth="true" hidden="false" outlineLevel="0" max="5" min="5" style="0" width="41.58"/>
    <col collapsed="false" customWidth="true" hidden="false" outlineLevel="0" max="6" min="6" style="0" width="1.08"/>
    <col collapsed="false" customWidth="true" hidden="false" outlineLevel="0" max="1025" min="7" style="0" width="8.23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23.95" hidden="false" customHeight="false" outlineLevel="0" collapsed="false">
      <c r="B20" s="1"/>
      <c r="C20" s="4"/>
      <c r="D20" s="7" t="s">
        <v>21</v>
      </c>
      <c r="E20" s="9" t="s">
        <v>22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8.76"/>
    <col collapsed="false" customWidth="true" hidden="false" outlineLevel="0" max="3" min="3" style="10" width="14.17"/>
    <col collapsed="false" customWidth="true" hidden="false" outlineLevel="0" max="1025" min="4" style="0" width="8.23"/>
  </cols>
  <sheetData>
    <row r="1" customFormat="false" ht="12.8" hidden="false" customHeight="false" outlineLevel="0" collapsed="false">
      <c r="A1" s="0" t="s">
        <v>23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11" t="s">
        <v>24</v>
      </c>
      <c r="C3" s="12" t="s">
        <v>25</v>
      </c>
      <c r="D3" s="13"/>
      <c r="E3" s="13"/>
    </row>
    <row r="4" customFormat="false" ht="16.35" hidden="false" customHeight="false" outlineLevel="0" collapsed="false">
      <c r="B4" s="11" t="s">
        <v>26</v>
      </c>
      <c r="C4" s="12" t="s">
        <v>27</v>
      </c>
      <c r="D4" s="13"/>
      <c r="E4" s="13"/>
    </row>
    <row r="5" customFormat="false" ht="16.35" hidden="false" customHeight="false" outlineLevel="0" collapsed="false">
      <c r="A5" s="14"/>
      <c r="B5" s="11" t="s">
        <v>28</v>
      </c>
      <c r="C5" s="12" t="s">
        <v>29</v>
      </c>
      <c r="D5" s="13"/>
      <c r="E5" s="13"/>
    </row>
    <row r="6" customFormat="false" ht="16.35" hidden="false" customHeight="false" outlineLevel="0" collapsed="false">
      <c r="A6" s="14"/>
      <c r="B6" s="11" t="s">
        <v>30</v>
      </c>
      <c r="C6" s="12" t="s">
        <v>31</v>
      </c>
      <c r="D6" s="13"/>
      <c r="E6" s="13"/>
    </row>
    <row r="7" customFormat="false" ht="16.35" hidden="false" customHeight="false" outlineLevel="0" collapsed="false">
      <c r="A7" s="14"/>
      <c r="B7" s="11" t="s">
        <v>32</v>
      </c>
      <c r="C7" s="12" t="s">
        <v>33</v>
      </c>
      <c r="D7" s="13"/>
      <c r="E7" s="13"/>
    </row>
    <row r="8" customFormat="false" ht="16.35" hidden="false" customHeight="false" outlineLevel="0" collapsed="false">
      <c r="A8" s="14"/>
      <c r="B8" s="11" t="s">
        <v>34</v>
      </c>
      <c r="C8" s="12" t="s">
        <v>35</v>
      </c>
      <c r="D8" s="13"/>
      <c r="E8" s="13"/>
    </row>
    <row r="9" customFormat="false" ht="16.35" hidden="false" customHeight="false" outlineLevel="0" collapsed="false">
      <c r="A9" s="14"/>
      <c r="B9" s="11" t="s">
        <v>36</v>
      </c>
      <c r="C9" s="12" t="s">
        <v>37</v>
      </c>
      <c r="D9" s="13"/>
      <c r="E9" s="13"/>
    </row>
    <row r="10" customFormat="false" ht="16.35" hidden="false" customHeight="false" outlineLevel="0" collapsed="false">
      <c r="A10" s="14"/>
      <c r="B10" s="11" t="s">
        <v>38</v>
      </c>
      <c r="C10" s="12" t="s">
        <v>39</v>
      </c>
      <c r="D10" s="13"/>
      <c r="E10" s="13"/>
    </row>
    <row r="11" customFormat="false" ht="12.8" hidden="false" customHeight="false" outlineLevel="0" collapsed="false">
      <c r="B11" s="0" t="s">
        <v>40</v>
      </c>
      <c r="C11" s="0" t="s">
        <v>41</v>
      </c>
    </row>
    <row r="12" customFormat="false" ht="12.8" hidden="false" customHeight="false" outlineLevel="0" collapsed="false">
      <c r="A12" s="14" t="s">
        <v>24</v>
      </c>
      <c r="C12" s="0"/>
    </row>
    <row r="13" customFormat="false" ht="12.8" hidden="false" customHeight="false" outlineLevel="0" collapsed="false">
      <c r="B13" s="0" t="s">
        <v>42</v>
      </c>
      <c r="C13" s="15" t="s">
        <v>43</v>
      </c>
    </row>
    <row r="14" customFormat="false" ht="12.8" hidden="false" customHeight="false" outlineLevel="0" collapsed="false">
      <c r="B14" s="0" t="s">
        <v>44</v>
      </c>
      <c r="C14" s="15" t="s">
        <v>45</v>
      </c>
    </row>
    <row r="15" customFormat="false" ht="12.8" hidden="false" customHeight="false" outlineLevel="0" collapsed="false">
      <c r="B15" s="0" t="s">
        <v>46</v>
      </c>
      <c r="C15" s="15" t="s">
        <v>45</v>
      </c>
      <c r="D15" s="0" t="s">
        <v>47</v>
      </c>
    </row>
    <row r="16" customFormat="false" ht="12.8" hidden="false" customHeight="false" outlineLevel="0" collapsed="false">
      <c r="B16" s="0" t="s">
        <v>48</v>
      </c>
      <c r="C16" s="15" t="s">
        <v>45</v>
      </c>
    </row>
    <row r="17" customFormat="false" ht="12.8" hidden="false" customHeight="false" outlineLevel="0" collapsed="false">
      <c r="B17" s="0" t="s">
        <v>49</v>
      </c>
      <c r="C17" s="15" t="s">
        <v>43</v>
      </c>
    </row>
    <row r="18" customFormat="false" ht="12.8" hidden="false" customHeight="false" outlineLevel="0" collapsed="false">
      <c r="B18" s="0" t="s">
        <v>50</v>
      </c>
      <c r="C18" s="15" t="s">
        <v>43</v>
      </c>
      <c r="D18" s="0" t="s">
        <v>51</v>
      </c>
    </row>
    <row r="19" customFormat="false" ht="12.8" hidden="false" customHeight="false" outlineLevel="0" collapsed="false">
      <c r="B19" s="0" t="s">
        <v>52</v>
      </c>
      <c r="C19" s="10" t="n">
        <v>365</v>
      </c>
    </row>
    <row r="20" customFormat="false" ht="12.8" hidden="false" customHeight="false" outlineLevel="0" collapsed="false">
      <c r="B20" s="0" t="s">
        <v>53</v>
      </c>
      <c r="C20" s="16" t="n">
        <v>43101</v>
      </c>
    </row>
    <row r="21" customFormat="false" ht="12.8" hidden="false" customHeight="false" outlineLevel="0" collapsed="false">
      <c r="B21" s="0" t="s">
        <v>54</v>
      </c>
      <c r="C21" s="10" t="s">
        <v>55</v>
      </c>
      <c r="D21" s="0" t="s">
        <v>56</v>
      </c>
    </row>
    <row r="22" customFormat="false" ht="12.8" hidden="false" customHeight="false" outlineLevel="0" collapsed="false">
      <c r="B22" s="0" t="s">
        <v>57</v>
      </c>
      <c r="C22" s="15" t="s">
        <v>45</v>
      </c>
      <c r="D22" s="0" t="s">
        <v>58</v>
      </c>
    </row>
    <row r="23" customFormat="false" ht="12.8" hidden="false" customHeight="false" outlineLevel="0" collapsed="false">
      <c r="C23" s="0"/>
    </row>
    <row r="24" customFormat="false" ht="12.8" hidden="false" customHeight="false" outlineLevel="0" collapsed="false">
      <c r="A24" s="14" t="s">
        <v>28</v>
      </c>
      <c r="C24" s="0"/>
    </row>
    <row r="25" customFormat="false" ht="12.8" hidden="false" customHeight="false" outlineLevel="0" collapsed="false">
      <c r="B25" s="0" t="s">
        <v>59</v>
      </c>
      <c r="C25" s="10" t="s">
        <v>60</v>
      </c>
    </row>
    <row r="26" customFormat="false" ht="12.8" hidden="false" customHeight="false" outlineLevel="0" collapsed="false">
      <c r="B26" s="0" t="s">
        <v>61</v>
      </c>
      <c r="C26" s="15" t="s">
        <v>45</v>
      </c>
    </row>
    <row r="27" customFormat="false" ht="12.8" hidden="false" customHeight="false" outlineLevel="0" collapsed="false">
      <c r="B27" s="0" t="s">
        <v>62</v>
      </c>
      <c r="C27" s="10" t="s">
        <v>63</v>
      </c>
      <c r="D27" s="0" t="s">
        <v>64</v>
      </c>
    </row>
    <row r="28" customFormat="false" ht="12.8" hidden="false" customHeight="false" outlineLevel="0" collapsed="false">
      <c r="B28" s="0" t="s">
        <v>65</v>
      </c>
      <c r="C28" s="10" t="n">
        <v>0.05</v>
      </c>
    </row>
    <row r="29" customFormat="false" ht="12.8" hidden="false" customHeight="false" outlineLevel="0" collapsed="false">
      <c r="B29" s="0" t="s">
        <v>66</v>
      </c>
      <c r="C29" s="15" t="s">
        <v>45</v>
      </c>
    </row>
    <row r="30" customFormat="false" ht="12.8" hidden="false" customHeight="false" outlineLevel="0" collapsed="false">
      <c r="C30" s="0"/>
    </row>
    <row r="31" customFormat="false" ht="12.7" hidden="false" customHeight="true" outlineLevel="0" collapsed="false">
      <c r="A31" s="14" t="s">
        <v>30</v>
      </c>
      <c r="C31" s="17"/>
    </row>
    <row r="32" customFormat="false" ht="12.8" hidden="false" customHeight="false" outlineLevel="0" collapsed="false">
      <c r="A32" s="14"/>
      <c r="B32" s="0" t="s">
        <v>67</v>
      </c>
      <c r="C32" s="17"/>
      <c r="D32" s="14" t="s">
        <v>68</v>
      </c>
    </row>
    <row r="33" customFormat="false" ht="12.8" hidden="false" customHeight="false" outlineLevel="0" collapsed="false">
      <c r="A33" s="14"/>
      <c r="B33" s="0" t="s">
        <v>69</v>
      </c>
      <c r="C33" s="10" t="s">
        <v>70</v>
      </c>
    </row>
    <row r="34" customFormat="false" ht="12.8" hidden="false" customHeight="false" outlineLevel="0" collapsed="false">
      <c r="A34" s="14"/>
      <c r="B34" s="0" t="s">
        <v>71</v>
      </c>
      <c r="C34" s="10" t="s">
        <v>72</v>
      </c>
    </row>
    <row r="35" customFormat="false" ht="12.8" hidden="false" customHeight="false" outlineLevel="0" collapsed="false">
      <c r="C35" s="17"/>
    </row>
    <row r="36" customFormat="false" ht="12.8" hidden="false" customHeight="false" outlineLevel="0" collapsed="false">
      <c r="A36" s="14" t="s">
        <v>73</v>
      </c>
      <c r="C36" s="0"/>
      <c r="D36" s="18"/>
      <c r="G36" s="18"/>
    </row>
    <row r="37" customFormat="false" ht="12.8" hidden="false" customHeight="false" outlineLevel="0" collapsed="false">
      <c r="B37" s="0" t="s">
        <v>74</v>
      </c>
      <c r="C37" s="15" t="s">
        <v>45</v>
      </c>
    </row>
    <row r="38" customFormat="false" ht="12.8" hidden="false" customHeight="false" outlineLevel="0" collapsed="false">
      <c r="B38" s="0" t="s">
        <v>75</v>
      </c>
      <c r="C38" s="15" t="s">
        <v>43</v>
      </c>
    </row>
    <row r="39" customFormat="false" ht="12.8" hidden="false" customHeight="false" outlineLevel="0" collapsed="false">
      <c r="B39" s="0" t="s">
        <v>76</v>
      </c>
      <c r="C39" s="15" t="s">
        <v>45</v>
      </c>
    </row>
    <row r="40" customFormat="false" ht="12.8" hidden="false" customHeight="false" outlineLevel="0" collapsed="false">
      <c r="B40" s="0" t="s">
        <v>77</v>
      </c>
      <c r="C40" s="15" t="s">
        <v>45</v>
      </c>
    </row>
    <row r="41" customFormat="false" ht="12.8" hidden="false" customHeight="false" outlineLevel="0" collapsed="false">
      <c r="C41" s="17"/>
    </row>
    <row r="42" customFormat="false" ht="12.8" hidden="false" customHeight="false" outlineLevel="0" collapsed="false">
      <c r="A42" s="14" t="s">
        <v>34</v>
      </c>
      <c r="B42" s="18"/>
      <c r="C42" s="0"/>
    </row>
    <row r="43" customFormat="false" ht="12.8" hidden="false" customHeight="false" outlineLevel="0" collapsed="false">
      <c r="B43" s="0" t="s">
        <v>78</v>
      </c>
      <c r="C43" s="15" t="s">
        <v>45</v>
      </c>
      <c r="D43" s="0" t="s">
        <v>51</v>
      </c>
    </row>
    <row r="44" customFormat="false" ht="12.8" hidden="false" customHeight="false" outlineLevel="0" collapsed="false">
      <c r="B44" s="0" t="s">
        <v>79</v>
      </c>
      <c r="C44" s="15" t="s">
        <v>45</v>
      </c>
      <c r="D44" s="0" t="s">
        <v>51</v>
      </c>
    </row>
    <row r="45" customFormat="false" ht="12.8" hidden="false" customHeight="false" outlineLevel="0" collapsed="false">
      <c r="B45" s="0" t="s">
        <v>80</v>
      </c>
      <c r="C45" s="15" t="s">
        <v>43</v>
      </c>
    </row>
    <row r="46" customFormat="false" ht="12.8" hidden="false" customHeight="false" outlineLevel="0" collapsed="false">
      <c r="B46" s="0" t="s">
        <v>81</v>
      </c>
      <c r="C46" s="15" t="s">
        <v>43</v>
      </c>
    </row>
    <row r="47" customFormat="false" ht="12.8" hidden="false" customHeight="false" outlineLevel="0" collapsed="false">
      <c r="C47" s="17"/>
    </row>
    <row r="48" customFormat="false" ht="12.8" hidden="false" customHeight="false" outlineLevel="0" collapsed="false">
      <c r="A48" s="14" t="s">
        <v>36</v>
      </c>
      <c r="B48" s="14"/>
      <c r="C48" s="17"/>
    </row>
    <row r="49" customFormat="false" ht="12.8" hidden="false" customHeight="false" outlineLevel="0" collapsed="false">
      <c r="B49" s="0" t="s">
        <v>82</v>
      </c>
      <c r="C49" s="15" t="s">
        <v>45</v>
      </c>
    </row>
    <row r="50" customFormat="false" ht="12.8" hidden="false" customHeight="false" outlineLevel="0" collapsed="false">
      <c r="B50" s="0" t="s">
        <v>83</v>
      </c>
      <c r="C50" s="15" t="s">
        <v>45</v>
      </c>
    </row>
    <row r="51" customFormat="false" ht="12.8" hidden="false" customHeight="false" outlineLevel="0" collapsed="false">
      <c r="B51" s="0" t="s">
        <v>84</v>
      </c>
      <c r="C51" s="15" t="s">
        <v>45</v>
      </c>
    </row>
    <row r="52" customFormat="false" ht="12.8" hidden="false" customHeight="false" outlineLevel="0" collapsed="false">
      <c r="B52" s="0" t="s">
        <v>85</v>
      </c>
      <c r="C52" s="15" t="s">
        <v>45</v>
      </c>
    </row>
    <row r="53" customFormat="false" ht="12.8" hidden="false" customHeight="false" outlineLevel="0" collapsed="false">
      <c r="C53" s="17"/>
    </row>
    <row r="54" customFormat="false" ht="13.45" hidden="false" customHeight="true" outlineLevel="0" collapsed="false">
      <c r="A54" s="14" t="s">
        <v>38</v>
      </c>
      <c r="C54" s="0"/>
    </row>
    <row r="55" customFormat="false" ht="13.45" hidden="false" customHeight="true" outlineLevel="0" collapsed="false">
      <c r="B55" s="0" t="s">
        <v>86</v>
      </c>
      <c r="C55" s="15" t="s">
        <v>43</v>
      </c>
    </row>
    <row r="56" customFormat="false" ht="13.45" hidden="false" customHeight="true" outlineLevel="0" collapsed="false">
      <c r="B56" s="0" t="s">
        <v>87</v>
      </c>
      <c r="C56" s="15" t="s">
        <v>45</v>
      </c>
    </row>
    <row r="57" customFormat="false" ht="12.8" hidden="false" customHeight="false" outlineLevel="0" collapsed="false">
      <c r="B57" s="0" t="s">
        <v>88</v>
      </c>
      <c r="C57" s="15" t="s">
        <v>45</v>
      </c>
    </row>
    <row r="58" customFormat="false" ht="12.8" hidden="false" customHeight="false" outlineLevel="0" collapsed="false">
      <c r="B58" s="0" t="s">
        <v>89</v>
      </c>
      <c r="C58" s="15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true" hidden="false" outlineLevel="0" max="1" min="1" style="0" width="20.52"/>
    <col collapsed="false" customWidth="true" hidden="false" outlineLevel="0" max="2" min="2" style="0" width="6.75"/>
    <col collapsed="false" customWidth="true" hidden="false" outlineLevel="0" max="3" min="3" style="10" width="6.08"/>
    <col collapsed="false" customWidth="true" hidden="false" outlineLevel="0" max="1023" min="4" style="0" width="8.23"/>
    <col collapsed="false" customWidth="true" hidden="false" outlineLevel="0" max="1025" min="1024" style="0" width="9.99"/>
  </cols>
  <sheetData>
    <row r="1" customFormat="false" ht="12.8" hidden="false" customHeight="false" outlineLevel="0" collapsed="false">
      <c r="A1" s="0" t="s">
        <v>90</v>
      </c>
      <c r="B1" s="10" t="s">
        <v>91</v>
      </c>
      <c r="C1" s="19" t="s">
        <v>92</v>
      </c>
    </row>
    <row r="2" customFormat="false" ht="12.8" hidden="false" customHeight="false" outlineLevel="0" collapsed="false">
      <c r="A2" s="0" t="s">
        <v>93</v>
      </c>
      <c r="B2" s="10" t="n">
        <v>0</v>
      </c>
      <c r="C2" s="19" t="s">
        <v>94</v>
      </c>
    </row>
    <row r="3" customFormat="false" ht="12.8" hidden="false" customHeight="false" outlineLevel="0" collapsed="false">
      <c r="A3" s="0" t="s">
        <v>95</v>
      </c>
      <c r="B3" s="10" t="n">
        <v>0</v>
      </c>
      <c r="C3" s="19" t="s">
        <v>96</v>
      </c>
    </row>
    <row r="4" customFormat="false" ht="12.8" hidden="false" customHeight="false" outlineLevel="0" collapsed="false">
      <c r="A4" s="0" t="s">
        <v>97</v>
      </c>
      <c r="B4" s="10" t="n">
        <v>0</v>
      </c>
      <c r="C4" s="19" t="s">
        <v>98</v>
      </c>
    </row>
    <row r="5" customFormat="false" ht="12.8" hidden="false" customHeight="false" outlineLevel="0" collapsed="false">
      <c r="A5" s="0" t="s">
        <v>99</v>
      </c>
      <c r="B5" s="10" t="n">
        <v>0</v>
      </c>
      <c r="C5" s="19" t="s">
        <v>96</v>
      </c>
    </row>
    <row r="6" customFormat="false" ht="12.8" hidden="false" customHeight="false" outlineLevel="0" collapsed="false">
      <c r="A6" s="0" t="s">
        <v>100</v>
      </c>
      <c r="B6" s="10" t="n">
        <v>8.8</v>
      </c>
      <c r="C6" s="19" t="s">
        <v>101</v>
      </c>
    </row>
    <row r="7" customFormat="false" ht="12.8" hidden="false" customHeight="false" outlineLevel="0" collapsed="false">
      <c r="A7" s="0" t="s">
        <v>102</v>
      </c>
      <c r="B7" s="10" t="n">
        <v>0.1</v>
      </c>
      <c r="C7" s="19" t="s">
        <v>103</v>
      </c>
    </row>
    <row r="8" customFormat="false" ht="12.8" hidden="false" customHeight="false" outlineLevel="0" collapsed="false">
      <c r="A8" s="0" t="s">
        <v>104</v>
      </c>
      <c r="B8" s="10" t="n">
        <v>1</v>
      </c>
      <c r="C8" s="10" t="s">
        <v>96</v>
      </c>
    </row>
    <row r="9" customFormat="false" ht="12.8" hidden="false" customHeight="false" outlineLevel="0" collapsed="false">
      <c r="A9" s="0" t="s">
        <v>105</v>
      </c>
      <c r="B9" s="10" t="n">
        <v>0</v>
      </c>
      <c r="C9" s="19" t="s">
        <v>106</v>
      </c>
    </row>
    <row r="10" customFormat="false" ht="12.8" hidden="false" customHeight="false" outlineLevel="0" collapsed="false">
      <c r="A10" s="0" t="s">
        <v>107</v>
      </c>
      <c r="B10" s="10" t="n">
        <v>0</v>
      </c>
      <c r="C10" s="19" t="s">
        <v>108</v>
      </c>
    </row>
    <row r="11" customFormat="false" ht="12.8" hidden="false" customHeight="false" outlineLevel="0" collapsed="false">
      <c r="A11" s="0" t="s">
        <v>109</v>
      </c>
      <c r="B11" s="10" t="n">
        <v>20</v>
      </c>
      <c r="C11" s="19" t="s">
        <v>110</v>
      </c>
    </row>
    <row r="12" customFormat="false" ht="12.8" hidden="false" customHeight="false" outlineLevel="0" collapsed="false">
      <c r="A12" s="0" t="s">
        <v>111</v>
      </c>
      <c r="B12" s="10" t="n">
        <v>0.5</v>
      </c>
      <c r="C12" s="19" t="s">
        <v>112</v>
      </c>
    </row>
    <row r="13" customFormat="false" ht="12.8" hidden="false" customHeight="false" outlineLevel="0" collapsed="false">
      <c r="A13" s="0" t="s">
        <v>113</v>
      </c>
      <c r="B13" s="10" t="n">
        <v>650</v>
      </c>
      <c r="C13" s="19" t="s">
        <v>114</v>
      </c>
      <c r="D13" s="0" t="s">
        <v>115</v>
      </c>
    </row>
    <row r="14" customFormat="false" ht="12.8" hidden="false" customHeight="false" outlineLevel="0" collapsed="false">
      <c r="A14" s="0" t="s">
        <v>116</v>
      </c>
      <c r="B14" s="10" t="n">
        <v>0</v>
      </c>
      <c r="C14" s="19" t="s">
        <v>117</v>
      </c>
      <c r="D14" s="0" t="s">
        <v>118</v>
      </c>
    </row>
    <row r="15" customFormat="false" ht="12.8" hidden="false" customHeight="false" outlineLevel="0" collapsed="false">
      <c r="A15" s="0" t="s">
        <v>119</v>
      </c>
      <c r="B15" s="10" t="n">
        <v>0</v>
      </c>
      <c r="C15" s="19" t="s">
        <v>103</v>
      </c>
    </row>
    <row r="16" customFormat="false" ht="12.8" hidden="false" customHeight="false" outlineLevel="0" collapsed="false">
      <c r="A16" s="0" t="s">
        <v>120</v>
      </c>
      <c r="B16" s="10" t="n">
        <v>0.33</v>
      </c>
      <c r="C16" s="19" t="s">
        <v>96</v>
      </c>
      <c r="D16" s="0" t="s">
        <v>121</v>
      </c>
    </row>
    <row r="17" customFormat="false" ht="12.8" hidden="false" customHeight="false" outlineLevel="0" collapsed="false">
      <c r="A17" s="0" t="s">
        <v>122</v>
      </c>
      <c r="B17" s="10" t="n">
        <v>20</v>
      </c>
      <c r="C17" s="19" t="s">
        <v>110</v>
      </c>
    </row>
    <row r="18" customFormat="false" ht="12.8" hidden="false" customHeight="false" outlineLevel="0" collapsed="false">
      <c r="A18" s="0" t="s">
        <v>123</v>
      </c>
      <c r="B18" s="10" t="n">
        <v>1</v>
      </c>
      <c r="C18" s="19" t="s">
        <v>96</v>
      </c>
    </row>
    <row r="19" customFormat="false" ht="12.8" hidden="false" customHeight="false" outlineLevel="0" collapsed="false">
      <c r="A19" s="0" t="s">
        <v>124</v>
      </c>
      <c r="B19" s="10" t="n">
        <v>0.3</v>
      </c>
      <c r="C19" s="19" t="s">
        <v>96</v>
      </c>
    </row>
    <row r="20" customFormat="false" ht="12.8" hidden="false" customHeight="false" outlineLevel="0" collapsed="false">
      <c r="A20" s="0" t="s">
        <v>125</v>
      </c>
      <c r="B20" s="10" t="n">
        <v>0</v>
      </c>
      <c r="C20" s="19" t="s">
        <v>126</v>
      </c>
    </row>
    <row r="21" customFormat="false" ht="12.8" hidden="false" customHeight="false" outlineLevel="0" collapsed="false">
      <c r="A21" s="0" t="s">
        <v>127</v>
      </c>
      <c r="B21" s="10" t="n">
        <v>0.2</v>
      </c>
      <c r="C21" s="19" t="s">
        <v>103</v>
      </c>
    </row>
    <row r="22" customFormat="false" ht="12.8" hidden="false" customHeight="false" outlineLevel="0" collapsed="false">
      <c r="A22" s="0" t="s">
        <v>128</v>
      </c>
      <c r="B22" s="10" t="n">
        <v>0</v>
      </c>
      <c r="C22" s="19" t="s">
        <v>129</v>
      </c>
    </row>
    <row r="23" customFormat="false" ht="12.8" hidden="false" customHeight="false" outlineLevel="0" collapsed="false">
      <c r="A23" s="0" t="s">
        <v>130</v>
      </c>
      <c r="B23" s="10" t="n">
        <v>0</v>
      </c>
      <c r="C23" s="19" t="s">
        <v>131</v>
      </c>
    </row>
    <row r="24" customFormat="false" ht="12.8" hidden="false" customHeight="false" outlineLevel="0" collapsed="false">
      <c r="A24" s="0" t="s">
        <v>132</v>
      </c>
      <c r="B24" s="10" t="n">
        <v>20</v>
      </c>
      <c r="C24" s="19" t="s">
        <v>131</v>
      </c>
    </row>
    <row r="25" customFormat="false" ht="12.8" hidden="false" customHeight="false" outlineLevel="0" collapsed="false">
      <c r="A25" s="0" t="s">
        <v>133</v>
      </c>
      <c r="B25" s="10" t="n">
        <v>0.15</v>
      </c>
      <c r="C25" s="19" t="s">
        <v>103</v>
      </c>
    </row>
    <row r="26" customFormat="false" ht="12.8" hidden="false" customHeight="false" outlineLevel="0" collapsed="false">
      <c r="A26" s="0" t="s">
        <v>134</v>
      </c>
      <c r="B26" s="10" t="n">
        <v>0</v>
      </c>
      <c r="C26" s="19" t="s">
        <v>96</v>
      </c>
    </row>
    <row r="27" customFormat="false" ht="12.8" hidden="false" customHeight="false" outlineLevel="0" collapsed="false">
      <c r="A27" s="0" t="s">
        <v>135</v>
      </c>
      <c r="B27" s="10" t="n">
        <v>0.05</v>
      </c>
      <c r="C27" s="19" t="s">
        <v>96</v>
      </c>
    </row>
    <row r="28" customFormat="false" ht="12.8" hidden="false" customHeight="false" outlineLevel="0" collapsed="false">
      <c r="A28" s="0" t="s">
        <v>136</v>
      </c>
      <c r="B28" s="10" t="n">
        <v>0</v>
      </c>
      <c r="C28" s="19" t="s">
        <v>96</v>
      </c>
    </row>
    <row r="29" customFormat="false" ht="12.8" hidden="false" customHeight="false" outlineLevel="0" collapsed="false">
      <c r="A29" s="0" t="s">
        <v>137</v>
      </c>
      <c r="B29" s="10" t="n">
        <v>1</v>
      </c>
      <c r="C29" s="19" t="s">
        <v>112</v>
      </c>
    </row>
    <row r="30" customFormat="false" ht="12.8" hidden="false" customHeight="false" outlineLevel="0" collapsed="false">
      <c r="A30" s="0" t="s">
        <v>138</v>
      </c>
      <c r="B30" s="10" t="n">
        <v>0</v>
      </c>
      <c r="C30" s="19" t="s">
        <v>114</v>
      </c>
    </row>
    <row r="31" customFormat="false" ht="12.8" hidden="false" customHeight="false" outlineLevel="0" collapsed="false">
      <c r="A31" s="0" t="s">
        <v>139</v>
      </c>
      <c r="B31" s="10" t="n">
        <v>0</v>
      </c>
      <c r="C31" s="19" t="s">
        <v>117</v>
      </c>
    </row>
    <row r="32" customFormat="false" ht="12.8" hidden="false" customHeight="false" outlineLevel="0" collapsed="false">
      <c r="A32" s="0" t="s">
        <v>140</v>
      </c>
      <c r="B32" s="10" t="n">
        <v>0</v>
      </c>
      <c r="C32" s="19" t="s">
        <v>103</v>
      </c>
    </row>
    <row r="33" customFormat="false" ht="12.8" hidden="false" customHeight="false" outlineLevel="0" collapsed="false">
      <c r="A33" s="0" t="s">
        <v>141</v>
      </c>
      <c r="B33" s="10" t="n">
        <v>0.95</v>
      </c>
      <c r="C33" s="19" t="s">
        <v>96</v>
      </c>
    </row>
    <row r="34" customFormat="false" ht="12.8" hidden="false" customHeight="false" outlineLevel="0" collapsed="false">
      <c r="A34" s="0" t="s">
        <v>142</v>
      </c>
      <c r="B34" s="10" t="n">
        <v>20</v>
      </c>
      <c r="C34" s="19" t="s">
        <v>110</v>
      </c>
    </row>
    <row r="35" customFormat="false" ht="12.8" hidden="false" customHeight="false" outlineLevel="0" collapsed="false">
      <c r="A35" s="0" t="s">
        <v>143</v>
      </c>
      <c r="B35" s="10" t="n">
        <v>0.89</v>
      </c>
      <c r="C35" s="19" t="s">
        <v>144</v>
      </c>
      <c r="D35" s="0" t="s">
        <v>145</v>
      </c>
      <c r="E35" s="0" t="s">
        <v>146</v>
      </c>
    </row>
    <row r="36" customFormat="false" ht="12.8" hidden="false" customHeight="false" outlineLevel="0" collapsed="false">
      <c r="A36" s="0" t="s">
        <v>147</v>
      </c>
      <c r="B36" s="10" t="n">
        <v>0</v>
      </c>
      <c r="C36" s="19" t="s">
        <v>106</v>
      </c>
    </row>
    <row r="37" customFormat="false" ht="12.8" hidden="false" customHeight="false" outlineLevel="0" collapsed="false">
      <c r="A37" s="0" t="s">
        <v>148</v>
      </c>
      <c r="B37" s="10" t="n">
        <v>0</v>
      </c>
      <c r="C37" s="19" t="s">
        <v>108</v>
      </c>
    </row>
    <row r="38" customFormat="false" ht="12.8" hidden="false" customHeight="false" outlineLevel="0" collapsed="false">
      <c r="A38" s="0" t="s">
        <v>149</v>
      </c>
      <c r="B38" s="10" t="n">
        <v>20</v>
      </c>
      <c r="C38" s="19" t="s">
        <v>110</v>
      </c>
    </row>
    <row r="39" customFormat="false" ht="12.8" hidden="false" customHeight="false" outlineLevel="0" collapsed="false">
      <c r="A39" s="0" t="s">
        <v>150</v>
      </c>
      <c r="B39" s="10" t="n">
        <v>0.5</v>
      </c>
      <c r="C39" s="19" t="s">
        <v>151</v>
      </c>
    </row>
    <row r="40" customFormat="false" ht="12.8" hidden="false" customHeight="false" outlineLevel="0" collapsed="false">
      <c r="A40" s="0" t="s">
        <v>152</v>
      </c>
      <c r="B40" s="10" t="n">
        <v>1000</v>
      </c>
      <c r="C40" s="19" t="s">
        <v>153</v>
      </c>
    </row>
    <row r="41" customFormat="false" ht="12.8" hidden="false" customHeight="false" outlineLevel="0" collapsed="false">
      <c r="A41" s="0" t="s">
        <v>154</v>
      </c>
      <c r="B41" s="10" t="n">
        <v>0</v>
      </c>
      <c r="C41" s="19" t="s">
        <v>155</v>
      </c>
    </row>
    <row r="42" customFormat="false" ht="12.8" hidden="false" customHeight="false" outlineLevel="0" collapsed="false">
      <c r="A42" s="0" t="s">
        <v>156</v>
      </c>
      <c r="B42" s="10" t="n">
        <v>0</v>
      </c>
      <c r="C42" s="19" t="s">
        <v>103</v>
      </c>
    </row>
    <row r="43" customFormat="false" ht="12.8" hidden="false" customHeight="false" outlineLevel="0" collapsed="false">
      <c r="A43" s="0" t="s">
        <v>157</v>
      </c>
      <c r="B43" s="10" t="n">
        <v>20</v>
      </c>
      <c r="C43" s="19" t="s">
        <v>110</v>
      </c>
    </row>
    <row r="44" customFormat="false" ht="12.8" hidden="false" customHeight="false" outlineLevel="0" collapsed="false">
      <c r="A44" s="0" t="s">
        <v>158</v>
      </c>
      <c r="B44" s="10" t="n">
        <v>0.4</v>
      </c>
      <c r="C44" s="19" t="s">
        <v>96</v>
      </c>
    </row>
    <row r="45" customFormat="false" ht="12.8" hidden="false" customHeight="false" outlineLevel="0" collapsed="false">
      <c r="A45" s="0" t="s">
        <v>159</v>
      </c>
      <c r="B45" s="10" t="n">
        <v>10</v>
      </c>
      <c r="C45" s="19" t="s">
        <v>160</v>
      </c>
    </row>
    <row r="46" customFormat="false" ht="12.8" hidden="false" customHeight="false" outlineLevel="0" collapsed="false">
      <c r="A46" s="0" t="s">
        <v>161</v>
      </c>
      <c r="B46" s="10" t="n">
        <v>1</v>
      </c>
      <c r="C46" s="19" t="s">
        <v>96</v>
      </c>
    </row>
    <row r="47" customFormat="false" ht="12.8" hidden="false" customHeight="false" outlineLevel="0" collapsed="false">
      <c r="A47" s="0" t="s">
        <v>162</v>
      </c>
      <c r="B47" s="10" t="n">
        <v>0.2</v>
      </c>
      <c r="C47" s="19" t="s">
        <v>96</v>
      </c>
      <c r="D47" s="0" t="s">
        <v>163</v>
      </c>
    </row>
    <row r="48" customFormat="false" ht="12.8" hidden="false" customHeight="false" outlineLevel="0" collapsed="false">
      <c r="A48" s="0" t="s">
        <v>164</v>
      </c>
      <c r="B48" s="10" t="n">
        <v>602</v>
      </c>
      <c r="C48" s="19" t="s">
        <v>103</v>
      </c>
    </row>
    <row r="49" customFormat="false" ht="12.8" hidden="false" customHeight="false" outlineLevel="0" collapsed="false">
      <c r="A49" s="0" t="s">
        <v>165</v>
      </c>
      <c r="B49" s="10" t="n">
        <v>0</v>
      </c>
      <c r="C49" s="19" t="s">
        <v>166</v>
      </c>
    </row>
    <row r="50" customFormat="false" ht="12.8" hidden="false" customHeight="false" outlineLevel="0" collapsed="false">
      <c r="A50" s="0" t="s">
        <v>167</v>
      </c>
      <c r="B50" s="10" t="n">
        <v>0</v>
      </c>
      <c r="C50" s="19" t="s">
        <v>110</v>
      </c>
    </row>
    <row r="51" customFormat="false" ht="12.8" hidden="false" customHeight="false" outlineLevel="0" collapsed="false">
      <c r="A51" s="0" t="s">
        <v>168</v>
      </c>
      <c r="B51" s="10" t="n">
        <v>1</v>
      </c>
      <c r="C51" s="19" t="s">
        <v>96</v>
      </c>
    </row>
    <row r="52" customFormat="false" ht="12.8" hidden="false" customHeight="false" outlineLevel="0" collapsed="false">
      <c r="A52" s="0" t="s">
        <v>169</v>
      </c>
      <c r="B52" s="20" t="n">
        <v>1</v>
      </c>
      <c r="C52" s="19" t="s">
        <v>96</v>
      </c>
    </row>
    <row r="53" customFormat="false" ht="12.8" hidden="false" customHeight="false" outlineLevel="0" collapsed="false">
      <c r="A53" s="0" t="s">
        <v>170</v>
      </c>
      <c r="B53" s="10" t="n">
        <v>0.9</v>
      </c>
      <c r="C53" s="19" t="s">
        <v>96</v>
      </c>
    </row>
    <row r="54" customFormat="false" ht="12.8" hidden="false" customHeight="false" outlineLevel="0" collapsed="false">
      <c r="A54" s="0" t="s">
        <v>171</v>
      </c>
      <c r="B54" s="10" t="s">
        <v>172</v>
      </c>
      <c r="C54" s="19" t="s">
        <v>173</v>
      </c>
    </row>
    <row r="55" customFormat="false" ht="12.8" hidden="false" customHeight="false" outlineLevel="0" collapsed="false">
      <c r="A55" s="0" t="s">
        <v>174</v>
      </c>
      <c r="B55" s="10" t="n">
        <v>15</v>
      </c>
      <c r="C55" s="19" t="s">
        <v>110</v>
      </c>
    </row>
    <row r="56" customFormat="false" ht="12.8" hidden="false" customHeight="false" outlineLevel="0" collapsed="false">
      <c r="A56" s="0" t="s">
        <v>175</v>
      </c>
      <c r="B56" s="10" t="n">
        <v>0</v>
      </c>
      <c r="C56" s="19" t="s">
        <v>96</v>
      </c>
    </row>
    <row r="57" customFormat="false" ht="12.8" hidden="false" customHeight="false" outlineLevel="0" collapsed="false">
      <c r="A57" s="0" t="s">
        <v>176</v>
      </c>
      <c r="B57" s="10" t="n">
        <v>1</v>
      </c>
      <c r="C57" s="19" t="s">
        <v>96</v>
      </c>
    </row>
    <row r="58" customFormat="false" ht="12.8" hidden="false" customHeight="false" outlineLevel="0" collapsed="false">
      <c r="A58" s="0" t="s">
        <v>177</v>
      </c>
      <c r="B58" s="10" t="n">
        <v>0</v>
      </c>
      <c r="C58" s="19" t="s">
        <v>96</v>
      </c>
    </row>
    <row r="59" customFormat="false" ht="12.8" hidden="false" customHeight="false" outlineLevel="0" collapsed="false">
      <c r="A59" s="0" t="s">
        <v>178</v>
      </c>
      <c r="B59" s="10" t="n">
        <v>0.09</v>
      </c>
      <c r="C59" s="19" t="s">
        <v>96</v>
      </c>
    </row>
    <row r="60" customFormat="false" ht="12.8" hidden="false" customHeight="false" outlineLevel="0" collapsed="false">
      <c r="A60" s="0" t="s">
        <v>179</v>
      </c>
      <c r="B60" s="10" t="n">
        <v>0</v>
      </c>
      <c r="C60" s="19" t="s">
        <v>96</v>
      </c>
    </row>
    <row r="61" customFormat="false" ht="12.8" hidden="false" customHeight="false" outlineLevel="0" collapsed="false">
      <c r="A61" s="0" t="s">
        <v>180</v>
      </c>
      <c r="B61" s="10" t="n">
        <v>0</v>
      </c>
      <c r="C61" s="19" t="s">
        <v>96</v>
      </c>
    </row>
    <row r="62" customFormat="false" ht="12.8" hidden="false" customHeight="false" outlineLevel="0" collapsed="false">
      <c r="A62" s="0" t="s">
        <v>181</v>
      </c>
      <c r="B62" s="10" t="n">
        <v>0</v>
      </c>
      <c r="C62" s="19" t="s">
        <v>96</v>
      </c>
    </row>
    <row r="63" customFormat="false" ht="12.8" hidden="false" customHeight="false" outlineLevel="0" collapsed="false">
      <c r="A63" s="0" t="s">
        <v>182</v>
      </c>
      <c r="B63" s="10" t="n">
        <v>0.5</v>
      </c>
      <c r="C63" s="19" t="s">
        <v>112</v>
      </c>
    </row>
    <row r="64" customFormat="false" ht="12.8" hidden="false" customHeight="false" outlineLevel="0" collapsed="false">
      <c r="A64" s="0" t="s">
        <v>183</v>
      </c>
      <c r="B64" s="10" t="n">
        <v>1100</v>
      </c>
      <c r="C64" s="19" t="s">
        <v>114</v>
      </c>
    </row>
    <row r="65" customFormat="false" ht="12.8" hidden="false" customHeight="false" outlineLevel="0" collapsed="false">
      <c r="A65" s="0" t="s">
        <v>184</v>
      </c>
      <c r="B65" s="10" t="n">
        <v>0</v>
      </c>
      <c r="C65" s="19" t="s">
        <v>117</v>
      </c>
    </row>
    <row r="66" customFormat="false" ht="12.8" hidden="false" customHeight="false" outlineLevel="0" collapsed="false">
      <c r="A66" s="0" t="s">
        <v>185</v>
      </c>
      <c r="B66" s="10" t="n">
        <v>0</v>
      </c>
      <c r="C66" s="19" t="s">
        <v>103</v>
      </c>
    </row>
    <row r="67" customFormat="false" ht="12.8" hidden="false" customHeight="false" outlineLevel="0" collapsed="false">
      <c r="A67" s="0" t="s">
        <v>186</v>
      </c>
      <c r="B67" s="10" t="n">
        <v>20</v>
      </c>
      <c r="C67" s="19" t="s">
        <v>110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025" min="1" style="0" width="8.23"/>
  </cols>
  <sheetData>
    <row r="1" customFormat="false" ht="12.8" hidden="false" customHeight="false" outlineLevel="0" collapsed="false">
      <c r="A1" s="0" t="s">
        <v>90</v>
      </c>
      <c r="B1" s="10" t="s">
        <v>187</v>
      </c>
      <c r="C1" s="19" t="s">
        <v>188</v>
      </c>
      <c r="D1" s="0" t="s">
        <v>189</v>
      </c>
    </row>
    <row r="2" customFormat="false" ht="12.8" hidden="false" customHeight="false" outlineLevel="0" collapsed="false">
      <c r="A2" s="0" t="s">
        <v>135</v>
      </c>
      <c r="B2" s="0" t="n">
        <v>0</v>
      </c>
      <c r="C2" s="0" t="n">
        <v>0.75</v>
      </c>
      <c r="D2" s="0" t="n">
        <v>0.05</v>
      </c>
    </row>
    <row r="3" customFormat="false" ht="12.8" hidden="false" customHeight="false" outlineLevel="0" collapsed="false">
      <c r="A3" s="0" t="s">
        <v>102</v>
      </c>
      <c r="B3" s="0" t="n">
        <v>0</v>
      </c>
      <c r="C3" s="0" t="n">
        <v>0.25</v>
      </c>
      <c r="D3" s="0" t="n">
        <v>0.05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10.8"/>
    <col collapsed="false" customWidth="true" hidden="false" outlineLevel="0" max="2" min="2" style="0" width="22.01"/>
    <col collapsed="false" customWidth="true" hidden="false" outlineLevel="0" max="17" min="3" style="0" width="8.23"/>
    <col collapsed="false" customWidth="true" hidden="false" outlineLevel="0" max="18" min="18" style="0" width="22.28"/>
    <col collapsed="false" customWidth="true" hidden="false" outlineLevel="0" max="19" min="19" style="0" width="20.25"/>
    <col collapsed="false" customWidth="true" hidden="false" outlineLevel="0" max="1025" min="20" style="0" width="8.23"/>
  </cols>
  <sheetData>
    <row r="2" customFormat="false" ht="12.8" hidden="false" customHeight="false" outlineLevel="0" collapsed="false">
      <c r="A2" s="0" t="s">
        <v>190</v>
      </c>
      <c r="B2" s="0" t="s">
        <v>191</v>
      </c>
      <c r="C2" s="0" t="s">
        <v>192</v>
      </c>
      <c r="D2" s="0" t="s">
        <v>193</v>
      </c>
      <c r="E2" s="0" t="s">
        <v>194</v>
      </c>
      <c r="F2" s="0" t="s">
        <v>195</v>
      </c>
      <c r="H2" s="10"/>
      <c r="I2" s="19"/>
    </row>
    <row r="3" customFormat="false" ht="12.8" hidden="false" customHeight="false" outlineLevel="0" collapsed="false">
      <c r="A3" s="19" t="s">
        <v>196</v>
      </c>
      <c r="B3" s="0" t="s">
        <v>197</v>
      </c>
      <c r="C3" s="0" t="s">
        <v>172</v>
      </c>
      <c r="D3" s="0" t="s">
        <v>198</v>
      </c>
      <c r="E3" s="0" t="s">
        <v>199</v>
      </c>
      <c r="F3" s="0" t="s">
        <v>200</v>
      </c>
      <c r="G3" s="10"/>
    </row>
    <row r="4" customFormat="false" ht="12.8" hidden="false" customHeight="false" outlineLevel="0" collapsed="false">
      <c r="A4" s="19" t="s">
        <v>201</v>
      </c>
      <c r="B4" s="0" t="s">
        <v>202</v>
      </c>
      <c r="C4" s="0" t="s">
        <v>172</v>
      </c>
      <c r="D4" s="0" t="s">
        <v>198</v>
      </c>
      <c r="E4" s="0" t="s">
        <v>199</v>
      </c>
      <c r="F4" s="0" t="s">
        <v>200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C36" activeCellId="0" sqref="C36"/>
    </sheetView>
  </sheetViews>
  <sheetFormatPr defaultRowHeight="12.8" zeroHeight="false" outlineLevelRow="0" outlineLevelCol="0"/>
  <cols>
    <col collapsed="false" customWidth="true" hidden="false" outlineLevel="0" max="1" min="1" style="0" width="16.2"/>
    <col collapsed="false" customWidth="true" hidden="false" outlineLevel="0" max="2" min="2" style="0" width="8.23"/>
    <col collapsed="false" customWidth="true" hidden="false" outlineLevel="0" max="5" min="3" style="0" width="8.67"/>
    <col collapsed="false" customWidth="true" hidden="false" outlineLevel="0" max="1025" min="6" style="0" width="8.23"/>
  </cols>
  <sheetData>
    <row r="1" customFormat="false" ht="12.8" hidden="false" customHeight="false" outlineLevel="0" collapsed="false">
      <c r="A1" s="0" t="s">
        <v>20</v>
      </c>
    </row>
    <row r="2" customFormat="false" ht="15" hidden="false" customHeight="false" outlineLevel="0" collapsed="false">
      <c r="A2" s="21" t="s">
        <v>203</v>
      </c>
      <c r="B2" s="0" t="s">
        <v>204</v>
      </c>
    </row>
    <row r="3" customFormat="false" ht="12.8" hidden="false" customHeight="false" outlineLevel="0" collapsed="false">
      <c r="A3" s="0" t="s">
        <v>205</v>
      </c>
      <c r="B3" s="0" t="s">
        <v>206</v>
      </c>
    </row>
    <row r="4" customFormat="false" ht="12.8" hidden="false" customHeight="false" outlineLevel="0" collapsed="false">
      <c r="A4" s="0" t="s">
        <v>207</v>
      </c>
      <c r="B4" s="0" t="s">
        <v>208</v>
      </c>
    </row>
    <row r="5" customFormat="false" ht="12.8" hidden="false" customHeight="false" outlineLevel="0" collapsed="false">
      <c r="A5" s="0" t="s">
        <v>209</v>
      </c>
      <c r="B5" s="0" t="s">
        <v>210</v>
      </c>
    </row>
    <row r="6" customFormat="false" ht="12.8" hidden="false" customHeight="false" outlineLevel="0" collapsed="false">
      <c r="A6" s="0" t="s">
        <v>211</v>
      </c>
      <c r="B6" s="0" t="s">
        <v>210</v>
      </c>
    </row>
    <row r="7" customFormat="false" ht="12.8" hidden="false" customHeight="false" outlineLevel="0" collapsed="false">
      <c r="A7" s="0" t="s">
        <v>212</v>
      </c>
      <c r="B7" s="0" t="s">
        <v>210</v>
      </c>
    </row>
    <row r="8" customFormat="false" ht="12.8" hidden="false" customHeight="false" outlineLevel="0" collapsed="false">
      <c r="A8" s="0" t="s">
        <v>213</v>
      </c>
      <c r="B8" s="0" t="s">
        <v>210</v>
      </c>
    </row>
    <row r="9" customFormat="false" ht="12.8" hidden="false" customHeight="false" outlineLevel="0" collapsed="false">
      <c r="A9" s="0" t="s">
        <v>214</v>
      </c>
      <c r="B9" s="0" t="s">
        <v>210</v>
      </c>
    </row>
    <row r="10" customFormat="false" ht="12.8" hidden="false" customHeight="false" outlineLevel="0" collapsed="false">
      <c r="A10" s="0" t="s">
        <v>48</v>
      </c>
      <c r="B10" s="0" t="s">
        <v>215</v>
      </c>
    </row>
    <row r="11" customFormat="false" ht="12.8" hidden="false" customHeight="false" outlineLevel="0" collapsed="false">
      <c r="A11" s="0" t="s">
        <v>216</v>
      </c>
      <c r="B11" s="0" t="s">
        <v>217</v>
      </c>
    </row>
    <row r="12" customFormat="false" ht="12.8" hidden="false" customHeight="false" outlineLevel="0" collapsed="false">
      <c r="A12" s="0" t="s">
        <v>218</v>
      </c>
      <c r="B12" s="0" t="s">
        <v>215</v>
      </c>
    </row>
    <row r="13" customFormat="false" ht="12.8" hidden="false" customHeight="false" outlineLevel="0" collapsed="false">
      <c r="A13" s="0" t="s">
        <v>219</v>
      </c>
      <c r="B13" s="0" t="s">
        <v>215</v>
      </c>
    </row>
    <row r="14" customFormat="false" ht="12.8" hidden="false" customHeight="false" outlineLevel="0" collapsed="false">
      <c r="A14" s="0" t="s">
        <v>220</v>
      </c>
      <c r="B14" s="0" t="s">
        <v>217</v>
      </c>
    </row>
    <row r="16" customFormat="false" ht="102.95" hidden="false" customHeight="false" outlineLevel="0" collapsed="false">
      <c r="A16" s="22" t="s">
        <v>205</v>
      </c>
      <c r="B16" s="23" t="s">
        <v>221</v>
      </c>
      <c r="C16" s="23" t="s">
        <v>222</v>
      </c>
      <c r="D16" s="23" t="s">
        <v>223</v>
      </c>
      <c r="E16" s="23" t="s">
        <v>224</v>
      </c>
      <c r="F16" s="23" t="s">
        <v>225</v>
      </c>
      <c r="G16" s="23" t="s">
        <v>226</v>
      </c>
      <c r="H16" s="23" t="s">
        <v>227</v>
      </c>
      <c r="I16" s="23" t="s">
        <v>228</v>
      </c>
      <c r="J16" s="23" t="s">
        <v>229</v>
      </c>
    </row>
    <row r="17" customFormat="false" ht="12.8" hidden="false" customHeight="false" outlineLevel="0" collapsed="false">
      <c r="A17" s="24" t="s">
        <v>230</v>
      </c>
      <c r="B17" s="25" t="s">
        <v>43</v>
      </c>
      <c r="C17" s="25" t="s">
        <v>45</v>
      </c>
      <c r="D17" s="25" t="s">
        <v>45</v>
      </c>
      <c r="E17" s="25" t="s">
        <v>45</v>
      </c>
      <c r="F17" s="25" t="s">
        <v>45</v>
      </c>
      <c r="G17" s="25" t="s">
        <v>45</v>
      </c>
      <c r="H17" s="25" t="s">
        <v>45</v>
      </c>
      <c r="I17" s="25" t="s">
        <v>45</v>
      </c>
      <c r="J17" s="25" t="s">
        <v>45</v>
      </c>
    </row>
    <row r="18" customFormat="false" ht="12.8" hidden="false" customHeight="false" outlineLevel="0" collapsed="false">
      <c r="A18" s="24" t="s">
        <v>207</v>
      </c>
      <c r="B18" s="25" t="s">
        <v>45</v>
      </c>
      <c r="C18" s="25" t="s">
        <v>43</v>
      </c>
      <c r="D18" s="25" t="s">
        <v>43</v>
      </c>
      <c r="E18" s="25" t="s">
        <v>43</v>
      </c>
      <c r="F18" s="25" t="s">
        <v>45</v>
      </c>
      <c r="G18" s="25" t="s">
        <v>43</v>
      </c>
      <c r="H18" s="25" t="s">
        <v>43</v>
      </c>
      <c r="I18" s="25" t="s">
        <v>45</v>
      </c>
      <c r="J18" s="25" t="s">
        <v>45</v>
      </c>
    </row>
    <row r="19" customFormat="false" ht="12.8" hidden="false" customHeight="false" outlineLevel="0" collapsed="false">
      <c r="A19" s="24" t="s">
        <v>231</v>
      </c>
      <c r="B19" s="25" t="s">
        <v>232</v>
      </c>
      <c r="C19" s="25" t="s">
        <v>221</v>
      </c>
      <c r="D19" s="25" t="s">
        <v>221</v>
      </c>
      <c r="E19" s="25" t="s">
        <v>221</v>
      </c>
      <c r="F19" s="25" t="s">
        <v>232</v>
      </c>
      <c r="G19" s="25" t="s">
        <v>221</v>
      </c>
      <c r="H19" s="25" t="s">
        <v>221</v>
      </c>
      <c r="I19" s="25" t="s">
        <v>232</v>
      </c>
      <c r="J19" s="25" t="s">
        <v>172</v>
      </c>
    </row>
    <row r="20" customFormat="false" ht="12.8" hidden="false" customHeight="false" outlineLevel="0" collapsed="false">
      <c r="A20" s="24" t="s">
        <v>233</v>
      </c>
      <c r="B20" s="25" t="s">
        <v>232</v>
      </c>
      <c r="C20" s="25" t="s">
        <v>221</v>
      </c>
      <c r="D20" s="25" t="s">
        <v>221</v>
      </c>
      <c r="E20" s="25" t="s">
        <v>221</v>
      </c>
      <c r="F20" s="25" t="s">
        <v>232</v>
      </c>
      <c r="G20" s="25" t="s">
        <v>221</v>
      </c>
      <c r="H20" s="25" t="s">
        <v>221</v>
      </c>
      <c r="I20" s="25" t="s">
        <v>232</v>
      </c>
      <c r="J20" s="25" t="s">
        <v>172</v>
      </c>
    </row>
    <row r="21" customFormat="false" ht="12.8" hidden="false" customHeight="false" outlineLevel="0" collapsed="false">
      <c r="A21" s="24" t="s">
        <v>234</v>
      </c>
      <c r="B21" s="25" t="s">
        <v>232</v>
      </c>
      <c r="C21" s="25" t="s">
        <v>221</v>
      </c>
      <c r="D21" s="25" t="s">
        <v>235</v>
      </c>
      <c r="E21" s="25" t="s">
        <v>235</v>
      </c>
      <c r="F21" s="25" t="s">
        <v>235</v>
      </c>
      <c r="G21" s="25" t="s">
        <v>221</v>
      </c>
      <c r="H21" s="25" t="s">
        <v>221</v>
      </c>
      <c r="I21" s="25" t="s">
        <v>232</v>
      </c>
      <c r="J21" s="25" t="s">
        <v>172</v>
      </c>
    </row>
    <row r="22" customFormat="false" ht="12.8" hidden="false" customHeight="false" outlineLevel="0" collapsed="false">
      <c r="A22" s="24" t="s">
        <v>236</v>
      </c>
      <c r="B22" s="25" t="s">
        <v>45</v>
      </c>
      <c r="C22" s="25" t="s">
        <v>45</v>
      </c>
      <c r="D22" s="25" t="s">
        <v>45</v>
      </c>
      <c r="E22" s="25" t="s">
        <v>43</v>
      </c>
      <c r="F22" s="25" t="s">
        <v>43</v>
      </c>
      <c r="G22" s="25" t="s">
        <v>43</v>
      </c>
      <c r="H22" s="25" t="s">
        <v>43</v>
      </c>
      <c r="I22" s="25" t="s">
        <v>45</v>
      </c>
      <c r="J22" s="25" t="s">
        <v>45</v>
      </c>
    </row>
    <row r="23" customFormat="false" ht="12.8" hidden="false" customHeight="false" outlineLevel="0" collapsed="false">
      <c r="A23" s="24" t="s">
        <v>237</v>
      </c>
      <c r="B23" s="25" t="s">
        <v>172</v>
      </c>
      <c r="C23" s="25" t="s">
        <v>172</v>
      </c>
      <c r="D23" s="25" t="s">
        <v>172</v>
      </c>
      <c r="E23" s="25" t="s">
        <v>172</v>
      </c>
      <c r="F23" s="25" t="s">
        <v>172</v>
      </c>
      <c r="G23" s="25" t="s">
        <v>235</v>
      </c>
      <c r="H23" s="25" t="s">
        <v>235</v>
      </c>
      <c r="I23" s="25" t="s">
        <v>235</v>
      </c>
      <c r="J23" s="25" t="s">
        <v>235</v>
      </c>
    </row>
    <row r="24" customFormat="false" ht="12.8" hidden="false" customHeight="false" outlineLevel="0" collapsed="false">
      <c r="A24" s="24" t="s">
        <v>238</v>
      </c>
      <c r="B24" s="25" t="s">
        <v>172</v>
      </c>
      <c r="C24" s="25" t="s">
        <v>172</v>
      </c>
      <c r="D24" s="25" t="s">
        <v>172</v>
      </c>
      <c r="E24" s="25" t="s">
        <v>172</v>
      </c>
      <c r="F24" s="25" t="s">
        <v>172</v>
      </c>
      <c r="G24" s="25" t="s">
        <v>172</v>
      </c>
      <c r="H24" s="25" t="s">
        <v>235</v>
      </c>
      <c r="I24" s="25" t="s">
        <v>235</v>
      </c>
      <c r="J24" s="25" t="s">
        <v>172</v>
      </c>
    </row>
    <row r="25" customFormat="false" ht="12.8" hidden="false" customHeight="false" outlineLevel="0" collapsed="false">
      <c r="A25" s="24" t="s">
        <v>239</v>
      </c>
      <c r="B25" s="25" t="s">
        <v>232</v>
      </c>
      <c r="C25" s="25" t="s">
        <v>221</v>
      </c>
      <c r="D25" s="25" t="s">
        <v>221</v>
      </c>
      <c r="E25" s="25" t="s">
        <v>221</v>
      </c>
      <c r="F25" s="25" t="s">
        <v>232</v>
      </c>
      <c r="G25" s="25" t="s">
        <v>221</v>
      </c>
      <c r="H25" s="25" t="s">
        <v>221</v>
      </c>
      <c r="I25" s="25" t="s">
        <v>232</v>
      </c>
      <c r="J25" s="25" t="s">
        <v>172</v>
      </c>
    </row>
    <row r="26" customFormat="false" ht="12.8" hidden="false" customHeight="false" outlineLevel="0" collapsed="false">
      <c r="A26" s="24" t="s">
        <v>48</v>
      </c>
      <c r="B26" s="25" t="s">
        <v>43</v>
      </c>
      <c r="C26" s="25" t="s">
        <v>240</v>
      </c>
      <c r="D26" s="25" t="s">
        <v>240</v>
      </c>
      <c r="E26" s="25" t="s">
        <v>240</v>
      </c>
      <c r="F26" s="25" t="s">
        <v>43</v>
      </c>
      <c r="G26" s="25" t="s">
        <v>240</v>
      </c>
      <c r="H26" s="25" t="s">
        <v>240</v>
      </c>
      <c r="I26" s="25" t="s">
        <v>240</v>
      </c>
      <c r="J26" s="25" t="s">
        <v>43</v>
      </c>
    </row>
    <row r="27" customFormat="false" ht="12.8" hidden="false" customHeight="false" outlineLevel="0" collapsed="false">
      <c r="A27" s="24" t="s">
        <v>216</v>
      </c>
      <c r="B27" s="25" t="s">
        <v>240</v>
      </c>
      <c r="C27" s="25" t="s">
        <v>240</v>
      </c>
      <c r="D27" s="25" t="s">
        <v>240</v>
      </c>
      <c r="E27" s="25" t="s">
        <v>240</v>
      </c>
      <c r="F27" s="25" t="s">
        <v>240</v>
      </c>
      <c r="G27" s="25" t="s">
        <v>240</v>
      </c>
      <c r="H27" s="25" t="s">
        <v>240</v>
      </c>
      <c r="I27" s="25" t="s">
        <v>240</v>
      </c>
      <c r="J27" s="24" t="n">
        <v>0.5</v>
      </c>
    </row>
    <row r="28" customFormat="false" ht="12.8" hidden="false" customHeight="false" outlineLevel="0" collapsed="false">
      <c r="A28" s="24" t="s">
        <v>218</v>
      </c>
      <c r="B28" s="25" t="s">
        <v>43</v>
      </c>
      <c r="C28" s="25" t="s">
        <v>240</v>
      </c>
      <c r="D28" s="25" t="s">
        <v>240</v>
      </c>
      <c r="E28" s="25" t="s">
        <v>240</v>
      </c>
      <c r="F28" s="25" t="s">
        <v>45</v>
      </c>
      <c r="G28" s="25" t="s">
        <v>240</v>
      </c>
      <c r="H28" s="25" t="s">
        <v>240</v>
      </c>
      <c r="I28" s="25" t="s">
        <v>240</v>
      </c>
      <c r="J28" s="25" t="s">
        <v>240</v>
      </c>
    </row>
    <row r="29" customFormat="false" ht="12.8" hidden="false" customHeight="false" outlineLevel="0" collapsed="false">
      <c r="A29" s="24" t="s">
        <v>219</v>
      </c>
      <c r="B29" s="25" t="s">
        <v>45</v>
      </c>
      <c r="C29" s="24" t="s">
        <v>240</v>
      </c>
      <c r="D29" s="24" t="s">
        <v>240</v>
      </c>
      <c r="E29" s="24" t="s">
        <v>240</v>
      </c>
      <c r="F29" s="25" t="s">
        <v>45</v>
      </c>
      <c r="G29" s="24" t="s">
        <v>240</v>
      </c>
      <c r="H29" s="24" t="s">
        <v>240</v>
      </c>
      <c r="I29" s="24" t="s">
        <v>240</v>
      </c>
      <c r="J29" s="25" t="s">
        <v>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3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38" activeCellId="0" sqref="B38"/>
    </sheetView>
  </sheetViews>
  <sheetFormatPr defaultRowHeight="12.8" zeroHeight="false" outlineLevelRow="0" outlineLevelCol="0"/>
  <cols>
    <col collapsed="false" customWidth="true" hidden="false" outlineLevel="0" max="1" min="1" style="0" width="1.08"/>
    <col collapsed="false" customWidth="true" hidden="false" outlineLevel="0" max="2" min="2" style="0" width="29.03"/>
    <col collapsed="false" customWidth="true" hidden="false" outlineLevel="0" max="4" min="3" style="0" width="8.23"/>
    <col collapsed="false" customWidth="true" hidden="false" outlineLevel="0" max="9" min="5" style="0" width="6.08"/>
    <col collapsed="false" customWidth="true" hidden="false" outlineLevel="0" max="1025" min="10" style="0" width="8.23"/>
  </cols>
  <sheetData>
    <row r="1" customFormat="false" ht="11.25" hidden="false" customHeight="true" outlineLevel="0" collapsed="false"/>
    <row r="2" customFormat="false" ht="16.15" hidden="false" customHeight="false" outlineLevel="0" collapsed="false">
      <c r="B2" s="26" t="s">
        <v>241</v>
      </c>
      <c r="C2" s="1"/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B3" s="1" t="s">
        <v>242</v>
      </c>
      <c r="C3" s="1"/>
      <c r="D3" s="1"/>
      <c r="E3" s="1"/>
      <c r="F3" s="1"/>
      <c r="G3" s="1"/>
      <c r="H3" s="1"/>
      <c r="I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</row>
    <row r="5" customFormat="false" ht="68.95" hidden="false" customHeight="true" outlineLevel="0" collapsed="false">
      <c r="B5" s="27"/>
      <c r="C5" s="28" t="s">
        <v>243</v>
      </c>
      <c r="D5" s="5" t="s">
        <v>244</v>
      </c>
      <c r="E5" s="5"/>
      <c r="F5" s="5"/>
      <c r="G5" s="5"/>
      <c r="H5" s="5"/>
      <c r="I5" s="1"/>
    </row>
    <row r="6" customFormat="false" ht="35.2" hidden="false" customHeight="true" outlineLevel="0" collapsed="false">
      <c r="B6" s="1"/>
      <c r="C6" s="29" t="n">
        <v>2</v>
      </c>
      <c r="D6" s="5" t="s">
        <v>245</v>
      </c>
      <c r="E6" s="5"/>
      <c r="F6" s="5"/>
      <c r="G6" s="5"/>
      <c r="H6" s="5"/>
      <c r="I6" s="1"/>
    </row>
    <row r="7" customFormat="false" ht="12.8" hidden="false" customHeight="true" outlineLevel="0" collapsed="false">
      <c r="B7" s="1"/>
      <c r="C7" s="30" t="s">
        <v>246</v>
      </c>
      <c r="D7" s="5" t="s">
        <v>247</v>
      </c>
      <c r="E7" s="5"/>
      <c r="F7" s="5"/>
      <c r="G7" s="5"/>
      <c r="H7" s="5"/>
      <c r="I7" s="1"/>
    </row>
    <row r="8" customFormat="false" ht="12.8" hidden="false" customHeight="false" outlineLevel="0" collapsed="false">
      <c r="B8" s="3"/>
      <c r="C8" s="1"/>
      <c r="D8" s="1"/>
      <c r="E8" s="1"/>
      <c r="F8" s="1"/>
      <c r="G8" s="1"/>
      <c r="H8" s="1"/>
      <c r="I8" s="1"/>
    </row>
    <row r="10" customFormat="false" ht="12.8" hidden="false" customHeight="true" outlineLevel="0" collapsed="false">
      <c r="B10" s="31" t="s">
        <v>248</v>
      </c>
      <c r="C10" s="31" t="s">
        <v>249</v>
      </c>
      <c r="D10" s="32" t="s">
        <v>250</v>
      </c>
      <c r="E10" s="31" t="s">
        <v>251</v>
      </c>
      <c r="F10" s="31"/>
      <c r="G10" s="31"/>
      <c r="H10" s="31"/>
      <c r="I10" s="31"/>
    </row>
    <row r="11" customFormat="false" ht="71.95" hidden="false" customHeight="false" outlineLevel="0" collapsed="false">
      <c r="B11" s="31"/>
      <c r="C11" s="31"/>
      <c r="D11" s="31"/>
      <c r="E11" s="33" t="s">
        <v>11</v>
      </c>
      <c r="F11" s="33" t="s">
        <v>13</v>
      </c>
      <c r="G11" s="33" t="s">
        <v>15</v>
      </c>
      <c r="H11" s="33" t="s">
        <v>17</v>
      </c>
      <c r="I11" s="33" t="s">
        <v>19</v>
      </c>
    </row>
    <row r="12" customFormat="false" ht="12.8" hidden="false" customHeight="false" outlineLevel="0" collapsed="false">
      <c r="B12" s="34" t="s">
        <v>42</v>
      </c>
      <c r="C12" s="24" t="str">
        <f aca="false">IF(D12&gt;=1, "OK", "missing!")</f>
        <v>OK</v>
      </c>
      <c r="D12" s="35" t="n">
        <f aca="false">SUM(E12:I12)</f>
        <v>1</v>
      </c>
      <c r="E12" s="36" t="n">
        <f aca="false">IFERROR(ISTEXT(VLOOKUP(B12,settings!B:B, 1, 0)), 0)</f>
        <v>1</v>
      </c>
      <c r="F12" s="36" t="n">
        <f aca="false">IFERROR(ISTEXT(VLOOKUP(B12, input_constant!A:A, 1, 0)), 0)</f>
        <v>0</v>
      </c>
      <c r="G12" s="36" t="n">
        <f aca="false">IFERROR(ISTEXT(VLOOKUP(B12, input_sensitivity!B:B, 1, 0)), 0)</f>
        <v>0</v>
      </c>
      <c r="H12" s="36" t="n">
        <f aca="false">IFERROR(ISTEXT(HLOOKUP(B12,project_sites!$2:$2, 1, 0)), 0)</f>
        <v>0</v>
      </c>
      <c r="I12" s="36" t="n">
        <f aca="false">IFERROR(ISTEXT(VLOOKUP(B12, case_definitions!A$17:A$29,1, 0)), 0)</f>
        <v>0</v>
      </c>
    </row>
    <row r="13" customFormat="false" ht="12.8" hidden="false" customHeight="false" outlineLevel="0" collapsed="false">
      <c r="B13" s="34" t="s">
        <v>44</v>
      </c>
      <c r="C13" s="24" t="str">
        <f aca="false">IF(D13&gt;=1, "OK", "missing!")</f>
        <v>OK</v>
      </c>
      <c r="D13" s="35" t="n">
        <f aca="false">SUM(E13:I13)</f>
        <v>1</v>
      </c>
      <c r="E13" s="36" t="n">
        <f aca="false">IFERROR(ISTEXT(VLOOKUP(B13,settings!B:B, 1, 0)), 0)</f>
        <v>1</v>
      </c>
      <c r="F13" s="36" t="n">
        <f aca="false">IFERROR(ISTEXT(VLOOKUP(B13, input_constant!A:A, 1, 0)), 0)</f>
        <v>0</v>
      </c>
      <c r="G13" s="36" t="n">
        <f aca="false">IFERROR(ISTEXT(VLOOKUP(B13, input_sensitivity!B:B, 1, 0)), 0)</f>
        <v>0</v>
      </c>
      <c r="H13" s="36" t="n">
        <f aca="false">IFERROR(ISTEXT(HLOOKUP(B13,project_sites!$2:$2, 1, 0)), 0)</f>
        <v>0</v>
      </c>
      <c r="I13" s="36" t="n">
        <f aca="false">IFERROR(ISTEXT(VLOOKUP(B13, case_definitions!A$17:A$29,1, 0)), 0)</f>
        <v>0</v>
      </c>
    </row>
    <row r="14" customFormat="false" ht="12.8" hidden="false" customHeight="false" outlineLevel="0" collapsed="false">
      <c r="B14" s="34" t="s">
        <v>46</v>
      </c>
      <c r="C14" s="24" t="str">
        <f aca="false">IF(D14&gt;=1, "OK", "missing!")</f>
        <v>OK</v>
      </c>
      <c r="D14" s="35" t="n">
        <f aca="false">SUM(E14:I14)</f>
        <v>1</v>
      </c>
      <c r="E14" s="36" t="n">
        <f aca="false">IFERROR(ISTEXT(VLOOKUP(B14,settings!B:B, 1, 0)), 0)</f>
        <v>1</v>
      </c>
      <c r="F14" s="36" t="n">
        <f aca="false">IFERROR(ISTEXT(VLOOKUP(B14, input_constant!A:A, 1, 0)), 0)</f>
        <v>0</v>
      </c>
      <c r="G14" s="36" t="n">
        <f aca="false">IFERROR(ISTEXT(VLOOKUP(B14, input_sensitivity!B:B, 1, 0)), 0)</f>
        <v>0</v>
      </c>
      <c r="H14" s="36" t="n">
        <f aca="false">IFERROR(ISTEXT(HLOOKUP(B14,project_sites!$2:$2, 1, 0)), 0)</f>
        <v>0</v>
      </c>
      <c r="I14" s="36" t="n">
        <f aca="false">IFERROR(ISTEXT(VLOOKUP(B14, case_definitions!A$17:A$29,1, 0)), 0)</f>
        <v>0</v>
      </c>
    </row>
    <row r="15" customFormat="false" ht="12.8" hidden="false" customHeight="false" outlineLevel="0" collapsed="false">
      <c r="B15" s="34" t="s">
        <v>48</v>
      </c>
      <c r="C15" s="24" t="str">
        <f aca="false">IF(D15&gt;=1, "OK", "missing!")</f>
        <v>OK</v>
      </c>
      <c r="D15" s="35" t="n">
        <f aca="false">SUM(E15:I15)</f>
        <v>2</v>
      </c>
      <c r="E15" s="36" t="n">
        <f aca="false">IFERROR(ISTEXT(VLOOKUP(B15,settings!B:B, 1, 0)), 0)</f>
        <v>1</v>
      </c>
      <c r="F15" s="36" t="n">
        <f aca="false">IFERROR(ISTEXT(VLOOKUP(B15, input_constant!A:A, 1, 0)), 0)</f>
        <v>0</v>
      </c>
      <c r="G15" s="36" t="n">
        <f aca="false">IFERROR(ISTEXT(VLOOKUP(B15, input_sensitivity!B:B, 1, 0)), 0)</f>
        <v>0</v>
      </c>
      <c r="H15" s="36" t="n">
        <f aca="false">IFERROR(ISTEXT(HLOOKUP(B15,project_sites!$2:$2, 1, 0)), 0)</f>
        <v>0</v>
      </c>
      <c r="I15" s="36" t="n">
        <f aca="false">IFERROR(ISTEXT(VLOOKUP(B15, case_definitions!A$17:A$29,1, 0)), 0)</f>
        <v>1</v>
      </c>
    </row>
    <row r="16" customFormat="false" ht="12.8" hidden="false" customHeight="false" outlineLevel="0" collapsed="false">
      <c r="B16" s="34" t="s">
        <v>49</v>
      </c>
      <c r="C16" s="24" t="str">
        <f aca="false">IF(D16&gt;=1, "OK", "missing!")</f>
        <v>OK</v>
      </c>
      <c r="D16" s="35" t="n">
        <f aca="false">SUM(E16:I16)</f>
        <v>1</v>
      </c>
      <c r="E16" s="36" t="n">
        <f aca="false">IFERROR(ISTEXT(VLOOKUP(B16,settings!B:B, 1, 0)), 0)</f>
        <v>1</v>
      </c>
      <c r="F16" s="36" t="n">
        <f aca="false">IFERROR(ISTEXT(VLOOKUP(B16, input_constant!A:A, 1, 0)), 0)</f>
        <v>0</v>
      </c>
      <c r="G16" s="36" t="n">
        <f aca="false">IFERROR(ISTEXT(VLOOKUP(B16, input_sensitivity!B:B, 1, 0)), 0)</f>
        <v>0</v>
      </c>
      <c r="H16" s="36" t="n">
        <f aca="false">IFERROR(ISTEXT(HLOOKUP(B16,project_sites!$2:$2, 1, 0)), 0)</f>
        <v>0</v>
      </c>
      <c r="I16" s="36" t="n">
        <f aca="false">IFERROR(ISTEXT(VLOOKUP(B16, case_definitions!A$17:A$29,1, 0)), 0)</f>
        <v>0</v>
      </c>
    </row>
    <row r="17" customFormat="false" ht="12.8" hidden="false" customHeight="false" outlineLevel="0" collapsed="false">
      <c r="B17" s="34" t="s">
        <v>50</v>
      </c>
      <c r="C17" s="24" t="str">
        <f aca="false">IF(D17&gt;=1, "OK", "missing!")</f>
        <v>OK</v>
      </c>
      <c r="D17" s="35" t="n">
        <f aca="false">SUM(E17:I17)</f>
        <v>1</v>
      </c>
      <c r="E17" s="36" t="n">
        <f aca="false">IFERROR(ISTEXT(VLOOKUP(B17,settings!B:B, 1, 0)), 0)</f>
        <v>1</v>
      </c>
      <c r="F17" s="36" t="n">
        <f aca="false">IFERROR(ISTEXT(VLOOKUP(B17, input_constant!A:A, 1, 0)), 0)</f>
        <v>0</v>
      </c>
      <c r="G17" s="36" t="n">
        <f aca="false">IFERROR(ISTEXT(VLOOKUP(B17, input_sensitivity!B:B, 1, 0)), 0)</f>
        <v>0</v>
      </c>
      <c r="H17" s="36" t="n">
        <f aca="false">IFERROR(ISTEXT(HLOOKUP(B17,project_sites!$2:$2, 1, 0)), 0)</f>
        <v>0</v>
      </c>
      <c r="I17" s="36" t="n">
        <f aca="false">IFERROR(ISTEXT(VLOOKUP(B17, case_definitions!A$17:A$29,1, 0)), 0)</f>
        <v>0</v>
      </c>
    </row>
    <row r="18" customFormat="false" ht="12.8" hidden="false" customHeight="false" outlineLevel="0" collapsed="false">
      <c r="B18" s="34" t="s">
        <v>52</v>
      </c>
      <c r="C18" s="24" t="str">
        <f aca="false">IF(D18&gt;=1, "OK", "missing!")</f>
        <v>OK</v>
      </c>
      <c r="D18" s="35" t="n">
        <f aca="false">SUM(E18:I18)</f>
        <v>1</v>
      </c>
      <c r="E18" s="36" t="n">
        <f aca="false">IFERROR(ISTEXT(VLOOKUP(B18,settings!B:B, 1, 0)), 0)</f>
        <v>1</v>
      </c>
      <c r="F18" s="36" t="n">
        <f aca="false">IFERROR(ISTEXT(VLOOKUP(B18, input_constant!A:A, 1, 0)), 0)</f>
        <v>0</v>
      </c>
      <c r="G18" s="36" t="n">
        <f aca="false">IFERROR(ISTEXT(VLOOKUP(B18, input_sensitivity!B:B, 1, 0)), 0)</f>
        <v>0</v>
      </c>
      <c r="H18" s="36" t="n">
        <f aca="false">IFERROR(ISTEXT(HLOOKUP(B18,project_sites!$2:$2, 1, 0)), 0)</f>
        <v>0</v>
      </c>
      <c r="I18" s="36" t="n">
        <f aca="false">IFERROR(ISTEXT(VLOOKUP(B18, case_definitions!A$17:A$29,1, 0)), 0)</f>
        <v>0</v>
      </c>
    </row>
    <row r="19" customFormat="false" ht="12.8" hidden="false" customHeight="false" outlineLevel="0" collapsed="false">
      <c r="B19" s="34" t="s">
        <v>53</v>
      </c>
      <c r="C19" s="24" t="str">
        <f aca="false">IF(D19&gt;=1, "OK", "missing!")</f>
        <v>OK</v>
      </c>
      <c r="D19" s="35" t="n">
        <f aca="false">SUM(E19:I19)</f>
        <v>1</v>
      </c>
      <c r="E19" s="36" t="n">
        <f aca="false">IFERROR(ISTEXT(VLOOKUP(B19,settings!B:B, 1, 0)), 0)</f>
        <v>1</v>
      </c>
      <c r="F19" s="36" t="n">
        <f aca="false">IFERROR(ISTEXT(VLOOKUP(B19, input_constant!A:A, 1, 0)), 0)</f>
        <v>0</v>
      </c>
      <c r="G19" s="36" t="n">
        <f aca="false">IFERROR(ISTEXT(VLOOKUP(B19, input_sensitivity!B:B, 1, 0)), 0)</f>
        <v>0</v>
      </c>
      <c r="H19" s="36" t="n">
        <f aca="false">IFERROR(ISTEXT(HLOOKUP(B19,project_sites!$2:$2, 1, 0)), 0)</f>
        <v>0</v>
      </c>
      <c r="I19" s="36" t="n">
        <f aca="false">IFERROR(ISTEXT(VLOOKUP(B19, case_definitions!A$17:A$29,1, 0)), 0)</f>
        <v>0</v>
      </c>
    </row>
    <row r="20" customFormat="false" ht="12.8" hidden="false" customHeight="false" outlineLevel="0" collapsed="false">
      <c r="B20" s="34" t="s">
        <v>54</v>
      </c>
      <c r="C20" s="24" t="str">
        <f aca="false">IF(D20&gt;=1, "OK", "missing!")</f>
        <v>OK</v>
      </c>
      <c r="D20" s="35" t="n">
        <f aca="false">SUM(E20:I20)</f>
        <v>1</v>
      </c>
      <c r="E20" s="36" t="n">
        <f aca="false">IFERROR(ISTEXT(VLOOKUP(B20,settings!B:B, 1, 0)), 0)</f>
        <v>1</v>
      </c>
      <c r="F20" s="36" t="n">
        <f aca="false">IFERROR(ISTEXT(VLOOKUP(B20, input_constant!A:A, 1, 0)), 0)</f>
        <v>0</v>
      </c>
      <c r="G20" s="36" t="n">
        <f aca="false">IFERROR(ISTEXT(VLOOKUP(B20, input_sensitivity!B:B, 1, 0)), 0)</f>
        <v>0</v>
      </c>
      <c r="H20" s="36" t="n">
        <f aca="false">IFERROR(ISTEXT(HLOOKUP(B20,project_sites!$2:$2, 1, 0)), 0)</f>
        <v>0</v>
      </c>
      <c r="I20" s="36" t="n">
        <f aca="false">IFERROR(ISTEXT(VLOOKUP(B20, case_definitions!A$17:A$29,1, 0)), 0)</f>
        <v>0</v>
      </c>
    </row>
    <row r="21" customFormat="false" ht="12.8" hidden="false" customHeight="false" outlineLevel="0" collapsed="false">
      <c r="B21" s="34" t="s">
        <v>57</v>
      </c>
      <c r="C21" s="24" t="str">
        <f aca="false">IF(D21&gt;=1, "OK", "missing!")</f>
        <v>OK</v>
      </c>
      <c r="D21" s="35" t="n">
        <f aca="false">SUM(E21:I21)</f>
        <v>1</v>
      </c>
      <c r="E21" s="36" t="n">
        <f aca="false">IFERROR(ISTEXT(VLOOKUP(B21,settings!B:B, 1, 0)), 0)</f>
        <v>1</v>
      </c>
      <c r="F21" s="36" t="n">
        <f aca="false">IFERROR(ISTEXT(VLOOKUP(B21, input_constant!A:A, 1, 0)), 0)</f>
        <v>0</v>
      </c>
      <c r="G21" s="36" t="n">
        <f aca="false">IFERROR(ISTEXT(VLOOKUP(B21, input_sensitivity!B:B, 1, 0)), 0)</f>
        <v>0</v>
      </c>
      <c r="H21" s="36" t="n">
        <f aca="false">IFERROR(ISTEXT(HLOOKUP(B21,project_sites!$2:$2, 1, 0)), 0)</f>
        <v>0</v>
      </c>
      <c r="I21" s="36" t="n">
        <f aca="false">IFERROR(ISTEXT(VLOOKUP(B21, case_definitions!A$17:A$29,1, 0)), 0)</f>
        <v>0</v>
      </c>
    </row>
    <row r="22" customFormat="false" ht="12.8" hidden="false" customHeight="false" outlineLevel="0" collapsed="false">
      <c r="B22" s="34" t="s">
        <v>59</v>
      </c>
      <c r="C22" s="24" t="str">
        <f aca="false">IF(D22&gt;=1, "OK", "missing!")</f>
        <v>OK</v>
      </c>
      <c r="D22" s="35" t="n">
        <f aca="false">SUM(E22:I22)</f>
        <v>1</v>
      </c>
      <c r="E22" s="36" t="n">
        <f aca="false">IFERROR(ISTEXT(VLOOKUP(B22,settings!B:B, 1, 0)), 0)</f>
        <v>1</v>
      </c>
      <c r="F22" s="36" t="n">
        <f aca="false">IFERROR(ISTEXT(VLOOKUP(B22, input_constant!A:A, 1, 0)), 0)</f>
        <v>0</v>
      </c>
      <c r="G22" s="36" t="n">
        <f aca="false">IFERROR(ISTEXT(VLOOKUP(B22, input_sensitivity!B:B, 1, 0)), 0)</f>
        <v>0</v>
      </c>
      <c r="H22" s="36" t="n">
        <f aca="false">IFERROR(ISTEXT(HLOOKUP(B22,project_sites!$2:$2, 1, 0)), 0)</f>
        <v>0</v>
      </c>
      <c r="I22" s="36" t="n">
        <f aca="false">IFERROR(ISTEXT(VLOOKUP(B22, case_definitions!A$17:A$29,1, 0)), 0)</f>
        <v>0</v>
      </c>
    </row>
    <row r="23" customFormat="false" ht="12.8" hidden="false" customHeight="false" outlineLevel="0" collapsed="false">
      <c r="B23" s="34" t="s">
        <v>61</v>
      </c>
      <c r="C23" s="24" t="str">
        <f aca="false">IF(D23&gt;=1, "OK", "missing!")</f>
        <v>OK</v>
      </c>
      <c r="D23" s="35" t="n">
        <f aca="false">SUM(E23:I23)</f>
        <v>1</v>
      </c>
      <c r="E23" s="36" t="n">
        <f aca="false">IFERROR(ISTEXT(VLOOKUP(B23,settings!B:B, 1, 0)), 0)</f>
        <v>1</v>
      </c>
      <c r="F23" s="36" t="n">
        <f aca="false">IFERROR(ISTEXT(VLOOKUP(B23, input_constant!A:A, 1, 0)), 0)</f>
        <v>0</v>
      </c>
      <c r="G23" s="36" t="n">
        <f aca="false">IFERROR(ISTEXT(VLOOKUP(B23, input_sensitivity!B:B, 1, 0)), 0)</f>
        <v>0</v>
      </c>
      <c r="H23" s="36" t="n">
        <f aca="false">IFERROR(ISTEXT(HLOOKUP(B23,project_sites!$2:$2, 1, 0)), 0)</f>
        <v>0</v>
      </c>
      <c r="I23" s="36" t="n">
        <f aca="false">IFERROR(ISTEXT(VLOOKUP(B23, case_definitions!A$17:A$29,1, 0)), 0)</f>
        <v>0</v>
      </c>
    </row>
    <row r="24" customFormat="false" ht="12.8" hidden="false" customHeight="false" outlineLevel="0" collapsed="false">
      <c r="B24" s="34" t="s">
        <v>62</v>
      </c>
      <c r="C24" s="24" t="str">
        <f aca="false">IF(D24&gt;=1, "OK", "missing!")</f>
        <v>OK</v>
      </c>
      <c r="D24" s="35" t="n">
        <f aca="false">SUM(E24:I24)</f>
        <v>1</v>
      </c>
      <c r="E24" s="36" t="n">
        <f aca="false">IFERROR(ISTEXT(VLOOKUP(B24,settings!B:B, 1, 0)), 0)</f>
        <v>1</v>
      </c>
      <c r="F24" s="36" t="n">
        <f aca="false">IFERROR(ISTEXT(VLOOKUP(B24, input_constant!A:A, 1, 0)), 0)</f>
        <v>0</v>
      </c>
      <c r="G24" s="36" t="n">
        <f aca="false">IFERROR(ISTEXT(VLOOKUP(B24, input_sensitivity!B:B, 1, 0)), 0)</f>
        <v>0</v>
      </c>
      <c r="H24" s="36" t="n">
        <f aca="false">IFERROR(ISTEXT(HLOOKUP(B24,project_sites!$2:$2, 1, 0)), 0)</f>
        <v>0</v>
      </c>
      <c r="I24" s="36" t="n">
        <f aca="false">IFERROR(ISTEXT(VLOOKUP(B24, case_definitions!A$17:A$29,1, 0)), 0)</f>
        <v>0</v>
      </c>
    </row>
    <row r="25" customFormat="false" ht="12.8" hidden="false" customHeight="false" outlineLevel="0" collapsed="false">
      <c r="B25" s="34" t="s">
        <v>65</v>
      </c>
      <c r="C25" s="24" t="str">
        <f aca="false">IF(D25&gt;=1, "OK", "missing!")</f>
        <v>OK</v>
      </c>
      <c r="D25" s="35" t="n">
        <f aca="false">SUM(E25:I25)</f>
        <v>1</v>
      </c>
      <c r="E25" s="36" t="n">
        <f aca="false">IFERROR(ISTEXT(VLOOKUP(B25,settings!B:B, 1, 0)), 0)</f>
        <v>1</v>
      </c>
      <c r="F25" s="36" t="n">
        <f aca="false">IFERROR(ISTEXT(VLOOKUP(B25, input_constant!A:A, 1, 0)), 0)</f>
        <v>0</v>
      </c>
      <c r="G25" s="36" t="n">
        <f aca="false">IFERROR(ISTEXT(VLOOKUP(B25, input_sensitivity!B:B, 1, 0)), 0)</f>
        <v>0</v>
      </c>
      <c r="H25" s="36" t="n">
        <f aca="false">IFERROR(ISTEXT(HLOOKUP(B25,project_sites!$2:$2, 1, 0)), 0)</f>
        <v>0</v>
      </c>
      <c r="I25" s="36" t="n">
        <f aca="false">IFERROR(ISTEXT(VLOOKUP(B25, case_definitions!A$17:A$29,1, 0)), 0)</f>
        <v>0</v>
      </c>
    </row>
    <row r="26" customFormat="false" ht="12.8" hidden="false" customHeight="false" outlineLevel="0" collapsed="false">
      <c r="B26" s="34" t="s">
        <v>66</v>
      </c>
      <c r="C26" s="24" t="str">
        <f aca="false">IF(D26&gt;=1, "OK", "missing!")</f>
        <v>OK</v>
      </c>
      <c r="D26" s="35" t="n">
        <f aca="false">SUM(E26:I26)</f>
        <v>1</v>
      </c>
      <c r="E26" s="36" t="n">
        <f aca="false">IFERROR(ISTEXT(VLOOKUP(B26,settings!B:B, 1, 0)), 0)</f>
        <v>1</v>
      </c>
      <c r="F26" s="36" t="n">
        <f aca="false">IFERROR(ISTEXT(VLOOKUP(B26, input_constant!A:A, 1, 0)), 0)</f>
        <v>0</v>
      </c>
      <c r="G26" s="36" t="n">
        <f aca="false">IFERROR(ISTEXT(VLOOKUP(B26, input_sensitivity!B:B, 1, 0)), 0)</f>
        <v>0</v>
      </c>
      <c r="H26" s="36" t="n">
        <f aca="false">IFERROR(ISTEXT(HLOOKUP(B26,project_sites!$2:$2, 1, 0)), 0)</f>
        <v>0</v>
      </c>
      <c r="I26" s="36" t="n">
        <f aca="false">IFERROR(ISTEXT(VLOOKUP(B26, case_definitions!A$17:A$29,1, 0)), 0)</f>
        <v>0</v>
      </c>
    </row>
    <row r="27" customFormat="false" ht="12.8" hidden="false" customHeight="false" outlineLevel="0" collapsed="false">
      <c r="B27" s="34" t="s">
        <v>67</v>
      </c>
      <c r="C27" s="24" t="str">
        <f aca="false">IF(D27&gt;=1, "OK", "missing!")</f>
        <v>OK</v>
      </c>
      <c r="D27" s="35" t="n">
        <f aca="false">SUM(E27:I27)</f>
        <v>1</v>
      </c>
      <c r="E27" s="36" t="n">
        <f aca="false">IFERROR(ISTEXT(VLOOKUP(B27,settings!B:B, 1, 0)), 0)</f>
        <v>1</v>
      </c>
      <c r="F27" s="36" t="n">
        <f aca="false">IFERROR(ISTEXT(VLOOKUP(B27, input_constant!A:A, 1, 0)), 0)</f>
        <v>0</v>
      </c>
      <c r="G27" s="36" t="n">
        <f aca="false">IFERROR(ISTEXT(VLOOKUP(B27, input_sensitivity!B:B, 1, 0)), 0)</f>
        <v>0</v>
      </c>
      <c r="H27" s="36" t="n">
        <f aca="false">IFERROR(ISTEXT(HLOOKUP(B27,project_sites!$2:$2, 1, 0)), 0)</f>
        <v>0</v>
      </c>
      <c r="I27" s="36" t="n">
        <f aca="false">IFERROR(ISTEXT(VLOOKUP(B27, case_definitions!A$17:A$29,1, 0)), 0)</f>
        <v>0</v>
      </c>
    </row>
    <row r="28" customFormat="false" ht="12.8" hidden="false" customHeight="false" outlineLevel="0" collapsed="false">
      <c r="B28" s="34" t="s">
        <v>69</v>
      </c>
      <c r="C28" s="24" t="str">
        <f aca="false">IF(D28&gt;=1, "OK", "missing!")</f>
        <v>OK</v>
      </c>
      <c r="D28" s="35" t="n">
        <f aca="false">SUM(E28:I28)</f>
        <v>1</v>
      </c>
      <c r="E28" s="36" t="n">
        <f aca="false">IFERROR(ISTEXT(VLOOKUP(B28,settings!B:B, 1, 0)), 0)</f>
        <v>1</v>
      </c>
      <c r="F28" s="36" t="n">
        <f aca="false">IFERROR(ISTEXT(VLOOKUP(B28, input_constant!A:A, 1, 0)), 0)</f>
        <v>0</v>
      </c>
      <c r="G28" s="36" t="n">
        <f aca="false">IFERROR(ISTEXT(VLOOKUP(B28, input_sensitivity!B:B, 1, 0)), 0)</f>
        <v>0</v>
      </c>
      <c r="H28" s="36" t="n">
        <f aca="false">IFERROR(ISTEXT(HLOOKUP(B28,project_sites!$2:$2, 1, 0)), 0)</f>
        <v>0</v>
      </c>
      <c r="I28" s="36" t="n">
        <f aca="false">IFERROR(ISTEXT(VLOOKUP(B28, case_definitions!A$17:A$29,1, 0)), 0)</f>
        <v>0</v>
      </c>
    </row>
    <row r="29" customFormat="false" ht="13.5" hidden="false" customHeight="true" outlineLevel="0" collapsed="false">
      <c r="B29" s="34" t="s">
        <v>71</v>
      </c>
      <c r="C29" s="24" t="str">
        <f aca="false">IF(D29&gt;=1, "OK", "missing!")</f>
        <v>OK</v>
      </c>
      <c r="D29" s="35" t="n">
        <f aca="false">SUM(E29:I29)</f>
        <v>1</v>
      </c>
      <c r="E29" s="36" t="n">
        <f aca="false">IFERROR(ISTEXT(VLOOKUP(B29,settings!B:B, 1, 0)), 0)</f>
        <v>1</v>
      </c>
      <c r="F29" s="36" t="n">
        <f aca="false">IFERROR(ISTEXT(VLOOKUP(B29, input_constant!A:A, 1, 0)), 0)</f>
        <v>0</v>
      </c>
      <c r="G29" s="36" t="n">
        <f aca="false">IFERROR(ISTEXT(VLOOKUP(B29, input_sensitivity!B:B, 1, 0)), 0)</f>
        <v>0</v>
      </c>
      <c r="H29" s="36" t="n">
        <f aca="false">IFERROR(ISTEXT(HLOOKUP(B29,project_sites!$2:$2, 1, 0)), 0)</f>
        <v>0</v>
      </c>
      <c r="I29" s="36" t="n">
        <f aca="false">IFERROR(ISTEXT(VLOOKUP(B29, case_definitions!A$17:A$29,1, 0)), 0)</f>
        <v>0</v>
      </c>
    </row>
    <row r="30" customFormat="false" ht="12.8" hidden="false" customHeight="false" outlineLevel="0" collapsed="false">
      <c r="B30" s="34" t="s">
        <v>74</v>
      </c>
      <c r="C30" s="24" t="str">
        <f aca="false">IF(D30&gt;=1, "OK", "missing!")</f>
        <v>OK</v>
      </c>
      <c r="D30" s="35" t="n">
        <f aca="false">SUM(E30:I30)</f>
        <v>1</v>
      </c>
      <c r="E30" s="36" t="n">
        <f aca="false">IFERROR(ISTEXT(VLOOKUP(B30,settings!B:B, 1, 0)), 0)</f>
        <v>1</v>
      </c>
      <c r="F30" s="36" t="n">
        <f aca="false">IFERROR(ISTEXT(VLOOKUP(B30, input_constant!A:A, 1, 0)), 0)</f>
        <v>0</v>
      </c>
      <c r="G30" s="36" t="n">
        <f aca="false">IFERROR(ISTEXT(VLOOKUP(B30, input_sensitivity!B:B, 1, 0)), 0)</f>
        <v>0</v>
      </c>
      <c r="H30" s="36" t="n">
        <f aca="false">IFERROR(ISTEXT(HLOOKUP(B30,project_sites!$2:$2, 1, 0)), 0)</f>
        <v>0</v>
      </c>
      <c r="I30" s="36" t="n">
        <f aca="false">IFERROR(ISTEXT(VLOOKUP(B30, case_definitions!A$17:A$29,1, 0)), 0)</f>
        <v>0</v>
      </c>
    </row>
    <row r="31" customFormat="false" ht="12.8" hidden="false" customHeight="false" outlineLevel="0" collapsed="false">
      <c r="B31" s="34" t="s">
        <v>75</v>
      </c>
      <c r="C31" s="24" t="str">
        <f aca="false">IF(D31&gt;=1, "OK", "missing!")</f>
        <v>OK</v>
      </c>
      <c r="D31" s="35" t="n">
        <f aca="false">SUM(E31:I31)</f>
        <v>1</v>
      </c>
      <c r="E31" s="36" t="n">
        <f aca="false">IFERROR(ISTEXT(VLOOKUP(B31,settings!B:B, 1, 0)), 0)</f>
        <v>1</v>
      </c>
      <c r="F31" s="36" t="n">
        <f aca="false">IFERROR(ISTEXT(VLOOKUP(B31, input_constant!A:A, 1, 0)), 0)</f>
        <v>0</v>
      </c>
      <c r="G31" s="36" t="n">
        <f aca="false">IFERROR(ISTEXT(VLOOKUP(B31, input_sensitivity!B:B, 1, 0)), 0)</f>
        <v>0</v>
      </c>
      <c r="H31" s="36" t="n">
        <f aca="false">IFERROR(ISTEXT(HLOOKUP(B31,project_sites!$2:$2, 1, 0)), 0)</f>
        <v>0</v>
      </c>
      <c r="I31" s="36" t="n">
        <f aca="false">IFERROR(ISTEXT(VLOOKUP(B31, case_definitions!A$17:A$29,1, 0)), 0)</f>
        <v>0</v>
      </c>
    </row>
    <row r="32" customFormat="false" ht="12.8" hidden="false" customHeight="false" outlineLevel="0" collapsed="false">
      <c r="B32" s="34" t="s">
        <v>76</v>
      </c>
      <c r="C32" s="24" t="str">
        <f aca="false">IF(D32&gt;=1, "OK", "missing!")</f>
        <v>OK</v>
      </c>
      <c r="D32" s="35" t="n">
        <f aca="false">SUM(E32:I32)</f>
        <v>1</v>
      </c>
      <c r="E32" s="36" t="n">
        <f aca="false">IFERROR(ISTEXT(VLOOKUP(B32,settings!B:B, 1, 0)), 0)</f>
        <v>1</v>
      </c>
      <c r="F32" s="36" t="n">
        <f aca="false">IFERROR(ISTEXT(VLOOKUP(B32, input_constant!A:A, 1, 0)), 0)</f>
        <v>0</v>
      </c>
      <c r="G32" s="36" t="n">
        <f aca="false">IFERROR(ISTEXT(VLOOKUP(B32, input_sensitivity!B:B, 1, 0)), 0)</f>
        <v>0</v>
      </c>
      <c r="H32" s="36" t="n">
        <f aca="false">IFERROR(ISTEXT(HLOOKUP(B32,project_sites!$2:$2, 1, 0)), 0)</f>
        <v>0</v>
      </c>
      <c r="I32" s="36" t="n">
        <f aca="false">IFERROR(ISTEXT(VLOOKUP(B32, case_definitions!A$17:A$29,1, 0)), 0)</f>
        <v>0</v>
      </c>
    </row>
    <row r="33" customFormat="false" ht="12.8" hidden="false" customHeight="false" outlineLevel="0" collapsed="false">
      <c r="B33" s="34" t="s">
        <v>77</v>
      </c>
      <c r="C33" s="24" t="str">
        <f aca="false">IF(D33&gt;=1, "OK", "missing!")</f>
        <v>OK</v>
      </c>
      <c r="D33" s="35" t="n">
        <f aca="false">SUM(E33:I33)</f>
        <v>1</v>
      </c>
      <c r="E33" s="36" t="n">
        <f aca="false">IFERROR(ISTEXT(VLOOKUP(B33,settings!B:B, 1, 0)), 0)</f>
        <v>1</v>
      </c>
      <c r="F33" s="36" t="n">
        <f aca="false">IFERROR(ISTEXT(VLOOKUP(B33, input_constant!A:A, 1, 0)), 0)</f>
        <v>0</v>
      </c>
      <c r="G33" s="36" t="n">
        <f aca="false">IFERROR(ISTEXT(VLOOKUP(B33, input_sensitivity!B:B, 1, 0)), 0)</f>
        <v>0</v>
      </c>
      <c r="H33" s="36" t="n">
        <f aca="false">IFERROR(ISTEXT(HLOOKUP(B33,project_sites!$2:$2, 1, 0)), 0)</f>
        <v>0</v>
      </c>
      <c r="I33" s="36" t="n">
        <f aca="false">IFERROR(ISTEXT(VLOOKUP(B33, case_definitions!A$17:A$29,1, 0)), 0)</f>
        <v>0</v>
      </c>
    </row>
    <row r="34" customFormat="false" ht="12.8" hidden="false" customHeight="false" outlineLevel="0" collapsed="false">
      <c r="B34" s="34" t="s">
        <v>78</v>
      </c>
      <c r="C34" s="24" t="str">
        <f aca="false">IF(D34&gt;=1, "OK", "missing!")</f>
        <v>OK</v>
      </c>
      <c r="D34" s="35" t="n">
        <f aca="false">SUM(E34:I34)</f>
        <v>1</v>
      </c>
      <c r="E34" s="36" t="n">
        <f aca="false">IFERROR(ISTEXT(VLOOKUP(B34,settings!B:B, 1, 0)), 0)</f>
        <v>1</v>
      </c>
      <c r="F34" s="36" t="n">
        <f aca="false">IFERROR(ISTEXT(VLOOKUP(B34, input_constant!A:A, 1, 0)), 0)</f>
        <v>0</v>
      </c>
      <c r="G34" s="36" t="n">
        <f aca="false">IFERROR(ISTEXT(VLOOKUP(B34, input_sensitivity!B:B, 1, 0)), 0)</f>
        <v>0</v>
      </c>
      <c r="H34" s="36" t="n">
        <f aca="false">IFERROR(ISTEXT(HLOOKUP(B34,project_sites!$2:$2, 1, 0)), 0)</f>
        <v>0</v>
      </c>
      <c r="I34" s="36" t="n">
        <f aca="false">IFERROR(ISTEXT(VLOOKUP(B34, case_definitions!A$17:A$29,1, 0)), 0)</f>
        <v>0</v>
      </c>
    </row>
    <row r="35" customFormat="false" ht="12.8" hidden="false" customHeight="false" outlineLevel="0" collapsed="false">
      <c r="B35" s="34" t="s">
        <v>79</v>
      </c>
      <c r="C35" s="24" t="str">
        <f aca="false">IF(D35&gt;=1, "OK", "missing!")</f>
        <v>OK</v>
      </c>
      <c r="D35" s="35" t="n">
        <f aca="false">SUM(E35:I35)</f>
        <v>1</v>
      </c>
      <c r="E35" s="36" t="n">
        <f aca="false">IFERROR(ISTEXT(VLOOKUP(B35,settings!B:B, 1, 0)), 0)</f>
        <v>1</v>
      </c>
      <c r="F35" s="36" t="n">
        <f aca="false">IFERROR(ISTEXT(VLOOKUP(B35, input_constant!A:A, 1, 0)), 0)</f>
        <v>0</v>
      </c>
      <c r="G35" s="36" t="n">
        <f aca="false">IFERROR(ISTEXT(VLOOKUP(B35, input_sensitivity!B:B, 1, 0)), 0)</f>
        <v>0</v>
      </c>
      <c r="H35" s="36" t="n">
        <f aca="false">IFERROR(ISTEXT(HLOOKUP(B35,project_sites!$2:$2, 1, 0)), 0)</f>
        <v>0</v>
      </c>
      <c r="I35" s="36" t="n">
        <f aca="false">IFERROR(ISTEXT(VLOOKUP(B35, case_definitions!A$17:A$29,1, 0)), 0)</f>
        <v>0</v>
      </c>
    </row>
    <row r="36" customFormat="false" ht="12.8" hidden="false" customHeight="false" outlineLevel="0" collapsed="false">
      <c r="B36" s="34" t="s">
        <v>80</v>
      </c>
      <c r="C36" s="24" t="str">
        <f aca="false">IF(D36&gt;=1, "OK", "missing!")</f>
        <v>OK</v>
      </c>
      <c r="D36" s="35" t="n">
        <f aca="false">SUM(E36:I36)</f>
        <v>1</v>
      </c>
      <c r="E36" s="36" t="n">
        <f aca="false">IFERROR(ISTEXT(VLOOKUP(B36,settings!B:B, 1, 0)), 0)</f>
        <v>1</v>
      </c>
      <c r="F36" s="36" t="n">
        <f aca="false">IFERROR(ISTEXT(VLOOKUP(B36, input_constant!A:A, 1, 0)), 0)</f>
        <v>0</v>
      </c>
      <c r="G36" s="36" t="n">
        <f aca="false">IFERROR(ISTEXT(VLOOKUP(B36, input_sensitivity!B:B, 1, 0)), 0)</f>
        <v>0</v>
      </c>
      <c r="H36" s="36" t="n">
        <f aca="false">IFERROR(ISTEXT(HLOOKUP(B36,project_sites!$2:$2, 1, 0)), 0)</f>
        <v>0</v>
      </c>
      <c r="I36" s="36" t="n">
        <f aca="false">IFERROR(ISTEXT(VLOOKUP(B36, case_definitions!A$17:A$29,1, 0)), 0)</f>
        <v>0</v>
      </c>
    </row>
    <row r="37" customFormat="false" ht="12.8" hidden="false" customHeight="false" outlineLevel="0" collapsed="false">
      <c r="B37" s="34" t="s">
        <v>81</v>
      </c>
      <c r="C37" s="24" t="str">
        <f aca="false">IF(D37&gt;=1, "OK", "missing!")</f>
        <v>OK</v>
      </c>
      <c r="D37" s="35" t="n">
        <f aca="false">SUM(E37:I37)</f>
        <v>1</v>
      </c>
      <c r="E37" s="36" t="n">
        <f aca="false">IFERROR(ISTEXT(VLOOKUP(B37,settings!B:B, 1, 0)), 0)</f>
        <v>1</v>
      </c>
      <c r="F37" s="36" t="n">
        <f aca="false">IFERROR(ISTEXT(VLOOKUP(B37, input_constant!A:A, 1, 0)), 0)</f>
        <v>0</v>
      </c>
      <c r="G37" s="36" t="n">
        <f aca="false">IFERROR(ISTEXT(VLOOKUP(B37, input_sensitivity!B:B, 1, 0)), 0)</f>
        <v>0</v>
      </c>
      <c r="H37" s="36" t="n">
        <f aca="false">IFERROR(ISTEXT(HLOOKUP(B37,project_sites!$2:$2, 1, 0)), 0)</f>
        <v>0</v>
      </c>
      <c r="I37" s="36" t="n">
        <f aca="false">IFERROR(ISTEXT(VLOOKUP(B37, case_definitions!A$17:A$29,1, 0)), 0)</f>
        <v>0</v>
      </c>
    </row>
    <row r="38" customFormat="false" ht="12.8" hidden="false" customHeight="false" outlineLevel="0" collapsed="false">
      <c r="B38" s="34" t="s">
        <v>82</v>
      </c>
      <c r="C38" s="24" t="str">
        <f aca="false">IF(D38&gt;=1, "OK", "missing!")</f>
        <v>OK</v>
      </c>
      <c r="D38" s="35" t="n">
        <f aca="false">SUM(E38:I38)</f>
        <v>1</v>
      </c>
      <c r="E38" s="36" t="n">
        <f aca="false">IFERROR(ISTEXT(VLOOKUP(B38,settings!B:B, 1, 0)), 0)</f>
        <v>1</v>
      </c>
      <c r="F38" s="36" t="n">
        <f aca="false">IFERROR(ISTEXT(VLOOKUP(B38, input_constant!A:A, 1, 0)), 0)</f>
        <v>0</v>
      </c>
      <c r="G38" s="36" t="n">
        <f aca="false">IFERROR(ISTEXT(VLOOKUP(B38, input_sensitivity!B:B, 1, 0)), 0)</f>
        <v>0</v>
      </c>
      <c r="H38" s="36" t="n">
        <f aca="false">IFERROR(ISTEXT(HLOOKUP(B38,project_sites!$2:$2, 1, 0)), 0)</f>
        <v>0</v>
      </c>
      <c r="I38" s="36" t="n">
        <f aca="false">IFERROR(ISTEXT(VLOOKUP(B38, case_definitions!A$17:A$29,1, 0)), 0)</f>
        <v>0</v>
      </c>
    </row>
    <row r="39" customFormat="false" ht="12.8" hidden="false" customHeight="false" outlineLevel="0" collapsed="false">
      <c r="B39" s="34" t="s">
        <v>83</v>
      </c>
      <c r="C39" s="24" t="str">
        <f aca="false">IF(D39&gt;=1, "OK", "missing!")</f>
        <v>OK</v>
      </c>
      <c r="D39" s="35" t="n">
        <f aca="false">SUM(E39:I39)</f>
        <v>1</v>
      </c>
      <c r="E39" s="36" t="n">
        <f aca="false">IFERROR(ISTEXT(VLOOKUP(B39,settings!B:B, 1, 0)), 0)</f>
        <v>1</v>
      </c>
      <c r="F39" s="36" t="n">
        <f aca="false">IFERROR(ISTEXT(VLOOKUP(B39, input_constant!A:A, 1, 0)), 0)</f>
        <v>0</v>
      </c>
      <c r="G39" s="36" t="n">
        <f aca="false">IFERROR(ISTEXT(VLOOKUP(B39, input_sensitivity!B:B, 1, 0)), 0)</f>
        <v>0</v>
      </c>
      <c r="H39" s="36" t="n">
        <f aca="false">IFERROR(ISTEXT(HLOOKUP(B39,project_sites!$2:$2, 1, 0)), 0)</f>
        <v>0</v>
      </c>
      <c r="I39" s="36" t="n">
        <f aca="false">IFERROR(ISTEXT(VLOOKUP(B39, case_definitions!A$17:A$29,1, 0)), 0)</f>
        <v>0</v>
      </c>
    </row>
    <row r="40" customFormat="false" ht="12.8" hidden="false" customHeight="false" outlineLevel="0" collapsed="false">
      <c r="B40" s="34" t="s">
        <v>84</v>
      </c>
      <c r="C40" s="24" t="str">
        <f aca="false">IF(D40&gt;=1, "OK", "missing!")</f>
        <v>OK</v>
      </c>
      <c r="D40" s="35" t="n">
        <f aca="false">SUM(E40:I40)</f>
        <v>1</v>
      </c>
      <c r="E40" s="36" t="n">
        <f aca="false">IFERROR(ISTEXT(VLOOKUP(B40,settings!B:B, 1, 0)), 0)</f>
        <v>1</v>
      </c>
      <c r="F40" s="36" t="n">
        <f aca="false">IFERROR(ISTEXT(VLOOKUP(B40, input_constant!A:A, 1, 0)), 0)</f>
        <v>0</v>
      </c>
      <c r="G40" s="36" t="n">
        <f aca="false">IFERROR(ISTEXT(VLOOKUP(B40, input_sensitivity!B:B, 1, 0)), 0)</f>
        <v>0</v>
      </c>
      <c r="H40" s="36" t="n">
        <f aca="false">IFERROR(ISTEXT(HLOOKUP(B40,project_sites!$2:$2, 1, 0)), 0)</f>
        <v>0</v>
      </c>
      <c r="I40" s="36" t="n">
        <f aca="false">IFERROR(ISTEXT(VLOOKUP(B40, case_definitions!A$17:A$29,1, 0)), 0)</f>
        <v>0</v>
      </c>
    </row>
    <row r="41" customFormat="false" ht="12.8" hidden="false" customHeight="false" outlineLevel="0" collapsed="false">
      <c r="B41" s="34" t="s">
        <v>85</v>
      </c>
      <c r="C41" s="24" t="str">
        <f aca="false">IF(D41&gt;=1, "OK", "missing!")</f>
        <v>OK</v>
      </c>
      <c r="D41" s="35" t="n">
        <f aca="false">SUM(E41:I41)</f>
        <v>1</v>
      </c>
      <c r="E41" s="36" t="n">
        <f aca="false">IFERROR(ISTEXT(VLOOKUP(B41,settings!B:B, 1, 0)), 0)</f>
        <v>1</v>
      </c>
      <c r="F41" s="36" t="n">
        <f aca="false">IFERROR(ISTEXT(VLOOKUP(B41, input_constant!A:A, 1, 0)), 0)</f>
        <v>0</v>
      </c>
      <c r="G41" s="36" t="n">
        <f aca="false">IFERROR(ISTEXT(VLOOKUP(B41, input_sensitivity!B:B, 1, 0)), 0)</f>
        <v>0</v>
      </c>
      <c r="H41" s="36" t="n">
        <f aca="false">IFERROR(ISTEXT(HLOOKUP(B41,project_sites!$2:$2, 1, 0)), 0)</f>
        <v>0</v>
      </c>
      <c r="I41" s="36" t="n">
        <f aca="false">IFERROR(ISTEXT(VLOOKUP(B41, case_definitions!A$17:A$29,1, 0)), 0)</f>
        <v>0</v>
      </c>
    </row>
    <row r="42" customFormat="false" ht="12.8" hidden="false" customHeight="false" outlineLevel="0" collapsed="false">
      <c r="B42" s="34" t="s">
        <v>86</v>
      </c>
      <c r="C42" s="24" t="str">
        <f aca="false">IF(D42&gt;=1, "OK", "missing!")</f>
        <v>OK</v>
      </c>
      <c r="D42" s="35" t="n">
        <f aca="false">SUM(E42:I42)</f>
        <v>1</v>
      </c>
      <c r="E42" s="36" t="n">
        <f aca="false">IFERROR(ISTEXT(VLOOKUP(B42,settings!B:B, 1, 0)), 0)</f>
        <v>1</v>
      </c>
      <c r="F42" s="36" t="n">
        <f aca="false">IFERROR(ISTEXT(VLOOKUP(B42, input_constant!A:A, 1, 0)), 0)</f>
        <v>0</v>
      </c>
      <c r="G42" s="36" t="n">
        <f aca="false">IFERROR(ISTEXT(VLOOKUP(B42, input_sensitivity!B:B, 1, 0)), 0)</f>
        <v>0</v>
      </c>
      <c r="H42" s="36" t="n">
        <f aca="false">IFERROR(ISTEXT(HLOOKUP(B42,project_sites!$2:$2, 1, 0)), 0)</f>
        <v>0</v>
      </c>
      <c r="I42" s="36" t="n">
        <f aca="false">IFERROR(ISTEXT(VLOOKUP(B42, case_definitions!A$17:A$29,1, 0)), 0)</f>
        <v>0</v>
      </c>
    </row>
    <row r="43" customFormat="false" ht="12.8" hidden="false" customHeight="false" outlineLevel="0" collapsed="false">
      <c r="B43" s="34" t="s">
        <v>87</v>
      </c>
      <c r="C43" s="24" t="str">
        <f aca="false">IF(D43&gt;=1, "OK", "missing!")</f>
        <v>OK</v>
      </c>
      <c r="D43" s="35" t="n">
        <f aca="false">SUM(E43:I43)</f>
        <v>1</v>
      </c>
      <c r="E43" s="36" t="n">
        <f aca="false">IFERROR(ISTEXT(VLOOKUP(B43,settings!B:B, 1, 0)), 0)</f>
        <v>1</v>
      </c>
      <c r="F43" s="36" t="n">
        <f aca="false">IFERROR(ISTEXT(VLOOKUP(B43, input_constant!A:A, 1, 0)), 0)</f>
        <v>0</v>
      </c>
      <c r="G43" s="36" t="n">
        <f aca="false">IFERROR(ISTEXT(VLOOKUP(B43, input_sensitivity!B:B, 1, 0)), 0)</f>
        <v>0</v>
      </c>
      <c r="H43" s="36" t="n">
        <f aca="false">IFERROR(ISTEXT(HLOOKUP(B43,project_sites!$2:$2, 1, 0)), 0)</f>
        <v>0</v>
      </c>
      <c r="I43" s="36" t="n">
        <f aca="false">IFERROR(ISTEXT(VLOOKUP(B43, case_definitions!A$17:A$29,1, 0)), 0)</f>
        <v>0</v>
      </c>
    </row>
    <row r="44" customFormat="false" ht="12.8" hidden="false" customHeight="false" outlineLevel="0" collapsed="false">
      <c r="B44" s="34" t="s">
        <v>88</v>
      </c>
      <c r="C44" s="24" t="str">
        <f aca="false">IF(D44&gt;=1, "OK", "missing!")</f>
        <v>OK</v>
      </c>
      <c r="D44" s="35" t="n">
        <f aca="false">SUM(E44:I44)</f>
        <v>1</v>
      </c>
      <c r="E44" s="36" t="n">
        <f aca="false">IFERROR(ISTEXT(VLOOKUP(B44,settings!B:B, 1, 0)), 0)</f>
        <v>1</v>
      </c>
      <c r="F44" s="36" t="n">
        <f aca="false">IFERROR(ISTEXT(VLOOKUP(B44, input_constant!A:A, 1, 0)), 0)</f>
        <v>0</v>
      </c>
      <c r="G44" s="36" t="n">
        <f aca="false">IFERROR(ISTEXT(VLOOKUP(B44, input_sensitivity!B:B, 1, 0)), 0)</f>
        <v>0</v>
      </c>
      <c r="H44" s="36" t="n">
        <f aca="false">IFERROR(ISTEXT(HLOOKUP(B44,project_sites!$2:$2, 1, 0)), 0)</f>
        <v>0</v>
      </c>
      <c r="I44" s="36" t="n">
        <f aca="false">IFERROR(ISTEXT(VLOOKUP(B44, case_definitions!A$17:A$29,1, 0)), 0)</f>
        <v>0</v>
      </c>
    </row>
    <row r="45" customFormat="false" ht="12.8" hidden="false" customHeight="false" outlineLevel="0" collapsed="false">
      <c r="B45" s="34" t="s">
        <v>89</v>
      </c>
      <c r="C45" s="24" t="str">
        <f aca="false">IF(D45&gt;=1, "OK", "missing!")</f>
        <v>OK</v>
      </c>
      <c r="D45" s="35" t="n">
        <f aca="false">SUM(E45:I45)</f>
        <v>1</v>
      </c>
      <c r="E45" s="36" t="n">
        <f aca="false">IFERROR(ISTEXT(VLOOKUP(B45,settings!B:B, 1, 0)), 0)</f>
        <v>1</v>
      </c>
      <c r="F45" s="36" t="n">
        <f aca="false">IFERROR(ISTEXT(VLOOKUP(B45, input_constant!A:A, 1, 0)), 0)</f>
        <v>0</v>
      </c>
      <c r="G45" s="36" t="n">
        <f aca="false">IFERROR(ISTEXT(VLOOKUP(B45, input_sensitivity!B:B, 1, 0)), 0)</f>
        <v>0</v>
      </c>
      <c r="H45" s="36" t="n">
        <f aca="false">IFERROR(ISTEXT(HLOOKUP(B45,project_sites!$2:$2, 1, 0)), 0)</f>
        <v>0</v>
      </c>
      <c r="I45" s="36" t="n">
        <f aca="false">IFERROR(ISTEXT(VLOOKUP(B45, case_definitions!A$17:A$29,1, 0)), 0)</f>
        <v>0</v>
      </c>
    </row>
    <row r="46" customFormat="false" ht="12.8" hidden="false" customHeight="false" outlineLevel="0" collapsed="false">
      <c r="B46" s="34" t="s">
        <v>93</v>
      </c>
      <c r="C46" s="24" t="str">
        <f aca="false">IF(D46&gt;=1, "OK", "missing!")</f>
        <v>OK</v>
      </c>
      <c r="D46" s="35" t="n">
        <f aca="false">SUM(E46:I46)</f>
        <v>1</v>
      </c>
      <c r="E46" s="36" t="n">
        <f aca="false">IFERROR(ISTEXT(VLOOKUP(B46,settings!B:B, 1, 0)), 0)</f>
        <v>0</v>
      </c>
      <c r="F46" s="36" t="n">
        <f aca="false">IFERROR(ISTEXT(VLOOKUP(B46, input_constant!A:A, 1, 0)), 0)</f>
        <v>1</v>
      </c>
      <c r="G46" s="36" t="n">
        <f aca="false">IFERROR(ISTEXT(VLOOKUP(B46, input_sensitivity!B:B, 1, 0)), 0)</f>
        <v>0</v>
      </c>
      <c r="H46" s="36" t="n">
        <f aca="false">IFERROR(ISTEXT(HLOOKUP(B46,project_sites!$2:$2, 1, 0)), 0)</f>
        <v>0</v>
      </c>
      <c r="I46" s="36" t="n">
        <f aca="false">IFERROR(ISTEXT(VLOOKUP(B46, case_definitions!A$17:A$29,1, 0)), 0)</f>
        <v>0</v>
      </c>
    </row>
    <row r="47" customFormat="false" ht="12.8" hidden="false" customHeight="false" outlineLevel="0" collapsed="false">
      <c r="B47" s="34" t="s">
        <v>95</v>
      </c>
      <c r="C47" s="24" t="str">
        <f aca="false">IF(D47&gt;=1, "OK", "missing!")</f>
        <v>OK</v>
      </c>
      <c r="D47" s="35" t="n">
        <f aca="false">SUM(E47:I47)</f>
        <v>1</v>
      </c>
      <c r="E47" s="36" t="n">
        <f aca="false">IFERROR(ISTEXT(VLOOKUP(B47,settings!B:B, 1, 0)), 0)</f>
        <v>0</v>
      </c>
      <c r="F47" s="36" t="n">
        <f aca="false">IFERROR(ISTEXT(VLOOKUP(B47, input_constant!A:A, 1, 0)), 0)</f>
        <v>1</v>
      </c>
      <c r="G47" s="36" t="n">
        <f aca="false">IFERROR(ISTEXT(VLOOKUP(B47, input_sensitivity!B:B, 1, 0)), 0)</f>
        <v>0</v>
      </c>
      <c r="H47" s="36" t="n">
        <f aca="false">IFERROR(ISTEXT(HLOOKUP(B47,project_sites!$2:$2, 1, 0)), 0)</f>
        <v>0</v>
      </c>
      <c r="I47" s="36" t="n">
        <f aca="false">IFERROR(ISTEXT(VLOOKUP(B47, case_definitions!A$17:A$29,1, 0)), 0)</f>
        <v>0</v>
      </c>
    </row>
    <row r="48" customFormat="false" ht="12.8" hidden="false" customHeight="false" outlineLevel="0" collapsed="false">
      <c r="B48" s="34" t="s">
        <v>97</v>
      </c>
      <c r="C48" s="24" t="str">
        <f aca="false">IF(D48&gt;=1, "OK", "missing!")</f>
        <v>OK</v>
      </c>
      <c r="D48" s="35" t="n">
        <f aca="false">SUM(E48:I48)</f>
        <v>1</v>
      </c>
      <c r="E48" s="36" t="n">
        <f aca="false">IFERROR(ISTEXT(VLOOKUP(B48,settings!B:B, 1, 0)), 0)</f>
        <v>0</v>
      </c>
      <c r="F48" s="36" t="n">
        <f aca="false">IFERROR(ISTEXT(VLOOKUP(B48, input_constant!A:A, 1, 0)), 0)</f>
        <v>1</v>
      </c>
      <c r="G48" s="36" t="n">
        <f aca="false">IFERROR(ISTEXT(VLOOKUP(B48, input_sensitivity!B:B, 1, 0)), 0)</f>
        <v>0</v>
      </c>
      <c r="H48" s="36" t="n">
        <f aca="false">IFERROR(ISTEXT(HLOOKUP(B48,project_sites!$2:$2, 1, 0)), 0)</f>
        <v>0</v>
      </c>
      <c r="I48" s="36" t="n">
        <f aca="false">IFERROR(ISTEXT(VLOOKUP(B48, case_definitions!A$17:A$29,1, 0)), 0)</f>
        <v>0</v>
      </c>
    </row>
    <row r="49" customFormat="false" ht="12.8" hidden="false" customHeight="false" outlineLevel="0" collapsed="false">
      <c r="B49" s="34" t="s">
        <v>99</v>
      </c>
      <c r="C49" s="24" t="str">
        <f aca="false">IF(D49&gt;=1, "OK", "missing!")</f>
        <v>OK</v>
      </c>
      <c r="D49" s="35" t="n">
        <f aca="false">SUM(E49:I49)</f>
        <v>1</v>
      </c>
      <c r="E49" s="36" t="n">
        <f aca="false">IFERROR(ISTEXT(VLOOKUP(B49,settings!B:B, 1, 0)), 0)</f>
        <v>0</v>
      </c>
      <c r="F49" s="36" t="n">
        <f aca="false">IFERROR(ISTEXT(VLOOKUP(B49, input_constant!A:A, 1, 0)), 0)</f>
        <v>1</v>
      </c>
      <c r="G49" s="36" t="n">
        <f aca="false">IFERROR(ISTEXT(VLOOKUP(B49, input_sensitivity!B:B, 1, 0)), 0)</f>
        <v>0</v>
      </c>
      <c r="H49" s="36" t="n">
        <f aca="false">IFERROR(ISTEXT(HLOOKUP(B49,project_sites!$2:$2, 1, 0)), 0)</f>
        <v>0</v>
      </c>
      <c r="I49" s="36" t="n">
        <f aca="false">IFERROR(ISTEXT(VLOOKUP(B49, case_definitions!A$17:A$29,1, 0)), 0)</f>
        <v>0</v>
      </c>
    </row>
    <row r="50" customFormat="false" ht="12.8" hidden="false" customHeight="false" outlineLevel="0" collapsed="false">
      <c r="B50" s="34" t="s">
        <v>100</v>
      </c>
      <c r="C50" s="24" t="str">
        <f aca="false">IF(D50&gt;=1, "OK", "missing!")</f>
        <v>OK</v>
      </c>
      <c r="D50" s="35" t="n">
        <f aca="false">SUM(E50:I50)</f>
        <v>1</v>
      </c>
      <c r="E50" s="36" t="n">
        <f aca="false">IFERROR(ISTEXT(VLOOKUP(B50,settings!B:B, 1, 0)), 0)</f>
        <v>0</v>
      </c>
      <c r="F50" s="36" t="n">
        <f aca="false">IFERROR(ISTEXT(VLOOKUP(B50, input_constant!A:A, 1, 0)), 0)</f>
        <v>1</v>
      </c>
      <c r="G50" s="36" t="n">
        <f aca="false">IFERROR(ISTEXT(VLOOKUP(B50, input_sensitivity!B:B, 1, 0)), 0)</f>
        <v>0</v>
      </c>
      <c r="H50" s="36" t="n">
        <f aca="false">IFERROR(ISTEXT(HLOOKUP(B50,project_sites!$2:$2, 1, 0)), 0)</f>
        <v>0</v>
      </c>
      <c r="I50" s="36" t="n">
        <f aca="false">IFERROR(ISTEXT(VLOOKUP(B50, case_definitions!A$17:A$29,1, 0)), 0)</f>
        <v>0</v>
      </c>
    </row>
    <row r="51" customFormat="false" ht="12.8" hidden="false" customHeight="false" outlineLevel="0" collapsed="false">
      <c r="B51" s="34" t="s">
        <v>102</v>
      </c>
      <c r="C51" s="24" t="str">
        <f aca="false">IF(D51&gt;=1, "OK", "missing!")</f>
        <v>OK</v>
      </c>
      <c r="D51" s="35" t="n">
        <f aca="false">SUM(E51:I51)</f>
        <v>1</v>
      </c>
      <c r="E51" s="36" t="n">
        <f aca="false">IFERROR(ISTEXT(VLOOKUP(B51,settings!B:B, 1, 0)), 0)</f>
        <v>0</v>
      </c>
      <c r="F51" s="36" t="n">
        <f aca="false">IFERROR(ISTEXT(VLOOKUP(B51, input_constant!A:A, 1, 0)), 0)</f>
        <v>1</v>
      </c>
      <c r="G51" s="36" t="n">
        <f aca="false">IFERROR(ISTEXT(VLOOKUP(B51, input_sensitivity!B:B, 1, 0)), 0)</f>
        <v>0</v>
      </c>
      <c r="H51" s="36" t="n">
        <f aca="false">IFERROR(ISTEXT(HLOOKUP(B51,project_sites!$2:$2, 1, 0)), 0)</f>
        <v>0</v>
      </c>
      <c r="I51" s="36" t="n">
        <f aca="false">IFERROR(ISTEXT(VLOOKUP(B51, case_definitions!A$17:A$29,1, 0)), 0)</f>
        <v>0</v>
      </c>
    </row>
    <row r="52" customFormat="false" ht="12.8" hidden="false" customHeight="false" outlineLevel="0" collapsed="false">
      <c r="B52" s="34" t="s">
        <v>104</v>
      </c>
      <c r="C52" s="24" t="str">
        <f aca="false">IF(D52&gt;=1, "OK", "missing!")</f>
        <v>OK</v>
      </c>
      <c r="D52" s="35" t="n">
        <f aca="false">SUM(E52:I52)</f>
        <v>1</v>
      </c>
      <c r="E52" s="36" t="n">
        <f aca="false">IFERROR(ISTEXT(VLOOKUP(B52,settings!B:B, 1, 0)), 0)</f>
        <v>0</v>
      </c>
      <c r="F52" s="36" t="n">
        <f aca="false">IFERROR(ISTEXT(VLOOKUP(B52, input_constant!A:A, 1, 0)), 0)</f>
        <v>1</v>
      </c>
      <c r="G52" s="36" t="n">
        <f aca="false">IFERROR(ISTEXT(VLOOKUP(B52, input_sensitivity!B:B, 1, 0)), 0)</f>
        <v>0</v>
      </c>
      <c r="H52" s="36" t="n">
        <f aca="false">IFERROR(ISTEXT(HLOOKUP(B52,project_sites!$2:$2, 1, 0)), 0)</f>
        <v>0</v>
      </c>
      <c r="I52" s="36" t="n">
        <f aca="false">IFERROR(ISTEXT(VLOOKUP(B52, case_definitions!A$17:A$29,1, 0)), 0)</f>
        <v>0</v>
      </c>
    </row>
    <row r="53" customFormat="false" ht="12.8" hidden="false" customHeight="false" outlineLevel="0" collapsed="false">
      <c r="B53" s="34" t="s">
        <v>105</v>
      </c>
      <c r="C53" s="24" t="str">
        <f aca="false">IF(D53&gt;=1, "OK", "missing!")</f>
        <v>OK</v>
      </c>
      <c r="D53" s="35" t="n">
        <f aca="false">SUM(E53:I53)</f>
        <v>1</v>
      </c>
      <c r="E53" s="36" t="n">
        <f aca="false">IFERROR(ISTEXT(VLOOKUP(B53,settings!B:B, 1, 0)), 0)</f>
        <v>0</v>
      </c>
      <c r="F53" s="36" t="n">
        <f aca="false">IFERROR(ISTEXT(VLOOKUP(B53, input_constant!A:A, 1, 0)), 0)</f>
        <v>1</v>
      </c>
      <c r="G53" s="36" t="n">
        <f aca="false">IFERROR(ISTEXT(VLOOKUP(B53, input_sensitivity!B:B, 1, 0)), 0)</f>
        <v>0</v>
      </c>
      <c r="H53" s="36" t="n">
        <f aca="false">IFERROR(ISTEXT(HLOOKUP(B53,project_sites!$2:$2, 1, 0)), 0)</f>
        <v>0</v>
      </c>
      <c r="I53" s="36" t="n">
        <f aca="false">IFERROR(ISTEXT(VLOOKUP(B53, case_definitions!A$17:A$29,1, 0)), 0)</f>
        <v>0</v>
      </c>
    </row>
    <row r="54" customFormat="false" ht="12.8" hidden="false" customHeight="false" outlineLevel="0" collapsed="false">
      <c r="B54" s="34" t="s">
        <v>107</v>
      </c>
      <c r="C54" s="24" t="str">
        <f aca="false">IF(D54&gt;=1, "OK", "missing!")</f>
        <v>OK</v>
      </c>
      <c r="D54" s="35" t="n">
        <f aca="false">SUM(E54:I54)</f>
        <v>1</v>
      </c>
      <c r="E54" s="36" t="n">
        <f aca="false">IFERROR(ISTEXT(VLOOKUP(B54,settings!B:B, 1, 0)), 0)</f>
        <v>0</v>
      </c>
      <c r="F54" s="36" t="n">
        <f aca="false">IFERROR(ISTEXT(VLOOKUP(B54, input_constant!A:A, 1, 0)), 0)</f>
        <v>1</v>
      </c>
      <c r="G54" s="36" t="n">
        <f aca="false">IFERROR(ISTEXT(VLOOKUP(B54, input_sensitivity!B:B, 1, 0)), 0)</f>
        <v>0</v>
      </c>
      <c r="H54" s="36" t="n">
        <f aca="false">IFERROR(ISTEXT(HLOOKUP(B54,project_sites!$2:$2, 1, 0)), 0)</f>
        <v>0</v>
      </c>
      <c r="I54" s="36" t="n">
        <f aca="false">IFERROR(ISTEXT(VLOOKUP(B54, case_definitions!A$17:A$29,1, 0)), 0)</f>
        <v>0</v>
      </c>
    </row>
    <row r="55" customFormat="false" ht="12.8" hidden="false" customHeight="false" outlineLevel="0" collapsed="false">
      <c r="B55" s="34" t="s">
        <v>109</v>
      </c>
      <c r="C55" s="24" t="str">
        <f aca="false">IF(D55&gt;=1, "OK", "missing!")</f>
        <v>OK</v>
      </c>
      <c r="D55" s="35" t="n">
        <f aca="false">SUM(E55:I55)</f>
        <v>1</v>
      </c>
      <c r="E55" s="36" t="n">
        <f aca="false">IFERROR(ISTEXT(VLOOKUP(B55,settings!B:B, 1, 0)), 0)</f>
        <v>0</v>
      </c>
      <c r="F55" s="36" t="n">
        <f aca="false">IFERROR(ISTEXT(VLOOKUP(B55, input_constant!A:A, 1, 0)), 0)</f>
        <v>1</v>
      </c>
      <c r="G55" s="36" t="n">
        <f aca="false">IFERROR(ISTEXT(VLOOKUP(B55, input_sensitivity!B:B, 1, 0)), 0)</f>
        <v>0</v>
      </c>
      <c r="H55" s="36" t="n">
        <f aca="false">IFERROR(ISTEXT(HLOOKUP(B55,project_sites!$2:$2, 1, 0)), 0)</f>
        <v>0</v>
      </c>
      <c r="I55" s="36" t="n">
        <f aca="false">IFERROR(ISTEXT(VLOOKUP(B55, case_definitions!A$17:A$29,1, 0)), 0)</f>
        <v>0</v>
      </c>
    </row>
    <row r="56" customFormat="false" ht="12.8" hidden="false" customHeight="false" outlineLevel="0" collapsed="false">
      <c r="B56" s="34" t="s">
        <v>111</v>
      </c>
      <c r="C56" s="24" t="str">
        <f aca="false">IF(D56&gt;=1, "OK", "missing!")</f>
        <v>OK</v>
      </c>
      <c r="D56" s="35" t="n">
        <f aca="false">SUM(E56:I56)</f>
        <v>1</v>
      </c>
      <c r="E56" s="36" t="n">
        <f aca="false">IFERROR(ISTEXT(VLOOKUP(B56,settings!B:B, 1, 0)), 0)</f>
        <v>0</v>
      </c>
      <c r="F56" s="36" t="n">
        <f aca="false">IFERROR(ISTEXT(VLOOKUP(B56, input_constant!A:A, 1, 0)), 0)</f>
        <v>1</v>
      </c>
      <c r="G56" s="36" t="n">
        <f aca="false">IFERROR(ISTEXT(VLOOKUP(B56, input_sensitivity!B:B, 1, 0)), 0)</f>
        <v>0</v>
      </c>
      <c r="H56" s="36" t="n">
        <f aca="false">IFERROR(ISTEXT(HLOOKUP(B56,project_sites!$2:$2, 1, 0)), 0)</f>
        <v>0</v>
      </c>
      <c r="I56" s="36" t="n">
        <f aca="false">IFERROR(ISTEXT(VLOOKUP(B56, case_definitions!A$17:A$29,1, 0)), 0)</f>
        <v>0</v>
      </c>
    </row>
    <row r="57" customFormat="false" ht="12.8" hidden="false" customHeight="false" outlineLevel="0" collapsed="false">
      <c r="B57" s="34" t="s">
        <v>113</v>
      </c>
      <c r="C57" s="24" t="str">
        <f aca="false">IF(D57&gt;=1, "OK", "missing!")</f>
        <v>OK</v>
      </c>
      <c r="D57" s="35" t="n">
        <f aca="false">SUM(E57:I57)</f>
        <v>1</v>
      </c>
      <c r="E57" s="36" t="n">
        <f aca="false">IFERROR(ISTEXT(VLOOKUP(B57,settings!B:B, 1, 0)), 0)</f>
        <v>0</v>
      </c>
      <c r="F57" s="36" t="n">
        <f aca="false">IFERROR(ISTEXT(VLOOKUP(B57, input_constant!A:A, 1, 0)), 0)</f>
        <v>1</v>
      </c>
      <c r="G57" s="36" t="n">
        <f aca="false">IFERROR(ISTEXT(VLOOKUP(B57, input_sensitivity!B:B, 1, 0)), 0)</f>
        <v>0</v>
      </c>
      <c r="H57" s="36" t="n">
        <f aca="false">IFERROR(ISTEXT(HLOOKUP(B57,project_sites!$2:$2, 1, 0)), 0)</f>
        <v>0</v>
      </c>
      <c r="I57" s="36" t="n">
        <f aca="false">IFERROR(ISTEXT(VLOOKUP(B57, case_definitions!A$17:A$29,1, 0)), 0)</f>
        <v>0</v>
      </c>
    </row>
    <row r="58" customFormat="false" ht="12.8" hidden="false" customHeight="false" outlineLevel="0" collapsed="false">
      <c r="B58" s="34" t="s">
        <v>116</v>
      </c>
      <c r="C58" s="24" t="str">
        <f aca="false">IF(D58&gt;=1, "OK", "missing!")</f>
        <v>OK</v>
      </c>
      <c r="D58" s="35" t="n">
        <f aca="false">SUM(E58:I58)</f>
        <v>1</v>
      </c>
      <c r="E58" s="36" t="n">
        <f aca="false">IFERROR(ISTEXT(VLOOKUP(B58,settings!B:B, 1, 0)), 0)</f>
        <v>0</v>
      </c>
      <c r="F58" s="36" t="n">
        <f aca="false">IFERROR(ISTEXT(VLOOKUP(B58, input_constant!A:A, 1, 0)), 0)</f>
        <v>1</v>
      </c>
      <c r="G58" s="36" t="n">
        <f aca="false">IFERROR(ISTEXT(VLOOKUP(B58, input_sensitivity!B:B, 1, 0)), 0)</f>
        <v>0</v>
      </c>
      <c r="H58" s="36" t="n">
        <f aca="false">IFERROR(ISTEXT(HLOOKUP(B58,project_sites!$2:$2, 1, 0)), 0)</f>
        <v>0</v>
      </c>
      <c r="I58" s="36" t="n">
        <f aca="false">IFERROR(ISTEXT(VLOOKUP(B58, case_definitions!A$17:A$29,1, 0)), 0)</f>
        <v>0</v>
      </c>
    </row>
    <row r="59" customFormat="false" ht="12.8" hidden="false" customHeight="false" outlineLevel="0" collapsed="false">
      <c r="B59" s="34" t="s">
        <v>119</v>
      </c>
      <c r="C59" s="24" t="str">
        <f aca="false">IF(D59&gt;=1, "OK", "missing!")</f>
        <v>OK</v>
      </c>
      <c r="D59" s="35" t="n">
        <f aca="false">SUM(E59:I59)</f>
        <v>1</v>
      </c>
      <c r="E59" s="36" t="n">
        <f aca="false">IFERROR(ISTEXT(VLOOKUP(B59,settings!B:B, 1, 0)), 0)</f>
        <v>0</v>
      </c>
      <c r="F59" s="36" t="n">
        <f aca="false">IFERROR(ISTEXT(VLOOKUP(B59, input_constant!A:A, 1, 0)), 0)</f>
        <v>1</v>
      </c>
      <c r="G59" s="36" t="n">
        <f aca="false">IFERROR(ISTEXT(VLOOKUP(B59, input_sensitivity!B:B, 1, 0)), 0)</f>
        <v>0</v>
      </c>
      <c r="H59" s="36" t="n">
        <f aca="false">IFERROR(ISTEXT(HLOOKUP(B59,project_sites!$2:$2, 1, 0)), 0)</f>
        <v>0</v>
      </c>
      <c r="I59" s="36" t="n">
        <f aca="false">IFERROR(ISTEXT(VLOOKUP(B59, case_definitions!A$17:A$29,1, 0)), 0)</f>
        <v>0</v>
      </c>
    </row>
    <row r="60" customFormat="false" ht="12.8" hidden="false" customHeight="false" outlineLevel="0" collapsed="false">
      <c r="B60" s="34" t="s">
        <v>120</v>
      </c>
      <c r="C60" s="24" t="str">
        <f aca="false">IF(D60&gt;=1, "OK", "missing!")</f>
        <v>OK</v>
      </c>
      <c r="D60" s="35" t="n">
        <f aca="false">SUM(E60:I60)</f>
        <v>1</v>
      </c>
      <c r="E60" s="36" t="n">
        <f aca="false">IFERROR(ISTEXT(VLOOKUP(B60,settings!B:B, 1, 0)), 0)</f>
        <v>0</v>
      </c>
      <c r="F60" s="36" t="n">
        <f aca="false">IFERROR(ISTEXT(VLOOKUP(B60, input_constant!A:A, 1, 0)), 0)</f>
        <v>1</v>
      </c>
      <c r="G60" s="36" t="n">
        <f aca="false">IFERROR(ISTEXT(VLOOKUP(B60, input_sensitivity!B:B, 1, 0)), 0)</f>
        <v>0</v>
      </c>
      <c r="H60" s="36" t="n">
        <f aca="false">IFERROR(ISTEXT(HLOOKUP(B60,project_sites!$2:$2, 1, 0)), 0)</f>
        <v>0</v>
      </c>
      <c r="I60" s="36" t="n">
        <f aca="false">IFERROR(ISTEXT(VLOOKUP(B60, case_definitions!A$17:A$29,1, 0)), 0)</f>
        <v>0</v>
      </c>
    </row>
    <row r="61" customFormat="false" ht="12.8" hidden="false" customHeight="false" outlineLevel="0" collapsed="false">
      <c r="B61" s="34" t="s">
        <v>122</v>
      </c>
      <c r="C61" s="24" t="str">
        <f aca="false">IF(D61&gt;=1, "OK", "missing!")</f>
        <v>OK</v>
      </c>
      <c r="D61" s="35" t="n">
        <f aca="false">SUM(E61:I61)</f>
        <v>1</v>
      </c>
      <c r="E61" s="36" t="n">
        <f aca="false">IFERROR(ISTEXT(VLOOKUP(B61,settings!B:B, 1, 0)), 0)</f>
        <v>0</v>
      </c>
      <c r="F61" s="36" t="n">
        <f aca="false">IFERROR(ISTEXT(VLOOKUP(B61, input_constant!A:A, 1, 0)), 0)</f>
        <v>1</v>
      </c>
      <c r="G61" s="36" t="n">
        <f aca="false">IFERROR(ISTEXT(VLOOKUP(B61, input_sensitivity!B:B, 1, 0)), 0)</f>
        <v>0</v>
      </c>
      <c r="H61" s="36" t="n">
        <f aca="false">IFERROR(ISTEXT(HLOOKUP(B61,project_sites!$2:$2, 1, 0)), 0)</f>
        <v>0</v>
      </c>
      <c r="I61" s="36" t="n">
        <f aca="false">IFERROR(ISTEXT(VLOOKUP(B61, case_definitions!A$17:A$29,1, 0)), 0)</f>
        <v>0</v>
      </c>
    </row>
    <row r="62" customFormat="false" ht="12.8" hidden="false" customHeight="false" outlineLevel="0" collapsed="false">
      <c r="B62" s="34" t="s">
        <v>123</v>
      </c>
      <c r="C62" s="24" t="str">
        <f aca="false">IF(D62&gt;=1, "OK", "missing!")</f>
        <v>OK</v>
      </c>
      <c r="D62" s="35" t="n">
        <f aca="false">SUM(E62:I62)</f>
        <v>1</v>
      </c>
      <c r="E62" s="36" t="n">
        <f aca="false">IFERROR(ISTEXT(VLOOKUP(B62,settings!B:B, 1, 0)), 0)</f>
        <v>0</v>
      </c>
      <c r="F62" s="36" t="n">
        <f aca="false">IFERROR(ISTEXT(VLOOKUP(B62, input_constant!A:A, 1, 0)), 0)</f>
        <v>1</v>
      </c>
      <c r="G62" s="36" t="n">
        <f aca="false">IFERROR(ISTEXT(VLOOKUP(B62, input_sensitivity!B:B, 1, 0)), 0)</f>
        <v>0</v>
      </c>
      <c r="H62" s="36" t="n">
        <f aca="false">IFERROR(ISTEXT(HLOOKUP(B62,project_sites!$2:$2, 1, 0)), 0)</f>
        <v>0</v>
      </c>
      <c r="I62" s="36" t="n">
        <f aca="false">IFERROR(ISTEXT(VLOOKUP(B62, case_definitions!A$17:A$29,1, 0)), 0)</f>
        <v>0</v>
      </c>
    </row>
    <row r="63" customFormat="false" ht="12.8" hidden="false" customHeight="false" outlineLevel="0" collapsed="false">
      <c r="B63" s="34" t="s">
        <v>124</v>
      </c>
      <c r="C63" s="24" t="str">
        <f aca="false">IF(D63&gt;=1, "OK", "missing!")</f>
        <v>OK</v>
      </c>
      <c r="D63" s="35" t="n">
        <f aca="false">SUM(E63:I63)</f>
        <v>1</v>
      </c>
      <c r="E63" s="36" t="n">
        <f aca="false">IFERROR(ISTEXT(VLOOKUP(B63,settings!B:B, 1, 0)), 0)</f>
        <v>0</v>
      </c>
      <c r="F63" s="36" t="n">
        <f aca="false">IFERROR(ISTEXT(VLOOKUP(B63, input_constant!A:A, 1, 0)), 0)</f>
        <v>1</v>
      </c>
      <c r="G63" s="36" t="n">
        <f aca="false">IFERROR(ISTEXT(VLOOKUP(B63, input_sensitivity!B:B, 1, 0)), 0)</f>
        <v>0</v>
      </c>
      <c r="H63" s="36" t="n">
        <f aca="false">IFERROR(ISTEXT(HLOOKUP(B63,project_sites!$2:$2, 1, 0)), 0)</f>
        <v>0</v>
      </c>
      <c r="I63" s="36" t="n">
        <f aca="false">IFERROR(ISTEXT(VLOOKUP(B63, case_definitions!A$17:A$29,1, 0)), 0)</f>
        <v>0</v>
      </c>
    </row>
    <row r="64" customFormat="false" ht="12.8" hidden="false" customHeight="false" outlineLevel="0" collapsed="false">
      <c r="B64" s="34" t="s">
        <v>125</v>
      </c>
      <c r="C64" s="24" t="str">
        <f aca="false">IF(D64&gt;=1, "OK", "missing!")</f>
        <v>OK</v>
      </c>
      <c r="D64" s="35" t="n">
        <f aca="false">SUM(E64:I64)</f>
        <v>1</v>
      </c>
      <c r="E64" s="36" t="n">
        <f aca="false">IFERROR(ISTEXT(VLOOKUP(B64,settings!B:B, 1, 0)), 0)</f>
        <v>0</v>
      </c>
      <c r="F64" s="36" t="n">
        <f aca="false">IFERROR(ISTEXT(VLOOKUP(B64, input_constant!A:A, 1, 0)), 0)</f>
        <v>1</v>
      </c>
      <c r="G64" s="36" t="n">
        <f aca="false">IFERROR(ISTEXT(VLOOKUP(B64, input_sensitivity!B:B, 1, 0)), 0)</f>
        <v>0</v>
      </c>
      <c r="H64" s="36" t="n">
        <f aca="false">IFERROR(ISTEXT(HLOOKUP(B64,project_sites!$2:$2, 1, 0)), 0)</f>
        <v>0</v>
      </c>
      <c r="I64" s="36" t="n">
        <f aca="false">IFERROR(ISTEXT(VLOOKUP(B64, case_definitions!A$17:A$29,1, 0)), 0)</f>
        <v>0</v>
      </c>
    </row>
    <row r="65" customFormat="false" ht="12.8" hidden="false" customHeight="false" outlineLevel="0" collapsed="false">
      <c r="B65" s="34" t="s">
        <v>127</v>
      </c>
      <c r="C65" s="24" t="str">
        <f aca="false">IF(D65&gt;=1, "OK", "missing!")</f>
        <v>OK</v>
      </c>
      <c r="D65" s="35" t="n">
        <f aca="false">SUM(E65:I65)</f>
        <v>1</v>
      </c>
      <c r="E65" s="36" t="n">
        <f aca="false">IFERROR(ISTEXT(VLOOKUP(B65,settings!B:B, 1, 0)), 0)</f>
        <v>0</v>
      </c>
      <c r="F65" s="36" t="n">
        <f aca="false">IFERROR(ISTEXT(VLOOKUP(B65, input_constant!A:A, 1, 0)), 0)</f>
        <v>1</v>
      </c>
      <c r="G65" s="36" t="n">
        <f aca="false">IFERROR(ISTEXT(VLOOKUP(B65, input_sensitivity!B:B, 1, 0)), 0)</f>
        <v>0</v>
      </c>
      <c r="H65" s="36" t="n">
        <f aca="false">IFERROR(ISTEXT(HLOOKUP(B65,project_sites!$2:$2, 1, 0)), 0)</f>
        <v>0</v>
      </c>
      <c r="I65" s="36" t="n">
        <f aca="false">IFERROR(ISTEXT(VLOOKUP(B65, case_definitions!A$17:A$29,1, 0)), 0)</f>
        <v>0</v>
      </c>
    </row>
    <row r="66" customFormat="false" ht="12.8" hidden="false" customHeight="false" outlineLevel="0" collapsed="false">
      <c r="B66" s="34" t="s">
        <v>128</v>
      </c>
      <c r="C66" s="24" t="str">
        <f aca="false">IF(D66&gt;=1, "OK", "missing!")</f>
        <v>OK</v>
      </c>
      <c r="D66" s="35" t="n">
        <f aca="false">SUM(E66:I66)</f>
        <v>1</v>
      </c>
      <c r="E66" s="36" t="n">
        <f aca="false">IFERROR(ISTEXT(VLOOKUP(B66,settings!B:B, 1, 0)), 0)</f>
        <v>0</v>
      </c>
      <c r="F66" s="36" t="n">
        <f aca="false">IFERROR(ISTEXT(VLOOKUP(B66, input_constant!A:A, 1, 0)), 0)</f>
        <v>1</v>
      </c>
      <c r="G66" s="36" t="n">
        <f aca="false">IFERROR(ISTEXT(VLOOKUP(B66, input_sensitivity!B:B, 1, 0)), 0)</f>
        <v>0</v>
      </c>
      <c r="H66" s="36" t="n">
        <f aca="false">IFERROR(ISTEXT(HLOOKUP(B66,project_sites!$2:$2, 1, 0)), 0)</f>
        <v>0</v>
      </c>
      <c r="I66" s="36" t="n">
        <f aca="false">IFERROR(ISTEXT(VLOOKUP(B66, case_definitions!A$17:A$29,1, 0)), 0)</f>
        <v>0</v>
      </c>
    </row>
    <row r="67" customFormat="false" ht="12.8" hidden="false" customHeight="false" outlineLevel="0" collapsed="false">
      <c r="B67" s="34" t="s">
        <v>130</v>
      </c>
      <c r="C67" s="24" t="str">
        <f aca="false">IF(D67&gt;=1, "OK", "missing!")</f>
        <v>OK</v>
      </c>
      <c r="D67" s="35" t="n">
        <f aca="false">SUM(E67:I67)</f>
        <v>1</v>
      </c>
      <c r="E67" s="36" t="n">
        <f aca="false">IFERROR(ISTEXT(VLOOKUP(B67,settings!B:B, 1, 0)), 0)</f>
        <v>0</v>
      </c>
      <c r="F67" s="36" t="n">
        <f aca="false">IFERROR(ISTEXT(VLOOKUP(B67, input_constant!A:A, 1, 0)), 0)</f>
        <v>1</v>
      </c>
      <c r="G67" s="36" t="n">
        <f aca="false">IFERROR(ISTEXT(VLOOKUP(B67, input_sensitivity!B:B, 1, 0)), 0)</f>
        <v>0</v>
      </c>
      <c r="H67" s="36" t="n">
        <f aca="false">IFERROR(ISTEXT(HLOOKUP(B67,project_sites!$2:$2, 1, 0)), 0)</f>
        <v>0</v>
      </c>
      <c r="I67" s="36" t="n">
        <f aca="false">IFERROR(ISTEXT(VLOOKUP(B67, case_definitions!A$17:A$29,1, 0)), 0)</f>
        <v>0</v>
      </c>
    </row>
    <row r="68" customFormat="false" ht="12.8" hidden="false" customHeight="false" outlineLevel="0" collapsed="false">
      <c r="B68" s="34" t="s">
        <v>132</v>
      </c>
      <c r="C68" s="24" t="str">
        <f aca="false">IF(D68&gt;=1, "OK", "missing!")</f>
        <v>OK</v>
      </c>
      <c r="D68" s="35" t="n">
        <f aca="false">SUM(E68:I68)</f>
        <v>1</v>
      </c>
      <c r="E68" s="36" t="n">
        <f aca="false">IFERROR(ISTEXT(VLOOKUP(B68,settings!B:B, 1, 0)), 0)</f>
        <v>0</v>
      </c>
      <c r="F68" s="36" t="n">
        <f aca="false">IFERROR(ISTEXT(VLOOKUP(B68, input_constant!A:A, 1, 0)), 0)</f>
        <v>1</v>
      </c>
      <c r="G68" s="36" t="n">
        <f aca="false">IFERROR(ISTEXT(VLOOKUP(B68, input_sensitivity!B:B, 1, 0)), 0)</f>
        <v>0</v>
      </c>
      <c r="H68" s="36" t="n">
        <f aca="false">IFERROR(ISTEXT(HLOOKUP(B68,project_sites!$2:$2, 1, 0)), 0)</f>
        <v>0</v>
      </c>
      <c r="I68" s="36" t="n">
        <f aca="false">IFERROR(ISTEXT(VLOOKUP(B68, case_definitions!A$17:A$29,1, 0)), 0)</f>
        <v>0</v>
      </c>
    </row>
    <row r="69" customFormat="false" ht="12.8" hidden="false" customHeight="false" outlineLevel="0" collapsed="false">
      <c r="B69" s="34" t="s">
        <v>133</v>
      </c>
      <c r="C69" s="24" t="str">
        <f aca="false">IF(D69&gt;=1, "OK", "missing!")</f>
        <v>OK</v>
      </c>
      <c r="D69" s="35" t="n">
        <f aca="false">SUM(E69:I69)</f>
        <v>1</v>
      </c>
      <c r="E69" s="36" t="n">
        <f aca="false">IFERROR(ISTEXT(VLOOKUP(B69,settings!B:B, 1, 0)), 0)</f>
        <v>0</v>
      </c>
      <c r="F69" s="36" t="n">
        <f aca="false">IFERROR(ISTEXT(VLOOKUP(B69, input_constant!A:A, 1, 0)), 0)</f>
        <v>1</v>
      </c>
      <c r="G69" s="36" t="n">
        <f aca="false">IFERROR(ISTEXT(VLOOKUP(B69, input_sensitivity!B:B, 1, 0)), 0)</f>
        <v>0</v>
      </c>
      <c r="H69" s="36" t="n">
        <f aca="false">IFERROR(ISTEXT(HLOOKUP(B69,project_sites!$2:$2, 1, 0)), 0)</f>
        <v>0</v>
      </c>
      <c r="I69" s="36" t="n">
        <f aca="false">IFERROR(ISTEXT(VLOOKUP(B69, case_definitions!A$17:A$29,1, 0)), 0)</f>
        <v>0</v>
      </c>
    </row>
    <row r="70" customFormat="false" ht="12.8" hidden="false" customHeight="false" outlineLevel="0" collapsed="false">
      <c r="B70" s="34" t="s">
        <v>134</v>
      </c>
      <c r="C70" s="24" t="str">
        <f aca="false">IF(D70&gt;=1, "OK", "missing!")</f>
        <v>OK</v>
      </c>
      <c r="D70" s="35" t="n">
        <f aca="false">SUM(E70:I70)</f>
        <v>1</v>
      </c>
      <c r="E70" s="36" t="n">
        <f aca="false">IFERROR(ISTEXT(VLOOKUP(B70,settings!B:B, 1, 0)), 0)</f>
        <v>0</v>
      </c>
      <c r="F70" s="36" t="n">
        <f aca="false">IFERROR(ISTEXT(VLOOKUP(B70, input_constant!A:A, 1, 0)), 0)</f>
        <v>1</v>
      </c>
      <c r="G70" s="36" t="n">
        <f aca="false">IFERROR(ISTEXT(VLOOKUP(B70, input_sensitivity!B:B, 1, 0)), 0)</f>
        <v>0</v>
      </c>
      <c r="H70" s="36" t="n">
        <f aca="false">IFERROR(ISTEXT(HLOOKUP(B70,project_sites!$2:$2, 1, 0)), 0)</f>
        <v>0</v>
      </c>
      <c r="I70" s="36" t="n">
        <f aca="false">IFERROR(ISTEXT(VLOOKUP(B70, case_definitions!A$17:A$29,1, 0)), 0)</f>
        <v>0</v>
      </c>
    </row>
    <row r="71" customFormat="false" ht="12.8" hidden="false" customHeight="false" outlineLevel="0" collapsed="false">
      <c r="B71" s="34" t="s">
        <v>135</v>
      </c>
      <c r="C71" s="24" t="str">
        <f aca="false">IF(D71&gt;=1, "OK", "missing!")</f>
        <v>OK</v>
      </c>
      <c r="D71" s="35" t="n">
        <f aca="false">SUM(E71:I71)</f>
        <v>1</v>
      </c>
      <c r="E71" s="36" t="n">
        <f aca="false">IFERROR(ISTEXT(VLOOKUP(B71,settings!B:B, 1, 0)), 0)</f>
        <v>0</v>
      </c>
      <c r="F71" s="36" t="n">
        <f aca="false">IFERROR(ISTEXT(VLOOKUP(B71, input_constant!A:A, 1, 0)), 0)</f>
        <v>1</v>
      </c>
      <c r="G71" s="36" t="n">
        <f aca="false">IFERROR(ISTEXT(VLOOKUP(B71, input_sensitivity!B:B, 1, 0)), 0)</f>
        <v>0</v>
      </c>
      <c r="H71" s="36" t="n">
        <f aca="false">IFERROR(ISTEXT(HLOOKUP(B71,project_sites!$2:$2, 1, 0)), 0)</f>
        <v>0</v>
      </c>
      <c r="I71" s="36" t="n">
        <f aca="false">IFERROR(ISTEXT(VLOOKUP(B71, case_definitions!A$17:A$29,1, 0)), 0)</f>
        <v>0</v>
      </c>
    </row>
    <row r="72" customFormat="false" ht="12.8" hidden="false" customHeight="false" outlineLevel="0" collapsed="false">
      <c r="B72" s="34" t="s">
        <v>136</v>
      </c>
      <c r="C72" s="24" t="str">
        <f aca="false">IF(D72&gt;=1, "OK", "missing!")</f>
        <v>OK</v>
      </c>
      <c r="D72" s="35" t="n">
        <f aca="false">SUM(E72:I72)</f>
        <v>1</v>
      </c>
      <c r="E72" s="36" t="n">
        <f aca="false">IFERROR(ISTEXT(VLOOKUP(B72,settings!B:B, 1, 0)), 0)</f>
        <v>0</v>
      </c>
      <c r="F72" s="36" t="n">
        <f aca="false">IFERROR(ISTEXT(VLOOKUP(B72, input_constant!A:A, 1, 0)), 0)</f>
        <v>1</v>
      </c>
      <c r="G72" s="36" t="n">
        <f aca="false">IFERROR(ISTEXT(VLOOKUP(B72, input_sensitivity!B:B, 1, 0)), 0)</f>
        <v>0</v>
      </c>
      <c r="H72" s="36" t="n">
        <f aca="false">IFERROR(ISTEXT(HLOOKUP(B72,project_sites!$2:$2, 1, 0)), 0)</f>
        <v>0</v>
      </c>
      <c r="I72" s="36" t="n">
        <f aca="false">IFERROR(ISTEXT(VLOOKUP(B72, case_definitions!A$17:A$29,1, 0)), 0)</f>
        <v>0</v>
      </c>
    </row>
    <row r="73" customFormat="false" ht="12.8" hidden="false" customHeight="false" outlineLevel="0" collapsed="false">
      <c r="B73" s="34" t="s">
        <v>137</v>
      </c>
      <c r="C73" s="24" t="str">
        <f aca="false">IF(D73&gt;=1, "OK", "missing!")</f>
        <v>OK</v>
      </c>
      <c r="D73" s="35" t="n">
        <f aca="false">SUM(E73:I73)</f>
        <v>1</v>
      </c>
      <c r="E73" s="36" t="n">
        <f aca="false">IFERROR(ISTEXT(VLOOKUP(B73,settings!B:B, 1, 0)), 0)</f>
        <v>0</v>
      </c>
      <c r="F73" s="36" t="n">
        <f aca="false">IFERROR(ISTEXT(VLOOKUP(B73, input_constant!A:A, 1, 0)), 0)</f>
        <v>1</v>
      </c>
      <c r="G73" s="36" t="n">
        <f aca="false">IFERROR(ISTEXT(VLOOKUP(B73, input_sensitivity!B:B, 1, 0)), 0)</f>
        <v>0</v>
      </c>
      <c r="H73" s="36" t="n">
        <f aca="false">IFERROR(ISTEXT(HLOOKUP(B73,project_sites!$2:$2, 1, 0)), 0)</f>
        <v>0</v>
      </c>
      <c r="I73" s="36" t="n">
        <f aca="false">IFERROR(ISTEXT(VLOOKUP(B73, case_definitions!A$17:A$29,1, 0)), 0)</f>
        <v>0</v>
      </c>
    </row>
    <row r="74" customFormat="false" ht="12.8" hidden="false" customHeight="false" outlineLevel="0" collapsed="false">
      <c r="B74" s="34" t="s">
        <v>138</v>
      </c>
      <c r="C74" s="24" t="str">
        <f aca="false">IF(D74&gt;=1, "OK", "missing!")</f>
        <v>OK</v>
      </c>
      <c r="D74" s="35" t="n">
        <f aca="false">SUM(E74:I74)</f>
        <v>1</v>
      </c>
      <c r="E74" s="36" t="n">
        <f aca="false">IFERROR(ISTEXT(VLOOKUP(B74,settings!B:B, 1, 0)), 0)</f>
        <v>0</v>
      </c>
      <c r="F74" s="36" t="n">
        <f aca="false">IFERROR(ISTEXT(VLOOKUP(B74, input_constant!A:A, 1, 0)), 0)</f>
        <v>1</v>
      </c>
      <c r="G74" s="36" t="n">
        <f aca="false">IFERROR(ISTEXT(VLOOKUP(B74, input_sensitivity!B:B, 1, 0)), 0)</f>
        <v>0</v>
      </c>
      <c r="H74" s="36" t="n">
        <f aca="false">IFERROR(ISTEXT(HLOOKUP(B74,project_sites!$2:$2, 1, 0)), 0)</f>
        <v>0</v>
      </c>
      <c r="I74" s="36" t="n">
        <f aca="false">IFERROR(ISTEXT(VLOOKUP(B74, case_definitions!A$17:A$29,1, 0)), 0)</f>
        <v>0</v>
      </c>
    </row>
    <row r="75" customFormat="false" ht="12.8" hidden="false" customHeight="false" outlineLevel="0" collapsed="false">
      <c r="B75" s="34" t="s">
        <v>139</v>
      </c>
      <c r="C75" s="24" t="str">
        <f aca="false">IF(D75&gt;=1, "OK", "missing!")</f>
        <v>OK</v>
      </c>
      <c r="D75" s="35" t="n">
        <f aca="false">SUM(E75:I75)</f>
        <v>1</v>
      </c>
      <c r="E75" s="36" t="n">
        <f aca="false">IFERROR(ISTEXT(VLOOKUP(B75,settings!B:B, 1, 0)), 0)</f>
        <v>0</v>
      </c>
      <c r="F75" s="36" t="n">
        <f aca="false">IFERROR(ISTEXT(VLOOKUP(B75, input_constant!A:A, 1, 0)), 0)</f>
        <v>1</v>
      </c>
      <c r="G75" s="36" t="n">
        <f aca="false">IFERROR(ISTEXT(VLOOKUP(B75, input_sensitivity!B:B, 1, 0)), 0)</f>
        <v>0</v>
      </c>
      <c r="H75" s="36" t="n">
        <f aca="false">IFERROR(ISTEXT(HLOOKUP(B75,project_sites!$2:$2, 1, 0)), 0)</f>
        <v>0</v>
      </c>
      <c r="I75" s="36" t="n">
        <f aca="false">IFERROR(ISTEXT(VLOOKUP(B75, case_definitions!A$17:A$29,1, 0)), 0)</f>
        <v>0</v>
      </c>
    </row>
    <row r="76" customFormat="false" ht="12.8" hidden="false" customHeight="false" outlineLevel="0" collapsed="false">
      <c r="B76" s="34" t="s">
        <v>140</v>
      </c>
      <c r="C76" s="24" t="str">
        <f aca="false">IF(D76&gt;=1, "OK", "missing!")</f>
        <v>OK</v>
      </c>
      <c r="D76" s="35" t="n">
        <f aca="false">SUM(E76:I76)</f>
        <v>1</v>
      </c>
      <c r="E76" s="36" t="n">
        <f aca="false">IFERROR(ISTEXT(VLOOKUP(B76,settings!B:B, 1, 0)), 0)</f>
        <v>0</v>
      </c>
      <c r="F76" s="36" t="n">
        <f aca="false">IFERROR(ISTEXT(VLOOKUP(B76, input_constant!A:A, 1, 0)), 0)</f>
        <v>1</v>
      </c>
      <c r="G76" s="36" t="n">
        <f aca="false">IFERROR(ISTEXT(VLOOKUP(B76, input_sensitivity!B:B, 1, 0)), 0)</f>
        <v>0</v>
      </c>
      <c r="H76" s="36" t="n">
        <f aca="false">IFERROR(ISTEXT(HLOOKUP(B76,project_sites!$2:$2, 1, 0)), 0)</f>
        <v>0</v>
      </c>
      <c r="I76" s="36" t="n">
        <f aca="false">IFERROR(ISTEXT(VLOOKUP(B76, case_definitions!A$17:A$29,1, 0)), 0)</f>
        <v>0</v>
      </c>
    </row>
    <row r="77" customFormat="false" ht="12.8" hidden="false" customHeight="false" outlineLevel="0" collapsed="false">
      <c r="B77" s="34" t="s">
        <v>141</v>
      </c>
      <c r="C77" s="24" t="str">
        <f aca="false">IF(D77&gt;=1, "OK", "missing!")</f>
        <v>OK</v>
      </c>
      <c r="D77" s="35" t="n">
        <f aca="false">SUM(E77:I77)</f>
        <v>1</v>
      </c>
      <c r="E77" s="36" t="n">
        <f aca="false">IFERROR(ISTEXT(VLOOKUP(B77,settings!B:B, 1, 0)), 0)</f>
        <v>0</v>
      </c>
      <c r="F77" s="36" t="n">
        <f aca="false">IFERROR(ISTEXT(VLOOKUP(B77, input_constant!A:A, 1, 0)), 0)</f>
        <v>1</v>
      </c>
      <c r="G77" s="36" t="n">
        <f aca="false">IFERROR(ISTEXT(VLOOKUP(B77, input_sensitivity!B:B, 1, 0)), 0)</f>
        <v>0</v>
      </c>
      <c r="H77" s="36" t="n">
        <f aca="false">IFERROR(ISTEXT(HLOOKUP(B77,project_sites!$2:$2, 1, 0)), 0)</f>
        <v>0</v>
      </c>
      <c r="I77" s="36" t="n">
        <f aca="false">IFERROR(ISTEXT(VLOOKUP(B77, case_definitions!A$17:A$29,1, 0)), 0)</f>
        <v>0</v>
      </c>
    </row>
    <row r="78" customFormat="false" ht="12.8" hidden="false" customHeight="false" outlineLevel="0" collapsed="false">
      <c r="B78" s="34" t="s">
        <v>142</v>
      </c>
      <c r="C78" s="24" t="str">
        <f aca="false">IF(D78&gt;=1, "OK", "missing!")</f>
        <v>OK</v>
      </c>
      <c r="D78" s="35" t="n">
        <f aca="false">SUM(E78:I78)</f>
        <v>1</v>
      </c>
      <c r="E78" s="36" t="n">
        <f aca="false">IFERROR(ISTEXT(VLOOKUP(B78,settings!B:B, 1, 0)), 0)</f>
        <v>0</v>
      </c>
      <c r="F78" s="36" t="n">
        <f aca="false">IFERROR(ISTEXT(VLOOKUP(B78, input_constant!A:A, 1, 0)), 0)</f>
        <v>1</v>
      </c>
      <c r="G78" s="36" t="n">
        <f aca="false">IFERROR(ISTEXT(VLOOKUP(B78, input_sensitivity!B:B, 1, 0)), 0)</f>
        <v>0</v>
      </c>
      <c r="H78" s="36" t="n">
        <f aca="false">IFERROR(ISTEXT(HLOOKUP(B78,project_sites!$2:$2, 1, 0)), 0)</f>
        <v>0</v>
      </c>
      <c r="I78" s="36" t="n">
        <f aca="false">IFERROR(ISTEXT(VLOOKUP(B78, case_definitions!A$17:A$29,1, 0)), 0)</f>
        <v>0</v>
      </c>
    </row>
    <row r="79" customFormat="false" ht="12.8" hidden="false" customHeight="false" outlineLevel="0" collapsed="false">
      <c r="B79" s="34" t="s">
        <v>143</v>
      </c>
      <c r="C79" s="24" t="str">
        <f aca="false">IF(D79&gt;=1, "OK", "missing!")</f>
        <v>OK</v>
      </c>
      <c r="D79" s="35" t="n">
        <f aca="false">SUM(E79:I79)</f>
        <v>1</v>
      </c>
      <c r="E79" s="36" t="n">
        <f aca="false">IFERROR(ISTEXT(VLOOKUP(B79,settings!B:B, 1, 0)), 0)</f>
        <v>0</v>
      </c>
      <c r="F79" s="36" t="n">
        <f aca="false">IFERROR(ISTEXT(VLOOKUP(B79, input_constant!A:A, 1, 0)), 0)</f>
        <v>1</v>
      </c>
      <c r="G79" s="36" t="n">
        <f aca="false">IFERROR(ISTEXT(VLOOKUP(B79, input_sensitivity!B:B, 1, 0)), 0)</f>
        <v>0</v>
      </c>
      <c r="H79" s="36" t="n">
        <f aca="false">IFERROR(ISTEXT(HLOOKUP(B79,project_sites!$2:$2, 1, 0)), 0)</f>
        <v>0</v>
      </c>
      <c r="I79" s="36" t="n">
        <f aca="false">IFERROR(ISTEXT(VLOOKUP(B79, case_definitions!A$17:A$29,1, 0)), 0)</f>
        <v>0</v>
      </c>
    </row>
    <row r="80" customFormat="false" ht="12.8" hidden="false" customHeight="false" outlineLevel="0" collapsed="false">
      <c r="B80" s="34" t="s">
        <v>147</v>
      </c>
      <c r="C80" s="24" t="str">
        <f aca="false">IF(D80&gt;=1, "OK", "missing!")</f>
        <v>OK</v>
      </c>
      <c r="D80" s="35" t="n">
        <f aca="false">SUM(E80:I80)</f>
        <v>1</v>
      </c>
      <c r="E80" s="36" t="n">
        <f aca="false">IFERROR(ISTEXT(VLOOKUP(B80,settings!B:B, 1, 0)), 0)</f>
        <v>0</v>
      </c>
      <c r="F80" s="36" t="n">
        <f aca="false">IFERROR(ISTEXT(VLOOKUP(B80, input_constant!A:A, 1, 0)), 0)</f>
        <v>1</v>
      </c>
      <c r="G80" s="36" t="n">
        <f aca="false">IFERROR(ISTEXT(VLOOKUP(B80, input_sensitivity!B:B, 1, 0)), 0)</f>
        <v>0</v>
      </c>
      <c r="H80" s="36" t="n">
        <f aca="false">IFERROR(ISTEXT(HLOOKUP(B80,project_sites!$2:$2, 1, 0)), 0)</f>
        <v>0</v>
      </c>
      <c r="I80" s="36" t="n">
        <f aca="false">IFERROR(ISTEXT(VLOOKUP(B80, case_definitions!A$17:A$29,1, 0)), 0)</f>
        <v>0</v>
      </c>
    </row>
    <row r="81" customFormat="false" ht="12.8" hidden="false" customHeight="false" outlineLevel="0" collapsed="false">
      <c r="B81" s="34" t="s">
        <v>148</v>
      </c>
      <c r="C81" s="24" t="str">
        <f aca="false">IF(D81&gt;=1, "OK", "missing!")</f>
        <v>OK</v>
      </c>
      <c r="D81" s="35" t="n">
        <f aca="false">SUM(E81:I81)</f>
        <v>1</v>
      </c>
      <c r="E81" s="36" t="n">
        <f aca="false">IFERROR(ISTEXT(VLOOKUP(B81,settings!B:B, 1, 0)), 0)</f>
        <v>0</v>
      </c>
      <c r="F81" s="36" t="n">
        <f aca="false">IFERROR(ISTEXT(VLOOKUP(B81, input_constant!A:A, 1, 0)), 0)</f>
        <v>1</v>
      </c>
      <c r="G81" s="36" t="n">
        <f aca="false">IFERROR(ISTEXT(VLOOKUP(B81, input_sensitivity!B:B, 1, 0)), 0)</f>
        <v>0</v>
      </c>
      <c r="H81" s="36" t="n">
        <f aca="false">IFERROR(ISTEXT(HLOOKUP(B81,project_sites!$2:$2, 1, 0)), 0)</f>
        <v>0</v>
      </c>
      <c r="I81" s="36" t="n">
        <f aca="false">IFERROR(ISTEXT(VLOOKUP(B81, case_definitions!A$17:A$29,1, 0)), 0)</f>
        <v>0</v>
      </c>
    </row>
    <row r="82" customFormat="false" ht="12.8" hidden="false" customHeight="false" outlineLevel="0" collapsed="false">
      <c r="B82" s="34" t="s">
        <v>149</v>
      </c>
      <c r="C82" s="24" t="str">
        <f aca="false">IF(D82&gt;=1, "OK", "missing!")</f>
        <v>OK</v>
      </c>
      <c r="D82" s="35" t="n">
        <f aca="false">SUM(E82:I82)</f>
        <v>1</v>
      </c>
      <c r="E82" s="36" t="n">
        <f aca="false">IFERROR(ISTEXT(VLOOKUP(B82,settings!B:B, 1, 0)), 0)</f>
        <v>0</v>
      </c>
      <c r="F82" s="36" t="n">
        <f aca="false">IFERROR(ISTEXT(VLOOKUP(B82, input_constant!A:A, 1, 0)), 0)</f>
        <v>1</v>
      </c>
      <c r="G82" s="36" t="n">
        <f aca="false">IFERROR(ISTEXT(VLOOKUP(B82, input_sensitivity!B:B, 1, 0)), 0)</f>
        <v>0</v>
      </c>
      <c r="H82" s="36" t="n">
        <f aca="false">IFERROR(ISTEXT(HLOOKUP(B82,project_sites!$2:$2, 1, 0)), 0)</f>
        <v>0</v>
      </c>
      <c r="I82" s="36" t="n">
        <f aca="false">IFERROR(ISTEXT(VLOOKUP(B82, case_definitions!A$17:A$29,1, 0)), 0)</f>
        <v>0</v>
      </c>
    </row>
    <row r="83" customFormat="false" ht="12.8" hidden="false" customHeight="false" outlineLevel="0" collapsed="false">
      <c r="B83" s="34" t="s">
        <v>150</v>
      </c>
      <c r="C83" s="24" t="str">
        <f aca="false">IF(D83&gt;=1, "OK", "missing!")</f>
        <v>OK</v>
      </c>
      <c r="D83" s="35" t="n">
        <f aca="false">SUM(E83:I83)</f>
        <v>1</v>
      </c>
      <c r="E83" s="36" t="n">
        <f aca="false">IFERROR(ISTEXT(VLOOKUP(B83,settings!B:B, 1, 0)), 0)</f>
        <v>0</v>
      </c>
      <c r="F83" s="36" t="n">
        <f aca="false">IFERROR(ISTEXT(VLOOKUP(B83, input_constant!A:A, 1, 0)), 0)</f>
        <v>1</v>
      </c>
      <c r="G83" s="36" t="n">
        <f aca="false">IFERROR(ISTEXT(VLOOKUP(B83, input_sensitivity!B:B, 1, 0)), 0)</f>
        <v>0</v>
      </c>
      <c r="H83" s="36" t="n">
        <f aca="false">IFERROR(ISTEXT(HLOOKUP(B83,project_sites!$2:$2, 1, 0)), 0)</f>
        <v>0</v>
      </c>
      <c r="I83" s="36" t="n">
        <f aca="false">IFERROR(ISTEXT(VLOOKUP(B83, case_definitions!A$17:A$29,1, 0)), 0)</f>
        <v>0</v>
      </c>
    </row>
    <row r="84" customFormat="false" ht="12.8" hidden="false" customHeight="false" outlineLevel="0" collapsed="false">
      <c r="B84" s="34" t="s">
        <v>152</v>
      </c>
      <c r="C84" s="24" t="str">
        <f aca="false">IF(D84&gt;=1, "OK", "missing!")</f>
        <v>OK</v>
      </c>
      <c r="D84" s="35" t="n">
        <f aca="false">SUM(E84:I84)</f>
        <v>1</v>
      </c>
      <c r="E84" s="36" t="n">
        <f aca="false">IFERROR(ISTEXT(VLOOKUP(B84,settings!B:B, 1, 0)), 0)</f>
        <v>0</v>
      </c>
      <c r="F84" s="36" t="n">
        <f aca="false">IFERROR(ISTEXT(VLOOKUP(B84, input_constant!A:A, 1, 0)), 0)</f>
        <v>1</v>
      </c>
      <c r="G84" s="36" t="n">
        <f aca="false">IFERROR(ISTEXT(VLOOKUP(B84, input_sensitivity!B:B, 1, 0)), 0)</f>
        <v>0</v>
      </c>
      <c r="H84" s="36" t="n">
        <f aca="false">IFERROR(ISTEXT(HLOOKUP(B84,project_sites!$2:$2, 1, 0)), 0)</f>
        <v>0</v>
      </c>
      <c r="I84" s="36" t="n">
        <f aca="false">IFERROR(ISTEXT(VLOOKUP(B84, case_definitions!A$17:A$29,1, 0)), 0)</f>
        <v>0</v>
      </c>
    </row>
    <row r="85" customFormat="false" ht="12.8" hidden="false" customHeight="false" outlineLevel="0" collapsed="false">
      <c r="B85" s="34" t="s">
        <v>154</v>
      </c>
      <c r="C85" s="24" t="str">
        <f aca="false">IF(D85&gt;=1, "OK", "missing!")</f>
        <v>OK</v>
      </c>
      <c r="D85" s="35" t="n">
        <f aca="false">SUM(E85:I85)</f>
        <v>1</v>
      </c>
      <c r="E85" s="36" t="n">
        <f aca="false">IFERROR(ISTEXT(VLOOKUP(B85,settings!B:B, 1, 0)), 0)</f>
        <v>0</v>
      </c>
      <c r="F85" s="36" t="n">
        <f aca="false">IFERROR(ISTEXT(VLOOKUP(B85, input_constant!A:A, 1, 0)), 0)</f>
        <v>1</v>
      </c>
      <c r="G85" s="36" t="n">
        <f aca="false">IFERROR(ISTEXT(VLOOKUP(B85, input_sensitivity!B:B, 1, 0)), 0)</f>
        <v>0</v>
      </c>
      <c r="H85" s="36" t="n">
        <f aca="false">IFERROR(ISTEXT(HLOOKUP(B85,project_sites!$2:$2, 1, 0)), 0)</f>
        <v>0</v>
      </c>
      <c r="I85" s="36" t="n">
        <f aca="false">IFERROR(ISTEXT(VLOOKUP(B85, case_definitions!A$17:A$29,1, 0)), 0)</f>
        <v>0</v>
      </c>
    </row>
    <row r="86" customFormat="false" ht="12.8" hidden="false" customHeight="false" outlineLevel="0" collapsed="false">
      <c r="B86" s="34" t="s">
        <v>156</v>
      </c>
      <c r="C86" s="24" t="str">
        <f aca="false">IF(D86&gt;=1, "OK", "missing!")</f>
        <v>OK</v>
      </c>
      <c r="D86" s="35" t="n">
        <f aca="false">SUM(E86:I86)</f>
        <v>1</v>
      </c>
      <c r="E86" s="36" t="n">
        <f aca="false">IFERROR(ISTEXT(VLOOKUP(B86,settings!B:B, 1, 0)), 0)</f>
        <v>0</v>
      </c>
      <c r="F86" s="36" t="n">
        <f aca="false">IFERROR(ISTEXT(VLOOKUP(B86, input_constant!A:A, 1, 0)), 0)</f>
        <v>1</v>
      </c>
      <c r="G86" s="36" t="n">
        <f aca="false">IFERROR(ISTEXT(VLOOKUP(B86, input_sensitivity!B:B, 1, 0)), 0)</f>
        <v>0</v>
      </c>
      <c r="H86" s="36" t="n">
        <f aca="false">IFERROR(ISTEXT(HLOOKUP(B86,project_sites!$2:$2, 1, 0)), 0)</f>
        <v>0</v>
      </c>
      <c r="I86" s="36" t="n">
        <f aca="false">IFERROR(ISTEXT(VLOOKUP(B86, case_definitions!A$17:A$29,1, 0)), 0)</f>
        <v>0</v>
      </c>
    </row>
    <row r="87" customFormat="false" ht="12.8" hidden="false" customHeight="false" outlineLevel="0" collapsed="false">
      <c r="B87" s="34" t="s">
        <v>157</v>
      </c>
      <c r="C87" s="24" t="str">
        <f aca="false">IF(D87&gt;=1, "OK", "missing!")</f>
        <v>OK</v>
      </c>
      <c r="D87" s="35" t="n">
        <f aca="false">SUM(E87:I87)</f>
        <v>1</v>
      </c>
      <c r="E87" s="36" t="n">
        <f aca="false">IFERROR(ISTEXT(VLOOKUP(B87,settings!B:B, 1, 0)), 0)</f>
        <v>0</v>
      </c>
      <c r="F87" s="36" t="n">
        <f aca="false">IFERROR(ISTEXT(VLOOKUP(B87, input_constant!A:A, 1, 0)), 0)</f>
        <v>1</v>
      </c>
      <c r="G87" s="36" t="n">
        <f aca="false">IFERROR(ISTEXT(VLOOKUP(B87, input_sensitivity!B:B, 1, 0)), 0)</f>
        <v>0</v>
      </c>
      <c r="H87" s="36" t="n">
        <f aca="false">IFERROR(ISTEXT(HLOOKUP(B87,project_sites!$2:$2, 1, 0)), 0)</f>
        <v>0</v>
      </c>
      <c r="I87" s="36" t="n">
        <f aca="false">IFERROR(ISTEXT(VLOOKUP(B87, case_definitions!A$17:A$29,1, 0)), 0)</f>
        <v>0</v>
      </c>
    </row>
    <row r="88" customFormat="false" ht="12.8" hidden="false" customHeight="false" outlineLevel="0" collapsed="false">
      <c r="B88" s="34" t="s">
        <v>158</v>
      </c>
      <c r="C88" s="24" t="str">
        <f aca="false">IF(D88&gt;=1, "OK", "missing!")</f>
        <v>OK</v>
      </c>
      <c r="D88" s="35" t="n">
        <f aca="false">SUM(E88:I88)</f>
        <v>1</v>
      </c>
      <c r="E88" s="36" t="n">
        <f aca="false">IFERROR(ISTEXT(VLOOKUP(B88,settings!B:B, 1, 0)), 0)</f>
        <v>0</v>
      </c>
      <c r="F88" s="36" t="n">
        <f aca="false">IFERROR(ISTEXT(VLOOKUP(B88, input_constant!A:A, 1, 0)), 0)</f>
        <v>1</v>
      </c>
      <c r="G88" s="36" t="n">
        <f aca="false">IFERROR(ISTEXT(VLOOKUP(B88, input_sensitivity!B:B, 1, 0)), 0)</f>
        <v>0</v>
      </c>
      <c r="H88" s="36" t="n">
        <f aca="false">IFERROR(ISTEXT(HLOOKUP(B88,project_sites!$2:$2, 1, 0)), 0)</f>
        <v>0</v>
      </c>
      <c r="I88" s="36" t="n">
        <f aca="false">IFERROR(ISTEXT(VLOOKUP(B88, case_definitions!A$17:A$29,1, 0)), 0)</f>
        <v>0</v>
      </c>
    </row>
    <row r="89" customFormat="false" ht="12.8" hidden="false" customHeight="false" outlineLevel="0" collapsed="false">
      <c r="B89" s="34" t="s">
        <v>159</v>
      </c>
      <c r="C89" s="24" t="str">
        <f aca="false">IF(D89&gt;=1, "OK", "missing!")</f>
        <v>OK</v>
      </c>
      <c r="D89" s="35" t="n">
        <f aca="false">SUM(E89:I89)</f>
        <v>1</v>
      </c>
      <c r="E89" s="36" t="n">
        <f aca="false">IFERROR(ISTEXT(VLOOKUP(B89,settings!B:B, 1, 0)), 0)</f>
        <v>0</v>
      </c>
      <c r="F89" s="36" t="n">
        <f aca="false">IFERROR(ISTEXT(VLOOKUP(B89, input_constant!A:A, 1, 0)), 0)</f>
        <v>1</v>
      </c>
      <c r="G89" s="36" t="n">
        <f aca="false">IFERROR(ISTEXT(VLOOKUP(B89, input_sensitivity!B:B, 1, 0)), 0)</f>
        <v>0</v>
      </c>
      <c r="H89" s="36" t="n">
        <f aca="false">IFERROR(ISTEXT(HLOOKUP(B89,project_sites!$2:$2, 1, 0)), 0)</f>
        <v>0</v>
      </c>
      <c r="I89" s="36" t="n">
        <f aca="false">IFERROR(ISTEXT(VLOOKUP(B89, case_definitions!A$17:A$29,1, 0)), 0)</f>
        <v>0</v>
      </c>
    </row>
    <row r="90" customFormat="false" ht="12.8" hidden="false" customHeight="false" outlineLevel="0" collapsed="false">
      <c r="B90" s="34" t="s">
        <v>161</v>
      </c>
      <c r="C90" s="24" t="str">
        <f aca="false">IF(D90&gt;=1, "OK", "missing!")</f>
        <v>OK</v>
      </c>
      <c r="D90" s="35" t="n">
        <f aca="false">SUM(E90:I90)</f>
        <v>1</v>
      </c>
      <c r="E90" s="36" t="n">
        <f aca="false">IFERROR(ISTEXT(VLOOKUP(B90,settings!B:B, 1, 0)), 0)</f>
        <v>0</v>
      </c>
      <c r="F90" s="36" t="n">
        <f aca="false">IFERROR(ISTEXT(VLOOKUP(B90, input_constant!A:A, 1, 0)), 0)</f>
        <v>1</v>
      </c>
      <c r="G90" s="36" t="n">
        <f aca="false">IFERROR(ISTEXT(VLOOKUP(B90, input_sensitivity!B:B, 1, 0)), 0)</f>
        <v>0</v>
      </c>
      <c r="H90" s="36" t="n">
        <f aca="false">IFERROR(ISTEXT(HLOOKUP(B90,project_sites!$2:$2, 1, 0)), 0)</f>
        <v>0</v>
      </c>
      <c r="I90" s="36" t="n">
        <f aca="false">IFERROR(ISTEXT(VLOOKUP(B90, case_definitions!A$17:A$29,1, 0)), 0)</f>
        <v>0</v>
      </c>
    </row>
    <row r="91" customFormat="false" ht="12.8" hidden="false" customHeight="false" outlineLevel="0" collapsed="false">
      <c r="B91" s="34" t="s">
        <v>162</v>
      </c>
      <c r="C91" s="24" t="str">
        <f aca="false">IF(D91&gt;=1, "OK", "missing!")</f>
        <v>OK</v>
      </c>
      <c r="D91" s="35" t="n">
        <f aca="false">SUM(E91:I91)</f>
        <v>1</v>
      </c>
      <c r="E91" s="36" t="n">
        <f aca="false">IFERROR(ISTEXT(VLOOKUP(B91,settings!B:B, 1, 0)), 0)</f>
        <v>0</v>
      </c>
      <c r="F91" s="36" t="n">
        <f aca="false">IFERROR(ISTEXT(VLOOKUP(B91, input_constant!A:A, 1, 0)), 0)</f>
        <v>1</v>
      </c>
      <c r="G91" s="36" t="n">
        <f aca="false">IFERROR(ISTEXT(VLOOKUP(B91, input_sensitivity!B:B, 1, 0)), 0)</f>
        <v>0</v>
      </c>
      <c r="H91" s="36" t="n">
        <f aca="false">IFERROR(ISTEXT(HLOOKUP(B91,project_sites!$2:$2, 1, 0)), 0)</f>
        <v>0</v>
      </c>
      <c r="I91" s="36" t="n">
        <f aca="false">IFERROR(ISTEXT(VLOOKUP(B91, case_definitions!A$17:A$29,1, 0)), 0)</f>
        <v>0</v>
      </c>
    </row>
    <row r="92" customFormat="false" ht="12.8" hidden="false" customHeight="false" outlineLevel="0" collapsed="false">
      <c r="B92" s="34" t="s">
        <v>164</v>
      </c>
      <c r="C92" s="24" t="str">
        <f aca="false">IF(D92&gt;=1, "OK", "missing!")</f>
        <v>OK</v>
      </c>
      <c r="D92" s="35" t="n">
        <f aca="false">SUM(E92:I92)</f>
        <v>1</v>
      </c>
      <c r="E92" s="36" t="n">
        <f aca="false">IFERROR(ISTEXT(VLOOKUP(B92,settings!B:B, 1, 0)), 0)</f>
        <v>0</v>
      </c>
      <c r="F92" s="36" t="n">
        <f aca="false">IFERROR(ISTEXT(VLOOKUP(B92, input_constant!A:A, 1, 0)), 0)</f>
        <v>1</v>
      </c>
      <c r="G92" s="36" t="n">
        <f aca="false">IFERROR(ISTEXT(VLOOKUP(B92, input_sensitivity!B:B, 1, 0)), 0)</f>
        <v>0</v>
      </c>
      <c r="H92" s="36" t="n">
        <f aca="false">IFERROR(ISTEXT(HLOOKUP(B92,project_sites!$2:$2, 1, 0)), 0)</f>
        <v>0</v>
      </c>
      <c r="I92" s="36" t="n">
        <f aca="false">IFERROR(ISTEXT(VLOOKUP(B92, case_definitions!A$17:A$29,1, 0)), 0)</f>
        <v>0</v>
      </c>
    </row>
    <row r="93" customFormat="false" ht="12.8" hidden="false" customHeight="false" outlineLevel="0" collapsed="false">
      <c r="B93" s="34" t="s">
        <v>165</v>
      </c>
      <c r="C93" s="24" t="str">
        <f aca="false">IF(D93&gt;=1, "OK", "missing!")</f>
        <v>OK</v>
      </c>
      <c r="D93" s="35" t="n">
        <f aca="false">SUM(E93:I93)</f>
        <v>1</v>
      </c>
      <c r="E93" s="36" t="n">
        <f aca="false">IFERROR(ISTEXT(VLOOKUP(B93,settings!B:B, 1, 0)), 0)</f>
        <v>0</v>
      </c>
      <c r="F93" s="36" t="n">
        <f aca="false">IFERROR(ISTEXT(VLOOKUP(B93, input_constant!A:A, 1, 0)), 0)</f>
        <v>1</v>
      </c>
      <c r="G93" s="36" t="n">
        <f aca="false">IFERROR(ISTEXT(VLOOKUP(B93, input_sensitivity!B:B, 1, 0)), 0)</f>
        <v>0</v>
      </c>
      <c r="H93" s="36" t="n">
        <f aca="false">IFERROR(ISTEXT(HLOOKUP(B93,project_sites!$2:$2, 1, 0)), 0)</f>
        <v>0</v>
      </c>
      <c r="I93" s="36" t="n">
        <f aca="false">IFERROR(ISTEXT(VLOOKUP(B93, case_definitions!A$17:A$29,1, 0)), 0)</f>
        <v>0</v>
      </c>
    </row>
    <row r="94" customFormat="false" ht="12.8" hidden="false" customHeight="false" outlineLevel="0" collapsed="false">
      <c r="B94" s="34" t="s">
        <v>167</v>
      </c>
      <c r="C94" s="24" t="str">
        <f aca="false">IF(D94&gt;=1, "OK", "missing!")</f>
        <v>OK</v>
      </c>
      <c r="D94" s="35" t="n">
        <f aca="false">SUM(E94:I94)</f>
        <v>1</v>
      </c>
      <c r="E94" s="36" t="n">
        <f aca="false">IFERROR(ISTEXT(VLOOKUP(B94,settings!B:B, 1, 0)), 0)</f>
        <v>0</v>
      </c>
      <c r="F94" s="36" t="n">
        <f aca="false">IFERROR(ISTEXT(VLOOKUP(B94, input_constant!A:A, 1, 0)), 0)</f>
        <v>1</v>
      </c>
      <c r="G94" s="36" t="n">
        <f aca="false">IFERROR(ISTEXT(VLOOKUP(B94, input_sensitivity!B:B, 1, 0)), 0)</f>
        <v>0</v>
      </c>
      <c r="H94" s="36" t="n">
        <f aca="false">IFERROR(ISTEXT(HLOOKUP(B94,project_sites!$2:$2, 1, 0)), 0)</f>
        <v>0</v>
      </c>
      <c r="I94" s="36" t="n">
        <f aca="false">IFERROR(ISTEXT(VLOOKUP(B94, case_definitions!A$17:A$29,1, 0)), 0)</f>
        <v>0</v>
      </c>
    </row>
    <row r="95" customFormat="false" ht="12.8" hidden="false" customHeight="false" outlineLevel="0" collapsed="false">
      <c r="B95" s="34" t="s">
        <v>168</v>
      </c>
      <c r="C95" s="24" t="str">
        <f aca="false">IF(D95&gt;=1, "OK", "missing!")</f>
        <v>OK</v>
      </c>
      <c r="D95" s="35" t="n">
        <f aca="false">SUM(E95:I95)</f>
        <v>1</v>
      </c>
      <c r="E95" s="36" t="n">
        <f aca="false">IFERROR(ISTEXT(VLOOKUP(B95,settings!B:B, 1, 0)), 0)</f>
        <v>0</v>
      </c>
      <c r="F95" s="36" t="n">
        <f aca="false">IFERROR(ISTEXT(VLOOKUP(B95, input_constant!A:A, 1, 0)), 0)</f>
        <v>1</v>
      </c>
      <c r="G95" s="36" t="n">
        <f aca="false">IFERROR(ISTEXT(VLOOKUP(B95, input_sensitivity!B:B, 1, 0)), 0)</f>
        <v>0</v>
      </c>
      <c r="H95" s="36" t="n">
        <f aca="false">IFERROR(ISTEXT(HLOOKUP(B95,project_sites!$2:$2, 1, 0)), 0)</f>
        <v>0</v>
      </c>
      <c r="I95" s="36" t="n">
        <f aca="false">IFERROR(ISTEXT(VLOOKUP(B95, case_definitions!A$17:A$29,1, 0)), 0)</f>
        <v>0</v>
      </c>
    </row>
    <row r="96" customFormat="false" ht="12.8" hidden="false" customHeight="false" outlineLevel="0" collapsed="false">
      <c r="B96" s="34" t="s">
        <v>169</v>
      </c>
      <c r="C96" s="24" t="str">
        <f aca="false">IF(D96&gt;=1, "OK", "missing!")</f>
        <v>OK</v>
      </c>
      <c r="D96" s="35" t="n">
        <f aca="false">SUM(E96:I96)</f>
        <v>1</v>
      </c>
      <c r="E96" s="36" t="n">
        <f aca="false">IFERROR(ISTEXT(VLOOKUP(B96,settings!B:B, 1, 0)), 0)</f>
        <v>0</v>
      </c>
      <c r="F96" s="36" t="n">
        <f aca="false">IFERROR(ISTEXT(VLOOKUP(B96, input_constant!A:A, 1, 0)), 0)</f>
        <v>1</v>
      </c>
      <c r="G96" s="36" t="n">
        <f aca="false">IFERROR(ISTEXT(VLOOKUP(B96, input_sensitivity!B:B, 1, 0)), 0)</f>
        <v>0</v>
      </c>
      <c r="H96" s="36" t="n">
        <f aca="false">IFERROR(ISTEXT(HLOOKUP(B96,project_sites!$2:$2, 1, 0)), 0)</f>
        <v>0</v>
      </c>
      <c r="I96" s="36" t="n">
        <f aca="false">IFERROR(ISTEXT(VLOOKUP(B96, case_definitions!A$17:A$29,1, 0)), 0)</f>
        <v>0</v>
      </c>
    </row>
    <row r="97" customFormat="false" ht="12.8" hidden="false" customHeight="false" outlineLevel="0" collapsed="false">
      <c r="B97" s="34" t="s">
        <v>170</v>
      </c>
      <c r="C97" s="24" t="str">
        <f aca="false">IF(D97&gt;=1, "OK", "missing!")</f>
        <v>OK</v>
      </c>
      <c r="D97" s="35" t="n">
        <f aca="false">SUM(E97:I97)</f>
        <v>1</v>
      </c>
      <c r="E97" s="36" t="n">
        <f aca="false">IFERROR(ISTEXT(VLOOKUP(B97,settings!B:B, 1, 0)), 0)</f>
        <v>0</v>
      </c>
      <c r="F97" s="36" t="n">
        <f aca="false">IFERROR(ISTEXT(VLOOKUP(B97, input_constant!A:A, 1, 0)), 0)</f>
        <v>1</v>
      </c>
      <c r="G97" s="36" t="n">
        <f aca="false">IFERROR(ISTEXT(VLOOKUP(B97, input_sensitivity!B:B, 1, 0)), 0)</f>
        <v>0</v>
      </c>
      <c r="H97" s="36" t="n">
        <f aca="false">IFERROR(ISTEXT(HLOOKUP(B97,project_sites!$2:$2, 1, 0)), 0)</f>
        <v>0</v>
      </c>
      <c r="I97" s="36" t="n">
        <f aca="false">IFERROR(ISTEXT(VLOOKUP(B97, case_definitions!A$17:A$29,1, 0)), 0)</f>
        <v>0</v>
      </c>
    </row>
    <row r="98" customFormat="false" ht="12.8" hidden="false" customHeight="false" outlineLevel="0" collapsed="false">
      <c r="B98" s="34" t="s">
        <v>171</v>
      </c>
      <c r="C98" s="24" t="str">
        <f aca="false">IF(D98&gt;=1, "OK", "missing!")</f>
        <v>OK</v>
      </c>
      <c r="D98" s="35" t="n">
        <f aca="false">SUM(E98:I98)</f>
        <v>1</v>
      </c>
      <c r="E98" s="36" t="n">
        <f aca="false">IFERROR(ISTEXT(VLOOKUP(B98,settings!B:B, 1, 0)), 0)</f>
        <v>0</v>
      </c>
      <c r="F98" s="36" t="n">
        <f aca="false">IFERROR(ISTEXT(VLOOKUP(B98, input_constant!A:A, 1, 0)), 0)</f>
        <v>1</v>
      </c>
      <c r="G98" s="36" t="n">
        <f aca="false">IFERROR(ISTEXT(VLOOKUP(B98, input_sensitivity!B:B, 1, 0)), 0)</f>
        <v>0</v>
      </c>
      <c r="H98" s="36" t="n">
        <f aca="false">IFERROR(ISTEXT(HLOOKUP(B98,project_sites!$2:$2, 1, 0)), 0)</f>
        <v>0</v>
      </c>
      <c r="I98" s="36" t="n">
        <f aca="false">IFERROR(ISTEXT(VLOOKUP(B98, case_definitions!A$17:A$29,1, 0)), 0)</f>
        <v>0</v>
      </c>
    </row>
    <row r="99" customFormat="false" ht="12.8" hidden="false" customHeight="false" outlineLevel="0" collapsed="false">
      <c r="B99" s="34" t="s">
        <v>174</v>
      </c>
      <c r="C99" s="24" t="str">
        <f aca="false">IF(D99&gt;=1, "OK", "missing!")</f>
        <v>OK</v>
      </c>
      <c r="D99" s="35" t="n">
        <f aca="false">SUM(E99:I99)</f>
        <v>1</v>
      </c>
      <c r="E99" s="36" t="n">
        <f aca="false">IFERROR(ISTEXT(VLOOKUP(B99,settings!B:B, 1, 0)), 0)</f>
        <v>0</v>
      </c>
      <c r="F99" s="36" t="n">
        <f aca="false">IFERROR(ISTEXT(VLOOKUP(B99, input_constant!A:A, 1, 0)), 0)</f>
        <v>1</v>
      </c>
      <c r="G99" s="36" t="n">
        <f aca="false">IFERROR(ISTEXT(VLOOKUP(B99, input_sensitivity!B:B, 1, 0)), 0)</f>
        <v>0</v>
      </c>
      <c r="H99" s="36" t="n">
        <f aca="false">IFERROR(ISTEXT(HLOOKUP(B99,project_sites!$2:$2, 1, 0)), 0)</f>
        <v>0</v>
      </c>
      <c r="I99" s="36" t="n">
        <f aca="false">IFERROR(ISTEXT(VLOOKUP(B99, case_definitions!A$17:A$29,1, 0)), 0)</f>
        <v>0</v>
      </c>
    </row>
    <row r="100" customFormat="false" ht="12.8" hidden="false" customHeight="false" outlineLevel="0" collapsed="false">
      <c r="B100" s="34" t="s">
        <v>175</v>
      </c>
      <c r="C100" s="24" t="str">
        <f aca="false">IF(D100&gt;=1, "OK", "missing!")</f>
        <v>OK</v>
      </c>
      <c r="D100" s="35" t="n">
        <f aca="false">SUM(E100:I100)</f>
        <v>1</v>
      </c>
      <c r="E100" s="36" t="n">
        <f aca="false">IFERROR(ISTEXT(VLOOKUP(B100,settings!B:B, 1, 0)), 0)</f>
        <v>0</v>
      </c>
      <c r="F100" s="36" t="n">
        <f aca="false">IFERROR(ISTEXT(VLOOKUP(B100, input_constant!A:A, 1, 0)), 0)</f>
        <v>1</v>
      </c>
      <c r="G100" s="36" t="n">
        <f aca="false">IFERROR(ISTEXT(VLOOKUP(B100, input_sensitivity!B:B, 1, 0)), 0)</f>
        <v>0</v>
      </c>
      <c r="H100" s="36" t="n">
        <f aca="false">IFERROR(ISTEXT(HLOOKUP(B100,project_sites!$2:$2, 1, 0)), 0)</f>
        <v>0</v>
      </c>
      <c r="I100" s="36" t="n">
        <f aca="false">IFERROR(ISTEXT(VLOOKUP(B100, case_definitions!A$17:A$29,1, 0)), 0)</f>
        <v>0</v>
      </c>
    </row>
    <row r="101" customFormat="false" ht="12.8" hidden="false" customHeight="false" outlineLevel="0" collapsed="false">
      <c r="B101" s="34" t="s">
        <v>176</v>
      </c>
      <c r="C101" s="24" t="str">
        <f aca="false">IF(D101&gt;=1, "OK", "missing!")</f>
        <v>OK</v>
      </c>
      <c r="D101" s="35" t="n">
        <f aca="false">SUM(E101:I101)</f>
        <v>1</v>
      </c>
      <c r="E101" s="36" t="n">
        <f aca="false">IFERROR(ISTEXT(VLOOKUP(B101,settings!B:B, 1, 0)), 0)</f>
        <v>0</v>
      </c>
      <c r="F101" s="36" t="n">
        <f aca="false">IFERROR(ISTEXT(VLOOKUP(B101, input_constant!A:A, 1, 0)), 0)</f>
        <v>1</v>
      </c>
      <c r="G101" s="36" t="n">
        <f aca="false">IFERROR(ISTEXT(VLOOKUP(B101, input_sensitivity!B:B, 1, 0)), 0)</f>
        <v>0</v>
      </c>
      <c r="H101" s="36" t="n">
        <f aca="false">IFERROR(ISTEXT(HLOOKUP(B101,project_sites!$2:$2, 1, 0)), 0)</f>
        <v>0</v>
      </c>
      <c r="I101" s="36" t="n">
        <f aca="false">IFERROR(ISTEXT(VLOOKUP(B101, case_definitions!A$17:A$29,1, 0)), 0)</f>
        <v>0</v>
      </c>
    </row>
    <row r="102" customFormat="false" ht="12.8" hidden="false" customHeight="false" outlineLevel="0" collapsed="false">
      <c r="B102" s="34" t="s">
        <v>177</v>
      </c>
      <c r="C102" s="24" t="str">
        <f aca="false">IF(D102&gt;=1, "OK", "missing!")</f>
        <v>OK</v>
      </c>
      <c r="D102" s="35" t="n">
        <f aca="false">SUM(E102:I102)</f>
        <v>1</v>
      </c>
      <c r="E102" s="36" t="n">
        <f aca="false">IFERROR(ISTEXT(VLOOKUP(B102,settings!B:B, 1, 0)), 0)</f>
        <v>0</v>
      </c>
      <c r="F102" s="36" t="n">
        <f aca="false">IFERROR(ISTEXT(VLOOKUP(B102, input_constant!A:A, 1, 0)), 0)</f>
        <v>1</v>
      </c>
      <c r="G102" s="36" t="n">
        <f aca="false">IFERROR(ISTEXT(VLOOKUP(B102, input_sensitivity!B:B, 1, 0)), 0)</f>
        <v>0</v>
      </c>
      <c r="H102" s="36" t="n">
        <f aca="false">IFERROR(ISTEXT(HLOOKUP(B102,project_sites!$2:$2, 1, 0)), 0)</f>
        <v>0</v>
      </c>
      <c r="I102" s="36" t="n">
        <f aca="false">IFERROR(ISTEXT(VLOOKUP(B102, case_definitions!A$17:A$29,1, 0)), 0)</f>
        <v>0</v>
      </c>
    </row>
    <row r="103" customFormat="false" ht="12.8" hidden="false" customHeight="false" outlineLevel="0" collapsed="false">
      <c r="B103" s="34" t="s">
        <v>178</v>
      </c>
      <c r="C103" s="24" t="str">
        <f aca="false">IF(D103&gt;=1, "OK", "missing!")</f>
        <v>OK</v>
      </c>
      <c r="D103" s="35" t="n">
        <f aca="false">SUM(E103:I103)</f>
        <v>1</v>
      </c>
      <c r="E103" s="36" t="n">
        <f aca="false">IFERROR(ISTEXT(VLOOKUP(B103,settings!B:B, 1, 0)), 0)</f>
        <v>0</v>
      </c>
      <c r="F103" s="36" t="n">
        <f aca="false">IFERROR(ISTEXT(VLOOKUP(B103, input_constant!A:A, 1, 0)), 0)</f>
        <v>1</v>
      </c>
      <c r="G103" s="36" t="n">
        <f aca="false">IFERROR(ISTEXT(VLOOKUP(B103, input_sensitivity!B:B, 1, 0)), 0)</f>
        <v>0</v>
      </c>
      <c r="H103" s="36" t="n">
        <f aca="false">IFERROR(ISTEXT(HLOOKUP(B103,project_sites!$2:$2, 1, 0)), 0)</f>
        <v>0</v>
      </c>
      <c r="I103" s="36" t="n">
        <f aca="false">IFERROR(ISTEXT(VLOOKUP(B103, case_definitions!A$17:A$29,1, 0)), 0)</f>
        <v>0</v>
      </c>
    </row>
    <row r="104" customFormat="false" ht="12.8" hidden="false" customHeight="false" outlineLevel="0" collapsed="false">
      <c r="B104" s="34" t="s">
        <v>179</v>
      </c>
      <c r="C104" s="24" t="str">
        <f aca="false">IF(D104&gt;=1, "OK", "missing!")</f>
        <v>OK</v>
      </c>
      <c r="D104" s="35" t="n">
        <f aca="false">SUM(E104:I104)</f>
        <v>1</v>
      </c>
      <c r="E104" s="36" t="n">
        <f aca="false">IFERROR(ISTEXT(VLOOKUP(B104,settings!B:B, 1, 0)), 0)</f>
        <v>0</v>
      </c>
      <c r="F104" s="36" t="n">
        <f aca="false">IFERROR(ISTEXT(VLOOKUP(B104, input_constant!A:A, 1, 0)), 0)</f>
        <v>1</v>
      </c>
      <c r="G104" s="36" t="n">
        <f aca="false">IFERROR(ISTEXT(VLOOKUP(B104, input_sensitivity!B:B, 1, 0)), 0)</f>
        <v>0</v>
      </c>
      <c r="H104" s="36" t="n">
        <f aca="false">IFERROR(ISTEXT(HLOOKUP(B104,project_sites!$2:$2, 1, 0)), 0)</f>
        <v>0</v>
      </c>
      <c r="I104" s="36" t="n">
        <f aca="false">IFERROR(ISTEXT(VLOOKUP(B104, case_definitions!A$17:A$29,1, 0)), 0)</f>
        <v>0</v>
      </c>
    </row>
    <row r="105" customFormat="false" ht="12.8" hidden="false" customHeight="false" outlineLevel="0" collapsed="false">
      <c r="B105" s="34" t="s">
        <v>180</v>
      </c>
      <c r="C105" s="24" t="str">
        <f aca="false">IF(D105&gt;=1, "OK", "missing!")</f>
        <v>OK</v>
      </c>
      <c r="D105" s="35" t="n">
        <f aca="false">SUM(E105:I105)</f>
        <v>1</v>
      </c>
      <c r="E105" s="36" t="n">
        <f aca="false">IFERROR(ISTEXT(VLOOKUP(B105,settings!B:B, 1, 0)), 0)</f>
        <v>0</v>
      </c>
      <c r="F105" s="36" t="n">
        <f aca="false">IFERROR(ISTEXT(VLOOKUP(B105, input_constant!A:A, 1, 0)), 0)</f>
        <v>1</v>
      </c>
      <c r="G105" s="36" t="n">
        <f aca="false">IFERROR(ISTEXT(VLOOKUP(B105, input_sensitivity!B:B, 1, 0)), 0)</f>
        <v>0</v>
      </c>
      <c r="H105" s="36" t="n">
        <f aca="false">IFERROR(ISTEXT(HLOOKUP(B105,project_sites!$2:$2, 1, 0)), 0)</f>
        <v>0</v>
      </c>
      <c r="I105" s="36" t="n">
        <f aca="false">IFERROR(ISTEXT(VLOOKUP(B105, case_definitions!A$17:A$29,1, 0)), 0)</f>
        <v>0</v>
      </c>
    </row>
    <row r="106" customFormat="false" ht="12.8" hidden="false" customHeight="false" outlineLevel="0" collapsed="false">
      <c r="B106" s="34" t="s">
        <v>181</v>
      </c>
      <c r="C106" s="24" t="str">
        <f aca="false">IF(D106&gt;=1, "OK", "missing!")</f>
        <v>OK</v>
      </c>
      <c r="D106" s="35" t="n">
        <f aca="false">SUM(E106:I106)</f>
        <v>1</v>
      </c>
      <c r="E106" s="36" t="n">
        <f aca="false">IFERROR(ISTEXT(VLOOKUP(B106,settings!B:B, 1, 0)), 0)</f>
        <v>0</v>
      </c>
      <c r="F106" s="36" t="n">
        <f aca="false">IFERROR(ISTEXT(VLOOKUP(B106, input_constant!A:A, 1, 0)), 0)</f>
        <v>1</v>
      </c>
      <c r="G106" s="36" t="n">
        <f aca="false">IFERROR(ISTEXT(VLOOKUP(B106, input_sensitivity!B:B, 1, 0)), 0)</f>
        <v>0</v>
      </c>
      <c r="H106" s="36" t="n">
        <f aca="false">IFERROR(ISTEXT(HLOOKUP(B106,project_sites!$2:$2, 1, 0)), 0)</f>
        <v>0</v>
      </c>
      <c r="I106" s="36" t="n">
        <f aca="false">IFERROR(ISTEXT(VLOOKUP(B106, case_definitions!A$17:A$29,1, 0)), 0)</f>
        <v>0</v>
      </c>
    </row>
    <row r="107" customFormat="false" ht="12.8" hidden="false" customHeight="false" outlineLevel="0" collapsed="false">
      <c r="B107" s="34" t="s">
        <v>182</v>
      </c>
      <c r="C107" s="24" t="str">
        <f aca="false">IF(D107&gt;=1, "OK", "missing!")</f>
        <v>OK</v>
      </c>
      <c r="D107" s="35" t="n">
        <f aca="false">SUM(E107:I107)</f>
        <v>1</v>
      </c>
      <c r="E107" s="36" t="n">
        <f aca="false">IFERROR(ISTEXT(VLOOKUP(B107,settings!B:B, 1, 0)), 0)</f>
        <v>0</v>
      </c>
      <c r="F107" s="36" t="n">
        <f aca="false">IFERROR(ISTEXT(VLOOKUP(B107, input_constant!A:A, 1, 0)), 0)</f>
        <v>1</v>
      </c>
      <c r="G107" s="36" t="n">
        <f aca="false">IFERROR(ISTEXT(VLOOKUP(B107, input_sensitivity!B:B, 1, 0)), 0)</f>
        <v>0</v>
      </c>
      <c r="H107" s="36" t="n">
        <f aca="false">IFERROR(ISTEXT(HLOOKUP(B107,project_sites!$2:$2, 1, 0)), 0)</f>
        <v>0</v>
      </c>
      <c r="I107" s="36" t="n">
        <f aca="false">IFERROR(ISTEXT(VLOOKUP(B107, case_definitions!A$17:A$29,1, 0)), 0)</f>
        <v>0</v>
      </c>
    </row>
    <row r="108" customFormat="false" ht="12.8" hidden="false" customHeight="false" outlineLevel="0" collapsed="false">
      <c r="B108" s="34" t="s">
        <v>183</v>
      </c>
      <c r="C108" s="24" t="str">
        <f aca="false">IF(D108&gt;=1, "OK", "missing!")</f>
        <v>OK</v>
      </c>
      <c r="D108" s="35" t="n">
        <f aca="false">SUM(E108:I108)</f>
        <v>1</v>
      </c>
      <c r="E108" s="36" t="n">
        <f aca="false">IFERROR(ISTEXT(VLOOKUP(B108,settings!B:B, 1, 0)), 0)</f>
        <v>0</v>
      </c>
      <c r="F108" s="36" t="n">
        <f aca="false">IFERROR(ISTEXT(VLOOKUP(B108, input_constant!A:A, 1, 0)), 0)</f>
        <v>1</v>
      </c>
      <c r="G108" s="36" t="n">
        <f aca="false">IFERROR(ISTEXT(VLOOKUP(B108, input_sensitivity!B:B, 1, 0)), 0)</f>
        <v>0</v>
      </c>
      <c r="H108" s="36" t="n">
        <f aca="false">IFERROR(ISTEXT(HLOOKUP(B108,project_sites!$2:$2, 1, 0)), 0)</f>
        <v>0</v>
      </c>
      <c r="I108" s="36" t="n">
        <f aca="false">IFERROR(ISTEXT(VLOOKUP(B108, case_definitions!A$17:A$29,1, 0)), 0)</f>
        <v>0</v>
      </c>
    </row>
    <row r="109" customFormat="false" ht="12.8" hidden="false" customHeight="false" outlineLevel="0" collapsed="false">
      <c r="B109" s="34" t="s">
        <v>184</v>
      </c>
      <c r="C109" s="24" t="str">
        <f aca="false">IF(D109&gt;=1, "OK", "missing!")</f>
        <v>OK</v>
      </c>
      <c r="D109" s="35" t="n">
        <f aca="false">SUM(E109:I109)</f>
        <v>1</v>
      </c>
      <c r="E109" s="36" t="n">
        <f aca="false">IFERROR(ISTEXT(VLOOKUP(B109,settings!B:B, 1, 0)), 0)</f>
        <v>0</v>
      </c>
      <c r="F109" s="36" t="n">
        <f aca="false">IFERROR(ISTEXT(VLOOKUP(B109, input_constant!A:A, 1, 0)), 0)</f>
        <v>1</v>
      </c>
      <c r="G109" s="36" t="n">
        <f aca="false">IFERROR(ISTEXT(VLOOKUP(B109, input_sensitivity!B:B, 1, 0)), 0)</f>
        <v>0</v>
      </c>
      <c r="H109" s="36" t="n">
        <f aca="false">IFERROR(ISTEXT(HLOOKUP(B109,project_sites!$2:$2, 1, 0)), 0)</f>
        <v>0</v>
      </c>
      <c r="I109" s="36" t="n">
        <f aca="false">IFERROR(ISTEXT(VLOOKUP(B109, case_definitions!A$17:A$29,1, 0)), 0)</f>
        <v>0</v>
      </c>
    </row>
    <row r="110" customFormat="false" ht="12.8" hidden="false" customHeight="false" outlineLevel="0" collapsed="false">
      <c r="B110" s="34" t="s">
        <v>185</v>
      </c>
      <c r="C110" s="24" t="str">
        <f aca="false">IF(D110&gt;=1, "OK", "missing!")</f>
        <v>OK</v>
      </c>
      <c r="D110" s="35" t="n">
        <f aca="false">SUM(E110:I110)</f>
        <v>1</v>
      </c>
      <c r="E110" s="36" t="n">
        <f aca="false">IFERROR(ISTEXT(VLOOKUP(B110,settings!B:B, 1, 0)), 0)</f>
        <v>0</v>
      </c>
      <c r="F110" s="36" t="n">
        <f aca="false">IFERROR(ISTEXT(VLOOKUP(B110, input_constant!A:A, 1, 0)), 0)</f>
        <v>1</v>
      </c>
      <c r="G110" s="36" t="n">
        <f aca="false">IFERROR(ISTEXT(VLOOKUP(B110, input_sensitivity!B:B, 1, 0)), 0)</f>
        <v>0</v>
      </c>
      <c r="H110" s="36" t="n">
        <f aca="false">IFERROR(ISTEXT(HLOOKUP(B110,project_sites!$2:$2, 1, 0)), 0)</f>
        <v>0</v>
      </c>
      <c r="I110" s="36" t="n">
        <f aca="false">IFERROR(ISTEXT(VLOOKUP(B110, case_definitions!A$17:A$29,1, 0)), 0)</f>
        <v>0</v>
      </c>
    </row>
    <row r="111" customFormat="false" ht="12.8" hidden="false" customHeight="false" outlineLevel="0" collapsed="false">
      <c r="B111" s="34" t="s">
        <v>186</v>
      </c>
      <c r="C111" s="24" t="str">
        <f aca="false">IF(D111&gt;=1, "OK", "missing!")</f>
        <v>OK</v>
      </c>
      <c r="D111" s="35" t="n">
        <f aca="false">SUM(E111:I111)</f>
        <v>1</v>
      </c>
      <c r="E111" s="36" t="n">
        <f aca="false">IFERROR(ISTEXT(VLOOKUP(B111,settings!B:B, 1, 0)), 0)</f>
        <v>0</v>
      </c>
      <c r="F111" s="36" t="n">
        <f aca="false">IFERROR(ISTEXT(VLOOKUP(B111, input_constant!A:A, 1, 0)), 0)</f>
        <v>1</v>
      </c>
      <c r="G111" s="36" t="n">
        <f aca="false">IFERROR(ISTEXT(VLOOKUP(B111, input_sensitivity!B:B, 1, 0)), 0)</f>
        <v>0</v>
      </c>
      <c r="H111" s="36" t="n">
        <f aca="false">IFERROR(ISTEXT(HLOOKUP(B111,project_sites!$2:$2, 1, 0)), 0)</f>
        <v>0</v>
      </c>
      <c r="I111" s="36" t="n">
        <f aca="false">IFERROR(ISTEXT(VLOOKUP(B111, case_definitions!A$17:A$29,1, 0)), 0)</f>
        <v>0</v>
      </c>
    </row>
    <row r="112" customFormat="false" ht="12.8" hidden="false" customHeight="false" outlineLevel="0" collapsed="false">
      <c r="B112" s="34" t="s">
        <v>190</v>
      </c>
      <c r="C112" s="24" t="str">
        <f aca="false">IF(D112&gt;=1, "OK", "missing!")</f>
        <v>OK</v>
      </c>
      <c r="D112" s="35" t="n">
        <f aca="false">SUM(E112:I112)</f>
        <v>1</v>
      </c>
      <c r="E112" s="36" t="n">
        <f aca="false">IFERROR(ISTEXT(VLOOKUP(B112,settings!B:B, 1, 0)), 0)</f>
        <v>0</v>
      </c>
      <c r="F112" s="36" t="n">
        <f aca="false">IFERROR(ISTEXT(VLOOKUP(B112, input_constant!A:A, 1, 0)), 0)</f>
        <v>0</v>
      </c>
      <c r="G112" s="36" t="n">
        <f aca="false">IFERROR(ISTEXT(VLOOKUP(B112, input_sensitivity!B:B, 1, 0)), 0)</f>
        <v>0</v>
      </c>
      <c r="H112" s="36" t="n">
        <f aca="false">IFERROR(ISTEXT(HLOOKUP(B112,project_sites!$2:$2, 1, 0)), 0)</f>
        <v>1</v>
      </c>
      <c r="I112" s="36" t="n">
        <f aca="false">IFERROR(ISTEXT(VLOOKUP(B112, case_definitions!A$17:A$29,1, 0)), 0)</f>
        <v>0</v>
      </c>
    </row>
    <row r="113" customFormat="false" ht="12.8" hidden="false" customHeight="false" outlineLevel="0" collapsed="false">
      <c r="B113" s="34" t="s">
        <v>191</v>
      </c>
      <c r="C113" s="24" t="str">
        <f aca="false">IF(D113&gt;=1, "OK", "missing!")</f>
        <v>OK</v>
      </c>
      <c r="D113" s="35" t="n">
        <f aca="false">SUM(E113:I113)</f>
        <v>1</v>
      </c>
      <c r="E113" s="36" t="n">
        <f aca="false">IFERROR(ISTEXT(VLOOKUP(B113,settings!B:B, 1, 0)), 0)</f>
        <v>0</v>
      </c>
      <c r="F113" s="36" t="n">
        <f aca="false">IFERROR(ISTEXT(VLOOKUP(B113, input_constant!A:A, 1, 0)), 0)</f>
        <v>0</v>
      </c>
      <c r="G113" s="36" t="n">
        <f aca="false">IFERROR(ISTEXT(VLOOKUP(B113, input_sensitivity!B:B, 1, 0)), 0)</f>
        <v>0</v>
      </c>
      <c r="H113" s="36" t="n">
        <f aca="false">IFERROR(ISTEXT(HLOOKUP(B113,project_sites!$2:$2, 1, 0)), 0)</f>
        <v>1</v>
      </c>
      <c r="I113" s="36" t="n">
        <f aca="false">IFERROR(ISTEXT(VLOOKUP(B113, case_definitions!A$17:A$29,1, 0)), 0)</f>
        <v>0</v>
      </c>
    </row>
    <row r="114" customFormat="false" ht="12.8" hidden="false" customHeight="false" outlineLevel="0" collapsed="false">
      <c r="B114" s="34" t="s">
        <v>192</v>
      </c>
      <c r="C114" s="24" t="str">
        <f aca="false">IF(D114&gt;=1, "OK", "missing!")</f>
        <v>OK</v>
      </c>
      <c r="D114" s="35" t="n">
        <f aca="false">SUM(E114:I114)</f>
        <v>1</v>
      </c>
      <c r="E114" s="36" t="n">
        <f aca="false">IFERROR(ISTEXT(VLOOKUP(B114,settings!B:B, 1, 0)), 0)</f>
        <v>0</v>
      </c>
      <c r="F114" s="36" t="n">
        <f aca="false">IFERROR(ISTEXT(VLOOKUP(B114, input_constant!A:A, 1, 0)), 0)</f>
        <v>0</v>
      </c>
      <c r="G114" s="36" t="n">
        <f aca="false">IFERROR(ISTEXT(VLOOKUP(B114, input_sensitivity!B:B, 1, 0)), 0)</f>
        <v>0</v>
      </c>
      <c r="H114" s="36" t="n">
        <f aca="false">IFERROR(ISTEXT(HLOOKUP(B114,project_sites!$2:$2, 1, 0)), 0)</f>
        <v>1</v>
      </c>
      <c r="I114" s="36" t="n">
        <f aca="false">IFERROR(ISTEXT(VLOOKUP(B114, case_definitions!A$17:A$29,1, 0)), 0)</f>
        <v>0</v>
      </c>
    </row>
    <row r="115" customFormat="false" ht="12.8" hidden="false" customHeight="false" outlineLevel="0" collapsed="false">
      <c r="B115" s="34" t="s">
        <v>193</v>
      </c>
      <c r="C115" s="24" t="str">
        <f aca="false">IF(D115&gt;=1, "OK", "missing!")</f>
        <v>OK</v>
      </c>
      <c r="D115" s="35" t="n">
        <f aca="false">SUM(E115:I115)</f>
        <v>1</v>
      </c>
      <c r="E115" s="36" t="n">
        <f aca="false">IFERROR(ISTEXT(VLOOKUP(B115,settings!B:B, 1, 0)), 0)</f>
        <v>0</v>
      </c>
      <c r="F115" s="36" t="n">
        <f aca="false">IFERROR(ISTEXT(VLOOKUP(B115, input_constant!A:A, 1, 0)), 0)</f>
        <v>0</v>
      </c>
      <c r="G115" s="36" t="n">
        <f aca="false">IFERROR(ISTEXT(VLOOKUP(B115, input_sensitivity!B:B, 1, 0)), 0)</f>
        <v>0</v>
      </c>
      <c r="H115" s="36" t="n">
        <f aca="false">IFERROR(ISTEXT(HLOOKUP(B115,project_sites!$2:$2, 1, 0)), 0)</f>
        <v>1</v>
      </c>
      <c r="I115" s="36" t="n">
        <f aca="false">IFERROR(ISTEXT(VLOOKUP(B115, case_definitions!A$17:A$29,1, 0)), 0)</f>
        <v>0</v>
      </c>
    </row>
    <row r="116" customFormat="false" ht="12.8" hidden="false" customHeight="false" outlineLevel="0" collapsed="false">
      <c r="B116" s="34" t="s">
        <v>194</v>
      </c>
      <c r="C116" s="24" t="str">
        <f aca="false">IF(D116&gt;=1, "OK", "missing!")</f>
        <v>OK</v>
      </c>
      <c r="D116" s="35" t="n">
        <f aca="false">SUM(E116:I116)</f>
        <v>1</v>
      </c>
      <c r="E116" s="36" t="n">
        <f aca="false">IFERROR(ISTEXT(VLOOKUP(B116,settings!B:B, 1, 0)), 0)</f>
        <v>0</v>
      </c>
      <c r="F116" s="36" t="n">
        <f aca="false">IFERROR(ISTEXT(VLOOKUP(B116, input_constant!A:A, 1, 0)), 0)</f>
        <v>0</v>
      </c>
      <c r="G116" s="36" t="n">
        <f aca="false">IFERROR(ISTEXT(VLOOKUP(B116, input_sensitivity!B:B, 1, 0)), 0)</f>
        <v>0</v>
      </c>
      <c r="H116" s="36" t="n">
        <f aca="false">IFERROR(ISTEXT(HLOOKUP(B116,project_sites!$2:$2, 1, 0)), 0)</f>
        <v>1</v>
      </c>
      <c r="I116" s="36" t="n">
        <f aca="false">IFERROR(ISTEXT(VLOOKUP(B116, case_definitions!A$17:A$29,1, 0)), 0)</f>
        <v>0</v>
      </c>
    </row>
    <row r="117" customFormat="false" ht="12.8" hidden="false" customHeight="false" outlineLevel="0" collapsed="false">
      <c r="B117" s="34" t="s">
        <v>195</v>
      </c>
      <c r="C117" s="24" t="str">
        <f aca="false">IF(D117&gt;=1, "OK", "missing!")</f>
        <v>OK</v>
      </c>
      <c r="D117" s="35" t="n">
        <f aca="false">SUM(E117:I117)</f>
        <v>1</v>
      </c>
      <c r="E117" s="36" t="n">
        <f aca="false">IFERROR(ISTEXT(VLOOKUP(B117,settings!B:B, 1, 0)), 0)</f>
        <v>0</v>
      </c>
      <c r="F117" s="36" t="n">
        <f aca="false">IFERROR(ISTEXT(VLOOKUP(B117, input_constant!A:A, 1, 0)), 0)</f>
        <v>0</v>
      </c>
      <c r="G117" s="36" t="n">
        <f aca="false">IFERROR(ISTEXT(VLOOKUP(B117, input_sensitivity!B:B, 1, 0)), 0)</f>
        <v>0</v>
      </c>
      <c r="H117" s="36" t="n">
        <f aca="false">IFERROR(ISTEXT(HLOOKUP(B117,project_sites!$2:$2, 1, 0)), 0)</f>
        <v>1</v>
      </c>
      <c r="I117" s="36" t="n">
        <f aca="false">IFERROR(ISTEXT(VLOOKUP(B117, case_definitions!A$17:A$29,1, 0)), 0)</f>
        <v>0</v>
      </c>
    </row>
    <row r="118" customFormat="false" ht="12.8" hidden="false" customHeight="false" outlineLevel="0" collapsed="false">
      <c r="B118" s="37" t="s">
        <v>230</v>
      </c>
      <c r="C118" s="24" t="str">
        <f aca="false">IF(D118&gt;=1, "OK", "missing!")</f>
        <v>OK</v>
      </c>
      <c r="D118" s="35" t="n">
        <f aca="false">SUM(E118:I118)</f>
        <v>1</v>
      </c>
      <c r="E118" s="38"/>
      <c r="F118" s="38"/>
      <c r="G118" s="38"/>
      <c r="H118" s="38"/>
      <c r="I118" s="35" t="n">
        <f aca="false">IFERROR(ISTEXT(VLOOKUP(B118, case_definitions!A$17:A$29,1, 0)), 0)</f>
        <v>1</v>
      </c>
    </row>
    <row r="119" customFormat="false" ht="12.8" hidden="false" customHeight="false" outlineLevel="0" collapsed="false">
      <c r="B119" s="37" t="s">
        <v>207</v>
      </c>
      <c r="C119" s="24" t="str">
        <f aca="false">IF(D119&gt;=1, "OK", "missing!")</f>
        <v>OK</v>
      </c>
      <c r="D119" s="35" t="n">
        <f aca="false">SUM(E119:I119)</f>
        <v>1</v>
      </c>
      <c r="E119" s="38"/>
      <c r="F119" s="38"/>
      <c r="G119" s="38"/>
      <c r="H119" s="38"/>
      <c r="I119" s="36" t="n">
        <f aca="false">IFERROR(ISTEXT(VLOOKUP(B119, case_definitions!A$17:A$29,1, 0)), 0)</f>
        <v>1</v>
      </c>
    </row>
    <row r="120" customFormat="false" ht="12.8" hidden="false" customHeight="false" outlineLevel="0" collapsed="false">
      <c r="B120" s="37" t="s">
        <v>231</v>
      </c>
      <c r="C120" s="24" t="str">
        <f aca="false">IF(D120&gt;=1, "OK", "missing!")</f>
        <v>OK</v>
      </c>
      <c r="D120" s="35" t="n">
        <f aca="false">SUM(E120:I120)</f>
        <v>1</v>
      </c>
      <c r="E120" s="38"/>
      <c r="F120" s="38"/>
      <c r="G120" s="38"/>
      <c r="H120" s="38"/>
      <c r="I120" s="36" t="n">
        <f aca="false">IFERROR(ISTEXT(VLOOKUP(B120, case_definitions!A$17:A$29,1, 0)), 0)</f>
        <v>1</v>
      </c>
    </row>
    <row r="121" customFormat="false" ht="12.8" hidden="false" customHeight="false" outlineLevel="0" collapsed="false">
      <c r="B121" s="37" t="s">
        <v>233</v>
      </c>
      <c r="C121" s="24" t="str">
        <f aca="false">IF(D121&gt;=1, "OK", "missing!")</f>
        <v>OK</v>
      </c>
      <c r="D121" s="35" t="n">
        <f aca="false">SUM(E121:I121)</f>
        <v>1</v>
      </c>
      <c r="E121" s="38"/>
      <c r="F121" s="38"/>
      <c r="G121" s="38"/>
      <c r="H121" s="38"/>
      <c r="I121" s="36" t="n">
        <f aca="false">IFERROR(ISTEXT(VLOOKUP(B121, case_definitions!A$17:A$29,1, 0)), 0)</f>
        <v>1</v>
      </c>
    </row>
    <row r="122" customFormat="false" ht="12.8" hidden="false" customHeight="false" outlineLevel="0" collapsed="false">
      <c r="B122" s="37" t="s">
        <v>234</v>
      </c>
      <c r="C122" s="24" t="str">
        <f aca="false">IF(D122&gt;=1, "OK", "missing!")</f>
        <v>OK</v>
      </c>
      <c r="D122" s="35" t="n">
        <f aca="false">SUM(E122:I122)</f>
        <v>1</v>
      </c>
      <c r="E122" s="38"/>
      <c r="F122" s="38"/>
      <c r="G122" s="38"/>
      <c r="H122" s="38"/>
      <c r="I122" s="36" t="n">
        <f aca="false">IFERROR(ISTEXT(VLOOKUP(B122, case_definitions!A$17:A$29,1, 0)), 0)</f>
        <v>1</v>
      </c>
    </row>
    <row r="123" customFormat="false" ht="12.8" hidden="false" customHeight="false" outlineLevel="0" collapsed="false">
      <c r="B123" s="37" t="s">
        <v>236</v>
      </c>
      <c r="C123" s="24" t="str">
        <f aca="false">IF(D123&gt;=1, "OK", "missing!")</f>
        <v>OK</v>
      </c>
      <c r="D123" s="35" t="n">
        <f aca="false">SUM(E123:I123)</f>
        <v>1</v>
      </c>
      <c r="E123" s="38"/>
      <c r="F123" s="38"/>
      <c r="G123" s="38"/>
      <c r="H123" s="38"/>
      <c r="I123" s="36" t="n">
        <f aca="false">IFERROR(ISTEXT(VLOOKUP(B123, case_definitions!A$17:A$29,1, 0)), 0)</f>
        <v>1</v>
      </c>
    </row>
    <row r="124" customFormat="false" ht="12.8" hidden="false" customHeight="false" outlineLevel="0" collapsed="false">
      <c r="B124" s="37" t="s">
        <v>237</v>
      </c>
      <c r="C124" s="24" t="str">
        <f aca="false">IF(D124&gt;=1, "OK", "missing!")</f>
        <v>OK</v>
      </c>
      <c r="D124" s="35" t="n">
        <f aca="false">SUM(E124:I124)</f>
        <v>1</v>
      </c>
      <c r="E124" s="38"/>
      <c r="F124" s="38"/>
      <c r="G124" s="38"/>
      <c r="H124" s="38"/>
      <c r="I124" s="36" t="n">
        <f aca="false">IFERROR(ISTEXT(VLOOKUP(B124, case_definitions!A$17:A$29,1, 0)), 0)</f>
        <v>1</v>
      </c>
    </row>
    <row r="125" customFormat="false" ht="12.8" hidden="false" customHeight="false" outlineLevel="0" collapsed="false">
      <c r="B125" s="37" t="s">
        <v>238</v>
      </c>
      <c r="C125" s="24" t="str">
        <f aca="false">IF(D125&gt;=1, "OK", "missing!")</f>
        <v>OK</v>
      </c>
      <c r="D125" s="35" t="n">
        <f aca="false">SUM(E125:I125)</f>
        <v>1</v>
      </c>
      <c r="E125" s="38"/>
      <c r="F125" s="38"/>
      <c r="G125" s="38"/>
      <c r="H125" s="38"/>
      <c r="I125" s="36" t="n">
        <f aca="false">IFERROR(ISTEXT(VLOOKUP(B125, case_definitions!A$17:A$29,1, 0)), 0)</f>
        <v>1</v>
      </c>
    </row>
    <row r="126" customFormat="false" ht="12.8" hidden="false" customHeight="false" outlineLevel="0" collapsed="false">
      <c r="B126" s="37" t="s">
        <v>239</v>
      </c>
      <c r="C126" s="24" t="str">
        <f aca="false">IF(D126&gt;=1, "OK", "missing!")</f>
        <v>OK</v>
      </c>
      <c r="D126" s="35" t="n">
        <f aca="false">SUM(E126:I126)</f>
        <v>1</v>
      </c>
      <c r="E126" s="38"/>
      <c r="F126" s="38"/>
      <c r="G126" s="38"/>
      <c r="H126" s="38"/>
      <c r="I126" s="36" t="n">
        <f aca="false">IFERROR(ISTEXT(VLOOKUP(B126, case_definitions!A$17:A$29,1, 0)), 0)</f>
        <v>1</v>
      </c>
    </row>
    <row r="127" customFormat="false" ht="12.8" hidden="false" customHeight="false" outlineLevel="0" collapsed="false">
      <c r="B127" s="37" t="s">
        <v>48</v>
      </c>
      <c r="C127" s="24" t="str">
        <f aca="false">IF(D127&gt;=1, "OK", "missing!")</f>
        <v>OK</v>
      </c>
      <c r="D127" s="35" t="n">
        <f aca="false">SUM(E127:I127)</f>
        <v>2</v>
      </c>
      <c r="E127" s="36" t="n">
        <f aca="false">IFERROR(ISTEXT(VLOOKUP(B127,settings!B:B, 1, 0)), 0)</f>
        <v>1</v>
      </c>
      <c r="F127" s="36" t="n">
        <f aca="false">IFERROR(ISTEXT(VLOOKUP(B127, input_constant!A:A, 1, 0)), 0)</f>
        <v>0</v>
      </c>
      <c r="G127" s="36" t="n">
        <f aca="false">IFERROR(ISTEXT(VLOOKUP(B127, input_sensitivity!B:B, 1, 0)), 0)</f>
        <v>0</v>
      </c>
      <c r="H127" s="36" t="n">
        <f aca="false">IFERROR(ISTEXT(HLOOKUP(B127,project_sites!$2:$2, 1, 0)), 0)</f>
        <v>0</v>
      </c>
      <c r="I127" s="36" t="n">
        <f aca="false">IFERROR(ISTEXT(VLOOKUP(B127, case_definitions!A$17:A$29,1, 0)), 0)</f>
        <v>1</v>
      </c>
    </row>
    <row r="128" customFormat="false" ht="12.8" hidden="false" customHeight="false" outlineLevel="0" collapsed="false">
      <c r="B128" s="37" t="s">
        <v>216</v>
      </c>
      <c r="C128" s="24" t="str">
        <f aca="false">IF(D128&gt;=1, "OK", "missing!")</f>
        <v>OK</v>
      </c>
      <c r="D128" s="35" t="n">
        <f aca="false">SUM(E128:I128)</f>
        <v>1</v>
      </c>
      <c r="E128" s="36" t="n">
        <f aca="false">IFERROR(ISTEXT(VLOOKUP(B128,settings!B:B, 1, 0)), 0)</f>
        <v>0</v>
      </c>
      <c r="F128" s="36" t="n">
        <f aca="false">IFERROR(ISTEXT(VLOOKUP(B128, input_constant!A:A, 1, 0)), 0)</f>
        <v>0</v>
      </c>
      <c r="G128" s="36" t="n">
        <f aca="false">IFERROR(ISTEXT(VLOOKUP(B128, input_sensitivity!B:B, 1, 0)), 0)</f>
        <v>0</v>
      </c>
      <c r="H128" s="36" t="n">
        <f aca="false">IFERROR(ISTEXT(HLOOKUP(B128,project_sites!$2:$2, 1, 0)), 0)</f>
        <v>0</v>
      </c>
      <c r="I128" s="36" t="n">
        <f aca="false">IFERROR(ISTEXT(VLOOKUP(B128, case_definitions!A$17:A$29,1, 0)), 0)</f>
        <v>1</v>
      </c>
    </row>
    <row r="129" customFormat="false" ht="12.8" hidden="false" customHeight="false" outlineLevel="0" collapsed="false">
      <c r="B129" s="37" t="s">
        <v>218</v>
      </c>
      <c r="C129" s="24" t="str">
        <f aca="false">IF(D129&gt;=1, "OK", "missing!")</f>
        <v>OK</v>
      </c>
      <c r="D129" s="35" t="n">
        <f aca="false">SUM(E129:I129)</f>
        <v>1</v>
      </c>
      <c r="E129" s="36" t="n">
        <f aca="false">IFERROR(ISTEXT(VLOOKUP(B129,settings!B:B, 1, 0)), 0)</f>
        <v>0</v>
      </c>
      <c r="F129" s="36" t="n">
        <f aca="false">IFERROR(ISTEXT(VLOOKUP(B129, input_constant!A:A, 1, 0)), 0)</f>
        <v>0</v>
      </c>
      <c r="G129" s="36" t="n">
        <f aca="false">IFERROR(ISTEXT(VLOOKUP(B129, input_sensitivity!B:B, 1, 0)), 0)</f>
        <v>0</v>
      </c>
      <c r="H129" s="36" t="n">
        <f aca="false">IFERROR(ISTEXT(HLOOKUP(B129,project_sites!$2:$2, 1, 0)), 0)</f>
        <v>0</v>
      </c>
      <c r="I129" s="36" t="n">
        <f aca="false">IFERROR(ISTEXT(VLOOKUP(B129, case_definitions!A$17:A$29,1, 0)), 0)</f>
        <v>1</v>
      </c>
    </row>
    <row r="130" customFormat="false" ht="12.8" hidden="false" customHeight="false" outlineLevel="0" collapsed="false">
      <c r="B130" s="37" t="s">
        <v>219</v>
      </c>
      <c r="C130" s="24" t="str">
        <f aca="false">IF(D130&gt;=1, "OK", "missing!")</f>
        <v>OK</v>
      </c>
      <c r="D130" s="35" t="n">
        <f aca="false">SUM(E130:I130)</f>
        <v>1</v>
      </c>
      <c r="E130" s="36" t="n">
        <f aca="false">IFERROR(ISTEXT(VLOOKUP(B130,settings!B:B, 1, 0)), 0)</f>
        <v>0</v>
      </c>
      <c r="F130" s="36" t="n">
        <f aca="false">IFERROR(ISTEXT(VLOOKUP(B130, input_constant!A:A, 1, 0)), 0)</f>
        <v>0</v>
      </c>
      <c r="G130" s="36" t="n">
        <f aca="false">IFERROR(ISTEXT(VLOOKUP(B130, input_sensitivity!B:B, 1, 0)), 0)</f>
        <v>0</v>
      </c>
      <c r="H130" s="36" t="n">
        <f aca="false">IFERROR(ISTEXT(HLOOKUP(B130,project_sites!$2:$2, 1, 0)), 0)</f>
        <v>0</v>
      </c>
      <c r="I130" s="36" t="n">
        <f aca="false">IFERROR(ISTEXT(VLOOKUP(B130, case_definitions!A$17:A$29,1, 0)), 0)</f>
        <v>1</v>
      </c>
    </row>
  </sheetData>
  <mergeCells count="7">
    <mergeCell ref="D5:H5"/>
    <mergeCell ref="D6:H6"/>
    <mergeCell ref="D7:H7"/>
    <mergeCell ref="B10:B11"/>
    <mergeCell ref="C10:C11"/>
    <mergeCell ref="D10:D11"/>
    <mergeCell ref="E10:I10"/>
  </mergeCells>
  <conditionalFormatting sqref="C12:C130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"missing!"</formula>
    </cfRule>
  </conditionalFormatting>
  <conditionalFormatting sqref="D12:D130">
    <cfRule type="cellIs" priority="4" operator="greaterThan" aboveAverage="0" equalAverage="0" bottom="0" percent="0" rank="0" text="" dxfId="2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2019-02-05T15:46:19Z</dcterms:modified>
  <cp:revision>189</cp:revision>
  <dc:subject/>
  <dc:title/>
</cp:coreProperties>
</file>