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03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xampp\htdocs\abdsaleh\assets\laporan\"/>
    </mc:Choice>
  </mc:AlternateContent>
  <bookViews>
    <workbookView xWindow="0" yWindow="0" windowWidth="20490" windowHeight="7530"/>
  </bookViews>
  <sheets>
    <sheet name="Sheet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1" l="1"/>
  <c r="L4" i="1"/>
  <c r="M4" i="1"/>
  <c r="K5" i="1"/>
  <c r="L5" i="1"/>
  <c r="M5" i="1"/>
  <c r="K6" i="1"/>
  <c r="L6" i="1"/>
  <c r="M6" i="1"/>
  <c r="K7" i="1"/>
  <c r="L7" i="1"/>
  <c r="M7" i="1"/>
  <c r="K8" i="1"/>
  <c r="L8" i="1"/>
  <c r="M8" i="1"/>
  <c r="K9" i="1"/>
  <c r="L9" i="1"/>
  <c r="M9" i="1"/>
  <c r="K10" i="1"/>
  <c r="L10" i="1"/>
  <c r="M10" i="1"/>
  <c r="K11" i="1"/>
  <c r="L11" i="1"/>
  <c r="M11" i="1"/>
  <c r="K12" i="1"/>
  <c r="L12" i="1"/>
  <c r="M12" i="1"/>
  <c r="K13" i="1"/>
  <c r="L13" i="1"/>
  <c r="M13" i="1"/>
  <c r="N4" i="1" l="1"/>
  <c r="O4" i="1"/>
  <c r="P4" i="1"/>
  <c r="Q4" i="1"/>
  <c r="R4" i="1"/>
  <c r="S4" i="1"/>
  <c r="T4" i="1"/>
  <c r="U4" i="1"/>
  <c r="V4" i="1"/>
  <c r="N5" i="1"/>
  <c r="O5" i="1"/>
  <c r="P5" i="1"/>
  <c r="Q5" i="1"/>
  <c r="R5" i="1"/>
  <c r="S5" i="1"/>
  <c r="T5" i="1"/>
  <c r="U5" i="1"/>
  <c r="V5" i="1"/>
  <c r="N6" i="1"/>
  <c r="O6" i="1"/>
  <c r="P6" i="1"/>
  <c r="Q6" i="1"/>
  <c r="R6" i="1"/>
  <c r="S6" i="1"/>
  <c r="T6" i="1"/>
  <c r="U6" i="1"/>
  <c r="V6" i="1"/>
  <c r="N7" i="1"/>
  <c r="O7" i="1"/>
  <c r="P7" i="1"/>
  <c r="Q7" i="1"/>
  <c r="R7" i="1"/>
  <c r="S7" i="1"/>
  <c r="T7" i="1"/>
  <c r="U7" i="1"/>
  <c r="V7" i="1"/>
  <c r="N8" i="1"/>
  <c r="O8" i="1"/>
  <c r="P8" i="1"/>
  <c r="Q8" i="1"/>
  <c r="R8" i="1"/>
  <c r="S8" i="1"/>
  <c r="T8" i="1"/>
  <c r="U8" i="1"/>
  <c r="V8" i="1"/>
  <c r="N9" i="1"/>
  <c r="O9" i="1"/>
  <c r="P9" i="1"/>
  <c r="Q9" i="1"/>
  <c r="R9" i="1"/>
  <c r="S9" i="1"/>
  <c r="T9" i="1"/>
  <c r="U9" i="1"/>
  <c r="V9" i="1"/>
  <c r="N10" i="1"/>
  <c r="O10" i="1"/>
  <c r="P10" i="1"/>
  <c r="Q10" i="1"/>
  <c r="R10" i="1"/>
  <c r="S10" i="1"/>
  <c r="T10" i="1"/>
  <c r="U10" i="1"/>
  <c r="V10" i="1"/>
  <c r="N11" i="1"/>
  <c r="O11" i="1"/>
  <c r="P11" i="1"/>
  <c r="Q11" i="1"/>
  <c r="R11" i="1"/>
  <c r="S11" i="1"/>
  <c r="T11" i="1"/>
  <c r="U11" i="1"/>
  <c r="V11" i="1"/>
  <c r="N12" i="1"/>
  <c r="O12" i="1"/>
  <c r="P12" i="1"/>
  <c r="Q12" i="1"/>
  <c r="R12" i="1"/>
  <c r="S12" i="1"/>
  <c r="T12" i="1"/>
  <c r="U12" i="1"/>
  <c r="V12" i="1"/>
  <c r="N13" i="1"/>
  <c r="O13" i="1"/>
  <c r="P13" i="1"/>
  <c r="Q13" i="1"/>
  <c r="R13" i="1"/>
  <c r="S13" i="1"/>
  <c r="T13" i="1"/>
  <c r="U13" i="1"/>
  <c r="V13" i="1"/>
  <c r="K14" i="1"/>
  <c r="L14" i="1"/>
  <c r="M14" i="1"/>
  <c r="N14" i="1"/>
  <c r="O14" i="1"/>
  <c r="P14" i="1"/>
  <c r="Q14" i="1"/>
  <c r="R14" i="1"/>
  <c r="S14" i="1"/>
  <c r="T14" i="1"/>
  <c r="U14" i="1"/>
  <c r="V14" i="1"/>
  <c r="K15" i="1"/>
  <c r="L15" i="1"/>
  <c r="M15" i="1"/>
  <c r="N15" i="1"/>
  <c r="O15" i="1"/>
  <c r="P15" i="1"/>
  <c r="Q15" i="1"/>
  <c r="R15" i="1"/>
  <c r="S15" i="1"/>
  <c r="T15" i="1"/>
  <c r="U15" i="1"/>
  <c r="V15" i="1"/>
  <c r="K16" i="1"/>
  <c r="L16" i="1"/>
  <c r="M16" i="1"/>
  <c r="N16" i="1"/>
  <c r="O16" i="1"/>
  <c r="P16" i="1"/>
  <c r="Q16" i="1"/>
  <c r="R16" i="1"/>
  <c r="S16" i="1"/>
  <c r="T16" i="1"/>
  <c r="U16" i="1"/>
  <c r="V16" i="1"/>
  <c r="K17" i="1"/>
  <c r="L17" i="1"/>
  <c r="M17" i="1"/>
  <c r="N17" i="1"/>
  <c r="O17" i="1"/>
  <c r="P17" i="1"/>
  <c r="Q17" i="1"/>
  <c r="R17" i="1"/>
  <c r="S17" i="1"/>
  <c r="T17" i="1"/>
  <c r="U17" i="1"/>
  <c r="V17" i="1"/>
  <c r="K18" i="1"/>
  <c r="L18" i="1"/>
  <c r="M18" i="1"/>
  <c r="N18" i="1"/>
  <c r="O18" i="1"/>
  <c r="P18" i="1"/>
  <c r="Q18" i="1"/>
  <c r="R18" i="1"/>
  <c r="S18" i="1"/>
  <c r="T18" i="1"/>
  <c r="U18" i="1"/>
  <c r="V18" i="1"/>
  <c r="K19" i="1"/>
  <c r="L19" i="1"/>
  <c r="M19" i="1"/>
  <c r="N19" i="1"/>
  <c r="O19" i="1"/>
  <c r="P19" i="1"/>
  <c r="Q19" i="1"/>
  <c r="R19" i="1"/>
  <c r="S19" i="1"/>
  <c r="T19" i="1"/>
  <c r="U19" i="1"/>
  <c r="V19" i="1"/>
  <c r="K20" i="1"/>
  <c r="L20" i="1"/>
  <c r="M20" i="1"/>
  <c r="N20" i="1"/>
  <c r="O20" i="1"/>
  <c r="P20" i="1"/>
  <c r="Q20" i="1"/>
  <c r="R20" i="1"/>
  <c r="S20" i="1"/>
  <c r="T20" i="1"/>
  <c r="U20" i="1"/>
  <c r="V20" i="1"/>
  <c r="K21" i="1"/>
  <c r="L21" i="1"/>
  <c r="M21" i="1"/>
  <c r="N21" i="1"/>
  <c r="O21" i="1"/>
  <c r="P21" i="1"/>
  <c r="Q21" i="1"/>
  <c r="R21" i="1"/>
  <c r="S21" i="1"/>
  <c r="T21" i="1"/>
  <c r="U21" i="1"/>
  <c r="V21" i="1"/>
  <c r="K22" i="1"/>
  <c r="L22" i="1"/>
  <c r="M22" i="1"/>
  <c r="N22" i="1"/>
  <c r="O22" i="1"/>
  <c r="P22" i="1"/>
  <c r="Q22" i="1"/>
  <c r="R22" i="1"/>
  <c r="S22" i="1"/>
  <c r="T22" i="1"/>
  <c r="U22" i="1"/>
  <c r="V22" i="1"/>
  <c r="K23" i="1"/>
  <c r="L23" i="1"/>
  <c r="M23" i="1"/>
  <c r="N23" i="1"/>
  <c r="O23" i="1"/>
  <c r="P23" i="1"/>
  <c r="Q23" i="1"/>
  <c r="R23" i="1"/>
  <c r="S23" i="1"/>
  <c r="T23" i="1"/>
  <c r="U23" i="1"/>
  <c r="V23" i="1"/>
  <c r="K24" i="1"/>
  <c r="L24" i="1"/>
  <c r="M24" i="1"/>
  <c r="N24" i="1"/>
  <c r="O24" i="1"/>
  <c r="P24" i="1"/>
  <c r="Q24" i="1"/>
  <c r="R24" i="1"/>
  <c r="S24" i="1"/>
  <c r="T24" i="1"/>
  <c r="U24" i="1"/>
  <c r="V24" i="1"/>
  <c r="K25" i="1"/>
  <c r="L25" i="1"/>
  <c r="M25" i="1"/>
  <c r="N25" i="1"/>
  <c r="O25" i="1"/>
  <c r="P25" i="1"/>
  <c r="Q25" i="1"/>
  <c r="R25" i="1"/>
  <c r="S25" i="1"/>
  <c r="T25" i="1"/>
  <c r="U25" i="1"/>
  <c r="V25" i="1"/>
  <c r="K27" i="1"/>
  <c r="L27" i="1"/>
  <c r="M27" i="1"/>
  <c r="N27" i="1"/>
  <c r="O27" i="1"/>
  <c r="P27" i="1"/>
  <c r="Q27" i="1"/>
  <c r="R27" i="1"/>
  <c r="S27" i="1"/>
  <c r="T27" i="1"/>
  <c r="U27" i="1"/>
  <c r="V27" i="1"/>
  <c r="K28" i="1"/>
  <c r="L28" i="1"/>
  <c r="M28" i="1"/>
  <c r="N28" i="1"/>
  <c r="O28" i="1"/>
  <c r="P28" i="1"/>
  <c r="Q28" i="1"/>
  <c r="R28" i="1"/>
  <c r="S28" i="1"/>
  <c r="T28" i="1"/>
  <c r="U28" i="1"/>
  <c r="V28" i="1"/>
  <c r="H28" i="1"/>
  <c r="G28" i="1"/>
  <c r="F28" i="1"/>
  <c r="E28" i="1"/>
  <c r="D28" i="1"/>
  <c r="C28" i="1"/>
</calcChain>
</file>

<file path=xl/sharedStrings.xml><?xml version="1.0" encoding="utf-8"?>
<sst xmlns="http://schemas.openxmlformats.org/spreadsheetml/2006/main" count="141" uniqueCount="87">
  <si>
    <t>Tahun 2016</t>
  </si>
  <si>
    <t>Tanggal</t>
  </si>
  <si>
    <t>Pesawat</t>
  </si>
  <si>
    <t>Penumpang</t>
  </si>
  <si>
    <t>Hari</t>
  </si>
  <si>
    <t>Dtg</t>
  </si>
  <si>
    <t>Brk</t>
  </si>
  <si>
    <t>Jml</t>
  </si>
  <si>
    <t>H - 12</t>
  </si>
  <si>
    <t>H - 11</t>
  </si>
  <si>
    <t>H - 10</t>
  </si>
  <si>
    <t>H - 9</t>
  </si>
  <si>
    <t>H - 8</t>
  </si>
  <si>
    <t>H - 7</t>
  </si>
  <si>
    <t>H - 6</t>
  </si>
  <si>
    <t>H - 5</t>
  </si>
  <si>
    <t>H - 4</t>
  </si>
  <si>
    <t>H - 3</t>
  </si>
  <si>
    <t>H - 2</t>
  </si>
  <si>
    <t>H - 1</t>
  </si>
  <si>
    <t>H 1</t>
  </si>
  <si>
    <t>H 2</t>
  </si>
  <si>
    <t>H + 1</t>
  </si>
  <si>
    <t>H + 2</t>
  </si>
  <si>
    <t>H + 3</t>
  </si>
  <si>
    <t>H + 4</t>
  </si>
  <si>
    <t>H + 5</t>
  </si>
  <si>
    <t>H + 6</t>
  </si>
  <si>
    <t>H + 7</t>
  </si>
  <si>
    <t>H + 8</t>
  </si>
  <si>
    <t>H + 9</t>
  </si>
  <si>
    <t>H + 10</t>
  </si>
  <si>
    <t>TOTAL</t>
  </si>
  <si>
    <t>Tahun 2015</t>
  </si>
  <si>
    <t>Naik / Turun  ( % )</t>
  </si>
  <si>
    <t>Rata2</t>
  </si>
  <si>
    <t>H 1(Close)</t>
  </si>
  <si>
    <t>H + 6(Close)</t>
  </si>
  <si>
    <t>Close</t>
  </si>
  <si>
    <t>05 07 2015</t>
  </si>
  <si>
    <t>06 07 2015</t>
  </si>
  <si>
    <t>07 07 2015</t>
  </si>
  <si>
    <t>08 07 2015</t>
  </si>
  <si>
    <t>09 07 2015</t>
  </si>
  <si>
    <t>10 07 2015</t>
  </si>
  <si>
    <t>11 07 2015</t>
  </si>
  <si>
    <t>12 07 2015</t>
  </si>
  <si>
    <t>13 07 2015</t>
  </si>
  <si>
    <t>14 07 2015</t>
  </si>
  <si>
    <t>15 07 2015</t>
  </si>
  <si>
    <t>16 07 2015</t>
  </si>
  <si>
    <t>17 07 2015</t>
  </si>
  <si>
    <t>18 07 2015</t>
  </si>
  <si>
    <t>19 07 2015</t>
  </si>
  <si>
    <t>20 07 2015</t>
  </si>
  <si>
    <t>21 07 2015</t>
  </si>
  <si>
    <t>22 07 2015</t>
  </si>
  <si>
    <t>23 07 2015</t>
  </si>
  <si>
    <t>24 07 2015</t>
  </si>
  <si>
    <t>25 07 2015</t>
  </si>
  <si>
    <t>26 07 2015</t>
  </si>
  <si>
    <t>27 07 2015</t>
  </si>
  <si>
    <t>28 07 2015</t>
  </si>
  <si>
    <t>01 07 2016</t>
  </si>
  <si>
    <t>02 07 2016</t>
  </si>
  <si>
    <t>03 07 2016</t>
  </si>
  <si>
    <t>04 07 2016</t>
  </si>
  <si>
    <t>05 07 2016</t>
  </si>
  <si>
    <t>06 07 2016</t>
  </si>
  <si>
    <t>07 07 2016</t>
  </si>
  <si>
    <t>08 07 2016</t>
  </si>
  <si>
    <t>09 07 2016</t>
  </si>
  <si>
    <t>10 07 2016</t>
  </si>
  <si>
    <t>11 07 2016</t>
  </si>
  <si>
    <t>12 07 2016</t>
  </si>
  <si>
    <t>13 07 2016</t>
  </si>
  <si>
    <t>14 07 2016</t>
  </si>
  <si>
    <t>15 07 2016</t>
  </si>
  <si>
    <t>16 07 2016</t>
  </si>
  <si>
    <t>17 07 2016</t>
  </si>
  <si>
    <t>24 06 2016</t>
  </si>
  <si>
    <t>25 06 2016</t>
  </si>
  <si>
    <t>26 06 2016</t>
  </si>
  <si>
    <t>27 06 2016</t>
  </si>
  <si>
    <t>28 06 2016</t>
  </si>
  <si>
    <t>29 06 2016</t>
  </si>
  <si>
    <t>30 06 2016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</si>
</sst>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165" formatCode="0.0"/>
  </numFmts>
  <fonts count="5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22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3" fontId="3" fillId="0" borderId="1" xfId="0" applyNumberFormat="1" applyFont="1" applyBorder="1" applyAlignment="1">
      <alignment horizontal="center" vertical="center"/>
    </xf>
    <xf numFmtId="0" fontId="3" fillId="0" borderId="1" xfId="0" quotePrefix="1" applyNumberFormat="1" applyFont="1" applyBorder="1" applyAlignment="1">
      <alignment horizontal="center" vertical="center"/>
    </xf>
    <xf numFmtId="0" fontId="3" fillId="0" borderId="1" xfId="0" applyNumberFormat="1" applyFont="1" applyBorder="1" applyAlignment="1">
      <alignment horizontal="center" vertical="center"/>
    </xf>
    <xf numFmtId="3" fontId="3" fillId="0" borderId="1" xfId="0" quotePrefix="1" applyNumberFormat="1" applyFont="1" applyBorder="1" applyAlignment="1">
      <alignment horizontal="center" vertical="center"/>
    </xf>
    <xf numFmtId="3" fontId="3" fillId="0" borderId="1" xfId="1" applyNumberFormat="1" applyFont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1" fontId="3" fillId="0" borderId="1" xfId="0" quotePrefix="1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41" fontId="3" fillId="0" borderId="1" xfId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" xfId="1" applyNumberFormat="1" applyFont="1" applyBorder="1" applyAlignment="1">
      <alignment horizontal="center" vertical="center"/>
    </xf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Arus%20lebaran%20tahun%2020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gkutan Lebaran"/>
      <sheetName val="monitorng"/>
      <sheetName val="load factor"/>
      <sheetName val="Sheet3"/>
      <sheetName val="CHART"/>
      <sheetName val="perbandingan dng tahun lalu"/>
      <sheetName val="perbdnga dng rata2 hari biasa"/>
      <sheetName val="rata2"/>
      <sheetName val="ASUMSI SEAT SBLM PENAMBA"/>
      <sheetName val="ASUMSI SEAT"/>
      <sheetName val="Asumsi seat setelah penamb"/>
      <sheetName val="Prediksi Kenaikan Pnp Lbr"/>
      <sheetName val="jadwal penerbangan"/>
      <sheetName val="Akumulatif Setiap Hari"/>
      <sheetName val="Sheet1"/>
    </sheetNames>
    <sheetDataSet>
      <sheetData sheetId="0"/>
      <sheetData sheetId="1"/>
      <sheetData sheetId="2"/>
      <sheetData sheetId="3"/>
      <sheetData sheetId="4"/>
      <sheetData sheetId="5">
        <row r="7">
          <cell r="K7">
            <v>10</v>
          </cell>
          <cell r="L7">
            <v>10</v>
          </cell>
          <cell r="M7">
            <v>20</v>
          </cell>
          <cell r="N7">
            <v>1272</v>
          </cell>
          <cell r="O7">
            <v>1381</v>
          </cell>
          <cell r="P7">
            <v>2653</v>
          </cell>
          <cell r="Q7">
            <v>25</v>
          </cell>
          <cell r="R7">
            <v>25</v>
          </cell>
          <cell r="S7">
            <v>25</v>
          </cell>
          <cell r="T7">
            <v>30.194472876151483</v>
          </cell>
          <cell r="U7">
            <v>33.558994197292066</v>
          </cell>
          <cell r="V7">
            <v>31.924415713575339</v>
          </cell>
        </row>
        <row r="8">
          <cell r="K8">
            <v>10</v>
          </cell>
          <cell r="L8">
            <v>10</v>
          </cell>
          <cell r="M8">
            <v>20</v>
          </cell>
          <cell r="N8">
            <v>1343</v>
          </cell>
          <cell r="O8">
            <v>1402</v>
          </cell>
          <cell r="P8">
            <v>2745</v>
          </cell>
          <cell r="Q8">
            <v>25</v>
          </cell>
          <cell r="R8">
            <v>25</v>
          </cell>
          <cell r="S8">
            <v>25</v>
          </cell>
          <cell r="T8">
            <v>35.519677093844606</v>
          </cell>
          <cell r="U8">
            <v>25.739910313901344</v>
          </cell>
          <cell r="V8">
            <v>30.341880341880341</v>
          </cell>
        </row>
        <row r="9">
          <cell r="K9">
            <v>10</v>
          </cell>
          <cell r="L9">
            <v>10</v>
          </cell>
          <cell r="M9">
            <v>20</v>
          </cell>
          <cell r="N9">
            <v>1325</v>
          </cell>
          <cell r="O9">
            <v>1460</v>
          </cell>
          <cell r="P9">
            <v>2785</v>
          </cell>
          <cell r="Q9">
            <v>25</v>
          </cell>
          <cell r="R9">
            <v>25</v>
          </cell>
          <cell r="S9">
            <v>25</v>
          </cell>
          <cell r="T9">
            <v>37.448132780082986</v>
          </cell>
          <cell r="U9">
            <v>77.831912302070648</v>
          </cell>
          <cell r="V9">
            <v>56.022408963585434</v>
          </cell>
        </row>
        <row r="10">
          <cell r="K10">
            <v>10</v>
          </cell>
          <cell r="L10">
            <v>10</v>
          </cell>
          <cell r="M10">
            <v>20</v>
          </cell>
          <cell r="N10">
            <v>1142</v>
          </cell>
          <cell r="O10">
            <v>1378</v>
          </cell>
          <cell r="P10">
            <v>2520</v>
          </cell>
          <cell r="Q10">
            <v>25</v>
          </cell>
          <cell r="R10">
            <v>25</v>
          </cell>
          <cell r="S10">
            <v>25</v>
          </cell>
          <cell r="T10">
            <v>5.2534562211981566</v>
          </cell>
          <cell r="U10">
            <v>68.665850673194612</v>
          </cell>
          <cell r="V10">
            <v>32.911392405063289</v>
          </cell>
        </row>
        <row r="11">
          <cell r="K11">
            <v>9</v>
          </cell>
          <cell r="L11">
            <v>9</v>
          </cell>
          <cell r="M11">
            <v>18</v>
          </cell>
          <cell r="N11">
            <v>1134</v>
          </cell>
          <cell r="O11">
            <v>1232</v>
          </cell>
          <cell r="P11">
            <v>2366</v>
          </cell>
          <cell r="Q11">
            <v>12.5</v>
          </cell>
          <cell r="R11">
            <v>12.5</v>
          </cell>
          <cell r="S11">
            <v>12.5</v>
          </cell>
          <cell r="T11">
            <v>-3.4893617021276593</v>
          </cell>
          <cell r="U11">
            <v>32.758620689655174</v>
          </cell>
          <cell r="V11">
            <v>12.452471482889733</v>
          </cell>
        </row>
        <row r="12">
          <cell r="K12">
            <v>9</v>
          </cell>
          <cell r="L12">
            <v>9</v>
          </cell>
          <cell r="M12">
            <v>18</v>
          </cell>
          <cell r="N12">
            <v>1348</v>
          </cell>
          <cell r="O12">
            <v>1111</v>
          </cell>
          <cell r="P12">
            <v>2459</v>
          </cell>
          <cell r="Q12">
            <v>12.5</v>
          </cell>
          <cell r="R12">
            <v>12.5</v>
          </cell>
          <cell r="S12">
            <v>12.5</v>
          </cell>
          <cell r="T12">
            <v>47.483588621444198</v>
          </cell>
          <cell r="U12">
            <v>28.290993071593533</v>
          </cell>
          <cell r="V12">
            <v>38.223721191680724</v>
          </cell>
        </row>
        <row r="13">
          <cell r="K13">
            <v>10</v>
          </cell>
          <cell r="L13">
            <v>10</v>
          </cell>
          <cell r="M13">
            <v>20</v>
          </cell>
          <cell r="N13">
            <v>1536</v>
          </cell>
          <cell r="O13">
            <v>1013</v>
          </cell>
          <cell r="P13">
            <v>2549</v>
          </cell>
          <cell r="Q13">
            <v>25</v>
          </cell>
          <cell r="R13">
            <v>25</v>
          </cell>
          <cell r="S13">
            <v>25</v>
          </cell>
          <cell r="T13">
            <v>26.523887973640857</v>
          </cell>
          <cell r="U13">
            <v>10.831509846827133</v>
          </cell>
          <cell r="V13">
            <v>21.15019011406844</v>
          </cell>
        </row>
        <row r="14">
          <cell r="K14">
            <v>11</v>
          </cell>
          <cell r="L14">
            <v>11</v>
          </cell>
          <cell r="M14">
            <v>22</v>
          </cell>
          <cell r="N14">
            <v>1781</v>
          </cell>
          <cell r="O14">
            <v>1048</v>
          </cell>
          <cell r="P14">
            <v>2829</v>
          </cell>
          <cell r="Q14">
            <v>37.5</v>
          </cell>
          <cell r="R14">
            <v>37.5</v>
          </cell>
          <cell r="S14">
            <v>37.5</v>
          </cell>
          <cell r="T14">
            <v>59.587813620071685</v>
          </cell>
          <cell r="U14">
            <v>15.418502202643172</v>
          </cell>
          <cell r="V14">
            <v>39.772727272727273</v>
          </cell>
        </row>
        <row r="15">
          <cell r="K15">
            <v>11</v>
          </cell>
          <cell r="L15">
            <v>11</v>
          </cell>
          <cell r="M15">
            <v>22</v>
          </cell>
          <cell r="N15">
            <v>1813</v>
          </cell>
          <cell r="O15">
            <v>1262</v>
          </cell>
          <cell r="P15">
            <v>3075</v>
          </cell>
          <cell r="Q15">
            <v>22.222222222222221</v>
          </cell>
          <cell r="R15">
            <v>22.222222222222221</v>
          </cell>
          <cell r="S15">
            <v>22.222222222222221</v>
          </cell>
          <cell r="T15">
            <v>29.685264663805437</v>
          </cell>
          <cell r="U15">
            <v>72.169167803547069</v>
          </cell>
          <cell r="V15">
            <v>44.298451431252936</v>
          </cell>
        </row>
        <row r="16">
          <cell r="K16">
            <v>11</v>
          </cell>
          <cell r="L16">
            <v>11</v>
          </cell>
          <cell r="M16">
            <v>22</v>
          </cell>
          <cell r="N16">
            <v>1815</v>
          </cell>
          <cell r="O16">
            <v>1101</v>
          </cell>
          <cell r="P16">
            <v>2916</v>
          </cell>
          <cell r="Q16">
            <v>10</v>
          </cell>
          <cell r="R16">
            <v>10</v>
          </cell>
          <cell r="S16">
            <v>10</v>
          </cell>
          <cell r="T16">
            <v>19.17268548916612</v>
          </cell>
          <cell r="U16">
            <v>51.652892561983464</v>
          </cell>
          <cell r="V16">
            <v>29.657625611382837</v>
          </cell>
        </row>
        <row r="17">
          <cell r="K17">
            <v>10</v>
          </cell>
          <cell r="L17">
            <v>10</v>
          </cell>
          <cell r="M17">
            <v>20</v>
          </cell>
          <cell r="N17">
            <v>1610</v>
          </cell>
          <cell r="O17">
            <v>977</v>
          </cell>
          <cell r="P17">
            <v>2587</v>
          </cell>
          <cell r="Q17">
            <v>0</v>
          </cell>
          <cell r="R17">
            <v>0</v>
          </cell>
          <cell r="S17">
            <v>0</v>
          </cell>
          <cell r="T17">
            <v>3.6703155183515772</v>
          </cell>
          <cell r="U17">
            <v>-6.6857688634192929</v>
          </cell>
          <cell r="V17">
            <v>-0.5</v>
          </cell>
        </row>
        <row r="18">
          <cell r="K18">
            <v>10</v>
          </cell>
          <cell r="L18">
            <v>10</v>
          </cell>
          <cell r="M18">
            <v>20</v>
          </cell>
          <cell r="N18">
            <v>1630</v>
          </cell>
          <cell r="O18">
            <v>945</v>
          </cell>
          <cell r="P18">
            <v>2575</v>
          </cell>
          <cell r="Q18">
            <v>66.666666666666657</v>
          </cell>
          <cell r="R18">
            <v>100</v>
          </cell>
          <cell r="S18">
            <v>81.818181818181827</v>
          </cell>
          <cell r="T18">
            <v>60.749506903353058</v>
          </cell>
          <cell r="U18">
            <v>77.29831144465291</v>
          </cell>
          <cell r="V18">
            <v>66.45119586296056</v>
          </cell>
        </row>
        <row r="19">
          <cell r="K19">
            <v>10</v>
          </cell>
          <cell r="L19">
            <v>10</v>
          </cell>
          <cell r="M19">
            <v>20</v>
          </cell>
          <cell r="N19">
            <v>1453</v>
          </cell>
          <cell r="O19">
            <v>1045</v>
          </cell>
          <cell r="P19">
            <v>2498</v>
          </cell>
          <cell r="Q19">
            <v>1000</v>
          </cell>
          <cell r="R19">
            <v>1000</v>
          </cell>
          <cell r="S19">
            <v>1000</v>
          </cell>
          <cell r="T19">
            <v>1000</v>
          </cell>
          <cell r="U19">
            <v>1000</v>
          </cell>
          <cell r="V19">
            <v>1000</v>
          </cell>
        </row>
        <row r="20">
          <cell r="K20">
            <v>10</v>
          </cell>
          <cell r="L20">
            <v>10</v>
          </cell>
          <cell r="M20">
            <v>20</v>
          </cell>
          <cell r="N20">
            <v>1554</v>
          </cell>
          <cell r="O20">
            <v>1441</v>
          </cell>
          <cell r="P20">
            <v>2995</v>
          </cell>
          <cell r="Q20">
            <v>66.666666666666657</v>
          </cell>
          <cell r="R20">
            <v>25</v>
          </cell>
          <cell r="S20">
            <v>42.857142857142854</v>
          </cell>
          <cell r="T20">
            <v>91.615289765721329</v>
          </cell>
          <cell r="U20">
            <v>68.735362997658072</v>
          </cell>
          <cell r="V20">
            <v>79.87987987987988</v>
          </cell>
        </row>
        <row r="21">
          <cell r="K21">
            <v>10</v>
          </cell>
          <cell r="L21">
            <v>10</v>
          </cell>
          <cell r="M21">
            <v>20</v>
          </cell>
          <cell r="N21">
            <v>1366</v>
          </cell>
          <cell r="O21">
            <v>1438</v>
          </cell>
          <cell r="P21">
            <v>2804</v>
          </cell>
          <cell r="Q21">
            <v>11.111111111111111</v>
          </cell>
          <cell r="R21">
            <v>11.111111111111111</v>
          </cell>
          <cell r="S21">
            <v>11.111111111111111</v>
          </cell>
          <cell r="T21">
            <v>0.5891016200294551</v>
          </cell>
          <cell r="U21">
            <v>34.770384254920337</v>
          </cell>
          <cell r="V21">
            <v>15.628865979381443</v>
          </cell>
        </row>
        <row r="22">
          <cell r="K22">
            <v>10</v>
          </cell>
          <cell r="L22">
            <v>10</v>
          </cell>
          <cell r="M22">
            <v>20</v>
          </cell>
          <cell r="N22">
            <v>1443</v>
          </cell>
          <cell r="O22">
            <v>1682</v>
          </cell>
          <cell r="P22">
            <v>3125</v>
          </cell>
          <cell r="Q22">
            <v>0</v>
          </cell>
          <cell r="R22">
            <v>0</v>
          </cell>
          <cell r="S22">
            <v>0</v>
          </cell>
          <cell r="T22">
            <v>-1.9034670292318152</v>
          </cell>
          <cell r="U22">
            <v>45.62770562770563</v>
          </cell>
          <cell r="V22">
            <v>19.002284843869003</v>
          </cell>
        </row>
        <row r="23">
          <cell r="K23">
            <v>11</v>
          </cell>
          <cell r="L23">
            <v>11</v>
          </cell>
          <cell r="M23">
            <v>22</v>
          </cell>
          <cell r="N23">
            <v>1569</v>
          </cell>
          <cell r="O23">
            <v>1800</v>
          </cell>
          <cell r="P23">
            <v>3369</v>
          </cell>
          <cell r="Q23">
            <v>10</v>
          </cell>
          <cell r="R23">
            <v>10</v>
          </cell>
          <cell r="S23">
            <v>10</v>
          </cell>
          <cell r="T23">
            <v>9.72027972027972</v>
          </cell>
          <cell r="U23">
            <v>25.69832402234637</v>
          </cell>
          <cell r="V23">
            <v>17.714884696016771</v>
          </cell>
        </row>
        <row r="24">
          <cell r="K24">
            <v>4</v>
          </cell>
          <cell r="L24">
            <v>3</v>
          </cell>
          <cell r="M24">
            <v>7</v>
          </cell>
          <cell r="N24">
            <v>624</v>
          </cell>
          <cell r="O24">
            <v>513</v>
          </cell>
          <cell r="P24">
            <v>1137</v>
          </cell>
          <cell r="Q24">
            <v>-60</v>
          </cell>
          <cell r="R24">
            <v>-70</v>
          </cell>
          <cell r="S24">
            <v>-65</v>
          </cell>
          <cell r="T24">
            <v>-53.258426966292141</v>
          </cell>
          <cell r="U24">
            <v>-65.731462925851702</v>
          </cell>
          <cell r="V24">
            <v>-59.851694915254242</v>
          </cell>
        </row>
        <row r="25">
          <cell r="K25">
            <v>9</v>
          </cell>
          <cell r="L25">
            <v>10</v>
          </cell>
          <cell r="M25">
            <v>19</v>
          </cell>
          <cell r="N25">
            <v>1358</v>
          </cell>
          <cell r="O25">
            <v>1490</v>
          </cell>
          <cell r="P25">
            <v>2848</v>
          </cell>
          <cell r="Q25">
            <v>-10</v>
          </cell>
          <cell r="R25">
            <v>0</v>
          </cell>
          <cell r="S25">
            <v>-5</v>
          </cell>
          <cell r="T25">
            <v>1.7228464419475655</v>
          </cell>
          <cell r="U25">
            <v>-0.46760187040748163</v>
          </cell>
          <cell r="V25">
            <v>0.56497175141242939</v>
          </cell>
        </row>
        <row r="26">
          <cell r="K26">
            <v>9</v>
          </cell>
          <cell r="L26">
            <v>9</v>
          </cell>
          <cell r="M26">
            <v>18</v>
          </cell>
          <cell r="N26">
            <v>1379</v>
          </cell>
          <cell r="O26">
            <v>1501</v>
          </cell>
          <cell r="P26">
            <v>2880</v>
          </cell>
          <cell r="Q26">
            <v>1000</v>
          </cell>
          <cell r="R26">
            <v>1000</v>
          </cell>
          <cell r="S26">
            <v>1000</v>
          </cell>
          <cell r="T26">
            <v>1000</v>
          </cell>
          <cell r="U26">
            <v>1000</v>
          </cell>
          <cell r="V26">
            <v>1000</v>
          </cell>
        </row>
        <row r="27">
          <cell r="K27">
            <v>10</v>
          </cell>
          <cell r="L27">
            <v>10</v>
          </cell>
          <cell r="M27">
            <v>20</v>
          </cell>
          <cell r="N27">
            <v>1448</v>
          </cell>
          <cell r="O27">
            <v>1665</v>
          </cell>
          <cell r="P27">
            <v>3113</v>
          </cell>
          <cell r="Q27">
            <v>900</v>
          </cell>
          <cell r="R27">
            <v>900</v>
          </cell>
          <cell r="S27">
            <v>900</v>
          </cell>
          <cell r="T27">
            <v>100</v>
          </cell>
          <cell r="U27">
            <v>1190.6976744186047</v>
          </cell>
          <cell r="V27">
            <v>2313.1782945736431</v>
          </cell>
        </row>
        <row r="28">
          <cell r="K28">
            <v>2</v>
          </cell>
          <cell r="L28">
            <v>2</v>
          </cell>
          <cell r="M28">
            <v>4</v>
          </cell>
          <cell r="N28">
            <v>338</v>
          </cell>
          <cell r="O28">
            <v>370</v>
          </cell>
          <cell r="P28">
            <v>708</v>
          </cell>
          <cell r="Q28">
            <v>-80</v>
          </cell>
          <cell r="R28">
            <v>-80</v>
          </cell>
          <cell r="S28">
            <v>-80</v>
          </cell>
          <cell r="T28">
            <v>-77.006802721088434</v>
          </cell>
          <cell r="U28">
            <v>-75.593667546174132</v>
          </cell>
          <cell r="V28">
            <v>-76.289350301406571</v>
          </cell>
        </row>
        <row r="30">
          <cell r="K30">
            <v>8</v>
          </cell>
          <cell r="L30">
            <v>8</v>
          </cell>
          <cell r="M30">
            <v>16</v>
          </cell>
          <cell r="N30">
            <v>1236</v>
          </cell>
          <cell r="O30">
            <v>1214</v>
          </cell>
          <cell r="P30">
            <v>2450</v>
          </cell>
          <cell r="Q30">
            <v>0</v>
          </cell>
          <cell r="R30">
            <v>0</v>
          </cell>
          <cell r="S30">
            <v>0</v>
          </cell>
          <cell r="T30">
            <v>18.618042226487525</v>
          </cell>
          <cell r="U30">
            <v>3.6720751494449186</v>
          </cell>
          <cell r="V30">
            <v>10.70944419340262</v>
          </cell>
        </row>
        <row r="31">
          <cell r="K31">
            <v>214</v>
          </cell>
          <cell r="L31">
            <v>214</v>
          </cell>
          <cell r="M31">
            <v>428</v>
          </cell>
          <cell r="N31">
            <v>31517</v>
          </cell>
          <cell r="O31">
            <v>28469</v>
          </cell>
          <cell r="P31">
            <v>59986</v>
          </cell>
          <cell r="Q31">
            <v>17.582417582417584</v>
          </cell>
          <cell r="R31">
            <v>16.939890710382514</v>
          </cell>
          <cell r="S31">
            <v>17.260273972602739</v>
          </cell>
          <cell r="T31">
            <v>23.697947329173044</v>
          </cell>
          <cell r="U31">
            <v>28.924010506294717</v>
          </cell>
          <cell r="V31">
            <v>26.203951105594243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8"/>
  <sheetViews>
    <sheetView tabSelected="1" topLeftCell="C1" workbookViewId="0">
      <selection activeCell="V4" sqref="V4"/>
    </sheetView>
  </sheetViews>
  <sheetFormatPr defaultRowHeight="15" x14ac:dyDescent="0.25"/>
  <cols>
    <col min="1" max="1" width="12.85546875" customWidth="1"/>
    <col min="9" max="9" width="11.140625" customWidth="1"/>
  </cols>
  <sheetData>
    <row r="1" spans="1:22" x14ac:dyDescent="0.25">
      <c r="A1" s="1" t="s">
        <v>33</v>
      </c>
      <c r="B1" s="1"/>
      <c r="C1" s="1"/>
      <c r="D1" s="1"/>
      <c r="E1" s="1"/>
      <c r="F1" s="1"/>
      <c r="G1" s="1"/>
      <c r="H1" s="1"/>
      <c r="I1" s="1" t="s">
        <v>0</v>
      </c>
      <c r="J1" s="1"/>
      <c r="K1" s="1"/>
      <c r="L1" s="1"/>
      <c r="M1" s="1"/>
      <c r="N1" s="1"/>
      <c r="O1" s="1"/>
      <c r="P1" s="1"/>
      <c r="Q1" s="1" t="s">
        <v>34</v>
      </c>
      <c r="R1" s="1"/>
      <c r="S1" s="1"/>
      <c r="T1" s="1"/>
      <c r="U1" s="1"/>
      <c r="V1" s="1"/>
    </row>
    <row r="2" spans="1:22" x14ac:dyDescent="0.25">
      <c r="A2" s="1" t="s">
        <v>1</v>
      </c>
      <c r="B2" s="1" t="s">
        <v>4</v>
      </c>
      <c r="C2" s="1" t="s">
        <v>2</v>
      </c>
      <c r="D2" s="1"/>
      <c r="E2" s="1"/>
      <c r="F2" s="1" t="s">
        <v>3</v>
      </c>
      <c r="G2" s="1"/>
      <c r="H2" s="1"/>
      <c r="I2" s="1" t="s">
        <v>1</v>
      </c>
      <c r="J2" s="1" t="s">
        <v>4</v>
      </c>
      <c r="K2" s="2" t="s">
        <v>2</v>
      </c>
      <c r="L2" s="3"/>
      <c r="M2" s="4"/>
      <c r="N2" s="2" t="s">
        <v>3</v>
      </c>
      <c r="O2" s="3"/>
      <c r="P2" s="4"/>
      <c r="Q2" s="2" t="s">
        <v>2</v>
      </c>
      <c r="R2" s="3"/>
      <c r="S2" s="4"/>
      <c r="T2" s="2" t="s">
        <v>3</v>
      </c>
      <c r="U2" s="3"/>
      <c r="V2" s="4"/>
    </row>
    <row r="3" spans="1:22" x14ac:dyDescent="0.25">
      <c r="A3" s="1"/>
      <c r="B3" s="1"/>
      <c r="C3" s="5" t="s">
        <v>5</v>
      </c>
      <c r="D3" s="5" t="s">
        <v>6</v>
      </c>
      <c r="E3" s="5" t="s">
        <v>7</v>
      </c>
      <c r="F3" s="5" t="s">
        <v>5</v>
      </c>
      <c r="G3" s="5" t="s">
        <v>6</v>
      </c>
      <c r="H3" s="5" t="s">
        <v>7</v>
      </c>
      <c r="I3" s="1"/>
      <c r="J3" s="1"/>
      <c r="K3" s="5" t="s">
        <v>5</v>
      </c>
      <c r="L3" s="5" t="s">
        <v>6</v>
      </c>
      <c r="M3" s="5" t="s">
        <v>7</v>
      </c>
      <c r="N3" s="5" t="s">
        <v>5</v>
      </c>
      <c r="O3" s="5" t="s">
        <v>6</v>
      </c>
      <c r="P3" s="5" t="s">
        <v>7</v>
      </c>
      <c r="Q3" s="5" t="s">
        <v>5</v>
      </c>
      <c r="R3" s="5" t="s">
        <v>6</v>
      </c>
      <c r="S3" s="5" t="s">
        <v>35</v>
      </c>
      <c r="T3" s="5" t="s">
        <v>5</v>
      </c>
      <c r="U3" s="5" t="s">
        <v>6</v>
      </c>
      <c r="V3" s="5" t="s">
        <v>35</v>
      </c>
    </row>
    <row r="4" spans="1:22" x14ac:dyDescent="0.25">
      <c r="A4" s="6" t="s">
        <v>39</v>
      </c>
      <c r="B4" s="7" t="s">
        <v>8</v>
      </c>
      <c r="C4" s="7">
        <v>8</v>
      </c>
      <c r="D4" s="7">
        <v>8</v>
      </c>
      <c r="E4" s="7">
        <v>16</v>
      </c>
      <c r="F4" s="7">
        <v>977</v>
      </c>
      <c r="G4" s="8">
        <v>1034</v>
      </c>
      <c r="H4" s="8">
        <v>2011</v>
      </c>
      <c r="I4" s="6" t="s">
        <v>80</v>
      </c>
      <c r="J4" s="7" t="s">
        <v>8</v>
      </c>
      <c r="K4" s="9">
        <f>'[1]perbandingan dng tahun lalu'!K7</f>
        <v>10</v>
      </c>
      <c r="L4" s="9">
        <f>'[1]perbandingan dng tahun lalu'!L7</f>
        <v>10</v>
      </c>
      <c r="M4" s="10">
        <f>'[1]perbandingan dng tahun lalu'!M7</f>
        <v>20</v>
      </c>
      <c r="N4" s="11">
        <f>'[1]perbandingan dng tahun lalu'!N7</f>
        <v>1272</v>
      </c>
      <c r="O4" s="11">
        <f>'[1]perbandingan dng tahun lalu'!O7</f>
        <v>1381</v>
      </c>
      <c r="P4" s="12">
        <f>'[1]perbandingan dng tahun lalu'!P7</f>
        <v>2653</v>
      </c>
      <c r="Q4" s="13">
        <f>'[1]perbandingan dng tahun lalu'!Q7</f>
        <v>25</v>
      </c>
      <c r="R4" s="13">
        <f>'[1]perbandingan dng tahun lalu'!R7</f>
        <v>25</v>
      </c>
      <c r="S4" s="13">
        <f>'[1]perbandingan dng tahun lalu'!S7</f>
        <v>25</v>
      </c>
      <c r="T4" s="13">
        <f>'[1]perbandingan dng tahun lalu'!T7</f>
        <v>30.194472876151483</v>
      </c>
      <c r="U4" s="13">
        <f>'[1]perbandingan dng tahun lalu'!U7</f>
        <v>33.558994197292066</v>
      </c>
      <c r="V4" s="13">
        <f>'[1]perbandingan dng tahun lalu'!V7</f>
        <v>31.924415713575339</v>
      </c>
    </row>
    <row r="5" spans="1:22" x14ac:dyDescent="0.25">
      <c r="A5" s="6" t="s">
        <v>40</v>
      </c>
      <c r="B5" s="7" t="s">
        <v>9</v>
      </c>
      <c r="C5" s="7">
        <v>8</v>
      </c>
      <c r="D5" s="7">
        <v>8</v>
      </c>
      <c r="E5" s="7">
        <v>16</v>
      </c>
      <c r="F5" s="7">
        <v>991</v>
      </c>
      <c r="G5" s="8">
        <v>1115</v>
      </c>
      <c r="H5" s="8">
        <v>2106</v>
      </c>
      <c r="I5" s="6" t="s">
        <v>81</v>
      </c>
      <c r="J5" s="7" t="s">
        <v>9</v>
      </c>
      <c r="K5" s="9">
        <f>'[1]perbandingan dng tahun lalu'!K8</f>
        <v>10</v>
      </c>
      <c r="L5" s="9">
        <f>'[1]perbandingan dng tahun lalu'!L8</f>
        <v>10</v>
      </c>
      <c r="M5" s="10">
        <f>'[1]perbandingan dng tahun lalu'!M8</f>
        <v>20</v>
      </c>
      <c r="N5" s="11">
        <f>'[1]perbandingan dng tahun lalu'!N8</f>
        <v>1343</v>
      </c>
      <c r="O5" s="11">
        <f>'[1]perbandingan dng tahun lalu'!O8</f>
        <v>1402</v>
      </c>
      <c r="P5" s="8">
        <f>'[1]perbandingan dng tahun lalu'!P8</f>
        <v>2745</v>
      </c>
      <c r="Q5" s="13">
        <f>'[1]perbandingan dng tahun lalu'!Q8</f>
        <v>25</v>
      </c>
      <c r="R5" s="13">
        <f>'[1]perbandingan dng tahun lalu'!R8</f>
        <v>25</v>
      </c>
      <c r="S5" s="13">
        <f>'[1]perbandingan dng tahun lalu'!S8</f>
        <v>25</v>
      </c>
      <c r="T5" s="13">
        <f>'[1]perbandingan dng tahun lalu'!T8</f>
        <v>35.519677093844606</v>
      </c>
      <c r="U5" s="13">
        <f>'[1]perbandingan dng tahun lalu'!U8</f>
        <v>25.739910313901344</v>
      </c>
      <c r="V5" s="13">
        <f>'[1]perbandingan dng tahun lalu'!V8</f>
        <v>30.341880341880341</v>
      </c>
    </row>
    <row r="6" spans="1:22" x14ac:dyDescent="0.25">
      <c r="A6" s="6" t="s">
        <v>41</v>
      </c>
      <c r="B6" s="7" t="s">
        <v>10</v>
      </c>
      <c r="C6" s="7">
        <v>8</v>
      </c>
      <c r="D6" s="7">
        <v>8</v>
      </c>
      <c r="E6" s="7">
        <v>16</v>
      </c>
      <c r="F6" s="7">
        <v>964</v>
      </c>
      <c r="G6" s="7">
        <v>821</v>
      </c>
      <c r="H6" s="8">
        <v>1785</v>
      </c>
      <c r="I6" s="6" t="s">
        <v>82</v>
      </c>
      <c r="J6" s="7" t="s">
        <v>10</v>
      </c>
      <c r="K6" s="9">
        <f>'[1]perbandingan dng tahun lalu'!K9</f>
        <v>10</v>
      </c>
      <c r="L6" s="9">
        <f>'[1]perbandingan dng tahun lalu'!L9</f>
        <v>10</v>
      </c>
      <c r="M6" s="10">
        <f>'[1]perbandingan dng tahun lalu'!M9</f>
        <v>20</v>
      </c>
      <c r="N6" s="11">
        <f>'[1]perbandingan dng tahun lalu'!N9</f>
        <v>1325</v>
      </c>
      <c r="O6" s="11">
        <f>'[1]perbandingan dng tahun lalu'!O9</f>
        <v>1460</v>
      </c>
      <c r="P6" s="12">
        <f>'[1]perbandingan dng tahun lalu'!P9</f>
        <v>2785</v>
      </c>
      <c r="Q6" s="13">
        <f>'[1]perbandingan dng tahun lalu'!Q9</f>
        <v>25</v>
      </c>
      <c r="R6" s="13">
        <f>'[1]perbandingan dng tahun lalu'!R9</f>
        <v>25</v>
      </c>
      <c r="S6" s="13">
        <f>'[1]perbandingan dng tahun lalu'!S9</f>
        <v>25</v>
      </c>
      <c r="T6" s="13">
        <f>'[1]perbandingan dng tahun lalu'!T9</f>
        <v>37.448132780082986</v>
      </c>
      <c r="U6" s="13">
        <f>'[1]perbandingan dng tahun lalu'!U9</f>
        <v>77.831912302070648</v>
      </c>
      <c r="V6" s="13">
        <f>'[1]perbandingan dng tahun lalu'!V9</f>
        <v>56.022408963585434</v>
      </c>
    </row>
    <row r="7" spans="1:22" x14ac:dyDescent="0.25">
      <c r="A7" s="6" t="s">
        <v>42</v>
      </c>
      <c r="B7" s="7" t="s">
        <v>11</v>
      </c>
      <c r="C7" s="7">
        <v>8</v>
      </c>
      <c r="D7" s="7">
        <v>8</v>
      </c>
      <c r="E7" s="7">
        <v>16</v>
      </c>
      <c r="F7" s="8">
        <v>1085</v>
      </c>
      <c r="G7" s="7">
        <v>817</v>
      </c>
      <c r="H7" s="8">
        <v>1896</v>
      </c>
      <c r="I7" s="6" t="s">
        <v>83</v>
      </c>
      <c r="J7" s="7" t="s">
        <v>11</v>
      </c>
      <c r="K7" s="9">
        <f>'[1]perbandingan dng tahun lalu'!K10</f>
        <v>10</v>
      </c>
      <c r="L7" s="9">
        <f>'[1]perbandingan dng tahun lalu'!L10</f>
        <v>10</v>
      </c>
      <c r="M7" s="10">
        <f>'[1]perbandingan dng tahun lalu'!M10</f>
        <v>20</v>
      </c>
      <c r="N7" s="11">
        <f>'[1]perbandingan dng tahun lalu'!N10</f>
        <v>1142</v>
      </c>
      <c r="O7" s="11">
        <f>'[1]perbandingan dng tahun lalu'!O10</f>
        <v>1378</v>
      </c>
      <c r="P7" s="8">
        <f>'[1]perbandingan dng tahun lalu'!P10</f>
        <v>2520</v>
      </c>
      <c r="Q7" s="13">
        <f>'[1]perbandingan dng tahun lalu'!Q10</f>
        <v>25</v>
      </c>
      <c r="R7" s="13">
        <f>'[1]perbandingan dng tahun lalu'!R10</f>
        <v>25</v>
      </c>
      <c r="S7" s="13">
        <f>'[1]perbandingan dng tahun lalu'!S10</f>
        <v>25</v>
      </c>
      <c r="T7" s="13">
        <f>'[1]perbandingan dng tahun lalu'!T10</f>
        <v>5.2534562211981566</v>
      </c>
      <c r="U7" s="13">
        <f>'[1]perbandingan dng tahun lalu'!U10</f>
        <v>68.665850673194612</v>
      </c>
      <c r="V7" s="13">
        <f>'[1]perbandingan dng tahun lalu'!V10</f>
        <v>32.911392405063289</v>
      </c>
    </row>
    <row r="8" spans="1:22" x14ac:dyDescent="0.25">
      <c r="A8" s="6" t="s">
        <v>43</v>
      </c>
      <c r="B8" s="7" t="s">
        <v>12</v>
      </c>
      <c r="C8" s="7">
        <v>8</v>
      </c>
      <c r="D8" s="7">
        <v>8</v>
      </c>
      <c r="E8" s="7">
        <v>16</v>
      </c>
      <c r="F8" s="8">
        <v>1175</v>
      </c>
      <c r="G8" s="7">
        <v>928</v>
      </c>
      <c r="H8" s="8">
        <v>2104</v>
      </c>
      <c r="I8" s="6" t="s">
        <v>84</v>
      </c>
      <c r="J8" s="7" t="s">
        <v>12</v>
      </c>
      <c r="K8" s="9">
        <f>'[1]perbandingan dng tahun lalu'!K11</f>
        <v>9</v>
      </c>
      <c r="L8" s="9">
        <f>'[1]perbandingan dng tahun lalu'!L11</f>
        <v>9</v>
      </c>
      <c r="M8" s="10">
        <f>'[1]perbandingan dng tahun lalu'!M11</f>
        <v>18</v>
      </c>
      <c r="N8" s="11">
        <f>'[1]perbandingan dng tahun lalu'!N11</f>
        <v>1134</v>
      </c>
      <c r="O8" s="11">
        <f>'[1]perbandingan dng tahun lalu'!O11</f>
        <v>1232</v>
      </c>
      <c r="P8" s="12">
        <f>'[1]perbandingan dng tahun lalu'!P11</f>
        <v>2366</v>
      </c>
      <c r="Q8" s="13">
        <f>'[1]perbandingan dng tahun lalu'!Q11</f>
        <v>12.5</v>
      </c>
      <c r="R8" s="13">
        <f>'[1]perbandingan dng tahun lalu'!R11</f>
        <v>12.5</v>
      </c>
      <c r="S8" s="13">
        <f>'[1]perbandingan dng tahun lalu'!S11</f>
        <v>12.5</v>
      </c>
      <c r="T8" s="13">
        <f>'[1]perbandingan dng tahun lalu'!T11</f>
        <v>-3.4893617021276593</v>
      </c>
      <c r="U8" s="13">
        <f>'[1]perbandingan dng tahun lalu'!U11</f>
        <v>32.758620689655174</v>
      </c>
      <c r="V8" s="13">
        <f>'[1]perbandingan dng tahun lalu'!V11</f>
        <v>12.452471482889733</v>
      </c>
    </row>
    <row r="9" spans="1:22" x14ac:dyDescent="0.25">
      <c r="A9" s="6" t="s">
        <v>44</v>
      </c>
      <c r="B9" s="7" t="s">
        <v>13</v>
      </c>
      <c r="C9" s="7">
        <v>8</v>
      </c>
      <c r="D9" s="7">
        <v>8</v>
      </c>
      <c r="E9" s="7">
        <v>16</v>
      </c>
      <c r="F9" s="7">
        <v>914</v>
      </c>
      <c r="G9" s="7">
        <v>866</v>
      </c>
      <c r="H9" s="8">
        <v>1779</v>
      </c>
      <c r="I9" s="6" t="s">
        <v>85</v>
      </c>
      <c r="J9" s="7" t="s">
        <v>13</v>
      </c>
      <c r="K9" s="9">
        <f>'[1]perbandingan dng tahun lalu'!K12</f>
        <v>9</v>
      </c>
      <c r="L9" s="9">
        <f>'[1]perbandingan dng tahun lalu'!L12</f>
        <v>9</v>
      </c>
      <c r="M9" s="10">
        <f>'[1]perbandingan dng tahun lalu'!M12</f>
        <v>18</v>
      </c>
      <c r="N9" s="11">
        <f>'[1]perbandingan dng tahun lalu'!N12</f>
        <v>1348</v>
      </c>
      <c r="O9" s="11">
        <f>'[1]perbandingan dng tahun lalu'!O12</f>
        <v>1111</v>
      </c>
      <c r="P9" s="8">
        <f>'[1]perbandingan dng tahun lalu'!P12</f>
        <v>2459</v>
      </c>
      <c r="Q9" s="13">
        <f>'[1]perbandingan dng tahun lalu'!Q12</f>
        <v>12.5</v>
      </c>
      <c r="R9" s="13">
        <f>'[1]perbandingan dng tahun lalu'!R12</f>
        <v>12.5</v>
      </c>
      <c r="S9" s="13">
        <f>'[1]perbandingan dng tahun lalu'!S12</f>
        <v>12.5</v>
      </c>
      <c r="T9" s="13">
        <f>'[1]perbandingan dng tahun lalu'!T12</f>
        <v>47.483588621444198</v>
      </c>
      <c r="U9" s="13">
        <f>'[1]perbandingan dng tahun lalu'!U12</f>
        <v>28.290993071593533</v>
      </c>
      <c r="V9" s="13">
        <f>'[1]perbandingan dng tahun lalu'!V12</f>
        <v>38.223721191680724</v>
      </c>
    </row>
    <row r="10" spans="1:22" x14ac:dyDescent="0.25">
      <c r="A10" s="6" t="s">
        <v>45</v>
      </c>
      <c r="B10" s="7" t="s">
        <v>14</v>
      </c>
      <c r="C10" s="7">
        <v>8</v>
      </c>
      <c r="D10" s="7">
        <v>8</v>
      </c>
      <c r="E10" s="7">
        <v>16</v>
      </c>
      <c r="F10" s="8">
        <v>1214</v>
      </c>
      <c r="G10" s="7">
        <v>914</v>
      </c>
      <c r="H10" s="8">
        <v>2104</v>
      </c>
      <c r="I10" s="6" t="s">
        <v>86</v>
      </c>
      <c r="J10" s="7" t="s">
        <v>14</v>
      </c>
      <c r="K10" s="9">
        <f>'[1]perbandingan dng tahun lalu'!K13</f>
        <v>10</v>
      </c>
      <c r="L10" s="9">
        <f>'[1]perbandingan dng tahun lalu'!L13</f>
        <v>10</v>
      </c>
      <c r="M10" s="10">
        <f>'[1]perbandingan dng tahun lalu'!M13</f>
        <v>20</v>
      </c>
      <c r="N10" s="11">
        <f>'[1]perbandingan dng tahun lalu'!N13</f>
        <v>1536</v>
      </c>
      <c r="O10" s="11">
        <f>'[1]perbandingan dng tahun lalu'!O13</f>
        <v>1013</v>
      </c>
      <c r="P10" s="12">
        <f>'[1]perbandingan dng tahun lalu'!P13</f>
        <v>2549</v>
      </c>
      <c r="Q10" s="13">
        <f>'[1]perbandingan dng tahun lalu'!Q13</f>
        <v>25</v>
      </c>
      <c r="R10" s="13">
        <f>'[1]perbandingan dng tahun lalu'!R13</f>
        <v>25</v>
      </c>
      <c r="S10" s="13">
        <f>'[1]perbandingan dng tahun lalu'!S13</f>
        <v>25</v>
      </c>
      <c r="T10" s="13">
        <f>'[1]perbandingan dng tahun lalu'!T13</f>
        <v>26.523887973640857</v>
      </c>
      <c r="U10" s="13">
        <f>'[1]perbandingan dng tahun lalu'!U13</f>
        <v>10.831509846827133</v>
      </c>
      <c r="V10" s="13">
        <f>'[1]perbandingan dng tahun lalu'!V13</f>
        <v>21.15019011406844</v>
      </c>
    </row>
    <row r="11" spans="1:22" x14ac:dyDescent="0.25">
      <c r="A11" s="6" t="s">
        <v>46</v>
      </c>
      <c r="B11" s="7" t="s">
        <v>15</v>
      </c>
      <c r="C11" s="7">
        <v>8</v>
      </c>
      <c r="D11" s="7">
        <v>8</v>
      </c>
      <c r="E11" s="7">
        <v>16</v>
      </c>
      <c r="F11" s="8">
        <v>1116</v>
      </c>
      <c r="G11" s="7">
        <v>908</v>
      </c>
      <c r="H11" s="8">
        <v>2024</v>
      </c>
      <c r="I11" s="6" t="s">
        <v>63</v>
      </c>
      <c r="J11" s="7" t="s">
        <v>15</v>
      </c>
      <c r="K11" s="9">
        <f>'[1]perbandingan dng tahun lalu'!K14</f>
        <v>11</v>
      </c>
      <c r="L11" s="9">
        <f>'[1]perbandingan dng tahun lalu'!L14</f>
        <v>11</v>
      </c>
      <c r="M11" s="10">
        <f>'[1]perbandingan dng tahun lalu'!M14</f>
        <v>22</v>
      </c>
      <c r="N11" s="11">
        <f>'[1]perbandingan dng tahun lalu'!N14</f>
        <v>1781</v>
      </c>
      <c r="O11" s="11">
        <f>'[1]perbandingan dng tahun lalu'!O14</f>
        <v>1048</v>
      </c>
      <c r="P11" s="8">
        <f>'[1]perbandingan dng tahun lalu'!P14</f>
        <v>2829</v>
      </c>
      <c r="Q11" s="13">
        <f>'[1]perbandingan dng tahun lalu'!Q14</f>
        <v>37.5</v>
      </c>
      <c r="R11" s="13">
        <f>'[1]perbandingan dng tahun lalu'!R14</f>
        <v>37.5</v>
      </c>
      <c r="S11" s="13">
        <f>'[1]perbandingan dng tahun lalu'!S14</f>
        <v>37.5</v>
      </c>
      <c r="T11" s="13">
        <f>'[1]perbandingan dng tahun lalu'!T14</f>
        <v>59.587813620071685</v>
      </c>
      <c r="U11" s="13">
        <f>'[1]perbandingan dng tahun lalu'!U14</f>
        <v>15.418502202643172</v>
      </c>
      <c r="V11" s="13">
        <f>'[1]perbandingan dng tahun lalu'!V14</f>
        <v>39.772727272727273</v>
      </c>
    </row>
    <row r="12" spans="1:22" x14ac:dyDescent="0.25">
      <c r="A12" s="6" t="s">
        <v>47</v>
      </c>
      <c r="B12" s="7" t="s">
        <v>16</v>
      </c>
      <c r="C12" s="7">
        <v>9</v>
      </c>
      <c r="D12" s="7">
        <v>9</v>
      </c>
      <c r="E12" s="7">
        <v>18</v>
      </c>
      <c r="F12" s="8">
        <v>1398</v>
      </c>
      <c r="G12" s="7">
        <v>733</v>
      </c>
      <c r="H12" s="8">
        <v>2131</v>
      </c>
      <c r="I12" s="6" t="s">
        <v>64</v>
      </c>
      <c r="J12" s="7" t="s">
        <v>16</v>
      </c>
      <c r="K12" s="9">
        <f>'[1]perbandingan dng tahun lalu'!K15</f>
        <v>11</v>
      </c>
      <c r="L12" s="9">
        <f>'[1]perbandingan dng tahun lalu'!L15</f>
        <v>11</v>
      </c>
      <c r="M12" s="10">
        <f>'[1]perbandingan dng tahun lalu'!M15</f>
        <v>22</v>
      </c>
      <c r="N12" s="11">
        <f>'[1]perbandingan dng tahun lalu'!N15</f>
        <v>1813</v>
      </c>
      <c r="O12" s="11">
        <f>'[1]perbandingan dng tahun lalu'!O15</f>
        <v>1262</v>
      </c>
      <c r="P12" s="12">
        <f>'[1]perbandingan dng tahun lalu'!P15</f>
        <v>3075</v>
      </c>
      <c r="Q12" s="13">
        <f>'[1]perbandingan dng tahun lalu'!Q15</f>
        <v>22.222222222222221</v>
      </c>
      <c r="R12" s="13">
        <f>'[1]perbandingan dng tahun lalu'!R15</f>
        <v>22.222222222222221</v>
      </c>
      <c r="S12" s="13">
        <f>'[1]perbandingan dng tahun lalu'!S15</f>
        <v>22.222222222222221</v>
      </c>
      <c r="T12" s="13">
        <f>'[1]perbandingan dng tahun lalu'!T15</f>
        <v>29.685264663805437</v>
      </c>
      <c r="U12" s="13">
        <f>'[1]perbandingan dng tahun lalu'!U15</f>
        <v>72.169167803547069</v>
      </c>
      <c r="V12" s="13">
        <f>'[1]perbandingan dng tahun lalu'!V15</f>
        <v>44.298451431252936</v>
      </c>
    </row>
    <row r="13" spans="1:22" x14ac:dyDescent="0.25">
      <c r="A13" s="6" t="s">
        <v>48</v>
      </c>
      <c r="B13" s="7" t="s">
        <v>17</v>
      </c>
      <c r="C13" s="7">
        <v>10</v>
      </c>
      <c r="D13" s="7">
        <v>10</v>
      </c>
      <c r="E13" s="7">
        <v>20</v>
      </c>
      <c r="F13" s="8">
        <v>1523</v>
      </c>
      <c r="G13" s="7">
        <v>726</v>
      </c>
      <c r="H13" s="8">
        <v>2249</v>
      </c>
      <c r="I13" s="6" t="s">
        <v>65</v>
      </c>
      <c r="J13" s="7" t="s">
        <v>17</v>
      </c>
      <c r="K13" s="9">
        <f>'[1]perbandingan dng tahun lalu'!K16</f>
        <v>11</v>
      </c>
      <c r="L13" s="9">
        <f>'[1]perbandingan dng tahun lalu'!L16</f>
        <v>11</v>
      </c>
      <c r="M13" s="10">
        <f>'[1]perbandingan dng tahun lalu'!M16</f>
        <v>22</v>
      </c>
      <c r="N13" s="11">
        <f>'[1]perbandingan dng tahun lalu'!N16</f>
        <v>1815</v>
      </c>
      <c r="O13" s="11">
        <f>'[1]perbandingan dng tahun lalu'!O16</f>
        <v>1101</v>
      </c>
      <c r="P13" s="8">
        <f>'[1]perbandingan dng tahun lalu'!P16</f>
        <v>2916</v>
      </c>
      <c r="Q13" s="13">
        <f>'[1]perbandingan dng tahun lalu'!Q16</f>
        <v>10</v>
      </c>
      <c r="R13" s="13">
        <f>'[1]perbandingan dng tahun lalu'!R16</f>
        <v>10</v>
      </c>
      <c r="S13" s="13">
        <f>'[1]perbandingan dng tahun lalu'!S16</f>
        <v>10</v>
      </c>
      <c r="T13" s="13">
        <f>'[1]perbandingan dng tahun lalu'!T16</f>
        <v>19.17268548916612</v>
      </c>
      <c r="U13" s="13">
        <f>'[1]perbandingan dng tahun lalu'!U16</f>
        <v>51.652892561983464</v>
      </c>
      <c r="V13" s="13">
        <f>'[1]perbandingan dng tahun lalu'!V16</f>
        <v>29.657625611382837</v>
      </c>
    </row>
    <row r="14" spans="1:22" x14ac:dyDescent="0.25">
      <c r="A14" s="6" t="s">
        <v>49</v>
      </c>
      <c r="B14" s="7" t="s">
        <v>18</v>
      </c>
      <c r="C14" s="7">
        <v>10</v>
      </c>
      <c r="D14" s="7">
        <v>10</v>
      </c>
      <c r="E14" s="7">
        <v>20</v>
      </c>
      <c r="F14" s="8">
        <v>1553</v>
      </c>
      <c r="G14" s="8">
        <v>1047</v>
      </c>
      <c r="H14" s="8">
        <v>2600</v>
      </c>
      <c r="I14" s="6" t="s">
        <v>66</v>
      </c>
      <c r="J14" s="7" t="s">
        <v>18</v>
      </c>
      <c r="K14" s="9">
        <f>'[1]perbandingan dng tahun lalu'!K17</f>
        <v>10</v>
      </c>
      <c r="L14" s="9">
        <f>'[1]perbandingan dng tahun lalu'!L17</f>
        <v>10</v>
      </c>
      <c r="M14" s="10">
        <f>'[1]perbandingan dng tahun lalu'!M17</f>
        <v>20</v>
      </c>
      <c r="N14" s="11">
        <f>'[1]perbandingan dng tahun lalu'!N17</f>
        <v>1610</v>
      </c>
      <c r="O14" s="11">
        <f>'[1]perbandingan dng tahun lalu'!O17</f>
        <v>977</v>
      </c>
      <c r="P14" s="12">
        <f>'[1]perbandingan dng tahun lalu'!P17</f>
        <v>2587</v>
      </c>
      <c r="Q14" s="13">
        <f>'[1]perbandingan dng tahun lalu'!Q17</f>
        <v>0</v>
      </c>
      <c r="R14" s="13">
        <f>'[1]perbandingan dng tahun lalu'!R17</f>
        <v>0</v>
      </c>
      <c r="S14" s="13">
        <f>'[1]perbandingan dng tahun lalu'!S17</f>
        <v>0</v>
      </c>
      <c r="T14" s="13">
        <f>'[1]perbandingan dng tahun lalu'!T17</f>
        <v>3.6703155183515772</v>
      </c>
      <c r="U14" s="13">
        <f>'[1]perbandingan dng tahun lalu'!U17</f>
        <v>-6.6857688634192929</v>
      </c>
      <c r="V14" s="13">
        <f>'[1]perbandingan dng tahun lalu'!V17</f>
        <v>-0.5</v>
      </c>
    </row>
    <row r="15" spans="1:22" x14ac:dyDescent="0.25">
      <c r="A15" s="6" t="s">
        <v>50</v>
      </c>
      <c r="B15" s="7" t="s">
        <v>19</v>
      </c>
      <c r="C15" s="7">
        <v>6</v>
      </c>
      <c r="D15" s="7">
        <v>5</v>
      </c>
      <c r="E15" s="7">
        <v>11</v>
      </c>
      <c r="F15" s="8">
        <v>1014</v>
      </c>
      <c r="G15" s="7">
        <v>533</v>
      </c>
      <c r="H15" s="8">
        <v>1547</v>
      </c>
      <c r="I15" s="6" t="s">
        <v>67</v>
      </c>
      <c r="J15" s="7" t="s">
        <v>19</v>
      </c>
      <c r="K15" s="9">
        <f>'[1]perbandingan dng tahun lalu'!K18</f>
        <v>10</v>
      </c>
      <c r="L15" s="9">
        <f>'[1]perbandingan dng tahun lalu'!L18</f>
        <v>10</v>
      </c>
      <c r="M15" s="10">
        <f>'[1]perbandingan dng tahun lalu'!M18</f>
        <v>20</v>
      </c>
      <c r="N15" s="11">
        <f>'[1]perbandingan dng tahun lalu'!N18</f>
        <v>1630</v>
      </c>
      <c r="O15" s="11">
        <f>'[1]perbandingan dng tahun lalu'!O18</f>
        <v>945</v>
      </c>
      <c r="P15" s="8">
        <f>'[1]perbandingan dng tahun lalu'!P18</f>
        <v>2575</v>
      </c>
      <c r="Q15" s="13">
        <f>'[1]perbandingan dng tahun lalu'!Q18</f>
        <v>66.666666666666657</v>
      </c>
      <c r="R15" s="13">
        <f>'[1]perbandingan dng tahun lalu'!R18</f>
        <v>100</v>
      </c>
      <c r="S15" s="13">
        <f>'[1]perbandingan dng tahun lalu'!S18</f>
        <v>81.818181818181827</v>
      </c>
      <c r="T15" s="13">
        <f>'[1]perbandingan dng tahun lalu'!T18</f>
        <v>60.749506903353058</v>
      </c>
      <c r="U15" s="13">
        <f>'[1]perbandingan dng tahun lalu'!U18</f>
        <v>77.29831144465291</v>
      </c>
      <c r="V15" s="13">
        <f>'[1]perbandingan dng tahun lalu'!V18</f>
        <v>66.45119586296056</v>
      </c>
    </row>
    <row r="16" spans="1:22" x14ac:dyDescent="0.25">
      <c r="A16" s="6" t="s">
        <v>51</v>
      </c>
      <c r="B16" s="14" t="s">
        <v>36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6" t="s">
        <v>68</v>
      </c>
      <c r="J16" s="7" t="s">
        <v>20</v>
      </c>
      <c r="K16" s="9">
        <f>'[1]perbandingan dng tahun lalu'!K19</f>
        <v>10</v>
      </c>
      <c r="L16" s="9">
        <f>'[1]perbandingan dng tahun lalu'!L19</f>
        <v>10</v>
      </c>
      <c r="M16" s="10">
        <f>'[1]perbandingan dng tahun lalu'!M19</f>
        <v>20</v>
      </c>
      <c r="N16" s="11">
        <f>'[1]perbandingan dng tahun lalu'!N19</f>
        <v>1453</v>
      </c>
      <c r="O16" s="11">
        <f>'[1]perbandingan dng tahun lalu'!O19</f>
        <v>1045</v>
      </c>
      <c r="P16" s="12">
        <f>'[1]perbandingan dng tahun lalu'!P19</f>
        <v>2498</v>
      </c>
      <c r="Q16" s="13">
        <f>'[1]perbandingan dng tahun lalu'!Q19</f>
        <v>1000</v>
      </c>
      <c r="R16" s="13">
        <f>'[1]perbandingan dng tahun lalu'!R19</f>
        <v>1000</v>
      </c>
      <c r="S16" s="13">
        <f>'[1]perbandingan dng tahun lalu'!S19</f>
        <v>1000</v>
      </c>
      <c r="T16" s="13">
        <f>'[1]perbandingan dng tahun lalu'!T19</f>
        <v>1000</v>
      </c>
      <c r="U16" s="13">
        <f>'[1]perbandingan dng tahun lalu'!U19</f>
        <v>1000</v>
      </c>
      <c r="V16" s="13">
        <f>'[1]perbandingan dng tahun lalu'!V19</f>
        <v>1000</v>
      </c>
    </row>
    <row r="17" spans="1:22" x14ac:dyDescent="0.25">
      <c r="A17" s="6" t="s">
        <v>52</v>
      </c>
      <c r="B17" s="7" t="s">
        <v>21</v>
      </c>
      <c r="C17" s="7">
        <v>6</v>
      </c>
      <c r="D17" s="7">
        <v>8</v>
      </c>
      <c r="E17" s="7">
        <v>14</v>
      </c>
      <c r="F17" s="7">
        <v>811</v>
      </c>
      <c r="G17" s="7">
        <v>854</v>
      </c>
      <c r="H17" s="8">
        <v>1665</v>
      </c>
      <c r="I17" s="6" t="s">
        <v>69</v>
      </c>
      <c r="J17" s="7" t="s">
        <v>21</v>
      </c>
      <c r="K17" s="9">
        <f>'[1]perbandingan dng tahun lalu'!K20</f>
        <v>10</v>
      </c>
      <c r="L17" s="9">
        <f>'[1]perbandingan dng tahun lalu'!L20</f>
        <v>10</v>
      </c>
      <c r="M17" s="10">
        <f>'[1]perbandingan dng tahun lalu'!M20</f>
        <v>20</v>
      </c>
      <c r="N17" s="11">
        <f>'[1]perbandingan dng tahun lalu'!N20</f>
        <v>1554</v>
      </c>
      <c r="O17" s="11">
        <f>'[1]perbandingan dng tahun lalu'!O20</f>
        <v>1441</v>
      </c>
      <c r="P17" s="8">
        <f>'[1]perbandingan dng tahun lalu'!P20</f>
        <v>2995</v>
      </c>
      <c r="Q17" s="13">
        <f>'[1]perbandingan dng tahun lalu'!Q20</f>
        <v>66.666666666666657</v>
      </c>
      <c r="R17" s="13">
        <f>'[1]perbandingan dng tahun lalu'!R20</f>
        <v>25</v>
      </c>
      <c r="S17" s="13">
        <f>'[1]perbandingan dng tahun lalu'!S20</f>
        <v>42.857142857142854</v>
      </c>
      <c r="T17" s="13">
        <f>'[1]perbandingan dng tahun lalu'!T20</f>
        <v>91.615289765721329</v>
      </c>
      <c r="U17" s="13">
        <f>'[1]perbandingan dng tahun lalu'!U20</f>
        <v>68.735362997658072</v>
      </c>
      <c r="V17" s="13">
        <f>'[1]perbandingan dng tahun lalu'!V20</f>
        <v>79.87987987987988</v>
      </c>
    </row>
    <row r="18" spans="1:22" x14ac:dyDescent="0.25">
      <c r="A18" s="6" t="s">
        <v>53</v>
      </c>
      <c r="B18" s="7" t="s">
        <v>22</v>
      </c>
      <c r="C18" s="7">
        <v>9</v>
      </c>
      <c r="D18" s="7">
        <v>9</v>
      </c>
      <c r="E18" s="7">
        <v>18</v>
      </c>
      <c r="F18" s="8">
        <v>1358</v>
      </c>
      <c r="G18" s="8">
        <v>1067</v>
      </c>
      <c r="H18" s="8">
        <v>2425</v>
      </c>
      <c r="I18" s="6" t="s">
        <v>70</v>
      </c>
      <c r="J18" s="7" t="s">
        <v>22</v>
      </c>
      <c r="K18" s="9">
        <f>'[1]perbandingan dng tahun lalu'!K21</f>
        <v>10</v>
      </c>
      <c r="L18" s="9">
        <f>'[1]perbandingan dng tahun lalu'!L21</f>
        <v>10</v>
      </c>
      <c r="M18" s="10">
        <f>'[1]perbandingan dng tahun lalu'!M21</f>
        <v>20</v>
      </c>
      <c r="N18" s="11">
        <f>'[1]perbandingan dng tahun lalu'!N21</f>
        <v>1366</v>
      </c>
      <c r="O18" s="11">
        <f>'[1]perbandingan dng tahun lalu'!O21</f>
        <v>1438</v>
      </c>
      <c r="P18" s="12">
        <f>'[1]perbandingan dng tahun lalu'!P21</f>
        <v>2804</v>
      </c>
      <c r="Q18" s="13">
        <f>'[1]perbandingan dng tahun lalu'!Q21</f>
        <v>11.111111111111111</v>
      </c>
      <c r="R18" s="13">
        <f>'[1]perbandingan dng tahun lalu'!R21</f>
        <v>11.111111111111111</v>
      </c>
      <c r="S18" s="13">
        <f>'[1]perbandingan dng tahun lalu'!S21</f>
        <v>11.111111111111111</v>
      </c>
      <c r="T18" s="13">
        <f>'[1]perbandingan dng tahun lalu'!T21</f>
        <v>0.5891016200294551</v>
      </c>
      <c r="U18" s="13">
        <f>'[1]perbandingan dng tahun lalu'!U21</f>
        <v>34.770384254920337</v>
      </c>
      <c r="V18" s="13">
        <f>'[1]perbandingan dng tahun lalu'!V21</f>
        <v>15.628865979381443</v>
      </c>
    </row>
    <row r="19" spans="1:22" x14ac:dyDescent="0.25">
      <c r="A19" s="6" t="s">
        <v>54</v>
      </c>
      <c r="B19" s="7" t="s">
        <v>23</v>
      </c>
      <c r="C19" s="7">
        <v>10</v>
      </c>
      <c r="D19" s="7">
        <v>10</v>
      </c>
      <c r="E19" s="7">
        <v>20</v>
      </c>
      <c r="F19" s="8">
        <v>1471</v>
      </c>
      <c r="G19" s="8">
        <v>1155</v>
      </c>
      <c r="H19" s="8">
        <v>2626</v>
      </c>
      <c r="I19" s="6" t="s">
        <v>71</v>
      </c>
      <c r="J19" s="7" t="s">
        <v>23</v>
      </c>
      <c r="K19" s="9">
        <f>'[1]perbandingan dng tahun lalu'!K22</f>
        <v>10</v>
      </c>
      <c r="L19" s="9">
        <f>'[1]perbandingan dng tahun lalu'!L22</f>
        <v>10</v>
      </c>
      <c r="M19" s="10">
        <f>'[1]perbandingan dng tahun lalu'!M22</f>
        <v>20</v>
      </c>
      <c r="N19" s="11">
        <f>'[1]perbandingan dng tahun lalu'!N22</f>
        <v>1443</v>
      </c>
      <c r="O19" s="11">
        <f>'[1]perbandingan dng tahun lalu'!O22</f>
        <v>1682</v>
      </c>
      <c r="P19" s="8">
        <f>'[1]perbandingan dng tahun lalu'!P22</f>
        <v>3125</v>
      </c>
      <c r="Q19" s="13">
        <f>'[1]perbandingan dng tahun lalu'!Q22</f>
        <v>0</v>
      </c>
      <c r="R19" s="13">
        <f>'[1]perbandingan dng tahun lalu'!R22</f>
        <v>0</v>
      </c>
      <c r="S19" s="13">
        <f>'[1]perbandingan dng tahun lalu'!S22</f>
        <v>0</v>
      </c>
      <c r="T19" s="13">
        <f>'[1]perbandingan dng tahun lalu'!T22</f>
        <v>-1.9034670292318152</v>
      </c>
      <c r="U19" s="13">
        <f>'[1]perbandingan dng tahun lalu'!U22</f>
        <v>45.62770562770563</v>
      </c>
      <c r="V19" s="13">
        <f>'[1]perbandingan dng tahun lalu'!V22</f>
        <v>19.002284843869003</v>
      </c>
    </row>
    <row r="20" spans="1:22" x14ac:dyDescent="0.25">
      <c r="A20" s="6" t="s">
        <v>55</v>
      </c>
      <c r="B20" s="7" t="s">
        <v>24</v>
      </c>
      <c r="C20" s="7">
        <v>10</v>
      </c>
      <c r="D20" s="7">
        <v>10</v>
      </c>
      <c r="E20" s="7">
        <v>20</v>
      </c>
      <c r="F20" s="8">
        <v>1430</v>
      </c>
      <c r="G20" s="8">
        <v>1432</v>
      </c>
      <c r="H20" s="8">
        <v>2862</v>
      </c>
      <c r="I20" s="6" t="s">
        <v>72</v>
      </c>
      <c r="J20" s="7" t="s">
        <v>24</v>
      </c>
      <c r="K20" s="9">
        <f>'[1]perbandingan dng tahun lalu'!K23</f>
        <v>11</v>
      </c>
      <c r="L20" s="9">
        <f>'[1]perbandingan dng tahun lalu'!L23</f>
        <v>11</v>
      </c>
      <c r="M20" s="10">
        <f>'[1]perbandingan dng tahun lalu'!M23</f>
        <v>22</v>
      </c>
      <c r="N20" s="11">
        <f>'[1]perbandingan dng tahun lalu'!N23</f>
        <v>1569</v>
      </c>
      <c r="O20" s="11">
        <f>'[1]perbandingan dng tahun lalu'!O23</f>
        <v>1800</v>
      </c>
      <c r="P20" s="12">
        <f>'[1]perbandingan dng tahun lalu'!P23</f>
        <v>3369</v>
      </c>
      <c r="Q20" s="13">
        <f>'[1]perbandingan dng tahun lalu'!Q23</f>
        <v>10</v>
      </c>
      <c r="R20" s="13">
        <f>'[1]perbandingan dng tahun lalu'!R23</f>
        <v>10</v>
      </c>
      <c r="S20" s="13">
        <f>'[1]perbandingan dng tahun lalu'!S23</f>
        <v>10</v>
      </c>
      <c r="T20" s="13">
        <f>'[1]perbandingan dng tahun lalu'!T23</f>
        <v>9.72027972027972</v>
      </c>
      <c r="U20" s="13">
        <f>'[1]perbandingan dng tahun lalu'!U23</f>
        <v>25.69832402234637</v>
      </c>
      <c r="V20" s="13">
        <f>'[1]perbandingan dng tahun lalu'!V23</f>
        <v>17.714884696016771</v>
      </c>
    </row>
    <row r="21" spans="1:22" x14ac:dyDescent="0.25">
      <c r="A21" s="6" t="s">
        <v>56</v>
      </c>
      <c r="B21" s="7" t="s">
        <v>25</v>
      </c>
      <c r="C21" s="7">
        <v>10</v>
      </c>
      <c r="D21" s="7">
        <v>10</v>
      </c>
      <c r="E21" s="7">
        <v>20</v>
      </c>
      <c r="F21" s="8">
        <v>1335</v>
      </c>
      <c r="G21" s="8">
        <v>1497</v>
      </c>
      <c r="H21" s="8">
        <v>2832</v>
      </c>
      <c r="I21" s="6" t="s">
        <v>73</v>
      </c>
      <c r="J21" s="7" t="s">
        <v>25</v>
      </c>
      <c r="K21" s="9">
        <f>'[1]perbandingan dng tahun lalu'!K24</f>
        <v>4</v>
      </c>
      <c r="L21" s="9">
        <f>'[1]perbandingan dng tahun lalu'!L24</f>
        <v>3</v>
      </c>
      <c r="M21" s="10">
        <f>'[1]perbandingan dng tahun lalu'!M24</f>
        <v>7</v>
      </c>
      <c r="N21" s="11">
        <f>'[1]perbandingan dng tahun lalu'!N24</f>
        <v>624</v>
      </c>
      <c r="O21" s="11">
        <f>'[1]perbandingan dng tahun lalu'!O24</f>
        <v>513</v>
      </c>
      <c r="P21" s="8">
        <f>'[1]perbandingan dng tahun lalu'!P24</f>
        <v>1137</v>
      </c>
      <c r="Q21" s="13">
        <f>'[1]perbandingan dng tahun lalu'!Q24</f>
        <v>-60</v>
      </c>
      <c r="R21" s="13">
        <f>'[1]perbandingan dng tahun lalu'!R24</f>
        <v>-70</v>
      </c>
      <c r="S21" s="13">
        <f>'[1]perbandingan dng tahun lalu'!S24</f>
        <v>-65</v>
      </c>
      <c r="T21" s="13">
        <f>'[1]perbandingan dng tahun lalu'!T24</f>
        <v>-53.258426966292141</v>
      </c>
      <c r="U21" s="13">
        <f>'[1]perbandingan dng tahun lalu'!U24</f>
        <v>-65.731462925851702</v>
      </c>
      <c r="V21" s="13">
        <f>'[1]perbandingan dng tahun lalu'!V24</f>
        <v>-59.851694915254242</v>
      </c>
    </row>
    <row r="22" spans="1:22" x14ac:dyDescent="0.25">
      <c r="A22" s="6" t="s">
        <v>57</v>
      </c>
      <c r="B22" s="7" t="s">
        <v>26</v>
      </c>
      <c r="C22" s="7">
        <v>10</v>
      </c>
      <c r="D22" s="7">
        <v>10</v>
      </c>
      <c r="E22" s="7">
        <v>20</v>
      </c>
      <c r="F22" s="8">
        <v>1335</v>
      </c>
      <c r="G22" s="8">
        <v>1497</v>
      </c>
      <c r="H22" s="8">
        <v>2832</v>
      </c>
      <c r="I22" s="6" t="s">
        <v>74</v>
      </c>
      <c r="J22" s="7" t="s">
        <v>26</v>
      </c>
      <c r="K22" s="9">
        <f>'[1]perbandingan dng tahun lalu'!K25</f>
        <v>9</v>
      </c>
      <c r="L22" s="9">
        <f>'[1]perbandingan dng tahun lalu'!L25</f>
        <v>10</v>
      </c>
      <c r="M22" s="10">
        <f>'[1]perbandingan dng tahun lalu'!M25</f>
        <v>19</v>
      </c>
      <c r="N22" s="11">
        <f>'[1]perbandingan dng tahun lalu'!N25</f>
        <v>1358</v>
      </c>
      <c r="O22" s="11">
        <f>'[1]perbandingan dng tahun lalu'!O25</f>
        <v>1490</v>
      </c>
      <c r="P22" s="12">
        <f>'[1]perbandingan dng tahun lalu'!P25</f>
        <v>2848</v>
      </c>
      <c r="Q22" s="13">
        <f>'[1]perbandingan dng tahun lalu'!Q25</f>
        <v>-10</v>
      </c>
      <c r="R22" s="13">
        <f>'[1]perbandingan dng tahun lalu'!R25</f>
        <v>0</v>
      </c>
      <c r="S22" s="13">
        <f>'[1]perbandingan dng tahun lalu'!S25</f>
        <v>-5</v>
      </c>
      <c r="T22" s="13">
        <f>'[1]perbandingan dng tahun lalu'!T25</f>
        <v>1.7228464419475655</v>
      </c>
      <c r="U22" s="13">
        <f>'[1]perbandingan dng tahun lalu'!U25</f>
        <v>-0.46760187040748163</v>
      </c>
      <c r="V22" s="13">
        <f>'[1]perbandingan dng tahun lalu'!V25</f>
        <v>0.56497175141242939</v>
      </c>
    </row>
    <row r="23" spans="1:22" x14ac:dyDescent="0.25">
      <c r="A23" s="6" t="s">
        <v>58</v>
      </c>
      <c r="B23" s="14" t="s">
        <v>37</v>
      </c>
      <c r="C23" s="10">
        <v>0</v>
      </c>
      <c r="D23" s="10">
        <v>0</v>
      </c>
      <c r="E23" s="10">
        <v>0</v>
      </c>
      <c r="F23" s="10">
        <v>0</v>
      </c>
      <c r="G23" s="10">
        <v>0</v>
      </c>
      <c r="H23" s="10">
        <v>0</v>
      </c>
      <c r="I23" s="6" t="s">
        <v>75</v>
      </c>
      <c r="J23" s="7" t="s">
        <v>27</v>
      </c>
      <c r="K23" s="9">
        <f>'[1]perbandingan dng tahun lalu'!K26</f>
        <v>9</v>
      </c>
      <c r="L23" s="9">
        <f>'[1]perbandingan dng tahun lalu'!L26</f>
        <v>9</v>
      </c>
      <c r="M23" s="10">
        <f>'[1]perbandingan dng tahun lalu'!M26</f>
        <v>18</v>
      </c>
      <c r="N23" s="11">
        <f>'[1]perbandingan dng tahun lalu'!N26</f>
        <v>1379</v>
      </c>
      <c r="O23" s="11">
        <f>'[1]perbandingan dng tahun lalu'!O26</f>
        <v>1501</v>
      </c>
      <c r="P23" s="8">
        <f>'[1]perbandingan dng tahun lalu'!P26</f>
        <v>2880</v>
      </c>
      <c r="Q23" s="13">
        <f>'[1]perbandingan dng tahun lalu'!Q26</f>
        <v>1000</v>
      </c>
      <c r="R23" s="13">
        <f>'[1]perbandingan dng tahun lalu'!R26</f>
        <v>1000</v>
      </c>
      <c r="S23" s="13">
        <f>'[1]perbandingan dng tahun lalu'!S26</f>
        <v>1000</v>
      </c>
      <c r="T23" s="13">
        <f>'[1]perbandingan dng tahun lalu'!T26</f>
        <v>1000</v>
      </c>
      <c r="U23" s="13">
        <f>'[1]perbandingan dng tahun lalu'!U26</f>
        <v>1000</v>
      </c>
      <c r="V23" s="13">
        <f>'[1]perbandingan dng tahun lalu'!V26</f>
        <v>1000</v>
      </c>
    </row>
    <row r="24" spans="1:22" x14ac:dyDescent="0.25">
      <c r="A24" s="6" t="s">
        <v>59</v>
      </c>
      <c r="B24" s="7" t="s">
        <v>28</v>
      </c>
      <c r="C24" s="7">
        <v>1</v>
      </c>
      <c r="D24" s="7">
        <v>1</v>
      </c>
      <c r="E24" s="7">
        <v>2</v>
      </c>
      <c r="F24" s="10">
        <v>0</v>
      </c>
      <c r="G24" s="7">
        <v>129</v>
      </c>
      <c r="H24" s="7">
        <v>129</v>
      </c>
      <c r="I24" s="6" t="s">
        <v>76</v>
      </c>
      <c r="J24" s="7" t="s">
        <v>28</v>
      </c>
      <c r="K24" s="9">
        <f>'[1]perbandingan dng tahun lalu'!K27</f>
        <v>10</v>
      </c>
      <c r="L24" s="9">
        <f>'[1]perbandingan dng tahun lalu'!L27</f>
        <v>10</v>
      </c>
      <c r="M24" s="10">
        <f>'[1]perbandingan dng tahun lalu'!M27</f>
        <v>20</v>
      </c>
      <c r="N24" s="11">
        <f>'[1]perbandingan dng tahun lalu'!N27</f>
        <v>1448</v>
      </c>
      <c r="O24" s="11">
        <f>'[1]perbandingan dng tahun lalu'!O27</f>
        <v>1665</v>
      </c>
      <c r="P24" s="12">
        <f>'[1]perbandingan dng tahun lalu'!P27</f>
        <v>3113</v>
      </c>
      <c r="Q24" s="13">
        <f>'[1]perbandingan dng tahun lalu'!Q27</f>
        <v>900</v>
      </c>
      <c r="R24" s="13">
        <f>'[1]perbandingan dng tahun lalu'!R27</f>
        <v>900</v>
      </c>
      <c r="S24" s="13">
        <f>'[1]perbandingan dng tahun lalu'!S27</f>
        <v>900</v>
      </c>
      <c r="T24" s="13">
        <f>'[1]perbandingan dng tahun lalu'!T27</f>
        <v>100</v>
      </c>
      <c r="U24" s="13">
        <f>'[1]perbandingan dng tahun lalu'!U27</f>
        <v>1190.6976744186047</v>
      </c>
      <c r="V24" s="13">
        <f>'[1]perbandingan dng tahun lalu'!V27</f>
        <v>2313.1782945736431</v>
      </c>
    </row>
    <row r="25" spans="1:22" x14ac:dyDescent="0.25">
      <c r="A25" s="6" t="s">
        <v>60</v>
      </c>
      <c r="B25" s="7" t="s">
        <v>29</v>
      </c>
      <c r="C25" s="7">
        <v>10</v>
      </c>
      <c r="D25" s="7">
        <v>10</v>
      </c>
      <c r="E25" s="7">
        <v>20</v>
      </c>
      <c r="F25" s="8">
        <v>1470</v>
      </c>
      <c r="G25" s="8">
        <v>1516</v>
      </c>
      <c r="H25" s="8">
        <v>2986</v>
      </c>
      <c r="I25" s="6" t="s">
        <v>77</v>
      </c>
      <c r="J25" s="7" t="s">
        <v>29</v>
      </c>
      <c r="K25" s="9">
        <f>'[1]perbandingan dng tahun lalu'!K28</f>
        <v>2</v>
      </c>
      <c r="L25" s="9">
        <f>'[1]perbandingan dng tahun lalu'!L28</f>
        <v>2</v>
      </c>
      <c r="M25" s="10">
        <f>'[1]perbandingan dng tahun lalu'!M28</f>
        <v>4</v>
      </c>
      <c r="N25" s="11">
        <f>'[1]perbandingan dng tahun lalu'!N28</f>
        <v>338</v>
      </c>
      <c r="O25" s="11">
        <f>'[1]perbandingan dng tahun lalu'!O28</f>
        <v>370</v>
      </c>
      <c r="P25" s="8">
        <f>'[1]perbandingan dng tahun lalu'!P28</f>
        <v>708</v>
      </c>
      <c r="Q25" s="15">
        <f>'[1]perbandingan dng tahun lalu'!Q28</f>
        <v>-80</v>
      </c>
      <c r="R25" s="15">
        <f>'[1]perbandingan dng tahun lalu'!R28</f>
        <v>-80</v>
      </c>
      <c r="S25" s="13">
        <f>'[1]perbandingan dng tahun lalu'!S28</f>
        <v>-80</v>
      </c>
      <c r="T25" s="15">
        <f>'[1]perbandingan dng tahun lalu'!T28</f>
        <v>-77.006802721088434</v>
      </c>
      <c r="U25" s="15">
        <f>'[1]perbandingan dng tahun lalu'!U28</f>
        <v>-75.593667546174132</v>
      </c>
      <c r="V25" s="13">
        <f>'[1]perbandingan dng tahun lalu'!V28</f>
        <v>-76.289350301406571</v>
      </c>
    </row>
    <row r="26" spans="1:22" x14ac:dyDescent="0.25">
      <c r="A26" s="6" t="s">
        <v>61</v>
      </c>
      <c r="B26" s="7" t="s">
        <v>30</v>
      </c>
      <c r="C26" s="7">
        <v>9</v>
      </c>
      <c r="D26" s="7">
        <v>9</v>
      </c>
      <c r="E26" s="7">
        <v>18</v>
      </c>
      <c r="F26" s="8">
        <v>1303</v>
      </c>
      <c r="G26" s="8">
        <v>1322</v>
      </c>
      <c r="H26" s="8">
        <v>2625</v>
      </c>
      <c r="I26" s="6" t="s">
        <v>78</v>
      </c>
      <c r="J26" s="7" t="s">
        <v>30</v>
      </c>
      <c r="K26" s="14" t="s">
        <v>38</v>
      </c>
      <c r="L26" s="14" t="s">
        <v>38</v>
      </c>
      <c r="M26" s="14" t="s">
        <v>38</v>
      </c>
      <c r="N26" s="14" t="s">
        <v>38</v>
      </c>
      <c r="O26" s="14" t="s">
        <v>38</v>
      </c>
      <c r="P26" s="14" t="s">
        <v>38</v>
      </c>
      <c r="Q26" s="14" t="s">
        <v>38</v>
      </c>
      <c r="R26" s="14" t="s">
        <v>38</v>
      </c>
      <c r="S26" s="14" t="s">
        <v>38</v>
      </c>
      <c r="T26" s="14" t="s">
        <v>38</v>
      </c>
      <c r="U26" s="14" t="s">
        <v>38</v>
      </c>
      <c r="V26" s="14" t="s">
        <v>38</v>
      </c>
    </row>
    <row r="27" spans="1:22" x14ac:dyDescent="0.25">
      <c r="A27" s="6" t="s">
        <v>62</v>
      </c>
      <c r="B27" s="7" t="s">
        <v>31</v>
      </c>
      <c r="C27" s="7">
        <v>8</v>
      </c>
      <c r="D27" s="7">
        <v>8</v>
      </c>
      <c r="E27" s="7">
        <v>16</v>
      </c>
      <c r="F27" s="8">
        <v>1042</v>
      </c>
      <c r="G27" s="8">
        <v>1171</v>
      </c>
      <c r="H27" s="8">
        <v>2213</v>
      </c>
      <c r="I27" s="6" t="s">
        <v>79</v>
      </c>
      <c r="J27" s="7" t="s">
        <v>31</v>
      </c>
      <c r="K27" s="16">
        <f>'[1]perbandingan dng tahun lalu'!K30</f>
        <v>8</v>
      </c>
      <c r="L27" s="16">
        <f>'[1]perbandingan dng tahun lalu'!L30</f>
        <v>8</v>
      </c>
      <c r="M27" s="15">
        <f>'[1]perbandingan dng tahun lalu'!M30</f>
        <v>16</v>
      </c>
      <c r="N27" s="11">
        <f>'[1]perbandingan dng tahun lalu'!N30</f>
        <v>1236</v>
      </c>
      <c r="O27" s="11">
        <f>'[1]perbandingan dng tahun lalu'!O30</f>
        <v>1214</v>
      </c>
      <c r="P27" s="8">
        <f>'[1]perbandingan dng tahun lalu'!P30</f>
        <v>2450</v>
      </c>
      <c r="Q27" s="15">
        <f>'[1]perbandingan dng tahun lalu'!Q30</f>
        <v>0</v>
      </c>
      <c r="R27" s="15">
        <f>'[1]perbandingan dng tahun lalu'!R30</f>
        <v>0</v>
      </c>
      <c r="S27" s="13">
        <f>'[1]perbandingan dng tahun lalu'!S30</f>
        <v>0</v>
      </c>
      <c r="T27" s="15">
        <f>'[1]perbandingan dng tahun lalu'!T30</f>
        <v>18.618042226487525</v>
      </c>
      <c r="U27" s="15">
        <f>'[1]perbandingan dng tahun lalu'!U30</f>
        <v>3.6720751494449186</v>
      </c>
      <c r="V27" s="13">
        <f>'[1]perbandingan dng tahun lalu'!V30</f>
        <v>10.70944419340262</v>
      </c>
    </row>
    <row r="28" spans="1:22" x14ac:dyDescent="0.25">
      <c r="A28" s="17" t="s">
        <v>32</v>
      </c>
      <c r="B28" s="17"/>
      <c r="C28" s="18">
        <f t="shared" ref="C28:H28" si="0">SUM(C4:C27)</f>
        <v>182</v>
      </c>
      <c r="D28" s="18">
        <f t="shared" si="0"/>
        <v>183</v>
      </c>
      <c r="E28" s="18">
        <f t="shared" si="0"/>
        <v>365</v>
      </c>
      <c r="F28" s="18">
        <f t="shared" si="0"/>
        <v>25479</v>
      </c>
      <c r="G28" s="18">
        <f t="shared" si="0"/>
        <v>22082</v>
      </c>
      <c r="H28" s="18">
        <f t="shared" si="0"/>
        <v>47531</v>
      </c>
      <c r="I28" s="19" t="s">
        <v>32</v>
      </c>
      <c r="J28" s="20"/>
      <c r="K28" s="21">
        <f>'[1]perbandingan dng tahun lalu'!K31</f>
        <v>214</v>
      </c>
      <c r="L28" s="21">
        <f>'[1]perbandingan dng tahun lalu'!L31</f>
        <v>214</v>
      </c>
      <c r="M28" s="21">
        <f>'[1]perbandingan dng tahun lalu'!M31</f>
        <v>428</v>
      </c>
      <c r="N28" s="12">
        <f>'[1]perbandingan dng tahun lalu'!N31</f>
        <v>31517</v>
      </c>
      <c r="O28" s="12">
        <f>'[1]perbandingan dng tahun lalu'!O31</f>
        <v>28469</v>
      </c>
      <c r="P28" s="12">
        <f>'[1]perbandingan dng tahun lalu'!P31</f>
        <v>59986</v>
      </c>
      <c r="Q28" s="13">
        <f>'[1]perbandingan dng tahun lalu'!Q31</f>
        <v>17.582417582417584</v>
      </c>
      <c r="R28" s="13">
        <f>'[1]perbandingan dng tahun lalu'!R31</f>
        <v>16.939890710382514</v>
      </c>
      <c r="S28" s="13">
        <f>'[1]perbandingan dng tahun lalu'!S31</f>
        <v>17.260273972602739</v>
      </c>
      <c r="T28" s="13">
        <f>'[1]perbandingan dng tahun lalu'!T31</f>
        <v>23.697947329173044</v>
      </c>
      <c r="U28" s="13">
        <f>'[1]perbandingan dng tahun lalu'!U31</f>
        <v>28.924010506294717</v>
      </c>
      <c r="V28" s="13">
        <f>'[1]perbandingan dng tahun lalu'!V31</f>
        <v>26.203951105594243</v>
      </c>
    </row>
  </sheetData>
  <mergeCells count="15">
    <mergeCell ref="N2:P2"/>
    <mergeCell ref="Q2:S2"/>
    <mergeCell ref="T2:V2"/>
    <mergeCell ref="A28:B28"/>
    <mergeCell ref="I28:J28"/>
    <mergeCell ref="A1:H1"/>
    <mergeCell ref="I1:P1"/>
    <mergeCell ref="Q1:V1"/>
    <mergeCell ref="A2:A3"/>
    <mergeCell ref="B2:B3"/>
    <mergeCell ref="C2:E2"/>
    <mergeCell ref="F2:H2"/>
    <mergeCell ref="I2:I3"/>
    <mergeCell ref="J2:J3"/>
    <mergeCell ref="K2:M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Adnan</dc:creator>
  <cp:lastModifiedBy>Adnan</cp:lastModifiedBy>
  <dcterms:created xsi:type="dcterms:W3CDTF">2016-08-03T04:02:15Z</dcterms:created>
  <dcterms:modified xsi:type="dcterms:W3CDTF">2016-08-03T04:27:23Z</dcterms:modified>
</cp:coreProperties>
</file>