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25" i="1"/>
  <c r="L19" i="1"/>
  <c r="L20" i="1"/>
  <c r="L21" i="1"/>
  <c r="L22" i="1"/>
  <c r="L23" i="1"/>
  <c r="L24" i="1"/>
  <c r="L18" i="1"/>
  <c r="L43" i="1"/>
  <c r="L44" i="1"/>
  <c r="L45" i="1"/>
  <c r="L46" i="1"/>
  <c r="L47" i="1"/>
  <c r="L48" i="1"/>
  <c r="L49" i="1"/>
  <c r="L42" i="1"/>
  <c r="L67" i="1"/>
  <c r="L68" i="1"/>
  <c r="L69" i="1"/>
  <c r="L70" i="1"/>
  <c r="L71" i="1"/>
  <c r="L72" i="1"/>
  <c r="L73" i="1"/>
  <c r="L66" i="1"/>
  <c r="H2" i="1"/>
  <c r="I10" i="1"/>
  <c r="J91" i="1"/>
  <c r="J92" i="1"/>
  <c r="J93" i="1"/>
  <c r="J94" i="1"/>
  <c r="J95" i="1"/>
  <c r="J96" i="1"/>
  <c r="J97" i="1"/>
  <c r="J90" i="1"/>
  <c r="J83" i="1"/>
  <c r="J84" i="1"/>
  <c r="J85" i="1"/>
  <c r="J86" i="1"/>
  <c r="J87" i="1"/>
  <c r="J88" i="1"/>
  <c r="J89" i="1"/>
  <c r="J82" i="1"/>
  <c r="J75" i="1"/>
  <c r="J76" i="1"/>
  <c r="J77" i="1"/>
  <c r="J78" i="1"/>
  <c r="J79" i="1"/>
  <c r="J80" i="1"/>
  <c r="J81" i="1"/>
  <c r="J74" i="1"/>
  <c r="J67" i="1"/>
  <c r="J68" i="1"/>
  <c r="J69" i="1"/>
  <c r="J70" i="1"/>
  <c r="J71" i="1"/>
  <c r="J72" i="1"/>
  <c r="J73" i="1"/>
  <c r="J66" i="1"/>
  <c r="J59" i="1"/>
  <c r="J60" i="1"/>
  <c r="J61" i="1"/>
  <c r="J62" i="1"/>
  <c r="J63" i="1"/>
  <c r="J64" i="1"/>
  <c r="J65" i="1"/>
  <c r="J58" i="1"/>
  <c r="J51" i="1"/>
  <c r="J52" i="1"/>
  <c r="J53" i="1"/>
  <c r="J54" i="1"/>
  <c r="J55" i="1"/>
  <c r="J56" i="1"/>
  <c r="J57" i="1"/>
  <c r="J50" i="1"/>
  <c r="J43" i="1"/>
  <c r="J45" i="1"/>
  <c r="J46" i="1"/>
  <c r="J47" i="1"/>
  <c r="J48" i="1"/>
  <c r="J49" i="1"/>
  <c r="J42" i="1"/>
  <c r="J37" i="1"/>
  <c r="J38" i="1"/>
  <c r="J39" i="1"/>
  <c r="J40" i="1"/>
  <c r="J41" i="1"/>
  <c r="J35" i="1"/>
  <c r="J33" i="1"/>
  <c r="J27" i="1"/>
  <c r="J28" i="1"/>
  <c r="J29" i="1"/>
  <c r="J30" i="1"/>
  <c r="J31" i="1"/>
  <c r="J32" i="1"/>
  <c r="J26" i="1"/>
  <c r="J13" i="1"/>
  <c r="J2" i="1"/>
  <c r="J25" i="1"/>
  <c r="J24" i="1"/>
  <c r="J23" i="1"/>
  <c r="J22" i="1"/>
  <c r="J21" i="1"/>
  <c r="J20" i="1"/>
  <c r="J19" i="1"/>
  <c r="J18" i="1"/>
  <c r="J17" i="1"/>
  <c r="J16" i="1"/>
  <c r="J15" i="1"/>
  <c r="J14" i="1"/>
  <c r="J11" i="1"/>
  <c r="J10" i="1"/>
  <c r="J9" i="1"/>
  <c r="J8" i="1"/>
  <c r="J7" i="1"/>
  <c r="J6" i="1"/>
  <c r="J5" i="1"/>
  <c r="J4" i="1"/>
  <c r="J3" i="1"/>
  <c r="H97" i="1"/>
  <c r="I97" i="1"/>
  <c r="H96" i="1"/>
  <c r="I96" i="1"/>
  <c r="H95" i="1"/>
  <c r="I95" i="1"/>
  <c r="H94" i="1"/>
  <c r="I94" i="1"/>
  <c r="H93" i="1"/>
  <c r="I93" i="1"/>
  <c r="H92" i="1"/>
  <c r="I92" i="1"/>
  <c r="H91" i="1"/>
  <c r="I91" i="1"/>
  <c r="H90" i="1"/>
  <c r="I90" i="1"/>
  <c r="H89" i="1"/>
  <c r="I89" i="1"/>
  <c r="H88" i="1"/>
  <c r="I88" i="1"/>
  <c r="H87" i="1"/>
  <c r="I87" i="1"/>
  <c r="H86" i="1"/>
  <c r="I86" i="1"/>
  <c r="H85" i="1"/>
  <c r="I85" i="1"/>
  <c r="H84" i="1"/>
  <c r="I84" i="1"/>
  <c r="H83" i="1"/>
  <c r="I83" i="1"/>
  <c r="H82" i="1"/>
  <c r="I82" i="1"/>
  <c r="H81" i="1"/>
  <c r="I81" i="1"/>
  <c r="H80" i="1"/>
  <c r="I80" i="1"/>
  <c r="H79" i="1"/>
  <c r="I79" i="1"/>
  <c r="H78" i="1"/>
  <c r="I78" i="1"/>
  <c r="H77" i="1"/>
  <c r="I77" i="1"/>
  <c r="H76" i="1"/>
  <c r="I76" i="1"/>
  <c r="H75" i="1"/>
  <c r="I75" i="1"/>
  <c r="H74" i="1"/>
  <c r="I74" i="1"/>
  <c r="H73" i="1"/>
  <c r="I73" i="1"/>
  <c r="H72" i="1"/>
  <c r="I72" i="1"/>
  <c r="H71" i="1"/>
  <c r="I71" i="1"/>
  <c r="H70" i="1"/>
  <c r="I70" i="1"/>
  <c r="H69" i="1"/>
  <c r="I69" i="1"/>
  <c r="H68" i="1"/>
  <c r="I68" i="1"/>
  <c r="H67" i="1"/>
  <c r="I67" i="1"/>
  <c r="H66" i="1"/>
  <c r="I66" i="1"/>
  <c r="H65" i="1"/>
  <c r="I65" i="1"/>
  <c r="H64" i="1"/>
  <c r="I64" i="1"/>
  <c r="H63" i="1"/>
  <c r="I63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H51" i="1"/>
  <c r="I51" i="1"/>
  <c r="H50" i="1"/>
  <c r="I50" i="1"/>
  <c r="H34" i="1"/>
  <c r="H35" i="1"/>
  <c r="I35" i="1"/>
  <c r="H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H45" i="1"/>
  <c r="I45" i="1"/>
  <c r="H46" i="1"/>
  <c r="I46" i="1"/>
  <c r="H47" i="1"/>
  <c r="I47" i="1"/>
  <c r="H48" i="1"/>
  <c r="I48" i="1"/>
  <c r="H49" i="1"/>
  <c r="I49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3" i="1"/>
  <c r="I13" i="1"/>
  <c r="H14" i="1"/>
  <c r="I14" i="1"/>
  <c r="H15" i="1"/>
  <c r="I15" i="1"/>
  <c r="H16" i="1"/>
  <c r="I16" i="1"/>
  <c r="H17" i="1"/>
  <c r="I17" i="1"/>
  <c r="H11" i="1"/>
  <c r="I11" i="1"/>
  <c r="H10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</calcChain>
</file>

<file path=xl/sharedStrings.xml><?xml version="1.0" encoding="utf-8"?>
<sst xmlns="http://schemas.openxmlformats.org/spreadsheetml/2006/main" count="298" uniqueCount="26">
  <si>
    <t>Temperature</t>
  </si>
  <si>
    <t>Species</t>
  </si>
  <si>
    <t>Colony</t>
  </si>
  <si>
    <t>Buffer</t>
  </si>
  <si>
    <t>picea</t>
  </si>
  <si>
    <t>Cov</t>
  </si>
  <si>
    <t>ug_mL</t>
  </si>
  <si>
    <t>dil_factor</t>
  </si>
  <si>
    <t>ug_uL</t>
  </si>
  <si>
    <t>total</t>
  </si>
  <si>
    <t>ID</t>
  </si>
  <si>
    <t>AA1</t>
  </si>
  <si>
    <t>AA2</t>
  </si>
  <si>
    <t>AA3</t>
  </si>
  <si>
    <t>pogo</t>
  </si>
  <si>
    <t>AP1</t>
  </si>
  <si>
    <t>AP2</t>
  </si>
  <si>
    <t>AP3</t>
  </si>
  <si>
    <t>BA1</t>
  </si>
  <si>
    <t>BA2</t>
  </si>
  <si>
    <t>BA3</t>
  </si>
  <si>
    <t>BP1</t>
  </si>
  <si>
    <t>BP2</t>
  </si>
  <si>
    <t>BP3</t>
  </si>
  <si>
    <t>Cov_prot_inhib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</si>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</sst>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Sheet1!$J$74:$J$81</c:f>
              <c:numCache>
                <c:formatCode>0.00</c:formatCode>
                <c:ptCount val="8"/>
                <c:pt idx="0">
                  <c:v>1.0</c:v>
                </c:pt>
                <c:pt idx="1">
                  <c:v>0.970202622169249</c:v>
                </c:pt>
                <c:pt idx="2">
                  <c:v>0.879618593563766</c:v>
                </c:pt>
                <c:pt idx="3">
                  <c:v>0.530393325387366</c:v>
                </c:pt>
                <c:pt idx="4">
                  <c:v>0.522050059594756</c:v>
                </c:pt>
                <c:pt idx="5">
                  <c:v>0.492252681764005</c:v>
                </c:pt>
                <c:pt idx="6">
                  <c:v>0.429082240762813</c:v>
                </c:pt>
                <c:pt idx="7">
                  <c:v>0.424314660309893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54248"/>
        <c:axId val="-2074362008"/>
      </c:scatterChart>
      <c:valAx>
        <c:axId val="2129954248"/>
        <c:scaling>
          <c:orientation val="minMax"/>
          <c:max val="80.0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362008"/>
        <c:crosses val="autoZero"/>
        <c:crossBetween val="midCat"/>
      </c:valAx>
      <c:valAx>
        <c:axId val="-2074362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protein non-denatured (ug)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9954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27476170742"/>
          <c:y val="0.00748163357570734"/>
          <c:w val="0.143274721887522"/>
          <c:h val="0.06760307802433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23</xdr:row>
      <xdr:rowOff>88900</xdr:rowOff>
    </xdr:from>
    <xdr:to>
      <xdr:col>20</xdr:col>
      <xdr:colOff>647700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K14" sqref="K14"/>
    </sheetView>
  </sheetViews>
  <sheetFormatPr baseColWidth="10" defaultRowHeight="15" x14ac:dyDescent="0"/>
  <cols>
    <col min="2" max="2" width="12" bestFit="1" customWidth="1"/>
    <col min="5" max="5" width="13.83203125" bestFit="1" customWidth="1"/>
  </cols>
  <sheetData>
    <row r="1" spans="1:10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25</v>
      </c>
    </row>
    <row r="2" spans="1:10">
      <c r="A2" t="s">
        <v>11</v>
      </c>
      <c r="B2">
        <v>25</v>
      </c>
      <c r="C2" t="s">
        <v>4</v>
      </c>
      <c r="D2">
        <v>1</v>
      </c>
      <c r="E2" t="s">
        <v>5</v>
      </c>
      <c r="F2">
        <v>8.09</v>
      </c>
      <c r="G2">
        <v>2</v>
      </c>
      <c r="H2">
        <f>(F2*(200/2)/1000)*2</f>
        <v>1.6180000000000001</v>
      </c>
      <c r="I2">
        <f>H2*20</f>
        <v>32.36</v>
      </c>
      <c r="J2" s="1">
        <f>I2/$I$2</f>
        <v>1</v>
      </c>
    </row>
    <row r="3" spans="1:10">
      <c r="A3" t="s">
        <v>11</v>
      </c>
      <c r="B3">
        <v>30</v>
      </c>
      <c r="C3" t="s">
        <v>4</v>
      </c>
      <c r="D3">
        <v>1</v>
      </c>
      <c r="E3" t="s">
        <v>5</v>
      </c>
      <c r="F3">
        <v>7.89</v>
      </c>
      <c r="G3">
        <v>2</v>
      </c>
      <c r="H3">
        <f t="shared" ref="H3:H11" si="0">(F3*(200/2)/1000)*2</f>
        <v>1.5780000000000001</v>
      </c>
      <c r="I3">
        <f t="shared" ref="I3:I97" si="1">H3*20</f>
        <v>31.560000000000002</v>
      </c>
      <c r="J3" s="1">
        <f t="shared" ref="J3:J9" si="2">I3/$I$2</f>
        <v>0.97527812113720647</v>
      </c>
    </row>
    <row r="4" spans="1:10">
      <c r="A4" t="s">
        <v>11</v>
      </c>
      <c r="B4">
        <v>40</v>
      </c>
      <c r="C4" t="s">
        <v>4</v>
      </c>
      <c r="D4">
        <v>1</v>
      </c>
      <c r="E4" t="s">
        <v>5</v>
      </c>
      <c r="F4">
        <v>7.44</v>
      </c>
      <c r="G4">
        <v>2</v>
      </c>
      <c r="H4">
        <f t="shared" si="0"/>
        <v>1.488</v>
      </c>
      <c r="I4">
        <f t="shared" si="1"/>
        <v>29.759999999999998</v>
      </c>
      <c r="J4" s="1">
        <f t="shared" si="2"/>
        <v>0.91965389369592088</v>
      </c>
    </row>
    <row r="5" spans="1:10">
      <c r="A5" t="s">
        <v>11</v>
      </c>
      <c r="B5">
        <v>50</v>
      </c>
      <c r="C5" t="s">
        <v>4</v>
      </c>
      <c r="D5">
        <v>1</v>
      </c>
      <c r="E5" t="s">
        <v>5</v>
      </c>
      <c r="F5">
        <v>5.87</v>
      </c>
      <c r="G5">
        <v>2</v>
      </c>
      <c r="H5">
        <f t="shared" si="0"/>
        <v>1.1739999999999999</v>
      </c>
      <c r="I5">
        <f t="shared" si="1"/>
        <v>23.479999999999997</v>
      </c>
      <c r="J5" s="1">
        <f t="shared" si="2"/>
        <v>0.72558714462299123</v>
      </c>
    </row>
    <row r="6" spans="1:10">
      <c r="A6" t="s">
        <v>11</v>
      </c>
      <c r="B6">
        <v>60</v>
      </c>
      <c r="C6" t="s">
        <v>4</v>
      </c>
      <c r="D6">
        <v>1</v>
      </c>
      <c r="E6" t="s">
        <v>5</v>
      </c>
      <c r="F6">
        <v>4.6900000000000004</v>
      </c>
      <c r="G6">
        <v>2</v>
      </c>
      <c r="H6">
        <f t="shared" si="0"/>
        <v>0.93800000000000017</v>
      </c>
      <c r="I6">
        <f t="shared" si="1"/>
        <v>18.760000000000005</v>
      </c>
      <c r="J6" s="1">
        <f t="shared" si="2"/>
        <v>0.57972805933250948</v>
      </c>
    </row>
    <row r="7" spans="1:10">
      <c r="A7" t="s">
        <v>11</v>
      </c>
      <c r="B7">
        <v>65</v>
      </c>
      <c r="C7" t="s">
        <v>4</v>
      </c>
      <c r="D7">
        <v>1</v>
      </c>
      <c r="E7" t="s">
        <v>5</v>
      </c>
      <c r="F7">
        <v>4.6399999999999997</v>
      </c>
      <c r="G7">
        <v>2</v>
      </c>
      <c r="H7">
        <f t="shared" si="0"/>
        <v>0.92799999999999994</v>
      </c>
      <c r="I7">
        <f t="shared" si="1"/>
        <v>18.559999999999999</v>
      </c>
      <c r="J7" s="1">
        <f t="shared" si="2"/>
        <v>0.57354758961681085</v>
      </c>
    </row>
    <row r="8" spans="1:10">
      <c r="A8" t="s">
        <v>11</v>
      </c>
      <c r="B8">
        <v>70</v>
      </c>
      <c r="C8" t="s">
        <v>4</v>
      </c>
      <c r="D8">
        <v>1</v>
      </c>
      <c r="E8" t="s">
        <v>5</v>
      </c>
      <c r="F8">
        <v>4.8499999999999996</v>
      </c>
      <c r="G8">
        <v>2</v>
      </c>
      <c r="H8">
        <f t="shared" si="0"/>
        <v>0.96999999999999986</v>
      </c>
      <c r="I8">
        <f t="shared" si="1"/>
        <v>19.399999999999999</v>
      </c>
      <c r="J8" s="1">
        <f t="shared" si="2"/>
        <v>0.59950556242274411</v>
      </c>
    </row>
    <row r="9" spans="1:10">
      <c r="A9" t="s">
        <v>11</v>
      </c>
      <c r="B9">
        <v>80</v>
      </c>
      <c r="C9" t="s">
        <v>4</v>
      </c>
      <c r="D9">
        <v>1</v>
      </c>
      <c r="E9" t="s">
        <v>5</v>
      </c>
      <c r="F9">
        <v>4.7</v>
      </c>
      <c r="G9">
        <v>2</v>
      </c>
      <c r="H9">
        <f t="shared" si="0"/>
        <v>0.94</v>
      </c>
      <c r="I9">
        <f t="shared" si="1"/>
        <v>18.799999999999997</v>
      </c>
      <c r="J9" s="1">
        <f t="shared" si="2"/>
        <v>0.58096415327564888</v>
      </c>
    </row>
    <row r="10" spans="1:10">
      <c r="A10" t="s">
        <v>12</v>
      </c>
      <c r="B10">
        <v>25</v>
      </c>
      <c r="C10" t="s">
        <v>4</v>
      </c>
      <c r="D10">
        <v>2</v>
      </c>
      <c r="E10" t="s">
        <v>5</v>
      </c>
      <c r="F10">
        <v>7.9</v>
      </c>
      <c r="G10">
        <v>2</v>
      </c>
      <c r="H10">
        <f t="shared" si="0"/>
        <v>1.58</v>
      </c>
      <c r="I10">
        <f>H10*20</f>
        <v>31.6</v>
      </c>
      <c r="J10" s="1">
        <f>I10/$I$10</f>
        <v>1</v>
      </c>
    </row>
    <row r="11" spans="1:10">
      <c r="A11" t="s">
        <v>12</v>
      </c>
      <c r="B11">
        <v>30</v>
      </c>
      <c r="C11" t="s">
        <v>4</v>
      </c>
      <c r="D11">
        <v>2</v>
      </c>
      <c r="E11" t="s">
        <v>5</v>
      </c>
      <c r="F11">
        <v>8.17</v>
      </c>
      <c r="G11">
        <v>2</v>
      </c>
      <c r="H11">
        <f t="shared" si="0"/>
        <v>1.6339999999999999</v>
      </c>
      <c r="I11">
        <f t="shared" si="1"/>
        <v>32.68</v>
      </c>
      <c r="J11" s="1">
        <f t="shared" ref="J11:J17" si="3">I11/$I$10</f>
        <v>1.0341772151898734</v>
      </c>
    </row>
    <row r="12" spans="1:10">
      <c r="A12" t="s">
        <v>12</v>
      </c>
      <c r="B12">
        <v>40</v>
      </c>
      <c r="C12" t="s">
        <v>4</v>
      </c>
      <c r="D12">
        <v>2</v>
      </c>
      <c r="E12" t="s">
        <v>5</v>
      </c>
      <c r="G12">
        <v>2</v>
      </c>
      <c r="J12" s="1"/>
    </row>
    <row r="13" spans="1:10">
      <c r="A13" t="s">
        <v>12</v>
      </c>
      <c r="B13">
        <v>50</v>
      </c>
      <c r="C13" t="s">
        <v>4</v>
      </c>
      <c r="D13">
        <v>2</v>
      </c>
      <c r="E13" t="s">
        <v>5</v>
      </c>
      <c r="F13">
        <v>5.24</v>
      </c>
      <c r="G13">
        <v>2</v>
      </c>
      <c r="H13">
        <f t="shared" ref="H13:H33" si="4">(F13*(200/2)/1000)*2</f>
        <v>1.048</v>
      </c>
      <c r="I13">
        <f t="shared" si="1"/>
        <v>20.96</v>
      </c>
      <c r="J13" s="1">
        <f>I13/$I$10</f>
        <v>0.66329113924050631</v>
      </c>
    </row>
    <row r="14" spans="1:10">
      <c r="A14" t="s">
        <v>12</v>
      </c>
      <c r="B14">
        <v>60</v>
      </c>
      <c r="C14" t="s">
        <v>4</v>
      </c>
      <c r="D14">
        <v>2</v>
      </c>
      <c r="E14" t="s">
        <v>5</v>
      </c>
      <c r="F14">
        <v>5.54</v>
      </c>
      <c r="G14">
        <v>2</v>
      </c>
      <c r="H14">
        <f t="shared" si="4"/>
        <v>1.1080000000000001</v>
      </c>
      <c r="I14">
        <f t="shared" si="1"/>
        <v>22.160000000000004</v>
      </c>
      <c r="J14" s="1">
        <f t="shared" si="3"/>
        <v>0.7012658227848102</v>
      </c>
    </row>
    <row r="15" spans="1:10">
      <c r="A15" t="s">
        <v>12</v>
      </c>
      <c r="B15">
        <v>65</v>
      </c>
      <c r="C15" t="s">
        <v>4</v>
      </c>
      <c r="D15">
        <v>2</v>
      </c>
      <c r="E15" t="s">
        <v>5</v>
      </c>
      <c r="F15">
        <v>5.59</v>
      </c>
      <c r="G15">
        <v>2</v>
      </c>
      <c r="H15">
        <f t="shared" si="4"/>
        <v>1.1180000000000001</v>
      </c>
      <c r="I15">
        <f t="shared" si="1"/>
        <v>22.360000000000003</v>
      </c>
      <c r="J15" s="1">
        <f t="shared" si="3"/>
        <v>0.70759493670886087</v>
      </c>
    </row>
    <row r="16" spans="1:10">
      <c r="A16" t="s">
        <v>12</v>
      </c>
      <c r="B16">
        <v>70</v>
      </c>
      <c r="C16" t="s">
        <v>4</v>
      </c>
      <c r="D16">
        <v>2</v>
      </c>
      <c r="E16" t="s">
        <v>5</v>
      </c>
      <c r="F16">
        <v>4.24</v>
      </c>
      <c r="G16">
        <v>2</v>
      </c>
      <c r="H16">
        <f t="shared" si="4"/>
        <v>0.84799999999999998</v>
      </c>
      <c r="I16">
        <f t="shared" si="1"/>
        <v>16.96</v>
      </c>
      <c r="J16" s="1">
        <f t="shared" si="3"/>
        <v>0.53670886075949364</v>
      </c>
    </row>
    <row r="17" spans="1:12">
      <c r="A17" t="s">
        <v>12</v>
      </c>
      <c r="B17">
        <v>80</v>
      </c>
      <c r="C17" t="s">
        <v>4</v>
      </c>
      <c r="D17">
        <v>2</v>
      </c>
      <c r="E17" t="s">
        <v>5</v>
      </c>
      <c r="F17">
        <v>4.6500000000000004</v>
      </c>
      <c r="G17">
        <v>2</v>
      </c>
      <c r="H17">
        <f t="shared" si="4"/>
        <v>0.93000000000000016</v>
      </c>
      <c r="I17">
        <f t="shared" si="1"/>
        <v>18.600000000000001</v>
      </c>
      <c r="J17" s="1">
        <f t="shared" si="3"/>
        <v>0.58860759493670889</v>
      </c>
    </row>
    <row r="18" spans="1:12">
      <c r="A18" t="s">
        <v>13</v>
      </c>
      <c r="B18">
        <v>25</v>
      </c>
      <c r="C18" t="s">
        <v>4</v>
      </c>
      <c r="D18">
        <v>3</v>
      </c>
      <c r="E18" t="s">
        <v>5</v>
      </c>
      <c r="F18">
        <v>8.2799999999999994</v>
      </c>
      <c r="G18">
        <v>2</v>
      </c>
      <c r="H18">
        <f t="shared" si="4"/>
        <v>1.6559999999999997</v>
      </c>
      <c r="I18">
        <f t="shared" si="1"/>
        <v>33.11999999999999</v>
      </c>
      <c r="J18" s="1">
        <f>I18/$I$18</f>
        <v>1</v>
      </c>
      <c r="K18">
        <v>36.119999999999997</v>
      </c>
      <c r="L18">
        <f>I18/K18</f>
        <v>0.91694352159468417</v>
      </c>
    </row>
    <row r="19" spans="1:12">
      <c r="A19" t="s">
        <v>13</v>
      </c>
      <c r="B19">
        <v>30</v>
      </c>
      <c r="C19" t="s">
        <v>4</v>
      </c>
      <c r="D19">
        <v>3</v>
      </c>
      <c r="E19" t="s">
        <v>5</v>
      </c>
      <c r="F19">
        <v>7.87</v>
      </c>
      <c r="G19">
        <v>2</v>
      </c>
      <c r="H19">
        <f t="shared" si="4"/>
        <v>1.5740000000000001</v>
      </c>
      <c r="I19">
        <f t="shared" si="1"/>
        <v>31.48</v>
      </c>
      <c r="J19" s="1">
        <f t="shared" ref="J19:J25" si="5">I19/$I$18</f>
        <v>0.95048309178743995</v>
      </c>
      <c r="K19">
        <v>30.64</v>
      </c>
      <c r="L19">
        <f t="shared" ref="L19:L25" si="6">I19/K19</f>
        <v>1.0274151436031331</v>
      </c>
    </row>
    <row r="20" spans="1:12">
      <c r="A20" t="s">
        <v>13</v>
      </c>
      <c r="B20">
        <v>40</v>
      </c>
      <c r="C20" t="s">
        <v>4</v>
      </c>
      <c r="D20">
        <v>3</v>
      </c>
      <c r="E20" t="s">
        <v>5</v>
      </c>
      <c r="F20">
        <v>7.47</v>
      </c>
      <c r="G20">
        <v>2</v>
      </c>
      <c r="H20">
        <f t="shared" si="4"/>
        <v>1.494</v>
      </c>
      <c r="I20">
        <f t="shared" si="1"/>
        <v>29.88</v>
      </c>
      <c r="J20" s="1">
        <f t="shared" si="5"/>
        <v>0.90217391304347849</v>
      </c>
      <c r="K20">
        <v>52.400000000000006</v>
      </c>
      <c r="L20">
        <f t="shared" si="6"/>
        <v>0.57022900763358775</v>
      </c>
    </row>
    <row r="21" spans="1:12">
      <c r="A21" t="s">
        <v>13</v>
      </c>
      <c r="B21">
        <v>50</v>
      </c>
      <c r="C21" t="s">
        <v>4</v>
      </c>
      <c r="D21">
        <v>3</v>
      </c>
      <c r="E21" t="s">
        <v>5</v>
      </c>
      <c r="F21">
        <v>5.43</v>
      </c>
      <c r="G21">
        <v>2</v>
      </c>
      <c r="H21">
        <f t="shared" si="4"/>
        <v>1.0860000000000001</v>
      </c>
      <c r="I21">
        <f t="shared" si="1"/>
        <v>21.720000000000002</v>
      </c>
      <c r="J21" s="1">
        <f t="shared" si="5"/>
        <v>0.65579710144927561</v>
      </c>
      <c r="K21">
        <v>36.520000000000003</v>
      </c>
      <c r="L21">
        <f t="shared" si="6"/>
        <v>0.5947426067907996</v>
      </c>
    </row>
    <row r="22" spans="1:12">
      <c r="A22" t="s">
        <v>13</v>
      </c>
      <c r="B22">
        <v>60</v>
      </c>
      <c r="C22" t="s">
        <v>4</v>
      </c>
      <c r="D22">
        <v>3</v>
      </c>
      <c r="E22" t="s">
        <v>5</v>
      </c>
      <c r="F22">
        <v>4.74</v>
      </c>
      <c r="G22">
        <v>2</v>
      </c>
      <c r="H22">
        <f t="shared" si="4"/>
        <v>0.94799999999999995</v>
      </c>
      <c r="I22">
        <f t="shared" si="1"/>
        <v>18.96</v>
      </c>
      <c r="J22" s="1">
        <f t="shared" si="5"/>
        <v>0.57246376811594224</v>
      </c>
      <c r="K22">
        <v>24.759999999999998</v>
      </c>
      <c r="L22">
        <f t="shared" si="6"/>
        <v>0.76575121163166404</v>
      </c>
    </row>
    <row r="23" spans="1:12">
      <c r="A23" t="s">
        <v>13</v>
      </c>
      <c r="B23">
        <v>65</v>
      </c>
      <c r="C23" t="s">
        <v>4</v>
      </c>
      <c r="D23">
        <v>3</v>
      </c>
      <c r="E23" t="s">
        <v>5</v>
      </c>
      <c r="F23">
        <v>4.99</v>
      </c>
      <c r="G23">
        <v>2</v>
      </c>
      <c r="H23">
        <f t="shared" si="4"/>
        <v>0.998</v>
      </c>
      <c r="I23">
        <f t="shared" si="1"/>
        <v>19.96</v>
      </c>
      <c r="J23" s="1">
        <f t="shared" si="5"/>
        <v>0.60265700483091811</v>
      </c>
      <c r="K23">
        <v>39.64</v>
      </c>
      <c r="L23">
        <f t="shared" si="6"/>
        <v>0.50353178607467208</v>
      </c>
    </row>
    <row r="24" spans="1:12">
      <c r="A24" t="s">
        <v>13</v>
      </c>
      <c r="B24">
        <v>70</v>
      </c>
      <c r="C24" t="s">
        <v>4</v>
      </c>
      <c r="D24">
        <v>3</v>
      </c>
      <c r="E24" t="s">
        <v>5</v>
      </c>
      <c r="F24">
        <v>4.6100000000000003</v>
      </c>
      <c r="G24">
        <v>2</v>
      </c>
      <c r="H24">
        <f t="shared" si="4"/>
        <v>0.92200000000000015</v>
      </c>
      <c r="I24">
        <f t="shared" si="1"/>
        <v>18.440000000000005</v>
      </c>
      <c r="J24" s="1">
        <f t="shared" si="5"/>
        <v>0.55676328502415495</v>
      </c>
      <c r="K24">
        <v>30.08</v>
      </c>
      <c r="L24">
        <f t="shared" si="6"/>
        <v>0.61303191489361719</v>
      </c>
    </row>
    <row r="25" spans="1:12">
      <c r="A25" t="s">
        <v>13</v>
      </c>
      <c r="B25">
        <v>80</v>
      </c>
      <c r="C25" t="s">
        <v>4</v>
      </c>
      <c r="D25">
        <v>3</v>
      </c>
      <c r="E25" t="s">
        <v>5</v>
      </c>
      <c r="F25">
        <v>4.21</v>
      </c>
      <c r="G25">
        <v>2</v>
      </c>
      <c r="H25">
        <f t="shared" si="4"/>
        <v>0.84199999999999997</v>
      </c>
      <c r="I25">
        <f t="shared" si="1"/>
        <v>16.84</v>
      </c>
      <c r="J25" s="1">
        <f t="shared" si="5"/>
        <v>0.50845410628019339</v>
      </c>
      <c r="K25">
        <v>26.64</v>
      </c>
      <c r="L25">
        <f>I25/K25</f>
        <v>0.63213213213213215</v>
      </c>
    </row>
    <row r="26" spans="1:12">
      <c r="A26" t="s">
        <v>15</v>
      </c>
      <c r="B26">
        <v>25</v>
      </c>
      <c r="C26" t="s">
        <v>14</v>
      </c>
      <c r="D26">
        <v>1</v>
      </c>
      <c r="E26" t="s">
        <v>5</v>
      </c>
      <c r="F26">
        <v>8.2799999999999994</v>
      </c>
      <c r="G26">
        <v>2</v>
      </c>
      <c r="H26">
        <f t="shared" si="4"/>
        <v>1.6559999999999997</v>
      </c>
      <c r="I26">
        <f t="shared" si="1"/>
        <v>33.11999999999999</v>
      </c>
      <c r="J26" s="1">
        <f>I26/$I$26</f>
        <v>1</v>
      </c>
      <c r="K26">
        <v>40</v>
      </c>
      <c r="L26">
        <f t="shared" ref="L26:L33" si="7">I26/K26</f>
        <v>0.82799999999999974</v>
      </c>
    </row>
    <row r="27" spans="1:12">
      <c r="A27" t="s">
        <v>15</v>
      </c>
      <c r="B27">
        <v>30</v>
      </c>
      <c r="C27" t="s">
        <v>14</v>
      </c>
      <c r="D27">
        <v>1</v>
      </c>
      <c r="E27" t="s">
        <v>5</v>
      </c>
      <c r="F27">
        <v>7.87</v>
      </c>
      <c r="G27">
        <v>2</v>
      </c>
      <c r="H27">
        <f t="shared" si="4"/>
        <v>1.5740000000000001</v>
      </c>
      <c r="I27">
        <f t="shared" si="1"/>
        <v>31.48</v>
      </c>
      <c r="J27" s="1">
        <f t="shared" ref="J27:J32" si="8">I27/$I$26</f>
        <v>0.95048309178743995</v>
      </c>
      <c r="K27">
        <v>33.72</v>
      </c>
      <c r="L27">
        <f t="shared" si="7"/>
        <v>0.93357058125741399</v>
      </c>
    </row>
    <row r="28" spans="1:12">
      <c r="A28" t="s">
        <v>15</v>
      </c>
      <c r="B28">
        <v>40</v>
      </c>
      <c r="C28" t="s">
        <v>14</v>
      </c>
      <c r="D28">
        <v>1</v>
      </c>
      <c r="E28" t="s">
        <v>5</v>
      </c>
      <c r="F28">
        <v>7.47</v>
      </c>
      <c r="G28">
        <v>2</v>
      </c>
      <c r="H28">
        <f t="shared" si="4"/>
        <v>1.494</v>
      </c>
      <c r="I28">
        <f t="shared" si="1"/>
        <v>29.88</v>
      </c>
      <c r="J28" s="1">
        <f t="shared" si="8"/>
        <v>0.90217391304347849</v>
      </c>
      <c r="K28">
        <v>49.2</v>
      </c>
      <c r="L28">
        <f t="shared" si="7"/>
        <v>0.60731707317073169</v>
      </c>
    </row>
    <row r="29" spans="1:12">
      <c r="A29" t="s">
        <v>15</v>
      </c>
      <c r="B29">
        <v>50</v>
      </c>
      <c r="C29" t="s">
        <v>14</v>
      </c>
      <c r="D29">
        <v>1</v>
      </c>
      <c r="E29" t="s">
        <v>5</v>
      </c>
      <c r="F29">
        <v>5.43</v>
      </c>
      <c r="G29">
        <v>2</v>
      </c>
      <c r="H29">
        <f t="shared" si="4"/>
        <v>1.0860000000000001</v>
      </c>
      <c r="I29">
        <f t="shared" si="1"/>
        <v>21.720000000000002</v>
      </c>
      <c r="J29" s="1">
        <f t="shared" si="8"/>
        <v>0.65579710144927561</v>
      </c>
      <c r="K29">
        <v>39.72</v>
      </c>
      <c r="L29">
        <f t="shared" si="7"/>
        <v>0.54682779456193364</v>
      </c>
    </row>
    <row r="30" spans="1:12">
      <c r="A30" t="s">
        <v>15</v>
      </c>
      <c r="B30">
        <v>60</v>
      </c>
      <c r="C30" t="s">
        <v>14</v>
      </c>
      <c r="D30">
        <v>1</v>
      </c>
      <c r="E30" t="s">
        <v>5</v>
      </c>
      <c r="F30">
        <v>4.74</v>
      </c>
      <c r="G30">
        <v>2</v>
      </c>
      <c r="H30">
        <f t="shared" si="4"/>
        <v>0.94799999999999995</v>
      </c>
      <c r="I30">
        <f t="shared" si="1"/>
        <v>18.96</v>
      </c>
      <c r="J30" s="1">
        <f t="shared" si="8"/>
        <v>0.57246376811594224</v>
      </c>
      <c r="K30">
        <v>31.8</v>
      </c>
      <c r="L30">
        <f t="shared" si="7"/>
        <v>0.5962264150943396</v>
      </c>
    </row>
    <row r="31" spans="1:12">
      <c r="A31" t="s">
        <v>15</v>
      </c>
      <c r="B31">
        <v>65</v>
      </c>
      <c r="C31" t="s">
        <v>14</v>
      </c>
      <c r="D31">
        <v>1</v>
      </c>
      <c r="E31" t="s">
        <v>5</v>
      </c>
      <c r="F31">
        <v>4.99</v>
      </c>
      <c r="G31">
        <v>2</v>
      </c>
      <c r="H31">
        <f t="shared" si="4"/>
        <v>0.998</v>
      </c>
      <c r="I31">
        <f t="shared" si="1"/>
        <v>19.96</v>
      </c>
      <c r="J31" s="1">
        <f t="shared" si="8"/>
        <v>0.60265700483091811</v>
      </c>
      <c r="K31">
        <v>37.92</v>
      </c>
      <c r="L31">
        <f t="shared" si="7"/>
        <v>0.52637130801687759</v>
      </c>
    </row>
    <row r="32" spans="1:12">
      <c r="A32" t="s">
        <v>15</v>
      </c>
      <c r="B32">
        <v>70</v>
      </c>
      <c r="C32" t="s">
        <v>14</v>
      </c>
      <c r="D32">
        <v>1</v>
      </c>
      <c r="E32" t="s">
        <v>5</v>
      </c>
      <c r="F32">
        <v>4.6100000000000003</v>
      </c>
      <c r="G32">
        <v>2</v>
      </c>
      <c r="H32">
        <f t="shared" si="4"/>
        <v>0.92200000000000015</v>
      </c>
      <c r="I32">
        <f t="shared" si="1"/>
        <v>18.440000000000005</v>
      </c>
      <c r="J32" s="1">
        <f t="shared" si="8"/>
        <v>0.55676328502415495</v>
      </c>
      <c r="K32">
        <v>20.560000000000002</v>
      </c>
      <c r="L32">
        <f t="shared" si="7"/>
        <v>0.89688715953307407</v>
      </c>
    </row>
    <row r="33" spans="1:12">
      <c r="A33" t="s">
        <v>15</v>
      </c>
      <c r="B33">
        <v>80</v>
      </c>
      <c r="C33" t="s">
        <v>14</v>
      </c>
      <c r="D33">
        <v>1</v>
      </c>
      <c r="E33" t="s">
        <v>5</v>
      </c>
      <c r="F33">
        <v>4.21</v>
      </c>
      <c r="G33">
        <v>2</v>
      </c>
      <c r="H33">
        <f t="shared" si="4"/>
        <v>0.84199999999999997</v>
      </c>
      <c r="I33">
        <f t="shared" si="1"/>
        <v>16.84</v>
      </c>
      <c r="J33" s="1">
        <f>I33/$I$26</f>
        <v>0.50845410628019339</v>
      </c>
      <c r="K33">
        <v>18.559999999999999</v>
      </c>
      <c r="L33">
        <f t="shared" si="7"/>
        <v>0.90732758620689657</v>
      </c>
    </row>
    <row r="34" spans="1:12">
      <c r="A34" t="s">
        <v>16</v>
      </c>
      <c r="B34">
        <v>25</v>
      </c>
      <c r="C34" t="s">
        <v>14</v>
      </c>
      <c r="D34">
        <v>2</v>
      </c>
      <c r="E34" t="s">
        <v>5</v>
      </c>
      <c r="G34">
        <v>2</v>
      </c>
      <c r="H34">
        <f t="shared" ref="H34:H97" si="9">(F34*(200/2)/1000)*2</f>
        <v>0</v>
      </c>
      <c r="J34" s="1"/>
    </row>
    <row r="35" spans="1:12">
      <c r="A35" t="s">
        <v>16</v>
      </c>
      <c r="B35">
        <v>30</v>
      </c>
      <c r="C35" t="s">
        <v>14</v>
      </c>
      <c r="D35">
        <v>2</v>
      </c>
      <c r="E35" t="s">
        <v>5</v>
      </c>
      <c r="F35">
        <v>10.7</v>
      </c>
      <c r="G35">
        <v>2</v>
      </c>
      <c r="H35">
        <f t="shared" si="9"/>
        <v>2.14</v>
      </c>
      <c r="I35">
        <f t="shared" si="1"/>
        <v>42.800000000000004</v>
      </c>
      <c r="J35" s="1">
        <f>I35/$I$35</f>
        <v>1</v>
      </c>
    </row>
    <row r="36" spans="1:12">
      <c r="A36" t="s">
        <v>16</v>
      </c>
      <c r="B36">
        <v>40</v>
      </c>
      <c r="C36" t="s">
        <v>14</v>
      </c>
      <c r="D36">
        <v>2</v>
      </c>
      <c r="E36" t="s">
        <v>5</v>
      </c>
      <c r="G36">
        <v>2</v>
      </c>
      <c r="H36">
        <f t="shared" si="9"/>
        <v>0</v>
      </c>
      <c r="J36" s="1"/>
    </row>
    <row r="37" spans="1:12">
      <c r="A37" t="s">
        <v>16</v>
      </c>
      <c r="B37">
        <v>50</v>
      </c>
      <c r="C37" t="s">
        <v>14</v>
      </c>
      <c r="D37">
        <v>2</v>
      </c>
      <c r="E37" t="s">
        <v>5</v>
      </c>
      <c r="F37">
        <v>5.54</v>
      </c>
      <c r="G37">
        <v>2</v>
      </c>
      <c r="H37">
        <f t="shared" si="9"/>
        <v>1.1080000000000001</v>
      </c>
      <c r="I37">
        <f t="shared" si="1"/>
        <v>22.160000000000004</v>
      </c>
      <c r="J37" s="1">
        <f t="shared" ref="J37:J41" si="10">I37/$I$35</f>
        <v>0.51775700934579438</v>
      </c>
    </row>
    <row r="38" spans="1:12">
      <c r="A38" t="s">
        <v>16</v>
      </c>
      <c r="B38">
        <v>60</v>
      </c>
      <c r="C38" t="s">
        <v>14</v>
      </c>
      <c r="D38">
        <v>2</v>
      </c>
      <c r="E38" t="s">
        <v>5</v>
      </c>
      <c r="F38">
        <v>4.3600000000000003</v>
      </c>
      <c r="G38">
        <v>2</v>
      </c>
      <c r="H38">
        <f t="shared" si="9"/>
        <v>0.87200000000000011</v>
      </c>
      <c r="I38">
        <f t="shared" si="1"/>
        <v>17.440000000000001</v>
      </c>
      <c r="J38" s="1">
        <f t="shared" si="10"/>
        <v>0.40747663551401869</v>
      </c>
    </row>
    <row r="39" spans="1:12">
      <c r="A39" t="s">
        <v>16</v>
      </c>
      <c r="B39">
        <v>65</v>
      </c>
      <c r="C39" t="s">
        <v>14</v>
      </c>
      <c r="D39">
        <v>2</v>
      </c>
      <c r="E39" t="s">
        <v>5</v>
      </c>
      <c r="F39">
        <v>4.09</v>
      </c>
      <c r="G39">
        <v>2</v>
      </c>
      <c r="H39">
        <f t="shared" si="9"/>
        <v>0.81799999999999995</v>
      </c>
      <c r="I39">
        <f t="shared" si="1"/>
        <v>16.36</v>
      </c>
      <c r="J39" s="1">
        <f t="shared" si="10"/>
        <v>0.38224299065420558</v>
      </c>
    </row>
    <row r="40" spans="1:12">
      <c r="A40" t="s">
        <v>16</v>
      </c>
      <c r="B40">
        <v>70</v>
      </c>
      <c r="C40" t="s">
        <v>14</v>
      </c>
      <c r="D40">
        <v>2</v>
      </c>
      <c r="E40" t="s">
        <v>5</v>
      </c>
      <c r="F40">
        <v>4.68</v>
      </c>
      <c r="G40">
        <v>2</v>
      </c>
      <c r="H40">
        <f t="shared" si="9"/>
        <v>0.93600000000000005</v>
      </c>
      <c r="I40">
        <f t="shared" si="1"/>
        <v>18.720000000000002</v>
      </c>
      <c r="J40" s="1">
        <f t="shared" si="10"/>
        <v>0.43738317757009348</v>
      </c>
    </row>
    <row r="41" spans="1:12">
      <c r="A41" t="s">
        <v>16</v>
      </c>
      <c r="B41">
        <v>80</v>
      </c>
      <c r="C41" t="s">
        <v>14</v>
      </c>
      <c r="D41">
        <v>2</v>
      </c>
      <c r="E41" t="s">
        <v>5</v>
      </c>
      <c r="F41">
        <v>4.09</v>
      </c>
      <c r="G41">
        <v>2</v>
      </c>
      <c r="H41">
        <f t="shared" si="9"/>
        <v>0.81799999999999995</v>
      </c>
      <c r="I41">
        <f t="shared" si="1"/>
        <v>16.36</v>
      </c>
      <c r="J41" s="1">
        <f t="shared" si="10"/>
        <v>0.38224299065420558</v>
      </c>
    </row>
    <row r="42" spans="1:12">
      <c r="A42" t="s">
        <v>17</v>
      </c>
      <c r="B42">
        <v>25</v>
      </c>
      <c r="C42" t="s">
        <v>14</v>
      </c>
      <c r="D42">
        <v>3</v>
      </c>
      <c r="E42" t="s">
        <v>5</v>
      </c>
      <c r="F42">
        <v>8.81</v>
      </c>
      <c r="G42">
        <v>2</v>
      </c>
      <c r="H42">
        <f t="shared" si="9"/>
        <v>1.762</v>
      </c>
      <c r="I42">
        <f t="shared" si="1"/>
        <v>35.24</v>
      </c>
      <c r="J42" s="1">
        <f>I42/$I$42</f>
        <v>1</v>
      </c>
      <c r="K42">
        <v>49.6</v>
      </c>
      <c r="L42">
        <f>I42/K42</f>
        <v>0.7104838709677419</v>
      </c>
    </row>
    <row r="43" spans="1:12">
      <c r="A43" t="s">
        <v>17</v>
      </c>
      <c r="B43">
        <v>30</v>
      </c>
      <c r="C43" t="s">
        <v>14</v>
      </c>
      <c r="D43">
        <v>3</v>
      </c>
      <c r="E43" t="s">
        <v>5</v>
      </c>
      <c r="F43">
        <v>8.73</v>
      </c>
      <c r="G43">
        <v>2</v>
      </c>
      <c r="H43">
        <f t="shared" si="9"/>
        <v>1.746</v>
      </c>
      <c r="I43">
        <f t="shared" si="1"/>
        <v>34.92</v>
      </c>
      <c r="J43" s="1">
        <f t="shared" ref="J43:J49" si="11">I43/$I$42</f>
        <v>0.99091940976163451</v>
      </c>
      <c r="K43">
        <v>47.199999999999996</v>
      </c>
      <c r="L43">
        <f t="shared" ref="L43:L49" si="12">I43/K43</f>
        <v>0.73983050847457632</v>
      </c>
    </row>
    <row r="44" spans="1:12">
      <c r="A44" t="s">
        <v>17</v>
      </c>
      <c r="B44">
        <v>40</v>
      </c>
      <c r="C44" t="s">
        <v>14</v>
      </c>
      <c r="D44">
        <v>3</v>
      </c>
      <c r="E44" t="s">
        <v>5</v>
      </c>
      <c r="G44">
        <v>2</v>
      </c>
      <c r="H44">
        <f t="shared" si="9"/>
        <v>0</v>
      </c>
      <c r="J44" s="1"/>
      <c r="K44">
        <v>44.400000000000006</v>
      </c>
      <c r="L44">
        <f t="shared" si="12"/>
        <v>0</v>
      </c>
    </row>
    <row r="45" spans="1:12">
      <c r="A45" t="s">
        <v>17</v>
      </c>
      <c r="B45">
        <v>50</v>
      </c>
      <c r="C45" t="s">
        <v>14</v>
      </c>
      <c r="D45">
        <v>3</v>
      </c>
      <c r="E45" t="s">
        <v>5</v>
      </c>
      <c r="F45">
        <v>7.18</v>
      </c>
      <c r="G45">
        <v>2</v>
      </c>
      <c r="H45">
        <f t="shared" si="9"/>
        <v>1.4359999999999999</v>
      </c>
      <c r="I45">
        <f t="shared" si="1"/>
        <v>28.72</v>
      </c>
      <c r="J45" s="1">
        <f t="shared" si="11"/>
        <v>0.81498297389330299</v>
      </c>
      <c r="K45">
        <v>29.24</v>
      </c>
      <c r="L45">
        <f t="shared" si="12"/>
        <v>0.98221614227086185</v>
      </c>
    </row>
    <row r="46" spans="1:12">
      <c r="A46" t="s">
        <v>17</v>
      </c>
      <c r="B46">
        <v>60</v>
      </c>
      <c r="C46" t="s">
        <v>14</v>
      </c>
      <c r="D46">
        <v>3</v>
      </c>
      <c r="E46" t="s">
        <v>5</v>
      </c>
      <c r="F46">
        <v>6.68</v>
      </c>
      <c r="G46">
        <v>2</v>
      </c>
      <c r="H46">
        <f t="shared" si="9"/>
        <v>1.3360000000000001</v>
      </c>
      <c r="I46">
        <f t="shared" si="1"/>
        <v>26.720000000000002</v>
      </c>
      <c r="J46" s="1">
        <f t="shared" si="11"/>
        <v>0.75822928490351871</v>
      </c>
      <c r="K46">
        <v>23.64</v>
      </c>
      <c r="L46">
        <f t="shared" si="12"/>
        <v>1.1302876480541455</v>
      </c>
    </row>
    <row r="47" spans="1:12">
      <c r="A47" t="s">
        <v>17</v>
      </c>
      <c r="B47">
        <v>65</v>
      </c>
      <c r="C47" t="s">
        <v>14</v>
      </c>
      <c r="D47">
        <v>3</v>
      </c>
      <c r="E47" t="s">
        <v>5</v>
      </c>
      <c r="F47">
        <v>5.03</v>
      </c>
      <c r="G47">
        <v>2</v>
      </c>
      <c r="H47">
        <f t="shared" si="9"/>
        <v>1.006</v>
      </c>
      <c r="I47">
        <f t="shared" si="1"/>
        <v>20.12</v>
      </c>
      <c r="J47" s="1">
        <f t="shared" si="11"/>
        <v>0.57094211123723038</v>
      </c>
      <c r="K47">
        <v>21.6</v>
      </c>
      <c r="L47">
        <f t="shared" si="12"/>
        <v>0.93148148148148147</v>
      </c>
    </row>
    <row r="48" spans="1:12">
      <c r="A48" t="s">
        <v>17</v>
      </c>
      <c r="B48">
        <v>70</v>
      </c>
      <c r="C48" t="s">
        <v>14</v>
      </c>
      <c r="D48">
        <v>3</v>
      </c>
      <c r="E48" t="s">
        <v>5</v>
      </c>
      <c r="F48">
        <v>5</v>
      </c>
      <c r="G48">
        <v>2</v>
      </c>
      <c r="H48">
        <f t="shared" si="9"/>
        <v>1</v>
      </c>
      <c r="I48">
        <f t="shared" si="1"/>
        <v>20</v>
      </c>
      <c r="J48" s="1">
        <f t="shared" si="11"/>
        <v>0.56753688989784334</v>
      </c>
      <c r="K48">
        <v>20.12</v>
      </c>
      <c r="L48">
        <f t="shared" si="12"/>
        <v>0.9940357852882703</v>
      </c>
    </row>
    <row r="49" spans="1:12">
      <c r="A49" t="s">
        <v>17</v>
      </c>
      <c r="B49">
        <v>80</v>
      </c>
      <c r="C49" t="s">
        <v>14</v>
      </c>
      <c r="D49">
        <v>3</v>
      </c>
      <c r="E49" t="s">
        <v>5</v>
      </c>
      <c r="F49">
        <v>3.6</v>
      </c>
      <c r="G49">
        <v>2</v>
      </c>
      <c r="H49">
        <f t="shared" si="9"/>
        <v>0.72</v>
      </c>
      <c r="I49">
        <f t="shared" si="1"/>
        <v>14.399999999999999</v>
      </c>
      <c r="J49" s="1">
        <f t="shared" si="11"/>
        <v>0.40862656072644715</v>
      </c>
      <c r="K49">
        <v>20.68</v>
      </c>
      <c r="L49">
        <f t="shared" si="12"/>
        <v>0.69632495164410058</v>
      </c>
    </row>
    <row r="50" spans="1:12">
      <c r="A50" t="s">
        <v>18</v>
      </c>
      <c r="B50">
        <v>25</v>
      </c>
      <c r="C50" t="s">
        <v>4</v>
      </c>
      <c r="D50">
        <v>1</v>
      </c>
      <c r="E50" t="s">
        <v>24</v>
      </c>
      <c r="F50">
        <v>10.4</v>
      </c>
      <c r="H50">
        <f t="shared" si="9"/>
        <v>2.08</v>
      </c>
      <c r="I50">
        <f t="shared" si="1"/>
        <v>41.6</v>
      </c>
      <c r="J50" s="1">
        <f>I50/$I$50</f>
        <v>1</v>
      </c>
    </row>
    <row r="51" spans="1:12">
      <c r="A51" t="s">
        <v>18</v>
      </c>
      <c r="B51">
        <v>30</v>
      </c>
      <c r="C51" t="s">
        <v>4</v>
      </c>
      <c r="D51">
        <v>1</v>
      </c>
      <c r="E51" t="s">
        <v>24</v>
      </c>
      <c r="F51">
        <v>9.3800000000000008</v>
      </c>
      <c r="H51">
        <f t="shared" si="9"/>
        <v>1.8760000000000003</v>
      </c>
      <c r="I51">
        <f t="shared" si="1"/>
        <v>37.52000000000001</v>
      </c>
      <c r="J51" s="1">
        <f t="shared" ref="J51:J57" si="13">I51/$I$50</f>
        <v>0.90192307692307716</v>
      </c>
    </row>
    <row r="52" spans="1:12">
      <c r="A52" t="s">
        <v>18</v>
      </c>
      <c r="B52">
        <v>40</v>
      </c>
      <c r="C52" t="s">
        <v>4</v>
      </c>
      <c r="D52">
        <v>1</v>
      </c>
      <c r="E52" t="s">
        <v>24</v>
      </c>
      <c r="F52">
        <v>10</v>
      </c>
      <c r="H52">
        <f t="shared" si="9"/>
        <v>2</v>
      </c>
      <c r="I52">
        <f t="shared" si="1"/>
        <v>40</v>
      </c>
      <c r="J52" s="1">
        <f t="shared" si="13"/>
        <v>0.96153846153846145</v>
      </c>
    </row>
    <row r="53" spans="1:12">
      <c r="A53" t="s">
        <v>18</v>
      </c>
      <c r="B53">
        <v>50</v>
      </c>
      <c r="C53" t="s">
        <v>4</v>
      </c>
      <c r="D53">
        <v>1</v>
      </c>
      <c r="E53" t="s">
        <v>24</v>
      </c>
      <c r="F53">
        <v>6.26</v>
      </c>
      <c r="H53">
        <f t="shared" si="9"/>
        <v>1.252</v>
      </c>
      <c r="I53">
        <f t="shared" si="1"/>
        <v>25.04</v>
      </c>
      <c r="J53" s="1">
        <f t="shared" si="13"/>
        <v>0.60192307692307689</v>
      </c>
    </row>
    <row r="54" spans="1:12">
      <c r="A54" t="s">
        <v>18</v>
      </c>
      <c r="B54">
        <v>60</v>
      </c>
      <c r="C54" t="s">
        <v>4</v>
      </c>
      <c r="D54">
        <v>1</v>
      </c>
      <c r="E54" t="s">
        <v>24</v>
      </c>
      <c r="F54">
        <v>5.2</v>
      </c>
      <c r="H54">
        <f t="shared" si="9"/>
        <v>1.04</v>
      </c>
      <c r="I54">
        <f t="shared" si="1"/>
        <v>20.8</v>
      </c>
      <c r="J54" s="1">
        <f t="shared" si="13"/>
        <v>0.5</v>
      </c>
    </row>
    <row r="55" spans="1:12">
      <c r="A55" t="s">
        <v>18</v>
      </c>
      <c r="B55">
        <v>65</v>
      </c>
      <c r="C55" t="s">
        <v>4</v>
      </c>
      <c r="D55">
        <v>1</v>
      </c>
      <c r="E55" t="s">
        <v>24</v>
      </c>
      <c r="F55">
        <v>5.79</v>
      </c>
      <c r="H55">
        <f t="shared" si="9"/>
        <v>1.1579999999999999</v>
      </c>
      <c r="I55">
        <f t="shared" si="1"/>
        <v>23.159999999999997</v>
      </c>
      <c r="J55" s="1">
        <f t="shared" si="13"/>
        <v>0.55673076923076914</v>
      </c>
    </row>
    <row r="56" spans="1:12">
      <c r="A56" t="s">
        <v>18</v>
      </c>
      <c r="B56">
        <v>70</v>
      </c>
      <c r="C56" t="s">
        <v>4</v>
      </c>
      <c r="D56">
        <v>1</v>
      </c>
      <c r="E56" t="s">
        <v>24</v>
      </c>
      <c r="F56">
        <v>5.35</v>
      </c>
      <c r="H56">
        <f t="shared" si="9"/>
        <v>1.07</v>
      </c>
      <c r="I56">
        <f t="shared" si="1"/>
        <v>21.400000000000002</v>
      </c>
      <c r="J56" s="1">
        <f t="shared" si="13"/>
        <v>0.51442307692307698</v>
      </c>
    </row>
    <row r="57" spans="1:12">
      <c r="A57" t="s">
        <v>18</v>
      </c>
      <c r="B57">
        <v>80</v>
      </c>
      <c r="C57" t="s">
        <v>4</v>
      </c>
      <c r="D57">
        <v>1</v>
      </c>
      <c r="E57" t="s">
        <v>24</v>
      </c>
      <c r="F57">
        <v>5.57</v>
      </c>
      <c r="H57">
        <f t="shared" si="9"/>
        <v>1.1140000000000001</v>
      </c>
      <c r="I57">
        <f t="shared" si="1"/>
        <v>22.28</v>
      </c>
      <c r="J57" s="1">
        <f t="shared" si="13"/>
        <v>0.53557692307692306</v>
      </c>
    </row>
    <row r="58" spans="1:12">
      <c r="A58" t="s">
        <v>19</v>
      </c>
      <c r="B58">
        <v>25</v>
      </c>
      <c r="C58" t="s">
        <v>4</v>
      </c>
      <c r="D58">
        <v>2</v>
      </c>
      <c r="E58" t="s">
        <v>24</v>
      </c>
      <c r="F58">
        <v>8.93</v>
      </c>
      <c r="H58">
        <f t="shared" si="9"/>
        <v>1.786</v>
      </c>
      <c r="I58">
        <f t="shared" si="1"/>
        <v>35.72</v>
      </c>
      <c r="J58" s="1">
        <f>I58/$I$58</f>
        <v>1</v>
      </c>
    </row>
    <row r="59" spans="1:12">
      <c r="A59" t="s">
        <v>19</v>
      </c>
      <c r="B59">
        <v>30</v>
      </c>
      <c r="C59" t="s">
        <v>4</v>
      </c>
      <c r="D59">
        <v>2</v>
      </c>
      <c r="E59" t="s">
        <v>24</v>
      </c>
      <c r="F59">
        <v>7.78</v>
      </c>
      <c r="H59">
        <f t="shared" si="9"/>
        <v>1.556</v>
      </c>
      <c r="I59">
        <f t="shared" si="1"/>
        <v>31.12</v>
      </c>
      <c r="J59" s="1">
        <f t="shared" ref="J59:J65" si="14">I59/$I$58</f>
        <v>0.87122060470324758</v>
      </c>
    </row>
    <row r="60" spans="1:12">
      <c r="A60" t="s">
        <v>19</v>
      </c>
      <c r="B60">
        <v>40</v>
      </c>
      <c r="C60" t="s">
        <v>4</v>
      </c>
      <c r="D60">
        <v>2</v>
      </c>
      <c r="E60" t="s">
        <v>24</v>
      </c>
      <c r="F60">
        <v>6.67</v>
      </c>
      <c r="H60">
        <f t="shared" si="9"/>
        <v>1.3340000000000001</v>
      </c>
      <c r="I60">
        <f t="shared" si="1"/>
        <v>26.68</v>
      </c>
      <c r="J60" s="1">
        <f t="shared" si="14"/>
        <v>0.74692049272116467</v>
      </c>
    </row>
    <row r="61" spans="1:12">
      <c r="A61" t="s">
        <v>19</v>
      </c>
      <c r="B61">
        <v>50</v>
      </c>
      <c r="C61" t="s">
        <v>4</v>
      </c>
      <c r="D61">
        <v>2</v>
      </c>
      <c r="E61" t="s">
        <v>24</v>
      </c>
      <c r="F61">
        <v>7.19</v>
      </c>
      <c r="H61">
        <f t="shared" si="9"/>
        <v>1.4379999999999999</v>
      </c>
      <c r="I61">
        <f t="shared" si="1"/>
        <v>28.759999999999998</v>
      </c>
      <c r="J61" s="1">
        <f t="shared" si="14"/>
        <v>0.80515117581187012</v>
      </c>
    </row>
    <row r="62" spans="1:12">
      <c r="A62" t="s">
        <v>19</v>
      </c>
      <c r="B62">
        <v>60</v>
      </c>
      <c r="C62" t="s">
        <v>4</v>
      </c>
      <c r="D62">
        <v>2</v>
      </c>
      <c r="E62" t="s">
        <v>24</v>
      </c>
      <c r="F62">
        <v>5.63</v>
      </c>
      <c r="H62">
        <f t="shared" si="9"/>
        <v>1.1259999999999999</v>
      </c>
      <c r="I62">
        <f t="shared" si="1"/>
        <v>22.519999999999996</v>
      </c>
      <c r="J62" s="1">
        <f t="shared" si="14"/>
        <v>0.63045912653975356</v>
      </c>
    </row>
    <row r="63" spans="1:12">
      <c r="A63" t="s">
        <v>19</v>
      </c>
      <c r="B63">
        <v>65</v>
      </c>
      <c r="C63" t="s">
        <v>4</v>
      </c>
      <c r="D63">
        <v>2</v>
      </c>
      <c r="E63" t="s">
        <v>24</v>
      </c>
      <c r="F63">
        <v>4.5999999999999996</v>
      </c>
      <c r="H63">
        <f t="shared" si="9"/>
        <v>0.91999999999999993</v>
      </c>
      <c r="I63">
        <f t="shared" si="1"/>
        <v>18.399999999999999</v>
      </c>
      <c r="J63" s="1">
        <f t="shared" si="14"/>
        <v>0.51511758118701001</v>
      </c>
    </row>
    <row r="64" spans="1:12">
      <c r="A64" t="s">
        <v>19</v>
      </c>
      <c r="B64">
        <v>70</v>
      </c>
      <c r="C64" t="s">
        <v>4</v>
      </c>
      <c r="D64">
        <v>2</v>
      </c>
      <c r="E64" t="s">
        <v>24</v>
      </c>
      <c r="F64">
        <v>5.4</v>
      </c>
      <c r="H64">
        <f t="shared" si="9"/>
        <v>1.08</v>
      </c>
      <c r="I64">
        <f t="shared" si="1"/>
        <v>21.6</v>
      </c>
      <c r="J64" s="1">
        <f t="shared" si="14"/>
        <v>0.60470324748040316</v>
      </c>
    </row>
    <row r="65" spans="1:12">
      <c r="A65" t="s">
        <v>19</v>
      </c>
      <c r="B65">
        <v>80</v>
      </c>
      <c r="C65" t="s">
        <v>4</v>
      </c>
      <c r="D65">
        <v>2</v>
      </c>
      <c r="E65" t="s">
        <v>24</v>
      </c>
      <c r="F65">
        <v>4.53</v>
      </c>
      <c r="H65">
        <f t="shared" si="9"/>
        <v>0.90600000000000003</v>
      </c>
      <c r="I65">
        <f t="shared" si="1"/>
        <v>18.12</v>
      </c>
      <c r="J65" s="1">
        <f t="shared" si="14"/>
        <v>0.50727883538633822</v>
      </c>
    </row>
    <row r="66" spans="1:12">
      <c r="A66" t="s">
        <v>20</v>
      </c>
      <c r="B66">
        <v>25</v>
      </c>
      <c r="C66" t="s">
        <v>4</v>
      </c>
      <c r="D66">
        <v>3</v>
      </c>
      <c r="E66" t="s">
        <v>24</v>
      </c>
      <c r="F66">
        <v>8.9499999999999993</v>
      </c>
      <c r="H66">
        <f t="shared" si="9"/>
        <v>1.7899999999999998</v>
      </c>
      <c r="I66">
        <f t="shared" si="1"/>
        <v>35.799999999999997</v>
      </c>
      <c r="J66" s="1">
        <f>I66/$I$66</f>
        <v>1</v>
      </c>
      <c r="K66">
        <v>34.840000000000003</v>
      </c>
      <c r="L66">
        <f>K66/I66*100</f>
        <v>97.318435754189963</v>
      </c>
    </row>
    <row r="67" spans="1:12">
      <c r="A67" t="s">
        <v>20</v>
      </c>
      <c r="B67">
        <v>30</v>
      </c>
      <c r="C67" t="s">
        <v>4</v>
      </c>
      <c r="D67">
        <v>3</v>
      </c>
      <c r="E67" t="s">
        <v>24</v>
      </c>
      <c r="F67">
        <v>9.92</v>
      </c>
      <c r="H67">
        <f t="shared" si="9"/>
        <v>1.984</v>
      </c>
      <c r="I67">
        <f t="shared" si="1"/>
        <v>39.68</v>
      </c>
      <c r="J67" s="1">
        <f t="shared" ref="J67:J73" si="15">I67/$I$66</f>
        <v>1.1083798882681566</v>
      </c>
      <c r="K67">
        <v>34.799999999999997</v>
      </c>
      <c r="L67">
        <f t="shared" ref="L67:L73" si="16">K67/I67*100</f>
        <v>87.701612903225794</v>
      </c>
    </row>
    <row r="68" spans="1:12">
      <c r="A68" t="s">
        <v>20</v>
      </c>
      <c r="B68">
        <v>40</v>
      </c>
      <c r="C68" t="s">
        <v>4</v>
      </c>
      <c r="D68">
        <v>3</v>
      </c>
      <c r="E68" t="s">
        <v>24</v>
      </c>
      <c r="F68">
        <v>7.34</v>
      </c>
      <c r="H68">
        <f t="shared" si="9"/>
        <v>1.468</v>
      </c>
      <c r="I68">
        <f t="shared" si="1"/>
        <v>29.36</v>
      </c>
      <c r="J68" s="1">
        <f t="shared" si="15"/>
        <v>0.82011173184357544</v>
      </c>
      <c r="K68">
        <v>27.519999999999996</v>
      </c>
      <c r="L68">
        <f t="shared" si="16"/>
        <v>93.732970027247944</v>
      </c>
    </row>
    <row r="69" spans="1:12">
      <c r="A69" t="s">
        <v>20</v>
      </c>
      <c r="B69">
        <v>50</v>
      </c>
      <c r="C69" t="s">
        <v>4</v>
      </c>
      <c r="D69">
        <v>3</v>
      </c>
      <c r="E69" t="s">
        <v>24</v>
      </c>
      <c r="F69">
        <v>5.28</v>
      </c>
      <c r="H69">
        <f t="shared" si="9"/>
        <v>1.056</v>
      </c>
      <c r="I69">
        <f t="shared" si="1"/>
        <v>21.12</v>
      </c>
      <c r="J69" s="1">
        <f t="shared" si="15"/>
        <v>0.58994413407821233</v>
      </c>
      <c r="K69">
        <v>23</v>
      </c>
      <c r="L69">
        <f t="shared" si="16"/>
        <v>108.90151515151514</v>
      </c>
    </row>
    <row r="70" spans="1:12">
      <c r="A70" t="s">
        <v>20</v>
      </c>
      <c r="B70">
        <v>60</v>
      </c>
      <c r="C70" t="s">
        <v>4</v>
      </c>
      <c r="D70">
        <v>3</v>
      </c>
      <c r="E70" t="s">
        <v>24</v>
      </c>
      <c r="F70">
        <v>5.24</v>
      </c>
      <c r="H70">
        <f t="shared" si="9"/>
        <v>1.048</v>
      </c>
      <c r="I70">
        <f t="shared" si="1"/>
        <v>20.96</v>
      </c>
      <c r="J70" s="1">
        <f t="shared" si="15"/>
        <v>0.58547486033519558</v>
      </c>
      <c r="K70">
        <v>24.56</v>
      </c>
      <c r="L70">
        <f t="shared" si="16"/>
        <v>117.17557251908394</v>
      </c>
    </row>
    <row r="71" spans="1:12">
      <c r="A71" t="s">
        <v>20</v>
      </c>
      <c r="B71">
        <v>65</v>
      </c>
      <c r="C71" t="s">
        <v>4</v>
      </c>
      <c r="D71">
        <v>3</v>
      </c>
      <c r="E71" t="s">
        <v>24</v>
      </c>
      <c r="F71">
        <v>6.1</v>
      </c>
      <c r="H71">
        <f t="shared" si="9"/>
        <v>1.22</v>
      </c>
      <c r="I71">
        <f t="shared" si="1"/>
        <v>24.4</v>
      </c>
      <c r="J71" s="1">
        <f t="shared" si="15"/>
        <v>0.68156424581005592</v>
      </c>
      <c r="K71">
        <v>26.76</v>
      </c>
      <c r="L71">
        <f t="shared" si="16"/>
        <v>109.67213114754099</v>
      </c>
    </row>
    <row r="72" spans="1:12">
      <c r="A72" t="s">
        <v>20</v>
      </c>
      <c r="B72">
        <v>70</v>
      </c>
      <c r="C72" t="s">
        <v>4</v>
      </c>
      <c r="D72">
        <v>3</v>
      </c>
      <c r="E72" t="s">
        <v>24</v>
      </c>
      <c r="F72">
        <v>5.43</v>
      </c>
      <c r="H72">
        <f t="shared" si="9"/>
        <v>1.0860000000000001</v>
      </c>
      <c r="I72">
        <f t="shared" si="1"/>
        <v>21.720000000000002</v>
      </c>
      <c r="J72" s="1">
        <f t="shared" si="15"/>
        <v>0.60670391061452522</v>
      </c>
      <c r="K72">
        <v>23.64</v>
      </c>
      <c r="L72">
        <f t="shared" si="16"/>
        <v>108.83977900552486</v>
      </c>
    </row>
    <row r="73" spans="1:12">
      <c r="A73" t="s">
        <v>20</v>
      </c>
      <c r="B73">
        <v>80</v>
      </c>
      <c r="C73" t="s">
        <v>4</v>
      </c>
      <c r="D73">
        <v>3</v>
      </c>
      <c r="E73" t="s">
        <v>24</v>
      </c>
      <c r="F73">
        <v>4.82</v>
      </c>
      <c r="H73">
        <f t="shared" si="9"/>
        <v>0.96399999999999997</v>
      </c>
      <c r="I73">
        <f t="shared" si="1"/>
        <v>19.28</v>
      </c>
      <c r="J73" s="1">
        <f t="shared" si="15"/>
        <v>0.53854748603351965</v>
      </c>
      <c r="K73">
        <v>15.36</v>
      </c>
      <c r="L73">
        <f t="shared" si="16"/>
        <v>79.668049792531122</v>
      </c>
    </row>
    <row r="74" spans="1:12">
      <c r="A74" t="s">
        <v>21</v>
      </c>
      <c r="B74">
        <v>25</v>
      </c>
      <c r="C74" t="s">
        <v>14</v>
      </c>
      <c r="D74">
        <v>1</v>
      </c>
      <c r="E74" t="s">
        <v>24</v>
      </c>
      <c r="F74">
        <v>8.39</v>
      </c>
      <c r="H74">
        <f t="shared" si="9"/>
        <v>1.6779999999999999</v>
      </c>
      <c r="I74">
        <f t="shared" si="1"/>
        <v>33.56</v>
      </c>
      <c r="J74" s="1">
        <f>I74/$I$74</f>
        <v>1</v>
      </c>
    </row>
    <row r="75" spans="1:12">
      <c r="A75" t="s">
        <v>21</v>
      </c>
      <c r="B75">
        <v>30</v>
      </c>
      <c r="C75" t="s">
        <v>14</v>
      </c>
      <c r="D75">
        <v>1</v>
      </c>
      <c r="E75" t="s">
        <v>24</v>
      </c>
      <c r="F75">
        <v>8.14</v>
      </c>
      <c r="H75">
        <f t="shared" si="9"/>
        <v>1.6279999999999999</v>
      </c>
      <c r="I75">
        <f t="shared" si="1"/>
        <v>32.559999999999995</v>
      </c>
      <c r="J75" s="1">
        <f t="shared" ref="J75:J81" si="17">I75/$I$74</f>
        <v>0.97020262216924891</v>
      </c>
    </row>
    <row r="76" spans="1:12">
      <c r="A76" t="s">
        <v>21</v>
      </c>
      <c r="B76">
        <v>40</v>
      </c>
      <c r="C76" t="s">
        <v>14</v>
      </c>
      <c r="D76">
        <v>1</v>
      </c>
      <c r="E76" t="s">
        <v>24</v>
      </c>
      <c r="F76">
        <v>7.38</v>
      </c>
      <c r="H76">
        <f t="shared" si="9"/>
        <v>1.476</v>
      </c>
      <c r="I76">
        <f t="shared" si="1"/>
        <v>29.52</v>
      </c>
      <c r="J76" s="1">
        <f t="shared" si="17"/>
        <v>0.87961859356376637</v>
      </c>
    </row>
    <row r="77" spans="1:12">
      <c r="A77" t="s">
        <v>21</v>
      </c>
      <c r="B77">
        <v>50</v>
      </c>
      <c r="C77" t="s">
        <v>14</v>
      </c>
      <c r="D77">
        <v>1</v>
      </c>
      <c r="E77" t="s">
        <v>24</v>
      </c>
      <c r="F77">
        <v>4.45</v>
      </c>
      <c r="H77">
        <f t="shared" si="9"/>
        <v>0.89</v>
      </c>
      <c r="I77">
        <f t="shared" si="1"/>
        <v>17.8</v>
      </c>
      <c r="J77" s="1">
        <f t="shared" si="17"/>
        <v>0.53039332538736594</v>
      </c>
    </row>
    <row r="78" spans="1:12">
      <c r="A78" t="s">
        <v>21</v>
      </c>
      <c r="B78">
        <v>60</v>
      </c>
      <c r="C78" t="s">
        <v>14</v>
      </c>
      <c r="D78">
        <v>1</v>
      </c>
      <c r="E78" t="s">
        <v>24</v>
      </c>
      <c r="F78">
        <v>4.38</v>
      </c>
      <c r="H78">
        <f t="shared" si="9"/>
        <v>0.876</v>
      </c>
      <c r="I78">
        <f t="shared" si="1"/>
        <v>17.52</v>
      </c>
      <c r="J78" s="1">
        <f t="shared" si="17"/>
        <v>0.52205005959475559</v>
      </c>
    </row>
    <row r="79" spans="1:12">
      <c r="A79" t="s">
        <v>21</v>
      </c>
      <c r="B79">
        <v>65</v>
      </c>
      <c r="C79" t="s">
        <v>14</v>
      </c>
      <c r="D79">
        <v>1</v>
      </c>
      <c r="E79" t="s">
        <v>24</v>
      </c>
      <c r="F79">
        <v>4.13</v>
      </c>
      <c r="H79">
        <f t="shared" si="9"/>
        <v>0.82599999999999996</v>
      </c>
      <c r="I79">
        <f t="shared" si="1"/>
        <v>16.52</v>
      </c>
      <c r="J79" s="1">
        <f t="shared" si="17"/>
        <v>0.49225268176400472</v>
      </c>
    </row>
    <row r="80" spans="1:12">
      <c r="A80" t="s">
        <v>21</v>
      </c>
      <c r="B80">
        <v>70</v>
      </c>
      <c r="C80" t="s">
        <v>14</v>
      </c>
      <c r="D80">
        <v>1</v>
      </c>
      <c r="E80" t="s">
        <v>24</v>
      </c>
      <c r="F80">
        <v>3.6</v>
      </c>
      <c r="H80">
        <f t="shared" si="9"/>
        <v>0.72</v>
      </c>
      <c r="I80">
        <f t="shared" si="1"/>
        <v>14.399999999999999</v>
      </c>
      <c r="J80" s="1">
        <f t="shared" si="17"/>
        <v>0.42908224076281282</v>
      </c>
    </row>
    <row r="81" spans="1:11">
      <c r="A81" t="s">
        <v>21</v>
      </c>
      <c r="B81">
        <v>80</v>
      </c>
      <c r="C81" t="s">
        <v>14</v>
      </c>
      <c r="D81">
        <v>1</v>
      </c>
      <c r="E81" t="s">
        <v>24</v>
      </c>
      <c r="F81">
        <v>3.56</v>
      </c>
      <c r="H81">
        <f t="shared" si="9"/>
        <v>0.71199999999999997</v>
      </c>
      <c r="I81">
        <f t="shared" si="1"/>
        <v>14.239999999999998</v>
      </c>
      <c r="J81" s="1">
        <f t="shared" si="17"/>
        <v>0.42431466030989268</v>
      </c>
    </row>
    <row r="82" spans="1:11">
      <c r="A82" t="s">
        <v>22</v>
      </c>
      <c r="B82">
        <v>25</v>
      </c>
      <c r="C82" t="s">
        <v>14</v>
      </c>
      <c r="D82">
        <v>2</v>
      </c>
      <c r="E82" t="s">
        <v>24</v>
      </c>
      <c r="F82">
        <v>10.9</v>
      </c>
      <c r="H82">
        <f t="shared" si="9"/>
        <v>2.1800000000000002</v>
      </c>
      <c r="I82">
        <f t="shared" si="1"/>
        <v>43.6</v>
      </c>
      <c r="J82" s="1">
        <f>I82/$I$82</f>
        <v>1</v>
      </c>
    </row>
    <row r="83" spans="1:11">
      <c r="A83" t="s">
        <v>22</v>
      </c>
      <c r="B83">
        <v>30</v>
      </c>
      <c r="C83" t="s">
        <v>14</v>
      </c>
      <c r="D83">
        <v>2</v>
      </c>
      <c r="E83" t="s">
        <v>24</v>
      </c>
      <c r="F83">
        <v>9.5399999999999991</v>
      </c>
      <c r="H83">
        <f t="shared" si="9"/>
        <v>1.9079999999999997</v>
      </c>
      <c r="I83">
        <f t="shared" si="1"/>
        <v>38.159999999999997</v>
      </c>
      <c r="J83" s="1">
        <f t="shared" ref="J83:J89" si="18">I83/$I$82</f>
        <v>0.87522935779816502</v>
      </c>
    </row>
    <row r="84" spans="1:11">
      <c r="A84" t="s">
        <v>22</v>
      </c>
      <c r="B84">
        <v>40</v>
      </c>
      <c r="C84" t="s">
        <v>14</v>
      </c>
      <c r="D84">
        <v>2</v>
      </c>
      <c r="E84" t="s">
        <v>24</v>
      </c>
      <c r="F84">
        <v>7.25</v>
      </c>
      <c r="H84">
        <f t="shared" si="9"/>
        <v>1.45</v>
      </c>
      <c r="I84">
        <f t="shared" si="1"/>
        <v>29</v>
      </c>
      <c r="J84" s="1">
        <f t="shared" si="18"/>
        <v>0.66513761467889909</v>
      </c>
    </row>
    <row r="85" spans="1:11">
      <c r="A85" t="s">
        <v>22</v>
      </c>
      <c r="B85">
        <v>50</v>
      </c>
      <c r="C85" t="s">
        <v>14</v>
      </c>
      <c r="D85">
        <v>2</v>
      </c>
      <c r="E85" t="s">
        <v>24</v>
      </c>
      <c r="F85">
        <v>6.36</v>
      </c>
      <c r="H85">
        <f t="shared" si="9"/>
        <v>1.272</v>
      </c>
      <c r="I85">
        <f t="shared" si="1"/>
        <v>25.44</v>
      </c>
      <c r="J85" s="1">
        <f t="shared" si="18"/>
        <v>0.58348623853211012</v>
      </c>
    </row>
    <row r="86" spans="1:11">
      <c r="A86" t="s">
        <v>22</v>
      </c>
      <c r="B86">
        <v>60</v>
      </c>
      <c r="C86" t="s">
        <v>14</v>
      </c>
      <c r="D86">
        <v>2</v>
      </c>
      <c r="E86" t="s">
        <v>24</v>
      </c>
      <c r="F86">
        <v>5.3</v>
      </c>
      <c r="H86">
        <f t="shared" si="9"/>
        <v>1.06</v>
      </c>
      <c r="I86">
        <f t="shared" si="1"/>
        <v>21.200000000000003</v>
      </c>
      <c r="J86" s="1">
        <f t="shared" si="18"/>
        <v>0.48623853211009177</v>
      </c>
    </row>
    <row r="87" spans="1:11">
      <c r="A87" t="s">
        <v>22</v>
      </c>
      <c r="B87">
        <v>65</v>
      </c>
      <c r="C87" t="s">
        <v>14</v>
      </c>
      <c r="D87">
        <v>2</v>
      </c>
      <c r="E87" t="s">
        <v>24</v>
      </c>
      <c r="F87">
        <v>4.9000000000000004</v>
      </c>
      <c r="H87">
        <f t="shared" si="9"/>
        <v>0.98000000000000009</v>
      </c>
      <c r="I87">
        <f t="shared" si="1"/>
        <v>19.600000000000001</v>
      </c>
      <c r="J87" s="1">
        <f t="shared" si="18"/>
        <v>0.44954128440366975</v>
      </c>
    </row>
    <row r="88" spans="1:11">
      <c r="A88" t="s">
        <v>22</v>
      </c>
      <c r="B88">
        <v>70</v>
      </c>
      <c r="C88" t="s">
        <v>14</v>
      </c>
      <c r="D88">
        <v>2</v>
      </c>
      <c r="E88" t="s">
        <v>24</v>
      </c>
      <c r="F88">
        <v>4.2</v>
      </c>
      <c r="H88">
        <f t="shared" si="9"/>
        <v>0.84</v>
      </c>
      <c r="I88">
        <f t="shared" si="1"/>
        <v>16.8</v>
      </c>
      <c r="J88" s="1">
        <f t="shared" si="18"/>
        <v>0.38532110091743121</v>
      </c>
    </row>
    <row r="89" spans="1:11">
      <c r="A89" t="s">
        <v>22</v>
      </c>
      <c r="B89">
        <v>80</v>
      </c>
      <c r="C89" t="s">
        <v>14</v>
      </c>
      <c r="D89">
        <v>2</v>
      </c>
      <c r="E89" t="s">
        <v>24</v>
      </c>
      <c r="F89">
        <v>4.58</v>
      </c>
      <c r="H89">
        <f t="shared" si="9"/>
        <v>0.91600000000000004</v>
      </c>
      <c r="I89">
        <f t="shared" si="1"/>
        <v>18.32</v>
      </c>
      <c r="J89" s="1">
        <f t="shared" si="18"/>
        <v>0.42018348623853208</v>
      </c>
    </row>
    <row r="90" spans="1:11">
      <c r="A90" t="s">
        <v>23</v>
      </c>
      <c r="B90">
        <v>25</v>
      </c>
      <c r="C90" t="s">
        <v>14</v>
      </c>
      <c r="D90">
        <v>3</v>
      </c>
      <c r="E90" t="s">
        <v>24</v>
      </c>
      <c r="F90">
        <v>9.25</v>
      </c>
      <c r="H90">
        <f t="shared" si="9"/>
        <v>1.85</v>
      </c>
      <c r="I90">
        <f t="shared" si="1"/>
        <v>37</v>
      </c>
      <c r="J90" s="1">
        <f>I90/$I$90</f>
        <v>1</v>
      </c>
      <c r="K90">
        <v>32.200000000000003</v>
      </c>
    </row>
    <row r="91" spans="1:11">
      <c r="A91" t="s">
        <v>23</v>
      </c>
      <c r="B91">
        <v>30</v>
      </c>
      <c r="C91" t="s">
        <v>14</v>
      </c>
      <c r="D91">
        <v>3</v>
      </c>
      <c r="E91" t="s">
        <v>24</v>
      </c>
      <c r="F91">
        <v>8.7899999999999991</v>
      </c>
      <c r="H91">
        <f t="shared" si="9"/>
        <v>1.7579999999999998</v>
      </c>
      <c r="I91">
        <f t="shared" si="1"/>
        <v>35.159999999999997</v>
      </c>
      <c r="J91" s="1">
        <f t="shared" ref="J91:J97" si="19">I91/$I$90</f>
        <v>0.95027027027027022</v>
      </c>
      <c r="K91">
        <v>32.76</v>
      </c>
    </row>
    <row r="92" spans="1:11">
      <c r="A92" t="s">
        <v>23</v>
      </c>
      <c r="B92">
        <v>40</v>
      </c>
      <c r="C92" t="s">
        <v>14</v>
      </c>
      <c r="D92">
        <v>3</v>
      </c>
      <c r="E92" t="s">
        <v>24</v>
      </c>
      <c r="F92">
        <v>8.1</v>
      </c>
      <c r="H92">
        <f t="shared" si="9"/>
        <v>1.62</v>
      </c>
      <c r="I92">
        <f t="shared" si="1"/>
        <v>32.400000000000006</v>
      </c>
      <c r="J92" s="1">
        <f t="shared" si="19"/>
        <v>0.87567567567567584</v>
      </c>
      <c r="K92">
        <v>27.480000000000004</v>
      </c>
    </row>
    <row r="93" spans="1:11">
      <c r="A93" t="s">
        <v>23</v>
      </c>
      <c r="B93">
        <v>50</v>
      </c>
      <c r="C93" t="s">
        <v>14</v>
      </c>
      <c r="D93">
        <v>3</v>
      </c>
      <c r="E93" t="s">
        <v>24</v>
      </c>
      <c r="F93">
        <v>6.29</v>
      </c>
      <c r="H93">
        <f t="shared" si="9"/>
        <v>1.258</v>
      </c>
      <c r="I93">
        <f t="shared" si="1"/>
        <v>25.16</v>
      </c>
      <c r="J93" s="1">
        <f t="shared" si="19"/>
        <v>0.68</v>
      </c>
      <c r="K93">
        <v>21.400000000000002</v>
      </c>
    </row>
    <row r="94" spans="1:11">
      <c r="A94" t="s">
        <v>23</v>
      </c>
      <c r="B94">
        <v>60</v>
      </c>
      <c r="C94" t="s">
        <v>14</v>
      </c>
      <c r="D94">
        <v>3</v>
      </c>
      <c r="E94" t="s">
        <v>24</v>
      </c>
      <c r="F94">
        <v>4.82</v>
      </c>
      <c r="H94">
        <f t="shared" si="9"/>
        <v>0.96399999999999997</v>
      </c>
      <c r="I94">
        <f t="shared" si="1"/>
        <v>19.28</v>
      </c>
      <c r="J94" s="1">
        <f t="shared" si="19"/>
        <v>0.52108108108108109</v>
      </c>
      <c r="K94">
        <v>18.36</v>
      </c>
    </row>
    <row r="95" spans="1:11">
      <c r="A95" t="s">
        <v>23</v>
      </c>
      <c r="B95">
        <v>65</v>
      </c>
      <c r="C95" t="s">
        <v>14</v>
      </c>
      <c r="D95">
        <v>3</v>
      </c>
      <c r="E95" t="s">
        <v>24</v>
      </c>
      <c r="F95">
        <v>4.92</v>
      </c>
      <c r="H95">
        <f t="shared" si="9"/>
        <v>0.98399999999999999</v>
      </c>
      <c r="I95">
        <f t="shared" si="1"/>
        <v>19.68</v>
      </c>
      <c r="J95" s="1">
        <f t="shared" si="19"/>
        <v>0.5318918918918919</v>
      </c>
      <c r="K95">
        <v>18.559999999999999</v>
      </c>
    </row>
    <row r="96" spans="1:11">
      <c r="A96" t="s">
        <v>23</v>
      </c>
      <c r="B96">
        <v>70</v>
      </c>
      <c r="C96" t="s">
        <v>14</v>
      </c>
      <c r="D96">
        <v>3</v>
      </c>
      <c r="E96" t="s">
        <v>24</v>
      </c>
      <c r="F96">
        <v>4.5999999999999996</v>
      </c>
      <c r="H96">
        <f t="shared" si="9"/>
        <v>0.91999999999999993</v>
      </c>
      <c r="I96">
        <f t="shared" si="1"/>
        <v>18.399999999999999</v>
      </c>
      <c r="J96" s="1">
        <f t="shared" si="19"/>
        <v>0.49729729729729727</v>
      </c>
      <c r="K96">
        <v>20.2</v>
      </c>
    </row>
    <row r="97" spans="1:11">
      <c r="A97" t="s">
        <v>23</v>
      </c>
      <c r="B97">
        <v>80</v>
      </c>
      <c r="C97" t="s">
        <v>14</v>
      </c>
      <c r="D97">
        <v>3</v>
      </c>
      <c r="E97" t="s">
        <v>24</v>
      </c>
      <c r="F97">
        <v>3.99</v>
      </c>
      <c r="H97">
        <f t="shared" si="9"/>
        <v>0.79800000000000004</v>
      </c>
      <c r="I97">
        <f t="shared" si="1"/>
        <v>15.96</v>
      </c>
      <c r="J97" s="1">
        <f t="shared" si="19"/>
        <v>0.43135135135135139</v>
      </c>
      <c r="K97">
        <v>17.079999999999998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2016-01-22T00:30:37Z</dcterms:created>
  <dcterms:modified xsi:type="dcterms:W3CDTF">2016-01-23T00:11:43Z</dcterms:modified>
</cp:coreProperties>
</file>