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621"/>
  <workbookPr autoCompressPictures="0"/>
  <bookViews>
    <workbookView xWindow="200" yWindow="120" windowWidth="23000" windowHeight="128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P3" i="1"/>
  <c r="P4" i="1"/>
  <c r="P5" i="1"/>
  <c r="P6" i="1"/>
  <c r="P7" i="1"/>
  <c r="P8" i="1"/>
  <c r="P9" i="1"/>
  <c r="P10" i="1"/>
  <c r="P11" i="1"/>
  <c r="P2" i="1"/>
  <c r="H2" i="1"/>
  <c r="G3" i="1"/>
  <c r="G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" i="1"/>
  <c r="O2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6" i="1"/>
  <c r="H16" i="1"/>
  <c r="G17" i="1"/>
  <c r="H17" i="1"/>
  <c r="G18" i="1"/>
  <c r="H18" i="1"/>
  <c r="G19" i="1"/>
  <c r="H19" i="1"/>
  <c r="G20" i="1"/>
  <c r="H20" i="1"/>
  <c r="G21" i="1"/>
  <c r="H21" i="1"/>
  <c r="G15" i="1"/>
  <c r="H15" i="1"/>
</calcChain>
</file>

<file path=xl/sharedStrings.xml><?xml version="1.0" encoding="utf-8"?>
<sst xmlns="http://schemas.openxmlformats.org/spreadsheetml/2006/main" count="51" uniqueCount="27">
  <si>
    <t>Standard #</t>
  </si>
  <si>
    <t>Amount of BSA (ug)</t>
  </si>
  <si>
    <t>OD</t>
  </si>
  <si>
    <t>Aphaeno</t>
  </si>
  <si>
    <t>ug Protein</t>
  </si>
  <si>
    <t>Conc</t>
  </si>
  <si>
    <t>Pogo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</si>
  <si>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</si>
  <si>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</si>
  <si>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</si>
  <si>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</si>
  <si>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</si>
  <si>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</si>
  <si>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</si>
  <si>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</si>
  <si>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</si>
  <si>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</si>
  <si>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T2</t>
  </si>
  <si>
    <t>T3</t>
  </si>
  <si>
    <t>T1</t>
  </si>
  <si>
    <t>T4</t>
  </si>
  <si>
    <t>T5</t>
  </si>
  <si>
    <t>T6</t>
  </si>
  <si>
    <t>T7</t>
  </si>
  <si>
    <t>T8</t>
  </si>
  <si>
    <t>T9</t>
  </si>
  <si>
    <t>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</si>
</sst>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0.0</c:v>
                </c:pt>
                <c:pt idx="1">
                  <c:v>0.041</c:v>
                </c:pt>
                <c:pt idx="2">
                  <c:v>0.116</c:v>
                </c:pt>
                <c:pt idx="3">
                  <c:v>0.206</c:v>
                </c:pt>
                <c:pt idx="4">
                  <c:v>0.436</c:v>
                </c:pt>
                <c:pt idx="5">
                  <c:v>0.625</c:v>
                </c:pt>
                <c:pt idx="6">
                  <c:v>1.271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CD-4A00-A063-CF3C4A0AC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15144"/>
        <c:axId val="2121988744"/>
      </c:scatterChart>
      <c:valAx>
        <c:axId val="212201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BSA (ug)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88744"/>
        <c:crosses val="autoZero"/>
        <c:crossBetween val="midCat"/>
      </c:valAx>
      <c:valAx>
        <c:axId val="212198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1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Aphaenogaster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Sheet1!$B$10:$B$19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0.4082995951417</c:v>
                </c:pt>
                <c:pt idx="1">
                  <c:v>0.412348178137652</c:v>
                </c:pt>
                <c:pt idx="2">
                  <c:v>0.438663967611336</c:v>
                </c:pt>
                <c:pt idx="3">
                  <c:v>0.417408906882591</c:v>
                </c:pt>
                <c:pt idx="4">
                  <c:v>0.35668016194332</c:v>
                </c:pt>
                <c:pt idx="5">
                  <c:v>0.293927125506073</c:v>
                </c:pt>
                <c:pt idx="6">
                  <c:v>0.244331983805668</c:v>
                </c:pt>
                <c:pt idx="7">
                  <c:v>0.247368421052632</c:v>
                </c:pt>
                <c:pt idx="8">
                  <c:v>0.198785425101215</c:v>
                </c:pt>
                <c:pt idx="9">
                  <c:v>0.201821862348178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F2-424A-BF64-A07BA671D1EA}"/>
            </c:ext>
          </c:extLst>
        </c:ser>
        <c:ser>
          <c:idx val="1"/>
          <c:order val="1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Sheet1!$B$10:$B$19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Sheet1!$H$12:$H$21</c:f>
              <c:numCache>
                <c:formatCode>General</c:formatCode>
                <c:ptCount val="10"/>
                <c:pt idx="0">
                  <c:v>0.402226720647773</c:v>
                </c:pt>
                <c:pt idx="1">
                  <c:v>0.389068825910931</c:v>
                </c:pt>
                <c:pt idx="2">
                  <c:v>0.407287449392713</c:v>
                </c:pt>
                <c:pt idx="3">
                  <c:v>0.430566801619433</c:v>
                </c:pt>
                <c:pt idx="4">
                  <c:v>0.415384615384615</c:v>
                </c:pt>
                <c:pt idx="5">
                  <c:v>0.406275303643725</c:v>
                </c:pt>
                <c:pt idx="6">
                  <c:v>0.41336032388664</c:v>
                </c:pt>
                <c:pt idx="7">
                  <c:v>0.415384615384615</c:v>
                </c:pt>
                <c:pt idx="8">
                  <c:v>0.398178137651822</c:v>
                </c:pt>
                <c:pt idx="9">
                  <c:v>0.412348178137652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F2-424A-BF64-A07BA671D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57624"/>
        <c:axId val="-2119191608"/>
      </c:scatterChart>
      <c:valAx>
        <c:axId val="211465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91608"/>
        <c:crosses val="autoZero"/>
        <c:crossBetween val="midCat"/>
      </c:valAx>
      <c:valAx>
        <c:axId val="-211919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(ug/uL)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5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Pogo.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Sheet1!$B$10:$B$19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Sheet1!$O$2:$O$11</c:f>
              <c:numCache>
                <c:formatCode>General</c:formatCode>
                <c:ptCount val="10"/>
                <c:pt idx="0">
                  <c:v>0.414372469635628</c:v>
                </c:pt>
                <c:pt idx="1">
                  <c:v>0.424493927125506</c:v>
                </c:pt>
                <c:pt idx="2">
                  <c:v>0.400202429149798</c:v>
                </c:pt>
                <c:pt idx="3">
                  <c:v>0.426518218623482</c:v>
                </c:pt>
                <c:pt idx="4">
                  <c:v>0.334412955465587</c:v>
                </c:pt>
                <c:pt idx="5">
                  <c:v>0.317206477732793</c:v>
                </c:pt>
                <c:pt idx="6">
                  <c:v>0.335425101214575</c:v>
                </c:pt>
                <c:pt idx="7">
                  <c:v>0.232186234817814</c:v>
                </c:pt>
                <c:pt idx="8">
                  <c:v>0.202834008097166</c:v>
                </c:pt>
                <c:pt idx="9">
                  <c:v>0.188663967611336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B5-4F05-A3A7-066A42440F34}"/>
            </c:ext>
          </c:extLst>
        </c:ser>
        <c:ser>
          <c:idx val="1"/>
          <c:order val="1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Sheet1!$B$10:$B$19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Sheet1!$O$12:$O$21</c:f>
              <c:numCache>
                <c:formatCode>General</c:formatCode>
                <c:ptCount val="10"/>
                <c:pt idx="0">
                  <c:v>0.400202429149798</c:v>
                </c:pt>
                <c:pt idx="1">
                  <c:v>0.440688259109312</c:v>
                </c:pt>
                <c:pt idx="2">
                  <c:v>0.424493927125506</c:v>
                </c:pt>
                <c:pt idx="3">
                  <c:v>0.43663967611336</c:v>
                </c:pt>
                <c:pt idx="4">
                  <c:v>0.421457489878543</c:v>
                </c:pt>
                <c:pt idx="5">
                  <c:v>0.424493927125506</c:v>
                </c:pt>
                <c:pt idx="6">
                  <c:v>0.446761133603239</c:v>
                </c:pt>
                <c:pt idx="7">
                  <c:v>0.448785425101215</c:v>
                </c:pt>
                <c:pt idx="8">
                  <c:v>0.432591093117409</c:v>
                </c:pt>
                <c:pt idx="9">
                  <c:v>0.393117408906883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B5-4F05-A3A7-066A42440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781976"/>
        <c:axId val="-2119793352"/>
      </c:scatterChart>
      <c:valAx>
        <c:axId val="-211978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793352"/>
        <c:crosses val="autoZero"/>
        <c:crossBetween val="midCat"/>
      </c:valAx>
      <c:valAx>
        <c:axId val="-211979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(ug/uL)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781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Pog</c:v>
          </c:tx>
          <c:spPr>
            <a:ln w="31750">
              <a:noFill/>
            </a:ln>
          </c:spPr>
          <c:xVal>
            <c:numRef>
              <c:f>Sheet1!$B$10:$B$19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Sheet1!$P$2:$P$11</c:f>
              <c:numCache>
                <c:formatCode>General</c:formatCode>
                <c:ptCount val="10"/>
                <c:pt idx="0">
                  <c:v>1.035407182599899</c:v>
                </c:pt>
                <c:pt idx="1">
                  <c:v>0.9632521819017</c:v>
                </c:pt>
                <c:pt idx="2">
                  <c:v>0.94277539341917</c:v>
                </c:pt>
                <c:pt idx="3">
                  <c:v>0.976819656930923</c:v>
                </c:pt>
                <c:pt idx="4">
                  <c:v>0.793467819404419</c:v>
                </c:pt>
                <c:pt idx="5">
                  <c:v>0.747257987601335</c:v>
                </c:pt>
                <c:pt idx="6">
                  <c:v>0.750792931581332</c:v>
                </c:pt>
                <c:pt idx="7">
                  <c:v>0.517365809652684</c:v>
                </c:pt>
                <c:pt idx="8">
                  <c:v>0.468881609733271</c:v>
                </c:pt>
                <c:pt idx="9">
                  <c:v>0.479917610710608</c:v>
                </c:pt>
              </c:numCache>
            </c:numRef>
          </c:yVal>
          <c:smooth val="0"/>
        </c:ser>
        <c:ser>
          <c:idx val="2"/>
          <c:order val="1"/>
          <c:tx>
            <c:v>first_pog</c:v>
          </c:tx>
          <c:spPr>
            <a:ln w="31750">
              <a:noFill/>
            </a:ln>
          </c:spPr>
          <c:xVal>
            <c:numRef>
              <c:f>Sheet1!$B$10:$B$19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Sheet1!$Q$2:$Q$11</c:f>
              <c:numCache>
                <c:formatCode>General</c:formatCode>
                <c:ptCount val="10"/>
                <c:pt idx="0">
                  <c:v>0.834527382923379</c:v>
                </c:pt>
                <c:pt idx="1">
                  <c:v>0.953007836555297</c:v>
                </c:pt>
                <c:pt idx="2">
                  <c:v>0.836381112335739</c:v>
                </c:pt>
                <c:pt idx="3">
                  <c:v>0.819939069064261</c:v>
                </c:pt>
                <c:pt idx="4">
                  <c:v>0.755727436069224</c:v>
                </c:pt>
                <c:pt idx="5">
                  <c:v>0.697692783596602</c:v>
                </c:pt>
                <c:pt idx="6">
                  <c:v>0.662277996117585</c:v>
                </c:pt>
                <c:pt idx="7">
                  <c:v>0.600601970595805</c:v>
                </c:pt>
                <c:pt idx="8">
                  <c:v>0.5453806296938</c:v>
                </c:pt>
                <c:pt idx="9">
                  <c:v>0.510134436193525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267512"/>
        <c:axId val="-2119725096"/>
      </c:scatterChart>
      <c:valAx>
        <c:axId val="-2119267512"/>
        <c:scaling>
          <c:orientation val="minMax"/>
          <c:max val="60.0"/>
          <c:min val="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725096"/>
        <c:crosses val="autoZero"/>
        <c:crossBetween val="midCat"/>
      </c:valAx>
      <c:valAx>
        <c:axId val="-2119725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9267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22</xdr:row>
      <xdr:rowOff>180975</xdr:rowOff>
    </xdr:from>
    <xdr:to>
      <xdr:col>7</xdr:col>
      <xdr:colOff>138112</xdr:colOff>
      <xdr:row>37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204787</xdr:colOff>
      <xdr:row>22</xdr:row>
      <xdr:rowOff>9524</xdr:rowOff>
    </xdr:from>
    <xdr:to>
      <xdr:col>16</xdr:col>
      <xdr:colOff>195262</xdr:colOff>
      <xdr:row>35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46037</xdr:colOff>
      <xdr:row>0</xdr:row>
      <xdr:rowOff>98425</xdr:rowOff>
    </xdr:from>
    <xdr:to>
      <xdr:col>25</xdr:col>
      <xdr:colOff>350837</xdr:colOff>
      <xdr:row>14</xdr:row>
      <xdr:rowOff>174625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546100</xdr:colOff>
      <xdr:row>16</xdr:row>
      <xdr:rowOff>107950</xdr:rowOff>
    </xdr:from>
    <xdr:to>
      <xdr:col>30</xdr:col>
      <xdr:colOff>469900</xdr:colOff>
      <xdr:row>37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K9" workbookViewId="0">
      <selection activeCell="Z40" sqref="Z40"/>
    </sheetView>
  </sheetViews>
  <sheetFormatPr baseColWidth="10" defaultColWidth="8.83203125" defaultRowHeight="14" x14ac:dyDescent="0"/>
  <cols>
    <col min="1" max="1" width="10.33203125" bestFit="1" customWidth="1"/>
    <col min="2" max="2" width="18.5" bestFit="1" customWidth="1"/>
    <col min="3" max="3" width="6" bestFit="1" customWidth="1"/>
    <col min="5" max="5" width="9" bestFit="1" customWidth="1"/>
    <col min="6" max="6" width="6" bestFit="1" customWidth="1"/>
    <col min="7" max="7" width="10.1640625" bestFit="1" customWidth="1"/>
    <col min="8" max="8" width="5.33203125" bestFit="1" customWidth="1"/>
    <col min="12" max="12" width="5.5" bestFit="1" customWidth="1"/>
    <col min="13" max="13" width="6" bestFit="1" customWidth="1"/>
    <col min="14" max="14" width="10.1640625" bestFit="1" customWidth="1"/>
    <col min="15" max="15" width="5.33203125" bestFit="1" customWidth="1"/>
  </cols>
  <sheetData>
    <row r="1" spans="1:17">
      <c r="A1" t="s">
        <v>0</v>
      </c>
      <c r="B1" t="s">
        <v>1</v>
      </c>
      <c r="C1" t="s">
        <v>2</v>
      </c>
      <c r="E1" t="s">
        <v>3</v>
      </c>
      <c r="F1" t="s">
        <v>2</v>
      </c>
      <c r="G1" t="s">
        <v>4</v>
      </c>
      <c r="H1" t="s">
        <v>5</v>
      </c>
      <c r="L1" t="s">
        <v>6</v>
      </c>
      <c r="M1" t="s">
        <v>2</v>
      </c>
      <c r="N1" t="s">
        <v>4</v>
      </c>
      <c r="O1" t="s">
        <v>5</v>
      </c>
    </row>
    <row r="2" spans="1:17">
      <c r="A2">
        <v>1</v>
      </c>
      <c r="B2">
        <v>0</v>
      </c>
      <c r="C2">
        <v>0</v>
      </c>
      <c r="E2" t="s">
        <v>7</v>
      </c>
      <c r="F2">
        <v>0.376</v>
      </c>
      <c r="G2">
        <f>((F2+0.0274)/0.0494)</f>
        <v>8.1659919028340084</v>
      </c>
      <c r="H2">
        <f>G2/20</f>
        <v>0.40829959514170044</v>
      </c>
      <c r="I2">
        <f>(H2/H12)</f>
        <v>1.0150981378963262</v>
      </c>
      <c r="L2" t="s">
        <v>7</v>
      </c>
      <c r="M2">
        <v>0.38200000000000001</v>
      </c>
      <c r="N2">
        <f>((M2+0.0274)/0.0494)</f>
        <v>8.287449392712551</v>
      </c>
      <c r="O2">
        <f>N2/20</f>
        <v>0.41437246963562757</v>
      </c>
      <c r="P2">
        <f>(O2/O12)</f>
        <v>1.0354071825998989</v>
      </c>
      <c r="Q2">
        <v>0.83452738292337869</v>
      </c>
    </row>
    <row r="3" spans="1:17">
      <c r="A3">
        <v>2</v>
      </c>
      <c r="B3">
        <v>1</v>
      </c>
      <c r="C3">
        <v>4.1000000000000002E-2</v>
      </c>
      <c r="E3" t="s">
        <v>8</v>
      </c>
      <c r="F3">
        <v>0.38</v>
      </c>
      <c r="G3">
        <f>((F3+0.0274)/0.0494)</f>
        <v>8.2469635627530362</v>
      </c>
      <c r="H3">
        <f t="shared" ref="H3:H21" si="0">G3/20</f>
        <v>0.41234817813765179</v>
      </c>
      <c r="I3">
        <f t="shared" ref="I3:I11" si="1">(H3/H13)</f>
        <v>1.0598335067637878</v>
      </c>
      <c r="L3" t="s">
        <v>8</v>
      </c>
      <c r="M3">
        <v>0.39200000000000002</v>
      </c>
      <c r="N3">
        <f t="shared" ref="N3:N21" si="2">((M3+0.0274)/0.0494)</f>
        <v>8.4898785425101213</v>
      </c>
      <c r="O3">
        <f t="shared" ref="O3:O21" si="3">N3/20</f>
        <v>0.42449392712550604</v>
      </c>
      <c r="P3">
        <f t="shared" ref="P3:P11" si="4">(O3/O13)</f>
        <v>0.96325218190169959</v>
      </c>
      <c r="Q3">
        <v>0.95300783655529664</v>
      </c>
    </row>
    <row r="4" spans="1:17">
      <c r="A4">
        <v>3</v>
      </c>
      <c r="B4">
        <v>2.5</v>
      </c>
      <c r="C4">
        <v>0.11600000000000001</v>
      </c>
      <c r="E4" t="s">
        <v>9</v>
      </c>
      <c r="F4">
        <v>0.40600000000000003</v>
      </c>
      <c r="G4">
        <f t="shared" ref="G3:G21" si="5">((F4+0.0274)/0.0494)</f>
        <v>8.7732793522267212</v>
      </c>
      <c r="H4">
        <f t="shared" si="0"/>
        <v>0.43866396761133608</v>
      </c>
      <c r="I4">
        <f t="shared" si="1"/>
        <v>1.0770377733598411</v>
      </c>
      <c r="L4" t="s">
        <v>9</v>
      </c>
      <c r="M4">
        <v>0.36799999999999999</v>
      </c>
      <c r="N4">
        <f t="shared" si="2"/>
        <v>8.0040485829959511</v>
      </c>
      <c r="O4">
        <f t="shared" si="3"/>
        <v>0.40020242914979753</v>
      </c>
      <c r="P4">
        <f t="shared" si="4"/>
        <v>0.94277539341917027</v>
      </c>
      <c r="Q4">
        <v>0.83638111233573953</v>
      </c>
    </row>
    <row r="5" spans="1:17">
      <c r="A5">
        <v>4</v>
      </c>
      <c r="B5">
        <v>5</v>
      </c>
      <c r="C5">
        <v>0.20599999999999999</v>
      </c>
      <c r="E5" t="s">
        <v>10</v>
      </c>
      <c r="F5">
        <v>0.38500000000000001</v>
      </c>
      <c r="G5">
        <f t="shared" si="5"/>
        <v>8.3481781376518214</v>
      </c>
      <c r="H5">
        <f t="shared" si="0"/>
        <v>0.41740890688259108</v>
      </c>
      <c r="I5">
        <f t="shared" si="1"/>
        <v>0.96944052656323465</v>
      </c>
      <c r="L5" t="s">
        <v>10</v>
      </c>
      <c r="M5">
        <v>0.39400000000000002</v>
      </c>
      <c r="N5">
        <f t="shared" si="2"/>
        <v>8.5303643724696361</v>
      </c>
      <c r="O5">
        <f t="shared" si="3"/>
        <v>0.42651821862348183</v>
      </c>
      <c r="P5">
        <f t="shared" si="4"/>
        <v>0.97681965693092276</v>
      </c>
      <c r="Q5">
        <v>0.81993906906426151</v>
      </c>
    </row>
    <row r="6" spans="1:17">
      <c r="A6">
        <v>5</v>
      </c>
      <c r="B6">
        <v>10</v>
      </c>
      <c r="C6">
        <v>0.436</v>
      </c>
      <c r="E6" t="s">
        <v>11</v>
      </c>
      <c r="F6">
        <v>0.32500000000000001</v>
      </c>
      <c r="G6">
        <f t="shared" si="5"/>
        <v>7.1336032388663968</v>
      </c>
      <c r="H6">
        <f t="shared" si="0"/>
        <v>0.35668016194331986</v>
      </c>
      <c r="I6">
        <f t="shared" si="1"/>
        <v>0.85867446393762181</v>
      </c>
      <c r="L6" t="s">
        <v>11</v>
      </c>
      <c r="M6">
        <v>0.30299999999999999</v>
      </c>
      <c r="N6">
        <f t="shared" si="2"/>
        <v>6.6882591093117405</v>
      </c>
      <c r="O6">
        <f t="shared" si="3"/>
        <v>0.33441295546558703</v>
      </c>
      <c r="P6">
        <f t="shared" si="4"/>
        <v>0.79346781940441868</v>
      </c>
      <c r="Q6">
        <v>0.75572743606922366</v>
      </c>
    </row>
    <row r="7" spans="1:17">
      <c r="A7">
        <v>6</v>
      </c>
      <c r="B7">
        <v>15</v>
      </c>
      <c r="C7">
        <v>0.625</v>
      </c>
      <c r="E7" t="s">
        <v>12</v>
      </c>
      <c r="F7">
        <v>0.26300000000000001</v>
      </c>
      <c r="G7">
        <f t="shared" si="5"/>
        <v>5.8785425101214575</v>
      </c>
      <c r="H7">
        <f t="shared" si="0"/>
        <v>0.29392712550607286</v>
      </c>
      <c r="I7">
        <f t="shared" si="1"/>
        <v>0.72346786248131545</v>
      </c>
      <c r="L7" t="s">
        <v>12</v>
      </c>
      <c r="M7">
        <v>0.28599999999999998</v>
      </c>
      <c r="N7">
        <f t="shared" si="2"/>
        <v>6.3441295546558694</v>
      </c>
      <c r="O7">
        <f t="shared" si="3"/>
        <v>0.31720647773279348</v>
      </c>
      <c r="P7">
        <f t="shared" si="4"/>
        <v>0.74725798760133522</v>
      </c>
      <c r="Q7">
        <v>0.69769278359660247</v>
      </c>
    </row>
    <row r="8" spans="1:17">
      <c r="A8">
        <v>7</v>
      </c>
      <c r="B8">
        <v>25</v>
      </c>
      <c r="C8">
        <v>1.2709999999999999</v>
      </c>
      <c r="E8" t="s">
        <v>13</v>
      </c>
      <c r="F8">
        <v>0.214</v>
      </c>
      <c r="G8">
        <f t="shared" si="5"/>
        <v>4.8866396761133606</v>
      </c>
      <c r="H8">
        <f t="shared" si="0"/>
        <v>0.24433198380566803</v>
      </c>
      <c r="I8">
        <f t="shared" si="1"/>
        <v>0.59108716944172379</v>
      </c>
      <c r="L8" t="s">
        <v>13</v>
      </c>
      <c r="M8">
        <v>0.30399999999999999</v>
      </c>
      <c r="N8">
        <f t="shared" si="2"/>
        <v>6.7085020242914979</v>
      </c>
      <c r="O8">
        <f t="shared" si="3"/>
        <v>0.33542510121457492</v>
      </c>
      <c r="P8">
        <f t="shared" si="4"/>
        <v>0.7507929315813322</v>
      </c>
      <c r="Q8">
        <v>0.66227799611758476</v>
      </c>
    </row>
    <row r="9" spans="1:17">
      <c r="E9" t="s">
        <v>14</v>
      </c>
      <c r="F9">
        <v>0.217</v>
      </c>
      <c r="G9">
        <f t="shared" si="5"/>
        <v>4.9473684210526319</v>
      </c>
      <c r="H9">
        <f t="shared" si="0"/>
        <v>0.2473684210526316</v>
      </c>
      <c r="I9">
        <f t="shared" si="1"/>
        <v>0.59551656920077978</v>
      </c>
      <c r="L9" t="s">
        <v>14</v>
      </c>
      <c r="M9">
        <v>0.20200000000000001</v>
      </c>
      <c r="N9">
        <f t="shared" si="2"/>
        <v>4.6437246963562755</v>
      </c>
      <c r="O9">
        <f t="shared" si="3"/>
        <v>0.23218623481781378</v>
      </c>
      <c r="P9">
        <f t="shared" si="4"/>
        <v>0.51736580965268386</v>
      </c>
      <c r="Q9">
        <v>0.600601970595805</v>
      </c>
    </row>
    <row r="10" spans="1:17">
      <c r="A10">
        <v>15</v>
      </c>
      <c r="B10">
        <v>15</v>
      </c>
      <c r="E10" t="s">
        <v>15</v>
      </c>
      <c r="F10">
        <v>0.16900000000000001</v>
      </c>
      <c r="G10">
        <f t="shared" si="5"/>
        <v>3.9757085020242919</v>
      </c>
      <c r="H10">
        <f t="shared" si="0"/>
        <v>0.19878542510121461</v>
      </c>
      <c r="I10">
        <f t="shared" si="1"/>
        <v>0.49923741738688371</v>
      </c>
      <c r="L10" t="s">
        <v>15</v>
      </c>
      <c r="M10">
        <v>0.17299999999999999</v>
      </c>
      <c r="N10">
        <f t="shared" si="2"/>
        <v>4.0566801619433202</v>
      </c>
      <c r="O10">
        <f t="shared" si="3"/>
        <v>0.20283400809716601</v>
      </c>
      <c r="P10">
        <f t="shared" si="4"/>
        <v>0.46888160973327092</v>
      </c>
      <c r="Q10">
        <v>0.54538062969379963</v>
      </c>
    </row>
    <row r="11" spans="1:17">
      <c r="A11">
        <v>20</v>
      </c>
      <c r="B11">
        <v>20</v>
      </c>
      <c r="E11" t="s">
        <v>16</v>
      </c>
      <c r="F11">
        <v>0.17199999999999999</v>
      </c>
      <c r="G11">
        <f t="shared" si="5"/>
        <v>4.0364372469635628</v>
      </c>
      <c r="H11">
        <f t="shared" si="0"/>
        <v>0.20182186234817814</v>
      </c>
      <c r="I11">
        <f t="shared" si="1"/>
        <v>0.48944526264113897</v>
      </c>
      <c r="L11" t="s">
        <v>16</v>
      </c>
      <c r="M11">
        <v>0.159</v>
      </c>
      <c r="N11">
        <f t="shared" si="2"/>
        <v>3.7732793522267207</v>
      </c>
      <c r="O11">
        <f t="shared" si="3"/>
        <v>0.18866396761133603</v>
      </c>
      <c r="P11">
        <f t="shared" si="4"/>
        <v>0.47991761071060762</v>
      </c>
      <c r="Q11">
        <v>0.5101344361935255</v>
      </c>
    </row>
    <row r="12" spans="1:17">
      <c r="A12">
        <v>25</v>
      </c>
      <c r="B12">
        <v>25</v>
      </c>
      <c r="E12" t="s">
        <v>19</v>
      </c>
      <c r="F12">
        <v>0.37</v>
      </c>
      <c r="G12">
        <f t="shared" si="5"/>
        <v>8.0445344129554659</v>
      </c>
      <c r="H12">
        <f t="shared" si="0"/>
        <v>0.40222672064777332</v>
      </c>
      <c r="L12" t="s">
        <v>19</v>
      </c>
      <c r="M12">
        <v>0.36799999999999999</v>
      </c>
      <c r="N12">
        <f t="shared" si="2"/>
        <v>8.0040485829959511</v>
      </c>
      <c r="O12">
        <f t="shared" si="3"/>
        <v>0.40020242914979753</v>
      </c>
    </row>
    <row r="13" spans="1:17">
      <c r="A13">
        <v>30</v>
      </c>
      <c r="B13">
        <v>30</v>
      </c>
      <c r="E13" t="s">
        <v>17</v>
      </c>
      <c r="F13">
        <v>0.35699999999999998</v>
      </c>
      <c r="G13">
        <f t="shared" si="5"/>
        <v>7.7813765182186225</v>
      </c>
      <c r="H13">
        <f t="shared" si="0"/>
        <v>0.38906882591093112</v>
      </c>
      <c r="L13" t="s">
        <v>17</v>
      </c>
      <c r="M13">
        <v>0.40799999999999997</v>
      </c>
      <c r="N13">
        <f t="shared" si="2"/>
        <v>8.8137651821862342</v>
      </c>
      <c r="O13">
        <f t="shared" si="3"/>
        <v>0.4406882591093117</v>
      </c>
    </row>
    <row r="14" spans="1:17">
      <c r="A14">
        <v>35</v>
      </c>
      <c r="B14">
        <v>35</v>
      </c>
      <c r="E14" t="s">
        <v>18</v>
      </c>
      <c r="F14">
        <v>0.375</v>
      </c>
      <c r="G14">
        <f t="shared" si="5"/>
        <v>8.1457489878542511</v>
      </c>
      <c r="H14">
        <f t="shared" si="0"/>
        <v>0.40728744939271255</v>
      </c>
      <c r="L14" t="s">
        <v>18</v>
      </c>
      <c r="M14">
        <v>0.39200000000000002</v>
      </c>
      <c r="N14">
        <f t="shared" si="2"/>
        <v>8.4898785425101213</v>
      </c>
      <c r="O14">
        <f t="shared" si="3"/>
        <v>0.42449392712550604</v>
      </c>
    </row>
    <row r="15" spans="1:17">
      <c r="A15">
        <v>40</v>
      </c>
      <c r="B15">
        <v>40</v>
      </c>
      <c r="E15" t="s">
        <v>20</v>
      </c>
      <c r="F15">
        <v>0.39800000000000002</v>
      </c>
      <c r="G15">
        <f t="shared" si="5"/>
        <v>8.6113360323886639</v>
      </c>
      <c r="H15">
        <f t="shared" si="0"/>
        <v>0.43056680161943317</v>
      </c>
      <c r="L15" t="s">
        <v>20</v>
      </c>
      <c r="M15">
        <v>0.40400000000000003</v>
      </c>
      <c r="N15">
        <f t="shared" si="2"/>
        <v>8.7327935222672064</v>
      </c>
      <c r="O15">
        <f t="shared" si="3"/>
        <v>0.4366396761133603</v>
      </c>
    </row>
    <row r="16" spans="1:17">
      <c r="A16">
        <v>45</v>
      </c>
      <c r="B16">
        <v>45</v>
      </c>
      <c r="E16" t="s">
        <v>21</v>
      </c>
      <c r="F16">
        <v>0.38300000000000001</v>
      </c>
      <c r="G16">
        <f t="shared" si="5"/>
        <v>8.3076923076923084</v>
      </c>
      <c r="H16">
        <f t="shared" si="0"/>
        <v>0.41538461538461541</v>
      </c>
      <c r="L16" t="s">
        <v>21</v>
      </c>
      <c r="M16">
        <v>0.38900000000000001</v>
      </c>
      <c r="N16">
        <f t="shared" si="2"/>
        <v>8.4291497975708509</v>
      </c>
      <c r="O16">
        <f t="shared" si="3"/>
        <v>0.42145748987854253</v>
      </c>
    </row>
    <row r="17" spans="1:15">
      <c r="A17">
        <v>50</v>
      </c>
      <c r="B17">
        <v>50</v>
      </c>
      <c r="E17" t="s">
        <v>22</v>
      </c>
      <c r="F17">
        <v>0.374</v>
      </c>
      <c r="G17">
        <f t="shared" si="5"/>
        <v>8.1255060728744937</v>
      </c>
      <c r="H17">
        <f t="shared" si="0"/>
        <v>0.40627530364372466</v>
      </c>
      <c r="L17" t="s">
        <v>22</v>
      </c>
      <c r="M17">
        <v>0.39200000000000002</v>
      </c>
      <c r="N17">
        <f t="shared" si="2"/>
        <v>8.4898785425101213</v>
      </c>
      <c r="O17">
        <f t="shared" si="3"/>
        <v>0.42449392712550604</v>
      </c>
    </row>
    <row r="18" spans="1:15">
      <c r="A18">
        <v>55</v>
      </c>
      <c r="B18">
        <v>55</v>
      </c>
      <c r="E18" t="s">
        <v>23</v>
      </c>
      <c r="F18">
        <v>0.38100000000000001</v>
      </c>
      <c r="G18">
        <f t="shared" si="5"/>
        <v>8.2672064777327936</v>
      </c>
      <c r="H18">
        <f t="shared" si="0"/>
        <v>0.41336032388663968</v>
      </c>
      <c r="L18" t="s">
        <v>23</v>
      </c>
      <c r="M18">
        <v>0.41399999999999998</v>
      </c>
      <c r="N18">
        <f t="shared" si="2"/>
        <v>8.9352226720647767</v>
      </c>
      <c r="O18">
        <f t="shared" si="3"/>
        <v>0.44676113360323882</v>
      </c>
    </row>
    <row r="19" spans="1:15">
      <c r="A19">
        <v>60</v>
      </c>
      <c r="B19">
        <v>60</v>
      </c>
      <c r="E19" t="s">
        <v>24</v>
      </c>
      <c r="F19">
        <v>0.38300000000000001</v>
      </c>
      <c r="G19">
        <f t="shared" si="5"/>
        <v>8.3076923076923084</v>
      </c>
      <c r="H19">
        <f t="shared" si="0"/>
        <v>0.41538461538461541</v>
      </c>
      <c r="L19" t="s">
        <v>24</v>
      </c>
      <c r="M19">
        <v>0.41599999999999998</v>
      </c>
      <c r="N19">
        <f t="shared" si="2"/>
        <v>8.9757085020242915</v>
      </c>
      <c r="O19">
        <f t="shared" si="3"/>
        <v>0.44878542510121455</v>
      </c>
    </row>
    <row r="20" spans="1:15">
      <c r="E20" t="s">
        <v>25</v>
      </c>
      <c r="F20">
        <v>0.36599999999999999</v>
      </c>
      <c r="G20">
        <f t="shared" si="5"/>
        <v>7.9635627530364363</v>
      </c>
      <c r="H20">
        <f t="shared" si="0"/>
        <v>0.39817813765182181</v>
      </c>
      <c r="L20" t="s">
        <v>25</v>
      </c>
      <c r="M20">
        <v>0.4</v>
      </c>
      <c r="N20">
        <f t="shared" si="2"/>
        <v>8.6518218623481786</v>
      </c>
      <c r="O20">
        <f t="shared" si="3"/>
        <v>0.43259109311740895</v>
      </c>
    </row>
    <row r="21" spans="1:15">
      <c r="E21" t="s">
        <v>26</v>
      </c>
      <c r="F21">
        <v>0.38</v>
      </c>
      <c r="G21">
        <f t="shared" si="5"/>
        <v>8.2469635627530362</v>
      </c>
      <c r="H21">
        <f t="shared" si="0"/>
        <v>0.41234817813765179</v>
      </c>
      <c r="L21" t="s">
        <v>26</v>
      </c>
      <c r="M21">
        <v>0.36099999999999999</v>
      </c>
      <c r="N21">
        <f t="shared" si="2"/>
        <v>7.8623481781376512</v>
      </c>
      <c r="O21">
        <f t="shared" si="3"/>
        <v>0.39311740890688257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Vermont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Andrew Nguyen</cp:lastModifiedBy>
  <dcterms:created xsi:type="dcterms:W3CDTF">2016-03-08T18:13:15Z</dcterms:created>
  <dcterms:modified xsi:type="dcterms:W3CDTF">2016-03-08T19:17:33Z</dcterms:modified>
</cp:coreProperties>
</file>