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440" yWindow="0" windowWidth="248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H6" i="1"/>
  <c r="H12" i="1"/>
  <c r="H13" i="1"/>
  <c r="H14" i="1"/>
  <c r="H15" i="1"/>
  <c r="H11" i="1"/>
  <c r="G11" i="1"/>
  <c r="G12" i="1"/>
  <c r="G13" i="1"/>
  <c r="G14" i="1"/>
  <c r="G15" i="1"/>
  <c r="F12" i="1"/>
  <c r="F13" i="1"/>
  <c r="F14" i="1"/>
  <c r="F15" i="1"/>
  <c r="F11" i="1"/>
  <c r="H7" i="1"/>
  <c r="H8" i="1"/>
  <c r="H9" i="1"/>
  <c r="H5" i="1"/>
  <c r="G6" i="1"/>
  <c r="G8" i="1"/>
  <c r="G9" i="1"/>
  <c r="G5" i="1"/>
  <c r="F6" i="1"/>
  <c r="F8" i="1"/>
  <c r="F9" i="1"/>
  <c r="F5" i="1"/>
</calcChain>
</file>

<file path=xl/sharedStrings.xml><?xml version="1.0" encoding="utf-8"?>
<sst xmlns="http://schemas.openxmlformats.org/spreadsheetml/2006/main" count="10" uniqueCount="10">
  <si>
    <t>Gel PB17-10 Native prots 15-35</t>
  </si>
  <si>
    <t>BI_1</t>
  </si>
  <si>
    <t>BI_2</t>
  </si>
  <si>
    <t>BI_3</t>
  </si>
  <si>
    <t>Temp</t>
  </si>
  <si>
    <t>ave</t>
  </si>
  <si>
    <t>signal</t>
  </si>
  <si>
    <t>scale_factor</t>
  </si>
  <si>
    <t>2nd gel</t>
  </si>
  <si>
    <t>1st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</si>
</sst>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H5" sqref="H5:H9"/>
    </sheetView>
  </sheetViews>
  <sheetFormatPr baseColWidth="10" defaultRowHeight="15" x14ac:dyDescent="0"/>
  <sheetData>
    <row r="3" spans="1:8">
      <c r="A3" t="s">
        <v>0</v>
      </c>
    </row>
    <row r="4" spans="1:8">
      <c r="B4" t="s">
        <v>4</v>
      </c>
      <c r="C4" t="s">
        <v>1</v>
      </c>
      <c r="D4" t="s">
        <v>2</v>
      </c>
      <c r="E4" t="s">
        <v>3</v>
      </c>
      <c r="F4" t="s">
        <v>5</v>
      </c>
      <c r="G4" t="s">
        <v>6</v>
      </c>
      <c r="H4" t="s">
        <v>7</v>
      </c>
    </row>
    <row r="5" spans="1:8">
      <c r="A5" t="s">
        <v>9</v>
      </c>
      <c r="B5">
        <v>15</v>
      </c>
      <c r="C5" s="1">
        <v>53988.252999999997</v>
      </c>
      <c r="D5" s="1">
        <v>47765.383000000002</v>
      </c>
      <c r="E5" s="1">
        <v>57141.567000000003</v>
      </c>
      <c r="F5" s="1">
        <f>AVERAGE(C5:E5)</f>
        <v>52965.06766666667</v>
      </c>
      <c r="G5">
        <f>F5/$F$5</f>
        <v>1</v>
      </c>
      <c r="H5">
        <f>1/G5</f>
        <v>1</v>
      </c>
    </row>
    <row r="6" spans="1:8">
      <c r="B6">
        <v>20</v>
      </c>
      <c r="C6" s="1">
        <v>56904.203000000001</v>
      </c>
      <c r="D6" s="1">
        <v>49675.212</v>
      </c>
      <c r="E6" s="1">
        <v>57141.567000000003</v>
      </c>
      <c r="F6" s="1">
        <f t="shared" ref="F6:F9" si="0">AVERAGE(C6:E6)</f>
        <v>54573.66066666667</v>
      </c>
      <c r="G6">
        <f t="shared" ref="G6:G15" si="1">F6/$F$5</f>
        <v>1.0303708287530871</v>
      </c>
      <c r="H6">
        <f>1/G6</f>
        <v>0.97052437054158391</v>
      </c>
    </row>
    <row r="7" spans="1:8">
      <c r="B7">
        <v>25</v>
      </c>
      <c r="C7" s="1">
        <v>30673.927</v>
      </c>
      <c r="D7" s="1">
        <v>28640.977999999999</v>
      </c>
      <c r="E7" s="1">
        <v>33169.362000000001</v>
      </c>
      <c r="F7" s="1">
        <f>D7</f>
        <v>28640.977999999999</v>
      </c>
      <c r="G7">
        <f>F7/$F$5</f>
        <v>0.54075222145000812</v>
      </c>
      <c r="H7">
        <f t="shared" ref="H6:H15" si="2">1/G7</f>
        <v>1.8492758056888514</v>
      </c>
    </row>
    <row r="8" spans="1:8">
      <c r="B8">
        <v>30</v>
      </c>
      <c r="C8" s="1">
        <v>48630.353999999999</v>
      </c>
      <c r="D8" s="1">
        <v>41261.654999999999</v>
      </c>
      <c r="E8" s="1">
        <v>47388.697</v>
      </c>
      <c r="F8" s="1">
        <f t="shared" si="0"/>
        <v>45760.235333333338</v>
      </c>
      <c r="G8">
        <f t="shared" si="1"/>
        <v>0.86397010990948542</v>
      </c>
      <c r="H8">
        <f t="shared" si="2"/>
        <v>1.1574474493160023</v>
      </c>
    </row>
    <row r="9" spans="1:8">
      <c r="B9">
        <v>35</v>
      </c>
      <c r="C9" s="1">
        <v>53500.303999999996</v>
      </c>
      <c r="D9" s="1">
        <v>47829.798000000003</v>
      </c>
      <c r="E9" s="1">
        <v>54719.839</v>
      </c>
      <c r="F9" s="1">
        <f t="shared" si="0"/>
        <v>52016.646999999997</v>
      </c>
      <c r="G9">
        <f t="shared" si="1"/>
        <v>0.98209346823390242</v>
      </c>
      <c r="H9">
        <f t="shared" si="2"/>
        <v>1.018233021952889</v>
      </c>
    </row>
    <row r="10" spans="1:8">
      <c r="C10" s="1"/>
      <c r="D10" s="1"/>
      <c r="E10" s="1"/>
      <c r="F10" s="1"/>
    </row>
    <row r="11" spans="1:8">
      <c r="A11" t="s">
        <v>8</v>
      </c>
      <c r="B11">
        <v>40</v>
      </c>
      <c r="C11" s="1">
        <v>45994.697</v>
      </c>
      <c r="D11" s="1"/>
      <c r="E11" s="1"/>
      <c r="F11" s="1">
        <f>AVERAGE(C11:E11)</f>
        <v>45994.697</v>
      </c>
      <c r="G11">
        <f t="shared" si="1"/>
        <v>0.86839683259663913</v>
      </c>
      <c r="H11">
        <f t="shared" si="2"/>
        <v>1.1515472678658296</v>
      </c>
    </row>
    <row r="12" spans="1:8">
      <c r="B12">
        <v>45</v>
      </c>
      <c r="C12" s="1">
        <v>60812.072999999997</v>
      </c>
      <c r="D12" s="1"/>
      <c r="E12" s="1"/>
      <c r="F12" s="1">
        <f t="shared" ref="F12:F15" si="3">AVERAGE(C12:E12)</f>
        <v>60812.072999999997</v>
      </c>
      <c r="G12">
        <f t="shared" si="1"/>
        <v>1.1481543530297764</v>
      </c>
      <c r="H12">
        <f t="shared" si="2"/>
        <v>0.87096303503198569</v>
      </c>
    </row>
    <row r="13" spans="1:8">
      <c r="B13">
        <v>50</v>
      </c>
      <c r="C13" s="1">
        <v>50313.224000000002</v>
      </c>
      <c r="D13" s="1"/>
      <c r="E13" s="1"/>
      <c r="F13" s="1">
        <f t="shared" si="3"/>
        <v>50313.224000000002</v>
      </c>
      <c r="G13">
        <f t="shared" si="1"/>
        <v>0.9499322141273201</v>
      </c>
      <c r="H13">
        <f t="shared" si="2"/>
        <v>1.052706693307244</v>
      </c>
    </row>
    <row r="14" spans="1:8">
      <c r="B14">
        <v>55</v>
      </c>
      <c r="C14" s="1">
        <v>50437.173999999999</v>
      </c>
      <c r="D14" s="1"/>
      <c r="E14" s="1"/>
      <c r="F14" s="1">
        <f t="shared" si="3"/>
        <v>50437.173999999999</v>
      </c>
      <c r="G14">
        <f t="shared" si="1"/>
        <v>0.95227243581418874</v>
      </c>
      <c r="H14">
        <f t="shared" si="2"/>
        <v>1.0501196531484231</v>
      </c>
    </row>
    <row r="15" spans="1:8">
      <c r="B15">
        <v>60</v>
      </c>
      <c r="C15" s="1">
        <v>48415.788999999997</v>
      </c>
      <c r="D15" s="1"/>
      <c r="E15" s="1"/>
      <c r="F15" s="1">
        <f t="shared" si="3"/>
        <v>48415.788999999997</v>
      </c>
      <c r="G15">
        <f t="shared" si="1"/>
        <v>0.91410794194963818</v>
      </c>
      <c r="H15">
        <f t="shared" si="2"/>
        <v>1.0939627084599752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2016-03-17T15:21:30Z</dcterms:created>
  <dcterms:modified xsi:type="dcterms:W3CDTF">2016-03-17T16:46:53Z</dcterms:modified>
</cp:coreProperties>
</file>