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67777AB-FB61-463A-A59A-1719F00D94AC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124" i="1" l="1"/>
  <c r="AC3482" i="1" l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83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32" i="1"/>
  <c r="AC3414" i="1" l="1"/>
  <c r="AC3415" i="1"/>
  <c r="AC3416" i="1"/>
  <c r="AC3417" i="1"/>
  <c r="AC3418" i="1"/>
  <c r="AC3419" i="1"/>
  <c r="AC3420" i="1"/>
  <c r="AC3421" i="1"/>
  <c r="AC3405" i="1"/>
  <c r="AC3406" i="1"/>
  <c r="AC3407" i="1"/>
  <c r="AC3408" i="1"/>
  <c r="AC3409" i="1"/>
  <c r="AC3410" i="1"/>
  <c r="AC3411" i="1"/>
  <c r="AC3412" i="1"/>
  <c r="AC3413" i="1"/>
  <c r="AC3404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32" i="1"/>
  <c r="AC3263" i="1" l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262" i="1"/>
  <c r="AC3254" i="1"/>
  <c r="AC3255" i="1"/>
  <c r="AC3256" i="1"/>
  <c r="AC3257" i="1"/>
  <c r="AC3258" i="1"/>
  <c r="AC3259" i="1"/>
  <c r="AC3260" i="1"/>
  <c r="AC3261" i="1"/>
  <c r="AC3253" i="1"/>
  <c r="AC3194" i="1" l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193" i="1"/>
  <c r="AC3190" i="1" l="1"/>
  <c r="AC3191" i="1"/>
  <c r="AC3192" i="1"/>
  <c r="AC3189" i="1"/>
  <c r="AC3180" i="1"/>
  <c r="AC3181" i="1"/>
  <c r="AC3182" i="1"/>
  <c r="AC3183" i="1"/>
  <c r="AC3184" i="1"/>
  <c r="AC3179" i="1"/>
  <c r="AC3176" i="1" l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71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63" i="1"/>
  <c r="AC678" i="1"/>
  <c r="AC396" i="1"/>
  <c r="AC1742" i="1"/>
  <c r="AC971" i="1"/>
  <c r="AC945" i="1"/>
  <c r="AC54" i="1"/>
  <c r="AC227" i="1"/>
  <c r="AC2953" i="1" l="1"/>
  <c r="AC2954" i="1"/>
  <c r="AC2955" i="1"/>
  <c r="AC2956" i="1"/>
  <c r="AC2957" i="1"/>
  <c r="AC2958" i="1"/>
  <c r="AC2959" i="1"/>
  <c r="AC2960" i="1"/>
  <c r="AC2961" i="1"/>
  <c r="AC2962" i="1"/>
  <c r="AC2952" i="1"/>
  <c r="AC2893" i="1" l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892" i="1"/>
  <c r="J149" i="3" l="1"/>
  <c r="I149" i="3"/>
  <c r="H149" i="3"/>
  <c r="G149" i="3"/>
  <c r="AC2883" i="1" l="1"/>
  <c r="AC2884" i="1"/>
  <c r="AC2885" i="1"/>
  <c r="AC2886" i="1"/>
  <c r="AC2887" i="1"/>
  <c r="AC2888" i="1"/>
  <c r="AC2889" i="1"/>
  <c r="AC2890" i="1"/>
  <c r="AC2891" i="1"/>
  <c r="AC2882" i="1"/>
  <c r="AC2878" i="1"/>
  <c r="AC2877" i="1"/>
  <c r="AC2875" i="1" l="1"/>
  <c r="AC2874" i="1"/>
  <c r="AC2873" i="1"/>
  <c r="AC2872" i="1"/>
  <c r="AC2867" i="1"/>
  <c r="AC2868" i="1"/>
  <c r="AC2869" i="1"/>
  <c r="AC2870" i="1"/>
  <c r="AC2871" i="1"/>
  <c r="AC2865" i="1"/>
  <c r="AC2866" i="1"/>
  <c r="AC2864" i="1"/>
  <c r="AC2850" i="1"/>
  <c r="AC2849" i="1"/>
  <c r="AC2855" i="1"/>
  <c r="AC2856" i="1"/>
  <c r="AC2857" i="1"/>
  <c r="AC2858" i="1"/>
  <c r="AC2859" i="1"/>
  <c r="AC2860" i="1"/>
  <c r="AC2861" i="1"/>
  <c r="AC2862" i="1"/>
  <c r="AC2863" i="1"/>
  <c r="AC2854" i="1"/>
  <c r="AC2847" i="1" l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<sst xmlns="http://schemas.openxmlformats.org/spreadsheetml/2006/main" count="31557" uniqueCount="1670">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</sst>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00"/>
  <sheetViews>
    <sheetView tabSelected="1" topLeftCell="AB1" zoomScaleNormal="100" workbookViewId="0">
      <pane ySplit="1" topLeftCell="A401" activePane="bottomLeft" state="frozen"/>
      <selection pane="bottomLeft" activeCell="AF418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1650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3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1644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K1012" s="9">
        <v>43385</v>
      </c>
      <c r="AL1012" s="63">
        <v>0.83333333333333337</v>
      </c>
      <c r="AN1012">
        <v>5</v>
      </c>
      <c r="AO1012">
        <v>26</v>
      </c>
      <c r="AP1012" s="9">
        <v>43385</v>
      </c>
      <c r="AQ1012" s="63">
        <v>0.83333333333333337</v>
      </c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K1013" s="9">
        <v>43386</v>
      </c>
      <c r="AL1013" s="63">
        <v>0.875</v>
      </c>
      <c r="AN1013">
        <v>5</v>
      </c>
      <c r="AO1013">
        <v>24</v>
      </c>
      <c r="AP1013" s="9">
        <v>43386</v>
      </c>
      <c r="AQ1013" s="63">
        <v>0.875</v>
      </c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  <c r="AK1015" s="9">
        <v>43389</v>
      </c>
      <c r="AL1015" s="63">
        <v>0.53819444444444442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  <c r="AK1109" s="9">
        <v>43385</v>
      </c>
      <c r="AL1109" s="63">
        <v>0.83333333333333337</v>
      </c>
      <c r="AN1109">
        <v>5</v>
      </c>
      <c r="AO1109">
        <v>16</v>
      </c>
      <c r="AP1109" s="9">
        <v>43385</v>
      </c>
      <c r="AQ1109" s="63">
        <v>0.83333333333333337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7</v>
      </c>
      <c r="AP1110" s="9">
        <v>43385</v>
      </c>
      <c r="AQ1110" s="63">
        <v>0.83333333333333337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  <c r="AK1111" s="9">
        <v>43387</v>
      </c>
      <c r="AL1111" s="63">
        <v>0.83333333333333337</v>
      </c>
      <c r="AN1111">
        <v>5</v>
      </c>
      <c r="AO1111">
        <v>5</v>
      </c>
      <c r="AP1111" s="9">
        <v>43387</v>
      </c>
      <c r="AQ1111" s="63">
        <v>0.83333333333333337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9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  <c r="AK1128" s="9">
        <v>43389</v>
      </c>
      <c r="AL1128" s="63">
        <v>0.81944444444444453</v>
      </c>
      <c r="AM1128" t="s">
        <v>1020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9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9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9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9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8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8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8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8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8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8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8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8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8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8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8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8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8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8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  <c r="AK1166" s="9">
        <v>43389</v>
      </c>
      <c r="AL1166" s="63">
        <v>0.53819444444444442</v>
      </c>
    </row>
    <row r="1167" spans="1:38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8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43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43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43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43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43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43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43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43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43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43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43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  <c r="AK1243" s="9">
        <v>43387</v>
      </c>
      <c r="AL1243" s="63">
        <v>0.83333333333333337</v>
      </c>
      <c r="AM1243" t="s">
        <v>1020</v>
      </c>
    </row>
    <row r="1244" spans="1:43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43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  <c r="AK1245" s="9">
        <v>43389</v>
      </c>
      <c r="AL1245" s="63">
        <v>0.81944444444444453</v>
      </c>
      <c r="AN1245">
        <v>7</v>
      </c>
      <c r="AO1245">
        <v>5</v>
      </c>
      <c r="AP1245" s="9">
        <v>43389</v>
      </c>
      <c r="AQ1245" s="63">
        <v>0.81944444444444453</v>
      </c>
    </row>
    <row r="1246" spans="1:43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43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43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  <c r="AK1248" s="9">
        <v>43389</v>
      </c>
      <c r="AL1248" s="63">
        <v>0.81944444444444453</v>
      </c>
      <c r="AN1248">
        <v>7</v>
      </c>
      <c r="AO1248">
        <v>25</v>
      </c>
      <c r="AP1248" s="9">
        <v>43389</v>
      </c>
      <c r="AQ1248" s="63">
        <v>0.81944444444444453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  <c r="AK1261" s="9">
        <v>43389</v>
      </c>
      <c r="AL1261" s="63">
        <v>0.81944444444444453</v>
      </c>
      <c r="AN1261">
        <v>7</v>
      </c>
      <c r="AO1261">
        <v>8</v>
      </c>
      <c r="AP1261" s="9">
        <v>43389</v>
      </c>
      <c r="AQ1261" s="63">
        <v>0.81944444444444453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43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43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43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43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  <c r="AK1271" s="9">
        <v>43389</v>
      </c>
      <c r="AL1271" s="63">
        <v>0.81944444444444453</v>
      </c>
      <c r="AN1271">
        <v>7</v>
      </c>
      <c r="AO1271">
        <v>9</v>
      </c>
      <c r="AP1271" s="9">
        <v>43389</v>
      </c>
      <c r="AQ1271" s="63">
        <v>0.81944444444444453</v>
      </c>
    </row>
    <row r="1272" spans="1:43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43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  <c r="AK1273" s="9">
        <v>43389</v>
      </c>
      <c r="AL1273" s="63">
        <v>0.81944444444444453</v>
      </c>
      <c r="AN1273">
        <v>3</v>
      </c>
      <c r="AO1273">
        <v>20</v>
      </c>
      <c r="AP1273" s="9">
        <v>43389</v>
      </c>
      <c r="AQ1273" s="63">
        <v>0.81944444444444453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43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43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43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43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43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43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43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43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43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43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  <c r="AK1287" s="9">
        <v>43389</v>
      </c>
      <c r="AL1287" s="63">
        <v>0.81944444444444453</v>
      </c>
      <c r="AN1287">
        <v>7</v>
      </c>
      <c r="AO1287">
        <v>11</v>
      </c>
      <c r="AP1287" s="9">
        <v>43389</v>
      </c>
      <c r="AQ1287" s="63">
        <v>0.81944444444444453</v>
      </c>
    </row>
    <row r="1288" spans="1:43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  <c r="AK1288" s="9">
        <v>43387</v>
      </c>
      <c r="AL1288" s="63">
        <v>0.83333333333333337</v>
      </c>
      <c r="AN1288">
        <v>5</v>
      </c>
      <c r="AO1288">
        <v>11</v>
      </c>
      <c r="AP1288" s="9">
        <v>43387</v>
      </c>
      <c r="AQ1288" s="63">
        <v>0.83333333333333337</v>
      </c>
    </row>
    <row r="1289" spans="1:43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43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43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43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43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43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43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43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43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43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43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43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43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43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43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43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43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43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43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43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  <c r="AK1308" s="9">
        <v>43387</v>
      </c>
      <c r="AL1308" s="63">
        <v>0.83333333333333337</v>
      </c>
      <c r="AN1308">
        <v>5</v>
      </c>
      <c r="AO1308">
        <v>9</v>
      </c>
      <c r="AP1308" s="9">
        <v>43387</v>
      </c>
      <c r="AQ1308" s="63">
        <v>0.83333333333333337</v>
      </c>
    </row>
    <row r="1309" spans="1:43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  <c r="AK1309" s="9">
        <v>43379</v>
      </c>
      <c r="AL1309" s="63">
        <v>0.83333333333333337</v>
      </c>
    </row>
    <row r="1310" spans="1:43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  <c r="AK1310" s="9">
        <v>43379</v>
      </c>
      <c r="AL1310" s="63">
        <v>0.83333333333333337</v>
      </c>
      <c r="AN1310">
        <v>5</v>
      </c>
      <c r="AO1310">
        <v>27</v>
      </c>
      <c r="AP1310" s="9">
        <v>43387</v>
      </c>
      <c r="AQ1310" s="63">
        <v>0.83333333333333337</v>
      </c>
    </row>
    <row r="1311" spans="1:43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43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8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8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8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  <c r="AK1315" s="9">
        <v>43389</v>
      </c>
      <c r="AL1315" s="63">
        <v>0.53819444444444442</v>
      </c>
    </row>
    <row r="1316" spans="1:38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8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8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8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8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8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8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8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8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8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8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8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8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43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43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43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43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43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  <c r="AK1429" s="9">
        <v>43389</v>
      </c>
      <c r="AL1429" s="63">
        <v>0.81944444444444453</v>
      </c>
      <c r="AN1429">
        <v>7</v>
      </c>
      <c r="AO1429">
        <v>3</v>
      </c>
      <c r="AP1429" s="9">
        <v>43389</v>
      </c>
      <c r="AQ1429" s="63">
        <v>0.81944444444444453</v>
      </c>
    </row>
    <row r="1430" spans="1:43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43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  <c r="AK1431" s="9">
        <v>43389</v>
      </c>
      <c r="AL1431" s="63">
        <v>0.81944444444444453</v>
      </c>
      <c r="AN1431">
        <v>7</v>
      </c>
      <c r="AO1431">
        <v>32</v>
      </c>
      <c r="AP1431" s="9">
        <v>43389</v>
      </c>
      <c r="AQ1431" s="63">
        <v>0.81944444444444453</v>
      </c>
    </row>
    <row r="1432" spans="1:43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  <c r="AK1432" s="9">
        <v>43387</v>
      </c>
      <c r="AL1432" s="63">
        <v>0.83333333333333337</v>
      </c>
    </row>
    <row r="1433" spans="1:43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43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43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43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43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43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43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43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43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43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43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43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43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43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  <c r="AK1638" s="9">
        <v>43389</v>
      </c>
      <c r="AL1638" s="63">
        <v>0.81944444444444453</v>
      </c>
      <c r="AN1638">
        <v>5</v>
      </c>
      <c r="AO1638">
        <v>15</v>
      </c>
      <c r="AP1638" s="9">
        <v>43389</v>
      </c>
      <c r="AQ1638" s="63">
        <v>0.81944444444444453</v>
      </c>
    </row>
    <row r="1639" spans="1:43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43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43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43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43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43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43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43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43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43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  <c r="AK1648" s="9">
        <v>43389</v>
      </c>
      <c r="AL1648" s="63">
        <v>0.81944444444444453</v>
      </c>
      <c r="AN1648">
        <v>3</v>
      </c>
      <c r="AO1648">
        <v>24</v>
      </c>
      <c r="AP1648" s="9">
        <v>43389</v>
      </c>
      <c r="AQ1648" s="63">
        <v>0.81944444444444453</v>
      </c>
    </row>
    <row r="1649" spans="1:38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8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8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8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8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8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8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8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8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8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8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8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8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  <c r="AK1661" s="9">
        <v>43389</v>
      </c>
      <c r="AL1661" s="63">
        <v>0.53819444444444442</v>
      </c>
    </row>
    <row r="1662" spans="1:38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8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8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43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43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43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43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43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43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43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43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43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  <c r="AK1673" s="9">
        <v>43389</v>
      </c>
      <c r="AL1673" s="63">
        <v>0.81944444444444453</v>
      </c>
      <c r="AN1673">
        <v>5</v>
      </c>
      <c r="AO1673">
        <v>13</v>
      </c>
      <c r="AP1673" s="9">
        <v>43389</v>
      </c>
      <c r="AQ1673" s="63">
        <v>0.81944444444444453</v>
      </c>
    </row>
    <row r="1674" spans="1:43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43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43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43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43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43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43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8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8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8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8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8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8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8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8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8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8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8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8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8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8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  <c r="AK1774" s="9">
        <v>43389</v>
      </c>
      <c r="AL1774" s="63">
        <v>0.53819444444444442</v>
      </c>
    </row>
    <row r="1775" spans="1:38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8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8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8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8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8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8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8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8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8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8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8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  <c r="AJ1802" s="63">
        <v>0.49305555555555558</v>
      </c>
      <c r="AK1802" s="9">
        <v>43389</v>
      </c>
      <c r="AL1802" s="63">
        <v>0.53819444444444442</v>
      </c>
    </row>
    <row r="1803" spans="1:38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8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8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8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8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8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1647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D1957" s="9">
        <v>43389</v>
      </c>
      <c r="AE1957">
        <v>33</v>
      </c>
      <c r="AF1957" t="s">
        <v>137</v>
      </c>
      <c r="AG1957" t="s">
        <v>956</v>
      </c>
      <c r="AH1957">
        <v>9</v>
      </c>
      <c r="AI1957">
        <v>1</v>
      </c>
      <c r="AJ1957" s="63">
        <v>0.53472222222222221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D2111" s="9">
        <v>43389</v>
      </c>
      <c r="AE2111">
        <v>31</v>
      </c>
      <c r="AF2111" t="s">
        <v>370</v>
      </c>
      <c r="AG2111" t="s">
        <v>956</v>
      </c>
      <c r="AH2111">
        <v>19</v>
      </c>
      <c r="AI2111">
        <v>6</v>
      </c>
      <c r="AJ2111" s="63">
        <v>0.53472222222222221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D2119" s="9">
        <v>43389</v>
      </c>
      <c r="AE2119">
        <v>31</v>
      </c>
      <c r="AF2119" t="s">
        <v>289</v>
      </c>
      <c r="AG2119" t="s">
        <v>956</v>
      </c>
      <c r="AH2119">
        <v>20</v>
      </c>
      <c r="AI2119">
        <v>6</v>
      </c>
      <c r="AJ2119" s="63">
        <v>0.53472222222222221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D2124" s="9">
        <v>43389</v>
      </c>
      <c r="AE2124">
        <v>31</v>
      </c>
      <c r="AF2124" t="s">
        <v>145</v>
      </c>
      <c r="AG2124" t="s">
        <v>956</v>
      </c>
      <c r="AH2124">
        <v>21</v>
      </c>
      <c r="AI2124">
        <v>6</v>
      </c>
      <c r="AJ2124" s="63">
        <v>0.53472222222222221</v>
      </c>
      <c r="AM2124" t="s">
        <v>1646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ref="AC2268:AC2327" si="43">"A2-17"&amp;AB2268&amp;"-"&amp;AF2268</f>
        <v>A2-17RT-A1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1386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1387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1388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1389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1390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1391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1392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1393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1394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1395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1396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1397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1398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1399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1400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1401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1402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1403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1404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1405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1406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1407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1408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1409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1410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1411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1412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1413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1414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1415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1416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1417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1418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1419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1420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1421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1422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1423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1424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1425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1426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1427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1428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1429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1430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1431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1432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1433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1434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1435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1436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1437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1438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1439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1440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1441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1442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1443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1444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1445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1446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1447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1448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1449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1450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1451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1452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1453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1454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1455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1456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1457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1458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1459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1460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1461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1462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1463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1464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1465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1466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1467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1468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1469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1470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1471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1472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1473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1474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1475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1476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1477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1478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1479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1480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1481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1482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1483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1484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1485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1486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1487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1488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1489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1490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1491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1492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1493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1494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1495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1496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1497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1498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1499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1500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1501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1502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1503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1504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1505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1506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1507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1508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1509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1510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1511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1512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1513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1514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1515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1516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1517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1518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1519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1520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1521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1522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1523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1524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1525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1526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1527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1528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1529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1530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1531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1532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1533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1534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1535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1536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1537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1538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1539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1540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1541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1542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1543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1544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1545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1546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1547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1548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1549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1550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1551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1552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1553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1554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1555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1556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1557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1558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1559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1560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1561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1562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1563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1564</v>
      </c>
    </row>
    <row r="2513" spans="1:32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1565</v>
      </c>
    </row>
    <row r="2514" spans="1:32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32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32" x14ac:dyDescent="0.25">
      <c r="A2516">
        <v>48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M2516" s="19"/>
      <c r="N2516" s="20"/>
      <c r="P2516" s="63"/>
      <c r="Q2516" s="19"/>
      <c r="R2516" s="20"/>
      <c r="T2516" s="63"/>
      <c r="U2516" s="19"/>
      <c r="V2516" s="20"/>
      <c r="W2516" s="1" t="s">
        <v>625</v>
      </c>
      <c r="AB2516" t="s">
        <v>85</v>
      </c>
      <c r="AC2516" t="s">
        <v>1651</v>
      </c>
      <c r="AF2516" t="s">
        <v>337</v>
      </c>
    </row>
    <row r="2517" spans="1:32" x14ac:dyDescent="0.25">
      <c r="A2517">
        <v>1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1135</v>
      </c>
    </row>
    <row r="2518" spans="1:32" x14ac:dyDescent="0.25">
      <c r="A2518">
        <v>2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1136</v>
      </c>
    </row>
    <row r="2519" spans="1:32" x14ac:dyDescent="0.25">
      <c r="A2519">
        <v>3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1137</v>
      </c>
    </row>
    <row r="2520" spans="1:32" x14ac:dyDescent="0.25">
      <c r="A2520">
        <v>4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1138</v>
      </c>
    </row>
    <row r="2521" spans="1:32" x14ac:dyDescent="0.25">
      <c r="A2521">
        <v>5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1139</v>
      </c>
    </row>
    <row r="2522" spans="1:32" x14ac:dyDescent="0.25">
      <c r="A2522">
        <v>6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1140</v>
      </c>
    </row>
    <row r="2523" spans="1:32" x14ac:dyDescent="0.25">
      <c r="A2523">
        <v>7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1141</v>
      </c>
    </row>
    <row r="2524" spans="1:32" x14ac:dyDescent="0.25">
      <c r="A2524">
        <v>8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1142</v>
      </c>
    </row>
    <row r="2525" spans="1:32" x14ac:dyDescent="0.25">
      <c r="A2525">
        <v>9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1143</v>
      </c>
    </row>
    <row r="2526" spans="1:32" x14ac:dyDescent="0.25">
      <c r="A2526">
        <v>10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1144</v>
      </c>
    </row>
    <row r="2527" spans="1:32" x14ac:dyDescent="0.25">
      <c r="A2527">
        <v>11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1145</v>
      </c>
    </row>
    <row r="2528" spans="1:32" x14ac:dyDescent="0.25">
      <c r="A2528">
        <v>12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1146</v>
      </c>
    </row>
    <row r="2529" spans="1:32" x14ac:dyDescent="0.25">
      <c r="A2529">
        <v>13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1147</v>
      </c>
    </row>
    <row r="2530" spans="1:32" x14ac:dyDescent="0.25">
      <c r="A2530">
        <v>14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1148</v>
      </c>
    </row>
    <row r="2531" spans="1:32" x14ac:dyDescent="0.25">
      <c r="A2531">
        <v>15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1149</v>
      </c>
    </row>
    <row r="2532" spans="1:32" x14ac:dyDescent="0.25">
      <c r="A2532">
        <v>16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1166</v>
      </c>
    </row>
    <row r="2533" spans="1:32" x14ac:dyDescent="0.25">
      <c r="A2533">
        <v>17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1167</v>
      </c>
    </row>
    <row r="2534" spans="1:32" x14ac:dyDescent="0.25">
      <c r="A2534">
        <v>18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1168</v>
      </c>
    </row>
    <row r="2535" spans="1:32" x14ac:dyDescent="0.25">
      <c r="A2535">
        <v>19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ref="AC2535:AC2568" si="44">"A2-17"&amp;AB2535&amp;"-"&amp;AF2535</f>
        <v>A2-17RT-A1</v>
      </c>
      <c r="AF2535" t="s">
        <v>247</v>
      </c>
    </row>
    <row r="2536" spans="1:32" x14ac:dyDescent="0.25">
      <c r="A2536">
        <v>20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A2-17RT-A2</v>
      </c>
      <c r="AF2536" t="s">
        <v>120</v>
      </c>
    </row>
    <row r="2537" spans="1:32" x14ac:dyDescent="0.25">
      <c r="A2537">
        <v>21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A2-17RT-A3</v>
      </c>
      <c r="AF2537" t="s">
        <v>245</v>
      </c>
    </row>
    <row r="2538" spans="1:32" x14ac:dyDescent="0.25">
      <c r="A2538">
        <v>22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A2-17RT-A4</v>
      </c>
      <c r="AF2538" t="s">
        <v>252</v>
      </c>
    </row>
    <row r="2539" spans="1:32" x14ac:dyDescent="0.25">
      <c r="A2539">
        <v>23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A2-17RT-A5</v>
      </c>
      <c r="AF2539" t="s">
        <v>246</v>
      </c>
    </row>
    <row r="2540" spans="1:32" x14ac:dyDescent="0.25">
      <c r="A2540">
        <v>24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A2-17RT-A6</v>
      </c>
      <c r="AF2540" t="s">
        <v>244</v>
      </c>
    </row>
    <row r="2541" spans="1:32" x14ac:dyDescent="0.25">
      <c r="A2541">
        <v>25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A2-17RT-A7</v>
      </c>
      <c r="AF2541" t="s">
        <v>164</v>
      </c>
    </row>
    <row r="2542" spans="1:32" x14ac:dyDescent="0.25">
      <c r="A2542">
        <v>26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A2-17RT-A8</v>
      </c>
      <c r="AF2542" t="s">
        <v>166</v>
      </c>
    </row>
    <row r="2543" spans="1:32" x14ac:dyDescent="0.25">
      <c r="A2543">
        <v>27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A2-17RT-A9</v>
      </c>
      <c r="AF2543" t="s">
        <v>133</v>
      </c>
    </row>
    <row r="2544" spans="1:32" x14ac:dyDescent="0.25">
      <c r="A2544">
        <v>28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A2-17RT-A10</v>
      </c>
      <c r="AF2544" t="s">
        <v>138</v>
      </c>
    </row>
    <row r="2545" spans="1:32" x14ac:dyDescent="0.25">
      <c r="A2545">
        <v>29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A2-17RT-A11</v>
      </c>
      <c r="AF2545" t="s">
        <v>237</v>
      </c>
    </row>
    <row r="2546" spans="1:32" x14ac:dyDescent="0.25">
      <c r="A2546">
        <v>30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A2-17RT-A12</v>
      </c>
      <c r="AF2546" t="s">
        <v>284</v>
      </c>
    </row>
    <row r="2547" spans="1:32" x14ac:dyDescent="0.25">
      <c r="A2547">
        <v>31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A2-17RT-A13</v>
      </c>
      <c r="AF2547" t="s">
        <v>1169</v>
      </c>
    </row>
    <row r="2548" spans="1:32" x14ac:dyDescent="0.25">
      <c r="A2548">
        <v>32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A2-17RT-C1</v>
      </c>
      <c r="AF2548" t="s">
        <v>146</v>
      </c>
    </row>
    <row r="2549" spans="1:32" x14ac:dyDescent="0.25">
      <c r="A2549">
        <v>33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A2-17RT-C2</v>
      </c>
      <c r="AF2549" t="s">
        <v>149</v>
      </c>
    </row>
    <row r="2550" spans="1:32" x14ac:dyDescent="0.25">
      <c r="A2550">
        <v>34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A2-17RT-C3</v>
      </c>
      <c r="AF2550" t="s">
        <v>301</v>
      </c>
    </row>
    <row r="2551" spans="1:32" x14ac:dyDescent="0.25">
      <c r="A2551">
        <v>35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A2-17RT-C4</v>
      </c>
      <c r="AF2551" t="s">
        <v>161</v>
      </c>
    </row>
    <row r="2552" spans="1:32" x14ac:dyDescent="0.25">
      <c r="A2552">
        <v>36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A2-17SO-A1</v>
      </c>
      <c r="AF2552" t="s">
        <v>247</v>
      </c>
    </row>
    <row r="2553" spans="1:32" x14ac:dyDescent="0.25">
      <c r="A2553">
        <v>37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A2-17SO-A2</v>
      </c>
      <c r="AF2553" t="s">
        <v>120</v>
      </c>
    </row>
    <row r="2554" spans="1:32" x14ac:dyDescent="0.25">
      <c r="A2554">
        <v>38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A2-17SO-A3</v>
      </c>
      <c r="AF2554" t="s">
        <v>245</v>
      </c>
    </row>
    <row r="2555" spans="1:32" x14ac:dyDescent="0.25">
      <c r="A2555">
        <v>39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A2-17SO-A4</v>
      </c>
      <c r="AF2555" t="s">
        <v>252</v>
      </c>
    </row>
    <row r="2556" spans="1:32" x14ac:dyDescent="0.25">
      <c r="A2556">
        <v>40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A2-17SO-A5</v>
      </c>
      <c r="AF2556" t="s">
        <v>246</v>
      </c>
    </row>
    <row r="2557" spans="1:32" x14ac:dyDescent="0.25">
      <c r="A2557">
        <v>41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A2-17SO-A6</v>
      </c>
      <c r="AF2557" t="s">
        <v>244</v>
      </c>
    </row>
    <row r="2558" spans="1:32" x14ac:dyDescent="0.25">
      <c r="A2558">
        <v>42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A2-17SO-A7</v>
      </c>
      <c r="AF2558" t="s">
        <v>164</v>
      </c>
    </row>
    <row r="2559" spans="1:32" x14ac:dyDescent="0.25">
      <c r="A2559">
        <v>43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A2-17SO-A8</v>
      </c>
      <c r="AF2559" t="s">
        <v>166</v>
      </c>
    </row>
    <row r="2560" spans="1:32" x14ac:dyDescent="0.25">
      <c r="A2560">
        <v>44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A2-17SO-A9</v>
      </c>
      <c r="AF2560" t="s">
        <v>133</v>
      </c>
    </row>
    <row r="2561" spans="1:32" x14ac:dyDescent="0.25">
      <c r="A2561">
        <v>45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A2-17SO-A10</v>
      </c>
      <c r="AF2561" t="s">
        <v>138</v>
      </c>
    </row>
    <row r="2562" spans="1:32" x14ac:dyDescent="0.25">
      <c r="A2562">
        <v>46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A2-17SO-A11</v>
      </c>
      <c r="AF2562" t="s">
        <v>237</v>
      </c>
    </row>
    <row r="2563" spans="1:32" x14ac:dyDescent="0.25">
      <c r="A2563">
        <v>47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A2-17SO-A12</v>
      </c>
      <c r="AF2563" t="s">
        <v>284</v>
      </c>
    </row>
    <row r="2564" spans="1:32" x14ac:dyDescent="0.25">
      <c r="A2564">
        <v>48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A2-17SO-A13</v>
      </c>
      <c r="AF2564" t="s">
        <v>1169</v>
      </c>
    </row>
    <row r="2565" spans="1:32" x14ac:dyDescent="0.25">
      <c r="A2565">
        <v>49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A2-17SO-C1</v>
      </c>
      <c r="AF2565" t="s">
        <v>146</v>
      </c>
    </row>
    <row r="2566" spans="1:32" x14ac:dyDescent="0.25">
      <c r="A2566">
        <v>50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A2-17SO-C2</v>
      </c>
      <c r="AF2566" t="s">
        <v>149</v>
      </c>
    </row>
    <row r="2567" spans="1:32" x14ac:dyDescent="0.25">
      <c r="A2567">
        <v>51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A2-17SO-C3</v>
      </c>
      <c r="AF2567" t="s">
        <v>301</v>
      </c>
    </row>
    <row r="2568" spans="1:32" x14ac:dyDescent="0.25">
      <c r="A2568">
        <v>52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A2-17SO-C4</v>
      </c>
      <c r="AF2568" t="s">
        <v>161</v>
      </c>
    </row>
    <row r="2569" spans="1:32" x14ac:dyDescent="0.25">
      <c r="A2569">
        <v>1</v>
      </c>
      <c r="B2569" t="s">
        <v>293</v>
      </c>
      <c r="C2569" t="s">
        <v>201</v>
      </c>
      <c r="D2569">
        <v>10.522</v>
      </c>
      <c r="E2569" s="1" t="s">
        <v>1194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0.35472222222222222</v>
      </c>
      <c r="N2569">
        <v>0.1394234</v>
      </c>
      <c r="O2569">
        <v>10.069000000000001</v>
      </c>
      <c r="P2569" s="63">
        <v>0.63402777777777775</v>
      </c>
      <c r="Q2569" s="19">
        <v>0.40758101851851852</v>
      </c>
      <c r="R2569" s="20">
        <v>7.5342770000000003E-2</v>
      </c>
      <c r="W2569" s="1" t="s">
        <v>626</v>
      </c>
      <c r="AB2569" t="s">
        <v>86</v>
      </c>
      <c r="AC2569" t="s">
        <v>1296</v>
      </c>
      <c r="AF2569" t="s">
        <v>249</v>
      </c>
    </row>
    <row r="2570" spans="1:32" x14ac:dyDescent="0.25">
      <c r="A2570">
        <v>2</v>
      </c>
      <c r="B2570" t="s">
        <v>293</v>
      </c>
      <c r="C2570" t="s">
        <v>201</v>
      </c>
      <c r="D2570">
        <v>11.590999999999999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0.35553240740740738</v>
      </c>
      <c r="N2570">
        <v>0.1028796</v>
      </c>
      <c r="O2570">
        <v>11.032</v>
      </c>
      <c r="Q2570" s="19">
        <v>0.40839120370370369</v>
      </c>
      <c r="R2570" s="20">
        <v>6.273302E-2</v>
      </c>
      <c r="S2570" s="87">
        <v>10.997999999999999</v>
      </c>
      <c r="T2570" s="63">
        <v>0.42083333333333334</v>
      </c>
      <c r="U2570" s="19">
        <v>0.71879629629629627</v>
      </c>
      <c r="V2570">
        <v>0.1168848</v>
      </c>
      <c r="W2570" s="1" t="s">
        <v>626</v>
      </c>
      <c r="AB2570" t="s">
        <v>85</v>
      </c>
      <c r="AC2570" t="s">
        <v>1297</v>
      </c>
      <c r="AF2570" t="s">
        <v>162</v>
      </c>
    </row>
    <row r="2571" spans="1:32" x14ac:dyDescent="0.25">
      <c r="A2571">
        <v>3</v>
      </c>
      <c r="B2571" t="s">
        <v>293</v>
      </c>
      <c r="C2571" t="s">
        <v>201</v>
      </c>
      <c r="D2571">
        <v>10.590999999999999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0.35634259259259254</v>
      </c>
      <c r="N2571">
        <v>0.18954090000000001</v>
      </c>
      <c r="O2571">
        <v>9.9550000000000001</v>
      </c>
      <c r="Q2571" s="19">
        <v>0.40918981481481481</v>
      </c>
      <c r="R2571" s="20">
        <v>6.836689E-2</v>
      </c>
      <c r="S2571" s="87">
        <v>9.9149999999999991</v>
      </c>
      <c r="U2571" s="19">
        <v>0.71959490740740739</v>
      </c>
      <c r="V2571">
        <v>0.183258</v>
      </c>
      <c r="W2571" s="1" t="s">
        <v>626</v>
      </c>
      <c r="AB2571" t="s">
        <v>85</v>
      </c>
      <c r="AC2571" t="s">
        <v>1298</v>
      </c>
      <c r="AF2571" t="s">
        <v>247</v>
      </c>
    </row>
    <row r="2572" spans="1:32" x14ac:dyDescent="0.25">
      <c r="A2572">
        <v>4</v>
      </c>
      <c r="B2572" t="s">
        <v>293</v>
      </c>
      <c r="C2572" t="s">
        <v>201</v>
      </c>
      <c r="D2572">
        <v>9.0269999999999992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0.35722222222222227</v>
      </c>
      <c r="N2572" s="20">
        <v>9.2462539999999996E-2</v>
      </c>
      <c r="O2572">
        <v>8.7439999999999998</v>
      </c>
      <c r="Q2572" s="19">
        <v>0.41001157407407413</v>
      </c>
      <c r="R2572" s="20">
        <v>3.2999279999999999E-2</v>
      </c>
      <c r="W2572" s="1" t="s">
        <v>626</v>
      </c>
      <c r="AB2572" t="s">
        <v>84</v>
      </c>
      <c r="AC2572" t="s">
        <v>1299</v>
      </c>
    </row>
    <row r="2573" spans="1:32" x14ac:dyDescent="0.25">
      <c r="A2573">
        <v>5</v>
      </c>
      <c r="B2573" t="s">
        <v>293</v>
      </c>
      <c r="C2573" t="s">
        <v>201</v>
      </c>
      <c r="D2573">
        <v>9.66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0.35856481481481484</v>
      </c>
      <c r="N2573" s="20">
        <v>5.1080790000000001E-2</v>
      </c>
      <c r="O2573">
        <v>9.06</v>
      </c>
      <c r="Q2573" s="19">
        <v>0.41077546296296297</v>
      </c>
      <c r="R2573" s="20">
        <v>7.4187710000000004E-2</v>
      </c>
      <c r="W2573" s="1" t="s">
        <v>626</v>
      </c>
      <c r="AB2573" t="s">
        <v>86</v>
      </c>
      <c r="AC2573" t="s">
        <v>1300</v>
      </c>
      <c r="AF2573" t="s">
        <v>173</v>
      </c>
    </row>
    <row r="2574" spans="1:32" x14ac:dyDescent="0.25">
      <c r="A2574">
        <v>6</v>
      </c>
      <c r="B2574" t="s">
        <v>293</v>
      </c>
      <c r="C2574" t="s">
        <v>201</v>
      </c>
      <c r="D2574">
        <v>7.4470000000000001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0.35938657407407404</v>
      </c>
      <c r="N2574">
        <v>0.1620248</v>
      </c>
      <c r="O2574">
        <v>7.1310000000000002</v>
      </c>
      <c r="Q2574" s="19">
        <v>0.41158564814814813</v>
      </c>
      <c r="R2574">
        <v>0.22138179999999999</v>
      </c>
      <c r="U2574" s="19"/>
      <c r="V2574" s="20"/>
      <c r="W2574" s="1" t="s">
        <v>626</v>
      </c>
      <c r="AB2574" t="s">
        <v>84</v>
      </c>
      <c r="AC2574" t="s">
        <v>1301</v>
      </c>
    </row>
    <row r="2575" spans="1:32" x14ac:dyDescent="0.25">
      <c r="A2575">
        <v>7</v>
      </c>
      <c r="B2575" t="s">
        <v>293</v>
      </c>
      <c r="C2575" t="s">
        <v>201</v>
      </c>
      <c r="D2575">
        <v>5.9429999999999996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0.3602893518518519</v>
      </c>
      <c r="N2575">
        <v>0.76144060000000002</v>
      </c>
      <c r="O2575">
        <v>5.0919999999999996</v>
      </c>
      <c r="Q2575" s="19">
        <v>0.41244212962962962</v>
      </c>
      <c r="R2575" s="20">
        <v>7.5268989999999994E-2</v>
      </c>
      <c r="W2575" s="1" t="s">
        <v>626</v>
      </c>
      <c r="AB2575" t="s">
        <v>84</v>
      </c>
      <c r="AC2575" t="s">
        <v>1302</v>
      </c>
    </row>
    <row r="2576" spans="1:32" x14ac:dyDescent="0.25">
      <c r="A2576">
        <v>8</v>
      </c>
      <c r="B2576" t="s">
        <v>293</v>
      </c>
      <c r="C2576" t="s">
        <v>201</v>
      </c>
      <c r="D2576">
        <v>7.226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0.36122685185185183</v>
      </c>
      <c r="N2576" s="20">
        <v>5.0274319999999997E-2</v>
      </c>
      <c r="O2576">
        <v>7.0129999999999999</v>
      </c>
      <c r="Q2576" s="19">
        <v>0.41334490740740742</v>
      </c>
      <c r="R2576" s="20">
        <v>4.8036179999999998E-2</v>
      </c>
      <c r="W2576" s="1" t="s">
        <v>626</v>
      </c>
      <c r="AB2576" t="s">
        <v>84</v>
      </c>
      <c r="AC2576" t="s">
        <v>1303</v>
      </c>
    </row>
    <row r="2577" spans="1:32" x14ac:dyDescent="0.25">
      <c r="A2577">
        <v>9</v>
      </c>
      <c r="B2577" t="s">
        <v>293</v>
      </c>
      <c r="C2577" t="s">
        <v>201</v>
      </c>
      <c r="D2577">
        <v>6.8760000000000003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0.36199074074074072</v>
      </c>
      <c r="N2577">
        <v>0.20005029999999999</v>
      </c>
      <c r="O2577">
        <v>6.4550000000000001</v>
      </c>
      <c r="Q2577" s="19">
        <v>0.41412037037037036</v>
      </c>
      <c r="R2577" s="20">
        <v>9.0478509999999998E-2</v>
      </c>
      <c r="W2577" s="1" t="s">
        <v>626</v>
      </c>
      <c r="AB2577" t="s">
        <v>84</v>
      </c>
      <c r="AC2577" t="s">
        <v>1304</v>
      </c>
    </row>
    <row r="2578" spans="1:32" x14ac:dyDescent="0.25">
      <c r="A2578">
        <v>10</v>
      </c>
      <c r="B2578" t="s">
        <v>293</v>
      </c>
      <c r="C2578" t="s">
        <v>201</v>
      </c>
      <c r="D2578">
        <v>5.875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0.36274305555555553</v>
      </c>
      <c r="N2578" s="20">
        <v>7.236513E-2</v>
      </c>
      <c r="O2578">
        <v>5.8159999999999998</v>
      </c>
      <c r="Q2578" s="19">
        <v>0.41495370370370371</v>
      </c>
      <c r="R2578" s="20">
        <v>8.1425410000000004E-2</v>
      </c>
      <c r="W2578" s="1" t="s">
        <v>626</v>
      </c>
      <c r="AB2578" t="s">
        <v>86</v>
      </c>
      <c r="AC2578" t="s">
        <v>1305</v>
      </c>
      <c r="AF2578" t="s">
        <v>136</v>
      </c>
    </row>
    <row r="2579" spans="1:32" x14ac:dyDescent="0.25">
      <c r="A2579">
        <v>11</v>
      </c>
      <c r="B2579" t="s">
        <v>293</v>
      </c>
      <c r="C2579" t="s">
        <v>201</v>
      </c>
      <c r="D2579">
        <v>10.185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0.36358796296296297</v>
      </c>
      <c r="N2579">
        <v>0.1823333</v>
      </c>
      <c r="O2579">
        <v>9.9339999999999993</v>
      </c>
      <c r="Q2579" s="19">
        <v>0.41576388888888888</v>
      </c>
      <c r="R2579" s="20">
        <v>6.0978240000000003E-2</v>
      </c>
      <c r="W2579" s="1" t="s">
        <v>626</v>
      </c>
      <c r="AB2579" t="s">
        <v>86</v>
      </c>
      <c r="AC2579" t="s">
        <v>1306</v>
      </c>
      <c r="AF2579" t="s">
        <v>151</v>
      </c>
    </row>
    <row r="2580" spans="1:32" x14ac:dyDescent="0.25">
      <c r="A2580">
        <v>12</v>
      </c>
      <c r="B2580" t="s">
        <v>293</v>
      </c>
      <c r="C2580" t="s">
        <v>201</v>
      </c>
      <c r="D2580">
        <v>7.0380000000000003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0.36440972222222223</v>
      </c>
      <c r="N2580" s="20">
        <v>6.213043E-2</v>
      </c>
      <c r="O2580">
        <v>6.7220000000000004</v>
      </c>
      <c r="Q2580" s="19">
        <v>0.4165625</v>
      </c>
      <c r="R2580" s="20">
        <v>5.338797E-2</v>
      </c>
      <c r="W2580" s="1" t="s">
        <v>626</v>
      </c>
      <c r="AB2580" t="s">
        <v>86</v>
      </c>
      <c r="AC2580" t="s">
        <v>1307</v>
      </c>
      <c r="AF2580" t="s">
        <v>371</v>
      </c>
    </row>
    <row r="2581" spans="1:32" x14ac:dyDescent="0.25">
      <c r="A2581">
        <v>13</v>
      </c>
      <c r="B2581" t="s">
        <v>293</v>
      </c>
      <c r="C2581" t="s">
        <v>201</v>
      </c>
      <c r="D2581">
        <v>8.4629999999999992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0.36512731481481481</v>
      </c>
      <c r="N2581">
        <v>0.15124979999999999</v>
      </c>
      <c r="O2581">
        <v>8.1560000000000006</v>
      </c>
      <c r="Q2581" s="19">
        <v>0.41743055555555553</v>
      </c>
      <c r="R2581">
        <v>0.784578</v>
      </c>
      <c r="W2581" s="1" t="s">
        <v>626</v>
      </c>
      <c r="AB2581" t="s">
        <v>86</v>
      </c>
      <c r="AC2581" t="s">
        <v>1308</v>
      </c>
      <c r="AF2581" t="s">
        <v>162</v>
      </c>
    </row>
    <row r="2582" spans="1:32" x14ac:dyDescent="0.25">
      <c r="A2582">
        <v>14</v>
      </c>
      <c r="B2582" t="s">
        <v>293</v>
      </c>
      <c r="C2582" t="s">
        <v>201</v>
      </c>
      <c r="D2582">
        <v>5.5739999999999998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0.36605324074074069</v>
      </c>
      <c r="N2582">
        <v>0.13883670000000001</v>
      </c>
      <c r="O2582">
        <v>5.4279999999999999</v>
      </c>
      <c r="Q2582" s="19">
        <v>0.4183796296296296</v>
      </c>
      <c r="R2582" s="20">
        <v>6.5037139999999993E-2</v>
      </c>
      <c r="W2582" s="1" t="s">
        <v>626</v>
      </c>
      <c r="AB2582" t="s">
        <v>84</v>
      </c>
      <c r="AC2582" t="s">
        <v>1309</v>
      </c>
    </row>
    <row r="2583" spans="1:32" x14ac:dyDescent="0.25">
      <c r="A2583">
        <v>15</v>
      </c>
      <c r="B2583" t="s">
        <v>293</v>
      </c>
      <c r="C2583" t="s">
        <v>201</v>
      </c>
      <c r="D2583">
        <v>7.59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0.36687500000000001</v>
      </c>
      <c r="N2583">
        <v>0.1334803</v>
      </c>
      <c r="O2583">
        <v>7.1849999999999996</v>
      </c>
      <c r="Q2583" s="19">
        <v>0.41918981481481482</v>
      </c>
      <c r="R2583" s="20">
        <v>8.8323289999999999E-2</v>
      </c>
      <c r="W2583" s="1" t="s">
        <v>626</v>
      </c>
      <c r="AB2583" t="s">
        <v>86</v>
      </c>
      <c r="AC2583" t="s">
        <v>1310</v>
      </c>
      <c r="AF2583" t="s">
        <v>284</v>
      </c>
    </row>
    <row r="2584" spans="1:32" x14ac:dyDescent="0.25">
      <c r="A2584">
        <v>16</v>
      </c>
      <c r="B2584" t="s">
        <v>293</v>
      </c>
      <c r="C2584" t="s">
        <v>201</v>
      </c>
      <c r="D2584">
        <v>5.4710000000000001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0.36766203703703698</v>
      </c>
      <c r="N2584" s="20">
        <v>6.5268930000000003E-2</v>
      </c>
      <c r="O2584">
        <v>5.3739999999999997</v>
      </c>
      <c r="Q2584" s="19">
        <v>0.41996527777777781</v>
      </c>
      <c r="R2584" s="20">
        <v>4.0738139999999999E-2</v>
      </c>
      <c r="W2584" s="1" t="s">
        <v>626</v>
      </c>
      <c r="AB2584" t="s">
        <v>84</v>
      </c>
      <c r="AC2584" t="s">
        <v>1311</v>
      </c>
    </row>
    <row r="2585" spans="1:32" x14ac:dyDescent="0.25">
      <c r="A2585">
        <v>17</v>
      </c>
      <c r="B2585" t="s">
        <v>293</v>
      </c>
      <c r="C2585" t="s">
        <v>201</v>
      </c>
      <c r="D2585">
        <v>10.784000000000001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0.36846064814814811</v>
      </c>
      <c r="N2585">
        <v>0.16019520000000001</v>
      </c>
      <c r="O2585">
        <v>10.407999999999999</v>
      </c>
      <c r="Q2585" s="19">
        <v>0.42113425925925929</v>
      </c>
      <c r="R2585" s="20">
        <v>2.8180340000000002E-2</v>
      </c>
      <c r="S2585" s="87">
        <v>10.366</v>
      </c>
      <c r="U2585" s="19">
        <v>0.72077546296296291</v>
      </c>
      <c r="V2585">
        <v>0.1222877</v>
      </c>
      <c r="W2585" s="1" t="s">
        <v>626</v>
      </c>
      <c r="AB2585" t="s">
        <v>85</v>
      </c>
      <c r="AC2585" t="s">
        <v>1312</v>
      </c>
      <c r="AF2585" t="s">
        <v>167</v>
      </c>
    </row>
    <row r="2586" spans="1:32" x14ac:dyDescent="0.25">
      <c r="A2586">
        <v>18</v>
      </c>
      <c r="B2586" t="s">
        <v>293</v>
      </c>
      <c r="C2586" t="s">
        <v>201</v>
      </c>
      <c r="D2586">
        <v>7.8440000000000003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0.36931712962962965</v>
      </c>
      <c r="N2586">
        <v>0.1300694</v>
      </c>
      <c r="O2586">
        <v>7.58</v>
      </c>
      <c r="Q2586" s="19">
        <v>0.42188657407407404</v>
      </c>
      <c r="R2586" s="20">
        <v>8.4088250000000003E-2</v>
      </c>
      <c r="W2586" s="1" t="s">
        <v>626</v>
      </c>
      <c r="AB2586" t="s">
        <v>84</v>
      </c>
      <c r="AC2586" t="s">
        <v>1313</v>
      </c>
    </row>
    <row r="2587" spans="1:32" x14ac:dyDescent="0.25">
      <c r="A2587">
        <v>19</v>
      </c>
      <c r="B2587" t="s">
        <v>293</v>
      </c>
      <c r="C2587" t="s">
        <v>201</v>
      </c>
      <c r="D2587">
        <v>8.98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0.37030092592592595</v>
      </c>
      <c r="N2587">
        <v>0.16274040000000001</v>
      </c>
      <c r="O2587">
        <v>8.4209999999999994</v>
      </c>
      <c r="Q2587" s="19">
        <v>0.42285879629629625</v>
      </c>
      <c r="R2587" s="20">
        <v>5.6742590000000002E-2</v>
      </c>
      <c r="W2587" s="1" t="s">
        <v>626</v>
      </c>
      <c r="AB2587" t="s">
        <v>86</v>
      </c>
      <c r="AC2587" t="s">
        <v>1314</v>
      </c>
      <c r="AF2587" t="s">
        <v>131</v>
      </c>
    </row>
    <row r="2588" spans="1:32" x14ac:dyDescent="0.25">
      <c r="A2588">
        <v>20</v>
      </c>
      <c r="B2588" t="s">
        <v>293</v>
      </c>
      <c r="C2588" t="s">
        <v>201</v>
      </c>
      <c r="D2588">
        <v>9.2189999999999994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0.3712037037037037</v>
      </c>
      <c r="N2588" s="20">
        <v>8.2575040000000002E-2</v>
      </c>
      <c r="O2588">
        <v>8.6539999999999999</v>
      </c>
      <c r="Q2588" s="19">
        <v>0.42372685185185183</v>
      </c>
      <c r="R2588" s="20">
        <v>6.9987919999999995E-2</v>
      </c>
      <c r="W2588" s="1" t="s">
        <v>626</v>
      </c>
      <c r="AB2588" t="s">
        <v>86</v>
      </c>
      <c r="AC2588" t="s">
        <v>1315</v>
      </c>
      <c r="AF2588" t="s">
        <v>251</v>
      </c>
    </row>
    <row r="2589" spans="1:32" x14ac:dyDescent="0.25">
      <c r="A2589">
        <v>21</v>
      </c>
      <c r="B2589" t="s">
        <v>293</v>
      </c>
      <c r="C2589" t="s">
        <v>201</v>
      </c>
      <c r="D2589">
        <v>5.5220000000000002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0.37216435185185182</v>
      </c>
      <c r="N2589">
        <v>0.1236163</v>
      </c>
      <c r="O2589">
        <v>5.3470000000000004</v>
      </c>
      <c r="Q2589" s="19">
        <v>0.42451388888888886</v>
      </c>
      <c r="R2589" s="20">
        <v>8.1687880000000004E-2</v>
      </c>
      <c r="W2589" s="1" t="s">
        <v>626</v>
      </c>
      <c r="AB2589" t="s">
        <v>84</v>
      </c>
      <c r="AC2589" t="s">
        <v>1316</v>
      </c>
    </row>
    <row r="2590" spans="1:32" x14ac:dyDescent="0.25">
      <c r="A2590">
        <v>22</v>
      </c>
      <c r="B2590" t="s">
        <v>293</v>
      </c>
      <c r="C2590" t="s">
        <v>201</v>
      </c>
      <c r="D2590">
        <v>11.34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0.37300925925925926</v>
      </c>
      <c r="N2590">
        <v>0.183585</v>
      </c>
      <c r="O2590">
        <v>11.031000000000001</v>
      </c>
      <c r="Q2590" s="19">
        <v>0.4255902777777778</v>
      </c>
      <c r="R2590" s="20">
        <v>4.1919959999999999E-2</v>
      </c>
      <c r="S2590" s="87">
        <v>10.994</v>
      </c>
      <c r="U2590" s="19">
        <v>0.72200231481481481</v>
      </c>
      <c r="V2590">
        <v>0.16047110000000001</v>
      </c>
      <c r="W2590" s="1" t="s">
        <v>626</v>
      </c>
      <c r="AB2590" t="s">
        <v>85</v>
      </c>
      <c r="AC2590" t="s">
        <v>1317</v>
      </c>
      <c r="AF2590" t="s">
        <v>121</v>
      </c>
    </row>
    <row r="2591" spans="1:32" x14ac:dyDescent="0.25">
      <c r="A2591">
        <v>23</v>
      </c>
      <c r="B2591" t="s">
        <v>293</v>
      </c>
      <c r="C2591" t="s">
        <v>201</v>
      </c>
      <c r="D2591">
        <v>7.2480000000000002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0.37401620370370375</v>
      </c>
      <c r="N2591" s="20">
        <v>8.9257669999999997E-2</v>
      </c>
      <c r="Q2591" s="19">
        <v>0.42670138888888887</v>
      </c>
      <c r="R2591" s="20">
        <v>4.5110509999999999E-2</v>
      </c>
      <c r="W2591" s="1" t="s">
        <v>626</v>
      </c>
      <c r="AB2591" t="s">
        <v>86</v>
      </c>
      <c r="AC2591" t="s">
        <v>1318</v>
      </c>
      <c r="AF2591" t="s">
        <v>285</v>
      </c>
    </row>
    <row r="2592" spans="1:32" x14ac:dyDescent="0.25">
      <c r="A2592">
        <v>24</v>
      </c>
      <c r="B2592" t="s">
        <v>293</v>
      </c>
      <c r="C2592" t="s">
        <v>201</v>
      </c>
      <c r="D2592">
        <v>11.336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0.37487268518518518</v>
      </c>
      <c r="N2592">
        <v>1.5783860000000001</v>
      </c>
      <c r="O2592">
        <v>10.801</v>
      </c>
      <c r="Q2592" s="19">
        <v>0.42739583333333336</v>
      </c>
      <c r="R2592" s="20">
        <v>5.8062860000000001E-2</v>
      </c>
      <c r="W2592" s="1" t="s">
        <v>626</v>
      </c>
      <c r="AB2592" t="s">
        <v>86</v>
      </c>
      <c r="AC2592" t="s">
        <v>1319</v>
      </c>
      <c r="AF2592" t="s">
        <v>145</v>
      </c>
    </row>
    <row r="2593" spans="1:32" x14ac:dyDescent="0.25">
      <c r="A2593">
        <v>25</v>
      </c>
      <c r="B2593" t="s">
        <v>293</v>
      </c>
      <c r="C2593" t="s">
        <v>201</v>
      </c>
      <c r="D2593">
        <v>8.2590000000000003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0.37582175925925926</v>
      </c>
      <c r="N2593">
        <v>1.0387249999999999</v>
      </c>
      <c r="O2593">
        <v>7.9669999999999996</v>
      </c>
      <c r="Q2593" s="19">
        <v>0.42855324074074069</v>
      </c>
      <c r="R2593" s="20">
        <v>6.6395609999999994E-2</v>
      </c>
      <c r="W2593" s="1" t="s">
        <v>626</v>
      </c>
      <c r="AB2593" t="s">
        <v>86</v>
      </c>
      <c r="AC2593" t="s">
        <v>1320</v>
      </c>
      <c r="AF2593" t="s">
        <v>157</v>
      </c>
    </row>
    <row r="2594" spans="1:32" x14ac:dyDescent="0.25">
      <c r="A2594">
        <v>26</v>
      </c>
      <c r="B2594" t="s">
        <v>293</v>
      </c>
      <c r="C2594" t="s">
        <v>201</v>
      </c>
      <c r="D2594">
        <v>6.99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0.37678240740740737</v>
      </c>
      <c r="N2594">
        <v>0.13627130000000001</v>
      </c>
      <c r="O2594">
        <v>6.5880000000000001</v>
      </c>
      <c r="Q2594" s="19">
        <v>0.42979166666666663</v>
      </c>
      <c r="R2594" s="20">
        <v>4.8014080000000001E-2</v>
      </c>
      <c r="W2594" s="1" t="s">
        <v>626</v>
      </c>
      <c r="AB2594" t="s">
        <v>86</v>
      </c>
      <c r="AC2594" t="s">
        <v>1321</v>
      </c>
      <c r="AF2594" t="s">
        <v>165</v>
      </c>
    </row>
    <row r="2595" spans="1:32" x14ac:dyDescent="0.25">
      <c r="A2595">
        <v>27</v>
      </c>
      <c r="B2595" t="s">
        <v>293</v>
      </c>
      <c r="C2595" t="s">
        <v>201</v>
      </c>
      <c r="D2595">
        <v>4.8079999999999998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0.37759259259259265</v>
      </c>
      <c r="N2595" s="20">
        <v>8.1867229999999999E-2</v>
      </c>
      <c r="O2595">
        <v>4.7480000000000002</v>
      </c>
      <c r="Q2595" s="19">
        <v>0.43065972222222221</v>
      </c>
      <c r="R2595" s="20">
        <v>5.0106659999999997E-2</v>
      </c>
      <c r="S2595" s="87">
        <v>4.7140000000000004</v>
      </c>
      <c r="U2595" s="19">
        <v>0.72295138888888888</v>
      </c>
      <c r="V2595">
        <v>0.11621040000000001</v>
      </c>
      <c r="W2595" s="1" t="s">
        <v>626</v>
      </c>
      <c r="AB2595" t="s">
        <v>85</v>
      </c>
      <c r="AC2595" t="s">
        <v>1322</v>
      </c>
      <c r="AF2595" t="s">
        <v>155</v>
      </c>
    </row>
    <row r="2596" spans="1:32" x14ac:dyDescent="0.25">
      <c r="A2596">
        <v>28</v>
      </c>
      <c r="B2596" t="s">
        <v>293</v>
      </c>
      <c r="C2596" t="s">
        <v>201</v>
      </c>
      <c r="D2596">
        <v>9.5169999999999995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0.37836805555555553</v>
      </c>
      <c r="N2596">
        <v>0.1949197</v>
      </c>
      <c r="O2596">
        <v>9.0649999999999995</v>
      </c>
      <c r="Q2596" s="19">
        <v>0.43153935185185183</v>
      </c>
      <c r="R2596">
        <v>0.61850579999999999</v>
      </c>
      <c r="W2596" s="1" t="s">
        <v>626</v>
      </c>
      <c r="AB2596" t="s">
        <v>84</v>
      </c>
      <c r="AC2596" t="s">
        <v>1323</v>
      </c>
    </row>
    <row r="2597" spans="1:32" x14ac:dyDescent="0.25">
      <c r="A2597">
        <v>29</v>
      </c>
      <c r="B2597" t="s">
        <v>293</v>
      </c>
      <c r="C2597" t="s">
        <v>201</v>
      </c>
      <c r="D2597">
        <v>4.2240000000000002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0.37928240740740743</v>
      </c>
      <c r="N2597" s="20">
        <v>5.8215030000000001E-2</v>
      </c>
      <c r="O2597">
        <v>4.1150000000000002</v>
      </c>
      <c r="Q2597" s="19">
        <v>0.43254629629629626</v>
      </c>
      <c r="R2597" s="20">
        <v>3.4084549999999998E-2</v>
      </c>
      <c r="W2597" s="1" t="s">
        <v>626</v>
      </c>
      <c r="AB2597" t="s">
        <v>84</v>
      </c>
      <c r="AC2597" t="s">
        <v>1324</v>
      </c>
    </row>
    <row r="2598" spans="1:32" x14ac:dyDescent="0.25">
      <c r="A2598">
        <v>30</v>
      </c>
      <c r="B2598" t="s">
        <v>293</v>
      </c>
      <c r="C2598" t="s">
        <v>201</v>
      </c>
      <c r="D2598">
        <v>8.6379999999999999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0.38003472222222223</v>
      </c>
      <c r="N2598">
        <v>0.18173110000000001</v>
      </c>
      <c r="O2598">
        <v>8.3439999999999994</v>
      </c>
      <c r="Q2598" s="19">
        <v>0.4334837962962963</v>
      </c>
      <c r="R2598" s="20">
        <v>4.6319329999999999E-2</v>
      </c>
      <c r="S2598" s="87">
        <v>8.3089999999999993</v>
      </c>
      <c r="U2598" s="19">
        <v>0.72379629629629638</v>
      </c>
      <c r="V2598">
        <v>0.13022249999999999</v>
      </c>
      <c r="W2598" s="1" t="s">
        <v>626</v>
      </c>
      <c r="AB2598" t="s">
        <v>85</v>
      </c>
      <c r="AC2598" t="s">
        <v>1325</v>
      </c>
      <c r="AF2598" t="s">
        <v>175</v>
      </c>
    </row>
    <row r="2599" spans="1:32" x14ac:dyDescent="0.25">
      <c r="A2599">
        <v>31</v>
      </c>
      <c r="B2599" t="s">
        <v>293</v>
      </c>
      <c r="C2599" t="s">
        <v>201</v>
      </c>
      <c r="D2599">
        <v>6.9809999999999999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0.38090277777777781</v>
      </c>
      <c r="N2599">
        <v>9.52649E-2</v>
      </c>
      <c r="O2599">
        <v>6.4930000000000003</v>
      </c>
      <c r="Q2599" s="19">
        <v>0.43430555555555556</v>
      </c>
      <c r="R2599" s="20">
        <v>5.9212430000000003E-2</v>
      </c>
      <c r="W2599" s="1" t="s">
        <v>626</v>
      </c>
      <c r="AB2599" t="s">
        <v>84</v>
      </c>
      <c r="AC2599" t="s">
        <v>1326</v>
      </c>
    </row>
    <row r="2600" spans="1:32" x14ac:dyDescent="0.25">
      <c r="A2600">
        <v>32</v>
      </c>
      <c r="B2600" t="s">
        <v>293</v>
      </c>
      <c r="C2600" t="s">
        <v>201</v>
      </c>
      <c r="D2600">
        <v>4.835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0.38168981481481484</v>
      </c>
      <c r="N2600" s="20">
        <v>7.5206369999999995E-2</v>
      </c>
      <c r="O2600">
        <v>4.6589999999999998</v>
      </c>
      <c r="Q2600" s="19">
        <v>0.43515046296296295</v>
      </c>
      <c r="R2600" s="20">
        <v>6.0023350000000003E-2</v>
      </c>
      <c r="S2600" s="87">
        <v>4.6150000000000002</v>
      </c>
      <c r="U2600" s="19">
        <v>0.72479166666666661</v>
      </c>
      <c r="V2600">
        <v>0.10749110000000001</v>
      </c>
      <c r="W2600" s="1" t="s">
        <v>626</v>
      </c>
      <c r="AB2600" t="s">
        <v>85</v>
      </c>
      <c r="AC2600" t="s">
        <v>1327</v>
      </c>
      <c r="AF2600" t="s">
        <v>143</v>
      </c>
    </row>
    <row r="2601" spans="1:32" x14ac:dyDescent="0.25">
      <c r="A2601">
        <v>33</v>
      </c>
      <c r="B2601" t="s">
        <v>293</v>
      </c>
      <c r="C2601" t="s">
        <v>201</v>
      </c>
      <c r="D2601">
        <v>9.6850000000000005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0.38252314814814814</v>
      </c>
      <c r="N2601">
        <v>0.14704690000000001</v>
      </c>
      <c r="O2601">
        <v>9.2989999999999995</v>
      </c>
      <c r="Q2601" s="19">
        <v>0.43603009259259262</v>
      </c>
      <c r="R2601" s="20">
        <v>5.6922489999999999E-2</v>
      </c>
      <c r="W2601" s="1" t="s">
        <v>626</v>
      </c>
      <c r="AB2601" t="s">
        <v>86</v>
      </c>
      <c r="AC2601" t="s">
        <v>1328</v>
      </c>
      <c r="AF2601" t="s">
        <v>138</v>
      </c>
    </row>
    <row r="2602" spans="1:32" x14ac:dyDescent="0.25">
      <c r="A2602">
        <v>34</v>
      </c>
      <c r="B2602" t="s">
        <v>293</v>
      </c>
      <c r="C2602" t="s">
        <v>201</v>
      </c>
      <c r="D2602">
        <v>7.415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0.38335648148148144</v>
      </c>
      <c r="N2602">
        <v>0.17751710000000001</v>
      </c>
      <c r="O2602">
        <v>7.06</v>
      </c>
      <c r="Q2602" s="19">
        <v>0.43695601851851856</v>
      </c>
      <c r="R2602">
        <v>6.6913399999999998E-2</v>
      </c>
      <c r="S2602" s="87">
        <v>7.0090000000000003</v>
      </c>
      <c r="U2602" s="19">
        <v>0.72583333333333344</v>
      </c>
      <c r="V2602">
        <v>0.13686039999999999</v>
      </c>
      <c r="W2602" s="1" t="s">
        <v>626</v>
      </c>
      <c r="AB2602" t="s">
        <v>85</v>
      </c>
      <c r="AC2602" t="s">
        <v>1329</v>
      </c>
      <c r="AF2602" t="s">
        <v>249</v>
      </c>
    </row>
    <row r="2603" spans="1:32" x14ac:dyDescent="0.25">
      <c r="A2603">
        <v>35</v>
      </c>
      <c r="B2603" t="s">
        <v>293</v>
      </c>
      <c r="C2603" t="s">
        <v>201</v>
      </c>
      <c r="D2603">
        <v>7.9219999999999997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0.38427083333333334</v>
      </c>
      <c r="N2603">
        <v>0.1010554</v>
      </c>
      <c r="O2603">
        <v>7.52</v>
      </c>
      <c r="Q2603" s="19">
        <v>0.43789351851851849</v>
      </c>
      <c r="R2603" s="20">
        <v>6.7081119999999994E-2</v>
      </c>
      <c r="S2603" s="87">
        <v>7.47</v>
      </c>
      <c r="U2603" s="19">
        <v>0.72718749999999999</v>
      </c>
      <c r="V2603">
        <v>0.13841580000000001</v>
      </c>
      <c r="W2603" s="1" t="s">
        <v>626</v>
      </c>
      <c r="AB2603" t="s">
        <v>85</v>
      </c>
      <c r="AC2603" t="s">
        <v>1330</v>
      </c>
      <c r="AF2603" t="s">
        <v>288</v>
      </c>
    </row>
    <row r="2604" spans="1:32" x14ac:dyDescent="0.25">
      <c r="A2604">
        <v>36</v>
      </c>
      <c r="B2604" t="s">
        <v>293</v>
      </c>
      <c r="C2604" t="s">
        <v>201</v>
      </c>
      <c r="D2604">
        <v>5.6130000000000004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0.38511574074074079</v>
      </c>
      <c r="N2604">
        <v>0.10676480000000001</v>
      </c>
      <c r="O2604">
        <v>5.391</v>
      </c>
      <c r="Q2604" s="19">
        <v>0.43881944444444443</v>
      </c>
      <c r="R2604" s="20">
        <v>4.7806069999999999E-2</v>
      </c>
      <c r="S2604" s="87">
        <v>5.3570000000000002</v>
      </c>
      <c r="U2604" s="19">
        <v>0.7281481481481481</v>
      </c>
      <c r="V2604">
        <v>0.10360080000000001</v>
      </c>
      <c r="W2604" s="1" t="s">
        <v>626</v>
      </c>
      <c r="AB2604" t="s">
        <v>85</v>
      </c>
      <c r="AC2604" t="s">
        <v>1331</v>
      </c>
      <c r="AF2604" t="s">
        <v>163</v>
      </c>
    </row>
    <row r="2605" spans="1:32" x14ac:dyDescent="0.25">
      <c r="A2605">
        <v>37</v>
      </c>
      <c r="B2605" t="s">
        <v>293</v>
      </c>
      <c r="C2605" t="s">
        <v>201</v>
      </c>
      <c r="D2605">
        <v>10.192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0.38584490740740746</v>
      </c>
      <c r="N2605">
        <v>0.16936570000000001</v>
      </c>
      <c r="O2605">
        <v>9.7789999999999999</v>
      </c>
      <c r="Q2605" s="19">
        <v>0.43965277777777773</v>
      </c>
      <c r="R2605" s="20">
        <v>3.9715149999999998E-2</v>
      </c>
      <c r="W2605" s="1" t="s">
        <v>626</v>
      </c>
      <c r="AB2605" t="s">
        <v>86</v>
      </c>
      <c r="AC2605" t="s">
        <v>1332</v>
      </c>
      <c r="AF2605" t="s">
        <v>170</v>
      </c>
    </row>
    <row r="2606" spans="1:32" x14ac:dyDescent="0.25">
      <c r="A2606">
        <v>38</v>
      </c>
      <c r="B2606" t="s">
        <v>293</v>
      </c>
      <c r="C2606" t="s">
        <v>201</v>
      </c>
      <c r="D2606">
        <v>11.553000000000001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0.38670138888888889</v>
      </c>
      <c r="N2606">
        <v>0.2338008</v>
      </c>
      <c r="O2606">
        <v>10.865</v>
      </c>
      <c r="Q2606" s="19">
        <v>0.44053240740740746</v>
      </c>
      <c r="R2606" s="20">
        <v>6.8099660000000006E-2</v>
      </c>
      <c r="W2606" s="1" t="s">
        <v>626</v>
      </c>
      <c r="AB2606" t="s">
        <v>86</v>
      </c>
      <c r="AC2606" t="s">
        <v>1333</v>
      </c>
      <c r="AF2606" t="s">
        <v>154</v>
      </c>
    </row>
    <row r="2607" spans="1:32" x14ac:dyDescent="0.25">
      <c r="A2607">
        <v>39</v>
      </c>
      <c r="B2607" t="s">
        <v>293</v>
      </c>
      <c r="C2607" t="s">
        <v>201</v>
      </c>
      <c r="D2607">
        <v>4.5549999999999997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0.38755787037037037</v>
      </c>
      <c r="N2607" s="20">
        <v>4.1107009999999999E-2</v>
      </c>
      <c r="O2607">
        <v>4.391</v>
      </c>
      <c r="Q2607" s="19">
        <v>0.44168981481481479</v>
      </c>
      <c r="R2607" s="20">
        <v>3.6289620000000002E-2</v>
      </c>
      <c r="W2607" s="1" t="s">
        <v>626</v>
      </c>
      <c r="AB2607" t="s">
        <v>84</v>
      </c>
      <c r="AC2607" t="s">
        <v>1334</v>
      </c>
    </row>
    <row r="2608" spans="1:32" x14ac:dyDescent="0.25">
      <c r="A2608">
        <v>40</v>
      </c>
      <c r="B2608" t="s">
        <v>293</v>
      </c>
      <c r="C2608" t="s">
        <v>201</v>
      </c>
      <c r="D2608">
        <v>7.3410000000000002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0.38833333333333336</v>
      </c>
      <c r="N2608">
        <v>0.1052157</v>
      </c>
      <c r="O2608">
        <v>7</v>
      </c>
      <c r="Q2608" s="19">
        <v>0.44255787037037037</v>
      </c>
      <c r="R2608" s="20">
        <v>3.9396439999999998E-2</v>
      </c>
      <c r="S2608" s="87">
        <v>6.9530000000000003</v>
      </c>
      <c r="U2608" s="19">
        <v>0.72905092592592602</v>
      </c>
      <c r="V2608" s="20">
        <v>7.0237179999999996E-2</v>
      </c>
      <c r="W2608" s="1" t="s">
        <v>626</v>
      </c>
      <c r="AB2608" t="s">
        <v>85</v>
      </c>
      <c r="AC2608" t="s">
        <v>1335</v>
      </c>
      <c r="AF2608" t="s">
        <v>245</v>
      </c>
    </row>
    <row r="2609" spans="1:32" x14ac:dyDescent="0.25">
      <c r="A2609">
        <v>41</v>
      </c>
      <c r="B2609" t="s">
        <v>293</v>
      </c>
      <c r="C2609" t="s">
        <v>201</v>
      </c>
      <c r="D2609">
        <v>10.496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0.38912037037037034</v>
      </c>
      <c r="N2609">
        <v>0.17500270000000001</v>
      </c>
      <c r="O2609">
        <v>9.9489999999999998</v>
      </c>
      <c r="Q2609" s="19">
        <v>0.44329861111111107</v>
      </c>
      <c r="R2609">
        <v>0.1123276</v>
      </c>
      <c r="W2609" s="1" t="s">
        <v>626</v>
      </c>
      <c r="AB2609" t="s">
        <v>86</v>
      </c>
      <c r="AC2609" t="s">
        <v>1336</v>
      </c>
      <c r="AF2609" t="s">
        <v>153</v>
      </c>
    </row>
    <row r="2610" spans="1:32" x14ac:dyDescent="0.25">
      <c r="A2610">
        <v>42</v>
      </c>
      <c r="B2610" t="s">
        <v>293</v>
      </c>
      <c r="C2610" t="s">
        <v>201</v>
      </c>
      <c r="D2610">
        <v>5.6420000000000003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0.39005787037037037</v>
      </c>
      <c r="N2610">
        <v>1.22841</v>
      </c>
      <c r="O2610">
        <v>4.93</v>
      </c>
      <c r="Q2610" s="19">
        <v>0.44421296296296298</v>
      </c>
      <c r="R2610" s="20">
        <v>3.7879089999999997E-2</v>
      </c>
      <c r="W2610" s="1" t="s">
        <v>626</v>
      </c>
      <c r="AB2610" t="s">
        <v>84</v>
      </c>
      <c r="AC2610" t="s">
        <v>1337</v>
      </c>
    </row>
    <row r="2611" spans="1:32" x14ac:dyDescent="0.25">
      <c r="A2611">
        <v>43</v>
      </c>
      <c r="B2611" t="s">
        <v>293</v>
      </c>
      <c r="C2611" t="s">
        <v>201</v>
      </c>
      <c r="D2611">
        <v>9.4209999999999994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0.39109953703703698</v>
      </c>
      <c r="N2611">
        <v>0.22641919999999999</v>
      </c>
      <c r="O2611">
        <v>8.9489999999999998</v>
      </c>
      <c r="Q2611" s="19">
        <v>0.44526620370370368</v>
      </c>
      <c r="R2611" s="20">
        <v>9.7197169999999999E-2</v>
      </c>
      <c r="S2611" s="87">
        <v>8.9109999999999996</v>
      </c>
      <c r="U2611" s="19">
        <v>0.72998842592592583</v>
      </c>
      <c r="V2611">
        <v>0.1350479</v>
      </c>
      <c r="W2611" s="1" t="s">
        <v>626</v>
      </c>
      <c r="AB2611" t="s">
        <v>85</v>
      </c>
      <c r="AC2611" t="s">
        <v>1338</v>
      </c>
      <c r="AF2611" t="s">
        <v>301</v>
      </c>
    </row>
    <row r="2612" spans="1:32" x14ac:dyDescent="0.25">
      <c r="A2612">
        <v>44</v>
      </c>
      <c r="B2612" t="s">
        <v>293</v>
      </c>
      <c r="C2612" t="s">
        <v>201</v>
      </c>
      <c r="D2612">
        <v>7.016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0.39203703703703702</v>
      </c>
      <c r="N2612">
        <v>0.14198630000000001</v>
      </c>
      <c r="O2612">
        <v>6.6</v>
      </c>
      <c r="Q2612" s="19">
        <v>0.44618055555555558</v>
      </c>
      <c r="R2612">
        <v>0.27988839999999998</v>
      </c>
      <c r="W2612" s="1" t="s">
        <v>626</v>
      </c>
      <c r="AB2612" t="s">
        <v>84</v>
      </c>
      <c r="AC2612" t="s">
        <v>1339</v>
      </c>
    </row>
    <row r="2613" spans="1:32" x14ac:dyDescent="0.25">
      <c r="A2613">
        <v>45</v>
      </c>
      <c r="B2613" t="s">
        <v>293</v>
      </c>
      <c r="C2613" t="s">
        <v>201</v>
      </c>
      <c r="D2613">
        <v>9.2469999999999999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0.39305555555555555</v>
      </c>
      <c r="N2613">
        <v>2.085153</v>
      </c>
      <c r="O2613">
        <v>7.84</v>
      </c>
      <c r="Q2613" s="19">
        <v>0.44717592592592598</v>
      </c>
      <c r="R2613" s="20">
        <v>4.3622670000000002E-2</v>
      </c>
      <c r="W2613" s="1" t="s">
        <v>626</v>
      </c>
      <c r="AB2613" t="s">
        <v>86</v>
      </c>
      <c r="AC2613" t="s">
        <v>1340</v>
      </c>
      <c r="AF2613" t="s">
        <v>175</v>
      </c>
    </row>
    <row r="2614" spans="1:32" x14ac:dyDescent="0.25">
      <c r="A2614">
        <v>46</v>
      </c>
      <c r="B2614" t="s">
        <v>293</v>
      </c>
      <c r="C2614" t="s">
        <v>608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0.39457175925925925</v>
      </c>
      <c r="N2614" s="20">
        <v>9.6080860000000001E-3</v>
      </c>
      <c r="Q2614" s="19">
        <v>0.44851851851851854</v>
      </c>
      <c r="R2614" s="20">
        <v>9.5190099999999996E-3</v>
      </c>
      <c r="U2614" s="19">
        <v>0.73123842592592592</v>
      </c>
      <c r="V2614" s="20">
        <v>1.6675010000000001E-2</v>
      </c>
      <c r="W2614" s="1" t="s">
        <v>626</v>
      </c>
    </row>
    <row r="2615" spans="1:32" x14ac:dyDescent="0.25">
      <c r="A2615">
        <v>47</v>
      </c>
      <c r="B2615" t="s">
        <v>293</v>
      </c>
      <c r="C2615" t="s">
        <v>608</v>
      </c>
      <c r="E2615" s="1" t="s">
        <v>1195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0.39540509259259254</v>
      </c>
      <c r="N2615" s="20">
        <v>9.6444479999999999E-3</v>
      </c>
      <c r="P2615" s="63">
        <v>0.64097222222222217</v>
      </c>
      <c r="Q2615" s="19">
        <v>0.4494097222222222</v>
      </c>
      <c r="R2615" s="20">
        <v>8.9476669999999994E-3</v>
      </c>
      <c r="T2615" s="63">
        <v>0.42291666666666666</v>
      </c>
      <c r="U2615" s="19">
        <v>0.73241898148148143</v>
      </c>
      <c r="V2615" s="20">
        <v>1.4112680000000001E-2</v>
      </c>
      <c r="W2615" s="1" t="s">
        <v>626</v>
      </c>
    </row>
    <row r="2616" spans="1:32" x14ac:dyDescent="0.25">
      <c r="A2616">
        <v>1</v>
      </c>
      <c r="B2616" t="s">
        <v>89</v>
      </c>
      <c r="C2616" t="s">
        <v>201</v>
      </c>
      <c r="D2616">
        <v>7.4619999999999997</v>
      </c>
      <c r="E2616" s="63">
        <v>0.52152777777777781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0.35472222222222222</v>
      </c>
      <c r="N2616" s="20">
        <v>8.5540210000000005E-2</v>
      </c>
      <c r="O2616">
        <v>7.2249999999999996</v>
      </c>
      <c r="P2616" s="63">
        <v>0.62638888888888888</v>
      </c>
      <c r="Q2616" s="19">
        <v>0.40758101851851852</v>
      </c>
      <c r="R2616" s="20">
        <v>6.727901E-2</v>
      </c>
      <c r="W2616" s="1" t="s">
        <v>626</v>
      </c>
      <c r="AB2616" t="s">
        <v>84</v>
      </c>
      <c r="AC2616" t="s">
        <v>1341</v>
      </c>
    </row>
    <row r="2617" spans="1:32" x14ac:dyDescent="0.25">
      <c r="A2617">
        <v>2</v>
      </c>
      <c r="B2617" t="s">
        <v>89</v>
      </c>
      <c r="C2617" t="s">
        <v>201</v>
      </c>
      <c r="D2617">
        <v>7.5650000000000004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0.35553240740740738</v>
      </c>
      <c r="N2617" s="20">
        <v>9.4095139999999994E-2</v>
      </c>
      <c r="O2617">
        <v>7.2590000000000003</v>
      </c>
      <c r="Q2617" s="19">
        <v>0.40839120370370369</v>
      </c>
      <c r="R2617" s="20">
        <v>6.4897750000000004E-2</v>
      </c>
      <c r="S2617" s="87">
        <v>7.2220000000000004</v>
      </c>
      <c r="T2617" s="63">
        <v>0.42291666666666666</v>
      </c>
      <c r="U2617" s="19">
        <v>0.71879629629629627</v>
      </c>
      <c r="V2617" s="20">
        <v>7.3609439999999998E-2</v>
      </c>
      <c r="W2617" s="1" t="s">
        <v>626</v>
      </c>
      <c r="AB2617" t="s">
        <v>85</v>
      </c>
      <c r="AC2617" t="s">
        <v>1342</v>
      </c>
      <c r="AF2617" t="s">
        <v>286</v>
      </c>
    </row>
    <row r="2618" spans="1:32" x14ac:dyDescent="0.25">
      <c r="A2618">
        <v>3</v>
      </c>
      <c r="B2618" t="s">
        <v>89</v>
      </c>
      <c r="C2618" t="s">
        <v>201</v>
      </c>
      <c r="D2618">
        <v>9.1189999999999998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0.35634259259259254</v>
      </c>
      <c r="N2618">
        <v>0.1230971</v>
      </c>
      <c r="O2618">
        <v>8.7430000000000003</v>
      </c>
      <c r="Q2618" s="19">
        <v>0.40918981481481481</v>
      </c>
      <c r="R2618">
        <v>0.1023244</v>
      </c>
      <c r="S2618" s="87">
        <v>8.7170000000000005</v>
      </c>
      <c r="U2618" s="19">
        <v>0.71959490740740739</v>
      </c>
      <c r="V2618" s="20">
        <v>5.0744119999999997E-2</v>
      </c>
      <c r="W2618" s="1" t="s">
        <v>626</v>
      </c>
      <c r="AB2618" t="s">
        <v>85</v>
      </c>
      <c r="AC2618" t="s">
        <v>1343</v>
      </c>
      <c r="AF2618" t="s">
        <v>126</v>
      </c>
    </row>
    <row r="2619" spans="1:32" x14ac:dyDescent="0.25">
      <c r="A2619">
        <v>4</v>
      </c>
      <c r="B2619" t="s">
        <v>89</v>
      </c>
      <c r="C2619" t="s">
        <v>201</v>
      </c>
      <c r="D2619">
        <v>5.1029999999999998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0.35722222222222227</v>
      </c>
      <c r="N2619">
        <v>5.0703100000000001E-2</v>
      </c>
      <c r="O2619">
        <v>5</v>
      </c>
      <c r="Q2619" s="19">
        <v>0.41001157407407413</v>
      </c>
      <c r="R2619">
        <v>5.11507E-2</v>
      </c>
      <c r="W2619" s="1" t="s">
        <v>626</v>
      </c>
      <c r="AB2619" t="s">
        <v>84</v>
      </c>
      <c r="AC2619" t="s">
        <v>1344</v>
      </c>
    </row>
    <row r="2620" spans="1:32" x14ac:dyDescent="0.25">
      <c r="A2620">
        <v>5</v>
      </c>
      <c r="B2620" t="s">
        <v>89</v>
      </c>
      <c r="C2620" t="s">
        <v>201</v>
      </c>
      <c r="D2620">
        <v>6.1509999999999998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0.35856481481481484</v>
      </c>
      <c r="N2620" s="20">
        <v>6.8618960000000007E-2</v>
      </c>
      <c r="O2620">
        <v>6.0730000000000004</v>
      </c>
      <c r="Q2620" s="19">
        <v>0.41077546296296297</v>
      </c>
      <c r="R2620" s="20">
        <v>6.7117430000000006E-2</v>
      </c>
      <c r="S2620" s="87">
        <v>6.0540000000000003</v>
      </c>
      <c r="U2620" s="19">
        <v>0.72077546296296291</v>
      </c>
      <c r="V2620" s="20">
        <v>4.6000640000000002E-2</v>
      </c>
      <c r="W2620" s="1" t="s">
        <v>626</v>
      </c>
      <c r="AB2620" t="s">
        <v>85</v>
      </c>
      <c r="AC2620" t="s">
        <v>1345</v>
      </c>
      <c r="AF2620" t="s">
        <v>131</v>
      </c>
    </row>
    <row r="2621" spans="1:32" x14ac:dyDescent="0.25">
      <c r="A2621">
        <v>6</v>
      </c>
      <c r="B2621" t="s">
        <v>89</v>
      </c>
      <c r="C2621" t="s">
        <v>201</v>
      </c>
      <c r="D2621">
        <v>6.7220000000000004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0.35938657407407404</v>
      </c>
      <c r="N2621">
        <v>0.99938680000000002</v>
      </c>
      <c r="O2621">
        <v>5.76</v>
      </c>
      <c r="Q2621" s="19">
        <v>0.41158564814814813</v>
      </c>
      <c r="R2621">
        <v>0.10510750000000001</v>
      </c>
      <c r="W2621" s="1" t="s">
        <v>626</v>
      </c>
      <c r="AB2621" t="s">
        <v>86</v>
      </c>
      <c r="AC2621" t="s">
        <v>1346</v>
      </c>
      <c r="AF2621" t="s">
        <v>127</v>
      </c>
    </row>
    <row r="2622" spans="1:32" x14ac:dyDescent="0.25">
      <c r="A2622">
        <v>7</v>
      </c>
      <c r="B2622" t="s">
        <v>89</v>
      </c>
      <c r="C2622" t="s">
        <v>201</v>
      </c>
      <c r="D2622">
        <v>6.2910000000000004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0.3602893518518519</v>
      </c>
      <c r="N2622" s="20">
        <v>6.5074590000000002E-2</v>
      </c>
      <c r="O2622">
        <v>6.2320000000000002</v>
      </c>
      <c r="Q2622" s="19">
        <v>0.41244212962962962</v>
      </c>
      <c r="R2622">
        <v>0.17995729999999999</v>
      </c>
      <c r="W2622" s="1" t="s">
        <v>626</v>
      </c>
      <c r="AB2622" t="s">
        <v>86</v>
      </c>
      <c r="AC2622" t="s">
        <v>1347</v>
      </c>
      <c r="AF2622" t="s">
        <v>128</v>
      </c>
    </row>
    <row r="2623" spans="1:32" x14ac:dyDescent="0.25">
      <c r="A2623">
        <v>8</v>
      </c>
      <c r="B2623" t="s">
        <v>89</v>
      </c>
      <c r="C2623" t="s">
        <v>201</v>
      </c>
      <c r="D2623">
        <v>7.4169999999999998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0.36122685185185183</v>
      </c>
      <c r="N2623" s="20">
        <v>7.3960970000000001E-2</v>
      </c>
      <c r="O2623">
        <v>7.1040000000000001</v>
      </c>
      <c r="Q2623" s="19">
        <v>0.41334490740740742</v>
      </c>
      <c r="R2623" s="20">
        <v>7.9019649999999997E-2</v>
      </c>
      <c r="W2623" s="1" t="s">
        <v>626</v>
      </c>
      <c r="AB2623" t="s">
        <v>86</v>
      </c>
      <c r="AC2623" t="s">
        <v>1348</v>
      </c>
      <c r="AF2623" t="s">
        <v>241</v>
      </c>
    </row>
    <row r="2624" spans="1:32" x14ac:dyDescent="0.25">
      <c r="A2624">
        <v>9</v>
      </c>
      <c r="B2624" t="s">
        <v>89</v>
      </c>
      <c r="C2624" t="s">
        <v>201</v>
      </c>
      <c r="D2624">
        <v>10.34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0.36199074074074072</v>
      </c>
      <c r="N2624">
        <v>6.4765000000000003E-2</v>
      </c>
      <c r="O2624">
        <v>9.8279999999999994</v>
      </c>
      <c r="Q2624" s="19">
        <v>0.41412037037037036</v>
      </c>
      <c r="R2624">
        <v>0.16802690000000001</v>
      </c>
      <c r="W2624" s="1" t="s">
        <v>626</v>
      </c>
      <c r="AB2624" t="s">
        <v>86</v>
      </c>
      <c r="AC2624" t="s">
        <v>1349</v>
      </c>
      <c r="AF2624" t="s">
        <v>152</v>
      </c>
    </row>
    <row r="2625" spans="1:32" x14ac:dyDescent="0.25">
      <c r="A2625">
        <v>10</v>
      </c>
      <c r="B2625" t="s">
        <v>89</v>
      </c>
      <c r="C2625" t="s">
        <v>201</v>
      </c>
      <c r="D2625">
        <v>8.702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0.36274305555555553</v>
      </c>
      <c r="N2625">
        <v>0.10284939999999999</v>
      </c>
      <c r="O2625">
        <v>8.5060000000000002</v>
      </c>
      <c r="Q2625" s="19">
        <v>0.41495370370370371</v>
      </c>
      <c r="R2625" s="20">
        <v>7.6106419999999994E-2</v>
      </c>
      <c r="W2625" s="1" t="s">
        <v>626</v>
      </c>
      <c r="AB2625" t="s">
        <v>86</v>
      </c>
      <c r="AC2625" t="s">
        <v>1350</v>
      </c>
      <c r="AF2625" t="s">
        <v>171</v>
      </c>
    </row>
    <row r="2626" spans="1:32" x14ac:dyDescent="0.25">
      <c r="A2626">
        <v>11</v>
      </c>
      <c r="B2626" t="s">
        <v>89</v>
      </c>
      <c r="C2626" t="s">
        <v>201</v>
      </c>
      <c r="D2626">
        <v>6.5309999999999997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0.36358796296296297</v>
      </c>
      <c r="N2626">
        <v>7.2522500000000004E-2</v>
      </c>
      <c r="O2626">
        <v>6.3769999999999998</v>
      </c>
      <c r="Q2626" s="19">
        <v>0.41576388888888888</v>
      </c>
      <c r="R2626">
        <v>0.1284728</v>
      </c>
      <c r="W2626" s="1" t="s">
        <v>626</v>
      </c>
      <c r="AB2626" t="s">
        <v>84</v>
      </c>
      <c r="AC2626" t="s">
        <v>1351</v>
      </c>
    </row>
    <row r="2627" spans="1:32" x14ac:dyDescent="0.25">
      <c r="A2627">
        <v>12</v>
      </c>
      <c r="B2627" t="s">
        <v>89</v>
      </c>
      <c r="C2627" t="s">
        <v>201</v>
      </c>
      <c r="D2627">
        <v>8.8819999999999997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0.36440972222222223</v>
      </c>
      <c r="N2627" s="20">
        <v>9.6233579999999999E-2</v>
      </c>
      <c r="O2627">
        <v>8.4329999999999998</v>
      </c>
      <c r="Q2627" s="19">
        <v>0.4165625</v>
      </c>
      <c r="R2627">
        <v>0.1057911</v>
      </c>
      <c r="S2627" s="87">
        <v>8.3979999999999997</v>
      </c>
      <c r="U2627" s="19">
        <v>0.72200231481481481</v>
      </c>
      <c r="V2627" s="20">
        <v>7.4173530000000001E-2</v>
      </c>
      <c r="W2627" s="1" t="s">
        <v>626</v>
      </c>
      <c r="AB2627" t="s">
        <v>85</v>
      </c>
      <c r="AC2627" t="s">
        <v>1352</v>
      </c>
      <c r="AF2627" t="s">
        <v>127</v>
      </c>
    </row>
    <row r="2628" spans="1:32" x14ac:dyDescent="0.25">
      <c r="A2628">
        <v>13</v>
      </c>
      <c r="B2628" t="s">
        <v>89</v>
      </c>
      <c r="C2628" t="s">
        <v>201</v>
      </c>
      <c r="D2628">
        <v>9.8379999999999992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0.36512731481481481</v>
      </c>
      <c r="N2628">
        <v>0.1052119</v>
      </c>
      <c r="O2628">
        <v>9.4559999999999995</v>
      </c>
      <c r="Q2628" s="19">
        <v>0.41743055555555553</v>
      </c>
      <c r="R2628">
        <v>0.1040042</v>
      </c>
      <c r="W2628" s="1" t="s">
        <v>626</v>
      </c>
      <c r="AB2628" t="s">
        <v>86</v>
      </c>
      <c r="AC2628" t="s">
        <v>1353</v>
      </c>
      <c r="AF2628" t="s">
        <v>156</v>
      </c>
    </row>
    <row r="2629" spans="1:32" x14ac:dyDescent="0.25">
      <c r="A2629">
        <v>14</v>
      </c>
      <c r="B2629" t="s">
        <v>89</v>
      </c>
      <c r="C2629" t="s">
        <v>201</v>
      </c>
      <c r="D2629">
        <v>11.355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0.36605324074074069</v>
      </c>
      <c r="N2629">
        <v>0.1226693</v>
      </c>
      <c r="O2629">
        <v>10.986000000000001</v>
      </c>
      <c r="Q2629" s="19">
        <v>0.4183796296296296</v>
      </c>
      <c r="R2629" s="20">
        <v>9.7840389999999999E-2</v>
      </c>
      <c r="W2629" s="1" t="s">
        <v>626</v>
      </c>
      <c r="AB2629" t="s">
        <v>84</v>
      </c>
      <c r="AC2629" t="s">
        <v>1354</v>
      </c>
    </row>
    <row r="2630" spans="1:32" x14ac:dyDescent="0.25">
      <c r="A2630">
        <v>15</v>
      </c>
      <c r="B2630" t="s">
        <v>89</v>
      </c>
      <c r="C2630" t="s">
        <v>201</v>
      </c>
      <c r="D2630">
        <v>9.4939999999999998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0.36687500000000001</v>
      </c>
      <c r="N2630" s="20">
        <v>9.6721150000000006E-2</v>
      </c>
      <c r="O2630">
        <v>8.9580000000000002</v>
      </c>
      <c r="Q2630" s="19">
        <v>0.41918981481481482</v>
      </c>
      <c r="R2630" s="20">
        <v>9.6025730000000004E-2</v>
      </c>
      <c r="W2630" s="1" t="s">
        <v>626</v>
      </c>
      <c r="AB2630" t="s">
        <v>86</v>
      </c>
      <c r="AC2630" t="s">
        <v>1355</v>
      </c>
      <c r="AF2630" t="s">
        <v>155</v>
      </c>
    </row>
    <row r="2631" spans="1:32" x14ac:dyDescent="0.25">
      <c r="A2631">
        <v>16</v>
      </c>
      <c r="B2631" t="s">
        <v>89</v>
      </c>
      <c r="C2631" t="s">
        <v>201</v>
      </c>
      <c r="D2631">
        <v>7.2629999999999999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0.36766203703703698</v>
      </c>
      <c r="N2631" s="20">
        <v>7.7350559999999999E-2</v>
      </c>
      <c r="O2631">
        <v>7.2069999999999999</v>
      </c>
      <c r="Q2631" s="19">
        <v>0.41996527777777781</v>
      </c>
      <c r="R2631" s="20">
        <v>4.5231859999999999E-2</v>
      </c>
      <c r="W2631" s="1" t="s">
        <v>626</v>
      </c>
      <c r="AB2631" t="s">
        <v>84</v>
      </c>
      <c r="AC2631" t="s">
        <v>1356</v>
      </c>
    </row>
    <row r="2632" spans="1:32" x14ac:dyDescent="0.25">
      <c r="A2632">
        <v>17</v>
      </c>
      <c r="B2632" t="s">
        <v>89</v>
      </c>
      <c r="C2632" t="s">
        <v>201</v>
      </c>
      <c r="D2632">
        <v>6.8929999999999998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0.36846064814814811</v>
      </c>
      <c r="N2632" s="20">
        <v>6.1492659999999998E-2</v>
      </c>
      <c r="O2632">
        <v>6.75</v>
      </c>
      <c r="Q2632" s="19">
        <v>0.42113425925925929</v>
      </c>
      <c r="R2632" s="20">
        <v>7.0269719999999994E-2</v>
      </c>
      <c r="S2632" s="87">
        <v>6.7409999999999997</v>
      </c>
      <c r="U2632" s="19">
        <v>0.72295138888888888</v>
      </c>
      <c r="V2632" s="20">
        <v>4.4404470000000001E-2</v>
      </c>
      <c r="W2632" s="1" t="s">
        <v>626</v>
      </c>
      <c r="AB2632" t="s">
        <v>85</v>
      </c>
      <c r="AC2632" t="s">
        <v>1357</v>
      </c>
      <c r="AF2632" t="s">
        <v>248</v>
      </c>
    </row>
    <row r="2633" spans="1:32" x14ac:dyDescent="0.25">
      <c r="A2633">
        <v>18</v>
      </c>
      <c r="B2633" t="s">
        <v>89</v>
      </c>
      <c r="C2633" t="s">
        <v>201</v>
      </c>
      <c r="D2633">
        <v>8.4540000000000006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0.36931712962962965</v>
      </c>
      <c r="N2633" s="20">
        <v>7.9379039999999998E-2</v>
      </c>
      <c r="O2633">
        <v>8.0809999999999995</v>
      </c>
      <c r="Q2633" s="19">
        <v>0.42188657407407404</v>
      </c>
      <c r="R2633" s="20">
        <v>8.7448789999999998E-2</v>
      </c>
      <c r="W2633" s="1" t="s">
        <v>626</v>
      </c>
      <c r="AB2633" t="s">
        <v>86</v>
      </c>
      <c r="AC2633" t="s">
        <v>1358</v>
      </c>
      <c r="AF2633" t="s">
        <v>305</v>
      </c>
    </row>
    <row r="2634" spans="1:32" x14ac:dyDescent="0.25">
      <c r="A2634">
        <v>19</v>
      </c>
      <c r="B2634" t="s">
        <v>89</v>
      </c>
      <c r="C2634" t="s">
        <v>201</v>
      </c>
      <c r="D2634">
        <v>9.7690000000000001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0.37030092592592595</v>
      </c>
      <c r="N2634" s="20">
        <v>6.7368739999999996E-2</v>
      </c>
      <c r="O2634">
        <v>9.5180000000000007</v>
      </c>
      <c r="Q2634" s="19">
        <v>0.42285879629629625</v>
      </c>
      <c r="R2634" s="20">
        <v>6.5933350000000002E-2</v>
      </c>
      <c r="W2634" s="1" t="s">
        <v>626</v>
      </c>
      <c r="AB2634" t="s">
        <v>86</v>
      </c>
      <c r="AC2634" t="s">
        <v>1359</v>
      </c>
      <c r="AF2634" t="s">
        <v>125</v>
      </c>
    </row>
    <row r="2635" spans="1:32" x14ac:dyDescent="0.25">
      <c r="A2635">
        <v>20</v>
      </c>
      <c r="B2635" t="s">
        <v>89</v>
      </c>
      <c r="C2635" t="s">
        <v>201</v>
      </c>
      <c r="D2635">
        <v>11.478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0.3712037037037037</v>
      </c>
      <c r="N2635">
        <v>0.1174188</v>
      </c>
      <c r="O2635">
        <v>11.006</v>
      </c>
      <c r="Q2635" s="19">
        <v>0.42372685185185183</v>
      </c>
      <c r="R2635" s="20">
        <v>6.040761E-2</v>
      </c>
      <c r="S2635" s="87">
        <v>10.967000000000001</v>
      </c>
      <c r="U2635" s="19">
        <v>0.72379629629629638</v>
      </c>
      <c r="V2635" s="20">
        <v>5.7050089999999998E-2</v>
      </c>
      <c r="W2635" s="1" t="s">
        <v>626</v>
      </c>
      <c r="AB2635" t="s">
        <v>85</v>
      </c>
      <c r="AC2635" t="s">
        <v>1360</v>
      </c>
      <c r="AF2635" t="s">
        <v>123</v>
      </c>
    </row>
    <row r="2636" spans="1:32" x14ac:dyDescent="0.25">
      <c r="A2636">
        <v>21</v>
      </c>
      <c r="B2636" t="s">
        <v>89</v>
      </c>
      <c r="C2636" t="s">
        <v>201</v>
      </c>
      <c r="D2636">
        <v>12.223000000000001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0.37216435185185182</v>
      </c>
      <c r="N2636">
        <v>0.1580154</v>
      </c>
      <c r="O2636">
        <v>11.481999999999999</v>
      </c>
      <c r="Q2636" s="19">
        <v>0.42451388888888886</v>
      </c>
      <c r="R2636" s="20">
        <v>6.6152580000000002E-2</v>
      </c>
      <c r="W2636" s="1" t="s">
        <v>626</v>
      </c>
      <c r="AB2636" t="s">
        <v>86</v>
      </c>
      <c r="AC2636" t="s">
        <v>1361</v>
      </c>
      <c r="AF2636" t="s">
        <v>160</v>
      </c>
    </row>
    <row r="2637" spans="1:32" x14ac:dyDescent="0.25">
      <c r="A2637">
        <v>22</v>
      </c>
      <c r="B2637" t="s">
        <v>89</v>
      </c>
      <c r="C2637" t="s">
        <v>201</v>
      </c>
      <c r="D2637">
        <v>6.617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0.37300925925925926</v>
      </c>
      <c r="N2637">
        <v>0.1109383</v>
      </c>
      <c r="O2637">
        <v>6.3</v>
      </c>
      <c r="Q2637" s="19">
        <v>0.4255902777777778</v>
      </c>
      <c r="R2637" s="20">
        <v>9.5342979999999994E-2</v>
      </c>
      <c r="S2637" s="87">
        <v>6.28</v>
      </c>
      <c r="U2637" s="19">
        <v>0.72479166666666661</v>
      </c>
      <c r="V2637" s="20">
        <v>7.7114489999999994E-2</v>
      </c>
      <c r="W2637" s="1" t="s">
        <v>626</v>
      </c>
      <c r="AB2637" t="s">
        <v>85</v>
      </c>
      <c r="AC2637" t="s">
        <v>1362</v>
      </c>
      <c r="AF2637" t="s">
        <v>148</v>
      </c>
    </row>
    <row r="2638" spans="1:32" x14ac:dyDescent="0.25">
      <c r="A2638">
        <v>23</v>
      </c>
      <c r="B2638" t="s">
        <v>89</v>
      </c>
      <c r="C2638" t="s">
        <v>201</v>
      </c>
      <c r="D2638">
        <v>8.6050000000000004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0.37401620370370375</v>
      </c>
      <c r="N2638" s="20">
        <v>7.3501269999999994E-2</v>
      </c>
      <c r="O2638">
        <v>8.3040000000000003</v>
      </c>
      <c r="Q2638" s="19">
        <v>0.42670138888888887</v>
      </c>
      <c r="R2638" s="20">
        <v>8.1243410000000002E-3</v>
      </c>
      <c r="S2638" s="87">
        <v>8.2799999999999994</v>
      </c>
      <c r="U2638" s="19">
        <v>0.72583333333333344</v>
      </c>
      <c r="V2638">
        <v>3.7704700000000001E-2</v>
      </c>
      <c r="W2638" s="1" t="s">
        <v>626</v>
      </c>
      <c r="AB2638" t="s">
        <v>85</v>
      </c>
      <c r="AC2638" t="s">
        <v>1363</v>
      </c>
      <c r="AF2638" t="s">
        <v>146</v>
      </c>
    </row>
    <row r="2639" spans="1:32" x14ac:dyDescent="0.25">
      <c r="A2639">
        <v>24</v>
      </c>
      <c r="B2639" t="s">
        <v>89</v>
      </c>
      <c r="C2639" t="s">
        <v>201</v>
      </c>
      <c r="D2639">
        <v>6.9580000000000002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0.37487268518518518</v>
      </c>
      <c r="N2639" s="20">
        <v>8.1280160000000004E-2</v>
      </c>
      <c r="O2639">
        <v>6.6319999999999997</v>
      </c>
      <c r="Q2639" s="19">
        <v>0.42739583333333336</v>
      </c>
      <c r="R2639">
        <v>1.308597</v>
      </c>
      <c r="W2639" s="1" t="s">
        <v>626</v>
      </c>
      <c r="AB2639" t="s">
        <v>86</v>
      </c>
      <c r="AC2639" t="s">
        <v>1364</v>
      </c>
      <c r="AF2639" t="s">
        <v>142</v>
      </c>
    </row>
    <row r="2640" spans="1:32" x14ac:dyDescent="0.25">
      <c r="A2640">
        <v>25</v>
      </c>
      <c r="B2640" t="s">
        <v>89</v>
      </c>
      <c r="C2640" t="s">
        <v>201</v>
      </c>
      <c r="D2640">
        <v>8.5660000000000007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0.37582175925925926</v>
      </c>
      <c r="N2640" s="20">
        <v>5.5286059999999998E-2</v>
      </c>
      <c r="O2640">
        <v>8.2349999999999994</v>
      </c>
      <c r="Q2640" s="19">
        <v>0.42855324074074069</v>
      </c>
      <c r="R2640">
        <v>1.039291</v>
      </c>
      <c r="W2640" s="1" t="s">
        <v>626</v>
      </c>
      <c r="AB2640" t="s">
        <v>86</v>
      </c>
      <c r="AC2640" t="s">
        <v>1365</v>
      </c>
      <c r="AF2640" t="s">
        <v>286</v>
      </c>
    </row>
    <row r="2641" spans="1:32" x14ac:dyDescent="0.25">
      <c r="A2641">
        <v>26</v>
      </c>
      <c r="B2641" t="s">
        <v>89</v>
      </c>
      <c r="C2641" t="s">
        <v>201</v>
      </c>
      <c r="D2641">
        <v>5.9809999999999999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0.37678240740740737</v>
      </c>
      <c r="N2641" s="20">
        <v>7.2498989999999999E-2</v>
      </c>
      <c r="O2641">
        <v>5.758</v>
      </c>
      <c r="Q2641" s="19">
        <v>0.42979166666666663</v>
      </c>
      <c r="R2641" s="20">
        <v>7.6093869999999994E-2</v>
      </c>
      <c r="W2641" s="1" t="s">
        <v>626</v>
      </c>
      <c r="AB2641" t="s">
        <v>84</v>
      </c>
      <c r="AC2641" t="s">
        <v>1366</v>
      </c>
    </row>
    <row r="2642" spans="1:32" x14ac:dyDescent="0.25">
      <c r="A2642">
        <v>27</v>
      </c>
      <c r="B2642" t="s">
        <v>89</v>
      </c>
      <c r="C2642" t="s">
        <v>201</v>
      </c>
      <c r="D2642">
        <v>6.0110000000000001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0.37759259259259265</v>
      </c>
      <c r="N2642" s="20">
        <v>6.3259469999999998E-2</v>
      </c>
      <c r="O2642">
        <v>5.7610000000000001</v>
      </c>
      <c r="Q2642" s="19">
        <v>0.43065972222222221</v>
      </c>
      <c r="R2642" s="20">
        <v>4.9177619999999998E-2</v>
      </c>
      <c r="S2642" s="87">
        <v>5.7279999999999998</v>
      </c>
      <c r="U2642" s="19">
        <v>0.72718749999999999</v>
      </c>
      <c r="V2642">
        <v>4.4926800000000003E-2</v>
      </c>
      <c r="W2642" s="1" t="s">
        <v>626</v>
      </c>
      <c r="AB2642" t="s">
        <v>85</v>
      </c>
      <c r="AC2642" t="s">
        <v>1367</v>
      </c>
      <c r="AF2642" t="s">
        <v>287</v>
      </c>
    </row>
    <row r="2643" spans="1:32" x14ac:dyDescent="0.25">
      <c r="A2643">
        <v>28</v>
      </c>
      <c r="B2643" t="s">
        <v>89</v>
      </c>
      <c r="C2643" t="s">
        <v>201</v>
      </c>
      <c r="D2643">
        <v>8.1980000000000004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0.37836805555555553</v>
      </c>
      <c r="N2643">
        <v>0.67292379999999996</v>
      </c>
      <c r="O2643">
        <v>7.73</v>
      </c>
      <c r="Q2643" s="19">
        <v>0.43153935185185183</v>
      </c>
      <c r="R2643">
        <v>0.15953039999999999</v>
      </c>
      <c r="W2643" s="1" t="s">
        <v>626</v>
      </c>
      <c r="AB2643" t="s">
        <v>86</v>
      </c>
      <c r="AC2643" t="s">
        <v>1368</v>
      </c>
      <c r="AF2643" t="s">
        <v>288</v>
      </c>
    </row>
    <row r="2644" spans="1:32" x14ac:dyDescent="0.25">
      <c r="A2644">
        <v>29</v>
      </c>
      <c r="B2644" t="s">
        <v>89</v>
      </c>
      <c r="C2644" t="s">
        <v>201</v>
      </c>
      <c r="D2644">
        <v>7.7320000000000002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0.37928240740740743</v>
      </c>
      <c r="N2644" s="20">
        <v>8.3976949999999995E-2</v>
      </c>
      <c r="O2644">
        <v>7.2679999999999998</v>
      </c>
      <c r="Q2644" s="19">
        <v>0.43254629629629626</v>
      </c>
      <c r="R2644" s="20">
        <v>4.0041050000000002E-2</v>
      </c>
      <c r="W2644" s="1" t="s">
        <v>626</v>
      </c>
      <c r="AB2644" t="s">
        <v>86</v>
      </c>
      <c r="AC2644" t="s">
        <v>1369</v>
      </c>
      <c r="AF2644" t="s">
        <v>337</v>
      </c>
    </row>
    <row r="2645" spans="1:32" x14ac:dyDescent="0.25">
      <c r="A2645">
        <v>30</v>
      </c>
      <c r="B2645" t="s">
        <v>89</v>
      </c>
      <c r="C2645" t="s">
        <v>201</v>
      </c>
      <c r="D2645">
        <v>9.9670000000000005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0.38003472222222223</v>
      </c>
      <c r="N2645" s="20">
        <v>7.3466459999999997E-2</v>
      </c>
      <c r="O2645">
        <v>9.3179999999999996</v>
      </c>
      <c r="Q2645" s="19">
        <v>0.4334837962962963</v>
      </c>
      <c r="R2645" s="20">
        <v>7.2296029999999997E-2</v>
      </c>
      <c r="W2645" s="1" t="s">
        <v>626</v>
      </c>
      <c r="AB2645" t="s">
        <v>84</v>
      </c>
      <c r="AC2645" t="s">
        <v>1370</v>
      </c>
    </row>
    <row r="2646" spans="1:32" x14ac:dyDescent="0.25">
      <c r="A2646">
        <v>31</v>
      </c>
      <c r="B2646" t="s">
        <v>89</v>
      </c>
      <c r="C2646" t="s">
        <v>201</v>
      </c>
      <c r="D2646">
        <v>9.9190000000000005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0.38090277777777781</v>
      </c>
      <c r="N2646">
        <v>0.1267701</v>
      </c>
      <c r="O2646">
        <v>9.2959999999999994</v>
      </c>
      <c r="Q2646" s="19">
        <v>0.43430555555555556</v>
      </c>
      <c r="R2646" s="20">
        <v>8.0650379999999994E-2</v>
      </c>
      <c r="W2646" s="1" t="s">
        <v>626</v>
      </c>
      <c r="AB2646" t="s">
        <v>84</v>
      </c>
      <c r="AC2646" t="s">
        <v>1371</v>
      </c>
    </row>
    <row r="2647" spans="1:32" x14ac:dyDescent="0.25">
      <c r="A2647">
        <v>32</v>
      </c>
      <c r="B2647" t="s">
        <v>89</v>
      </c>
      <c r="C2647" t="s">
        <v>201</v>
      </c>
      <c r="D2647">
        <v>5.9770000000000003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0.38168981481481484</v>
      </c>
      <c r="N2647" s="20">
        <v>5.6128039999999997E-2</v>
      </c>
      <c r="O2647">
        <v>5.891</v>
      </c>
      <c r="Q2647" s="19">
        <v>0.43515046296296295</v>
      </c>
      <c r="R2647">
        <v>0.11080859999999999</v>
      </c>
      <c r="W2647" s="1" t="s">
        <v>626</v>
      </c>
      <c r="AB2647" t="s">
        <v>84</v>
      </c>
      <c r="AC2647" t="s">
        <v>1372</v>
      </c>
    </row>
    <row r="2648" spans="1:32" x14ac:dyDescent="0.25">
      <c r="A2648">
        <v>33</v>
      </c>
      <c r="B2648" t="s">
        <v>89</v>
      </c>
      <c r="C2648" t="s">
        <v>201</v>
      </c>
      <c r="D2648">
        <v>10.019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0.38252314814814814</v>
      </c>
      <c r="N2648" s="20">
        <v>9.7441349999999996E-2</v>
      </c>
      <c r="O2648">
        <v>9.6720000000000006</v>
      </c>
      <c r="Q2648" s="19">
        <v>0.43603009259259262</v>
      </c>
      <c r="R2648">
        <v>0.101675</v>
      </c>
      <c r="S2648" s="87">
        <v>9.6259999999999994</v>
      </c>
      <c r="U2648" s="19">
        <v>0.7281481481481481</v>
      </c>
      <c r="V2648" s="20">
        <v>8.0489809999999995E-2</v>
      </c>
      <c r="W2648" s="1" t="s">
        <v>626</v>
      </c>
      <c r="AB2648" t="s">
        <v>85</v>
      </c>
      <c r="AC2648" t="s">
        <v>1373</v>
      </c>
      <c r="AF2648" t="s">
        <v>140</v>
      </c>
    </row>
    <row r="2649" spans="1:32" x14ac:dyDescent="0.25">
      <c r="A2649">
        <v>34</v>
      </c>
      <c r="B2649" t="s">
        <v>89</v>
      </c>
      <c r="C2649" t="s">
        <v>201</v>
      </c>
      <c r="D2649">
        <v>7.5890000000000004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0.38335648148148144</v>
      </c>
      <c r="N2649" s="20">
        <v>8.7601639999999995E-2</v>
      </c>
      <c r="O2649">
        <v>7.37</v>
      </c>
      <c r="Q2649" s="19">
        <v>0.43695601851851856</v>
      </c>
      <c r="R2649" s="20">
        <v>6.8720039999999996E-2</v>
      </c>
      <c r="W2649" s="1" t="s">
        <v>626</v>
      </c>
      <c r="AB2649" t="s">
        <v>86</v>
      </c>
      <c r="AC2649" t="s">
        <v>1374</v>
      </c>
      <c r="AF2649" t="s">
        <v>290</v>
      </c>
    </row>
    <row r="2650" spans="1:32" x14ac:dyDescent="0.25">
      <c r="A2650">
        <v>35</v>
      </c>
      <c r="B2650" t="s">
        <v>89</v>
      </c>
      <c r="C2650" t="s">
        <v>201</v>
      </c>
      <c r="D2650">
        <v>7.8760000000000003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0.38427083333333334</v>
      </c>
      <c r="N2650" s="20">
        <v>7.2398569999999995E-2</v>
      </c>
      <c r="O2650">
        <v>7.4459999999999997</v>
      </c>
      <c r="Q2650" s="19">
        <v>0.43789351851851849</v>
      </c>
      <c r="R2650" s="20">
        <v>5.3498860000000002E-2</v>
      </c>
      <c r="W2650" s="1" t="s">
        <v>626</v>
      </c>
      <c r="AB2650" t="s">
        <v>84</v>
      </c>
      <c r="AC2650" t="s">
        <v>1375</v>
      </c>
    </row>
    <row r="2651" spans="1:32" x14ac:dyDescent="0.25">
      <c r="A2651">
        <v>36</v>
      </c>
      <c r="B2651" t="s">
        <v>89</v>
      </c>
      <c r="C2651" t="s">
        <v>201</v>
      </c>
      <c r="D2651">
        <v>10.189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0.38511574074074079</v>
      </c>
      <c r="N2651">
        <v>0.11629150000000001</v>
      </c>
      <c r="O2651">
        <v>9.875</v>
      </c>
      <c r="Q2651" s="19">
        <v>0.43881944444444443</v>
      </c>
      <c r="R2651" s="20">
        <v>7.5258729999999996E-2</v>
      </c>
      <c r="S2651" s="87">
        <v>9.8350000000000009</v>
      </c>
      <c r="U2651" s="19">
        <v>0.72905092592592602</v>
      </c>
      <c r="V2651" s="20">
        <v>9.7069740000000002E-2</v>
      </c>
      <c r="W2651" s="1" t="s">
        <v>626</v>
      </c>
      <c r="AB2651" t="s">
        <v>85</v>
      </c>
      <c r="AC2651" t="s">
        <v>1376</v>
      </c>
      <c r="AF2651" t="s">
        <v>338</v>
      </c>
    </row>
    <row r="2652" spans="1:32" x14ac:dyDescent="0.25">
      <c r="A2652">
        <v>37</v>
      </c>
      <c r="B2652" t="s">
        <v>89</v>
      </c>
      <c r="C2652" t="s">
        <v>201</v>
      </c>
      <c r="D2652">
        <v>6.0890000000000004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0.38584490740740746</v>
      </c>
      <c r="N2652" s="20">
        <v>5.6730889999999999E-2</v>
      </c>
      <c r="O2652">
        <v>5.9189999999999996</v>
      </c>
      <c r="Q2652" s="19">
        <v>0.43965277777777773</v>
      </c>
      <c r="R2652">
        <v>0.1184177</v>
      </c>
      <c r="W2652" s="1" t="s">
        <v>626</v>
      </c>
      <c r="AB2652" t="s">
        <v>84</v>
      </c>
      <c r="AC2652" t="s">
        <v>1377</v>
      </c>
    </row>
    <row r="2653" spans="1:32" x14ac:dyDescent="0.25">
      <c r="A2653">
        <v>38</v>
      </c>
      <c r="B2653" t="s">
        <v>89</v>
      </c>
      <c r="C2653" t="s">
        <v>201</v>
      </c>
      <c r="D2653">
        <v>7.2409999999999997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0.38670138888888889</v>
      </c>
      <c r="N2653" s="20">
        <v>5.4376470000000003E-2</v>
      </c>
      <c r="O2653">
        <v>7.0270000000000001</v>
      </c>
      <c r="Q2653" s="19">
        <v>0.44053240740740746</v>
      </c>
      <c r="R2653">
        <v>0.16190879999999999</v>
      </c>
      <c r="S2653" s="87">
        <v>6.99</v>
      </c>
      <c r="U2653" s="19">
        <v>0.72998842592592583</v>
      </c>
      <c r="V2653" s="20">
        <v>3.781093E-2</v>
      </c>
      <c r="W2653" s="1" t="s">
        <v>626</v>
      </c>
      <c r="AB2653" t="s">
        <v>85</v>
      </c>
      <c r="AC2653" t="s">
        <v>1378</v>
      </c>
      <c r="AF2653" t="s">
        <v>161</v>
      </c>
    </row>
    <row r="2654" spans="1:32" x14ac:dyDescent="0.25">
      <c r="A2654">
        <v>39</v>
      </c>
      <c r="B2654" t="s">
        <v>89</v>
      </c>
      <c r="C2654" t="s">
        <v>201</v>
      </c>
      <c r="D2654">
        <v>6.5119999999999996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0.38755787037037037</v>
      </c>
      <c r="N2654" s="20">
        <v>5.5126139999999997E-2</v>
      </c>
      <c r="O2654">
        <v>6.319</v>
      </c>
      <c r="Q2654" s="19">
        <v>0.44168981481481479</v>
      </c>
      <c r="R2654" s="20">
        <v>3.425073E-2</v>
      </c>
      <c r="W2654" s="1" t="s">
        <v>626</v>
      </c>
      <c r="AB2654" t="s">
        <v>86</v>
      </c>
      <c r="AC2654" t="s">
        <v>1379</v>
      </c>
      <c r="AF2654" t="s">
        <v>143</v>
      </c>
    </row>
    <row r="2655" spans="1:32" x14ac:dyDescent="0.25">
      <c r="A2655">
        <v>40</v>
      </c>
      <c r="B2655" t="s">
        <v>89</v>
      </c>
      <c r="C2655" t="s">
        <v>201</v>
      </c>
      <c r="D2655">
        <v>8.9239999999999995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0.38833333333333336</v>
      </c>
      <c r="N2655" s="20">
        <v>7.7672169999999999E-2</v>
      </c>
      <c r="O2655">
        <v>8.843</v>
      </c>
      <c r="Q2655" s="19">
        <v>0.44255787037037037</v>
      </c>
      <c r="R2655" s="20">
        <v>5.5743729999999998E-2</v>
      </c>
      <c r="W2655" s="1" t="s">
        <v>626</v>
      </c>
      <c r="AB2655" t="s">
        <v>86</v>
      </c>
      <c r="AC2655" t="s">
        <v>1380</v>
      </c>
      <c r="AF2655" t="s">
        <v>159</v>
      </c>
    </row>
    <row r="2656" spans="1:32" x14ac:dyDescent="0.25">
      <c r="A2656">
        <v>41</v>
      </c>
      <c r="B2656" t="s">
        <v>89</v>
      </c>
      <c r="C2656" t="s">
        <v>201</v>
      </c>
      <c r="D2656">
        <v>11.125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0.38912037037037034</v>
      </c>
      <c r="N2656" s="20">
        <v>8.4636740000000002E-2</v>
      </c>
      <c r="O2656">
        <v>10.731999999999999</v>
      </c>
      <c r="Q2656" s="19">
        <v>0.44329861111111107</v>
      </c>
      <c r="R2656" s="20">
        <v>5.8885750000000001E-2</v>
      </c>
      <c r="S2656" s="87">
        <v>10.689</v>
      </c>
      <c r="U2656" s="19">
        <v>0.73123842592592592</v>
      </c>
      <c r="V2656" s="20">
        <v>8.2239439999999997E-2</v>
      </c>
      <c r="W2656" s="1" t="s">
        <v>626</v>
      </c>
      <c r="AB2656" t="s">
        <v>85</v>
      </c>
      <c r="AC2656" t="s">
        <v>1381</v>
      </c>
      <c r="AF2656" t="s">
        <v>128</v>
      </c>
    </row>
    <row r="2657" spans="1:32" x14ac:dyDescent="0.25">
      <c r="A2657">
        <v>42</v>
      </c>
      <c r="B2657" t="s">
        <v>89</v>
      </c>
      <c r="C2657" t="s">
        <v>201</v>
      </c>
      <c r="D2657">
        <v>6.681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0.39005787037037037</v>
      </c>
      <c r="N2657" s="20">
        <v>5.760175E-2</v>
      </c>
      <c r="O2657">
        <v>6.6070000000000002</v>
      </c>
      <c r="Q2657" s="19">
        <v>0.44421296296296298</v>
      </c>
      <c r="R2657">
        <v>0.28645530000000002</v>
      </c>
      <c r="W2657" s="1" t="s">
        <v>626</v>
      </c>
      <c r="AB2657" t="s">
        <v>84</v>
      </c>
      <c r="AC2657" t="s">
        <v>1382</v>
      </c>
    </row>
    <row r="2658" spans="1:32" x14ac:dyDescent="0.25">
      <c r="A2658">
        <v>43</v>
      </c>
      <c r="B2658" t="s">
        <v>89</v>
      </c>
      <c r="C2658" t="s">
        <v>201</v>
      </c>
      <c r="D2658">
        <v>6.6740000000000004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0.39109953703703698</v>
      </c>
      <c r="N2658" s="20">
        <v>6.788516E-2</v>
      </c>
      <c r="O2658">
        <v>6.3819999999999997</v>
      </c>
      <c r="Q2658" s="19">
        <v>0.44526620370370368</v>
      </c>
      <c r="R2658">
        <v>0.1132749</v>
      </c>
      <c r="W2658" s="1" t="s">
        <v>626</v>
      </c>
      <c r="AB2658" t="s">
        <v>86</v>
      </c>
      <c r="AC2658" t="s">
        <v>1383</v>
      </c>
      <c r="AF2658" t="s">
        <v>148</v>
      </c>
    </row>
    <row r="2659" spans="1:32" x14ac:dyDescent="0.25">
      <c r="A2659">
        <v>44</v>
      </c>
      <c r="B2659" t="s">
        <v>89</v>
      </c>
      <c r="C2659" t="s">
        <v>201</v>
      </c>
      <c r="D2659">
        <v>8.0459999999999994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0.39203703703703702</v>
      </c>
      <c r="N2659">
        <v>0.27959879999999998</v>
      </c>
      <c r="O2659">
        <v>7.5990000000000002</v>
      </c>
      <c r="Q2659" s="19">
        <v>0.44618055555555558</v>
      </c>
      <c r="R2659" s="20">
        <v>8.7187769999999998E-2</v>
      </c>
      <c r="W2659" s="1" t="s">
        <v>626</v>
      </c>
      <c r="AB2659" t="s">
        <v>86</v>
      </c>
      <c r="AC2659" t="s">
        <v>1384</v>
      </c>
      <c r="AF2659" t="s">
        <v>179</v>
      </c>
    </row>
    <row r="2660" spans="1:32" x14ac:dyDescent="0.25">
      <c r="A2660">
        <v>45</v>
      </c>
      <c r="B2660" t="s">
        <v>89</v>
      </c>
      <c r="C2660" t="s">
        <v>201</v>
      </c>
      <c r="D2660">
        <v>6.4189999999999996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0.39305555555555555</v>
      </c>
      <c r="N2660" s="20">
        <v>6.8724540000000001E-2</v>
      </c>
      <c r="O2660">
        <v>5.9610000000000003</v>
      </c>
      <c r="Q2660" s="19">
        <v>0.44717592592592598</v>
      </c>
      <c r="R2660">
        <v>0.86898520000000001</v>
      </c>
      <c r="W2660" s="1" t="s">
        <v>626</v>
      </c>
      <c r="AB2660" t="s">
        <v>84</v>
      </c>
      <c r="AC2660" t="s">
        <v>1385</v>
      </c>
    </row>
    <row r="2661" spans="1:32" x14ac:dyDescent="0.25">
      <c r="A2661">
        <v>46</v>
      </c>
      <c r="B2661" t="s">
        <v>89</v>
      </c>
      <c r="C2661" t="s">
        <v>608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0.39457175925925925</v>
      </c>
      <c r="N2661" s="20">
        <v>9.0116160000000001E-3</v>
      </c>
      <c r="Q2661" s="19">
        <v>0.44851851851851854</v>
      </c>
      <c r="R2661" s="20">
        <v>1.134754E-2</v>
      </c>
      <c r="U2661" s="19">
        <v>0.73241898148148143</v>
      </c>
      <c r="V2661" s="20">
        <v>3.7294899999999998E-3</v>
      </c>
      <c r="W2661" s="1" t="s">
        <v>626</v>
      </c>
    </row>
    <row r="2662" spans="1:32" x14ac:dyDescent="0.25">
      <c r="A2662">
        <v>47</v>
      </c>
      <c r="B2662" t="s">
        <v>89</v>
      </c>
      <c r="C2662" t="s">
        <v>608</v>
      </c>
      <c r="E2662" s="1" t="s">
        <v>1196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0.39540509259259254</v>
      </c>
      <c r="N2662" s="20">
        <v>7.9500479999999995E-3</v>
      </c>
      <c r="P2662" s="63">
        <v>0.63402777777777775</v>
      </c>
      <c r="Q2662" s="19">
        <v>0.4494097222222222</v>
      </c>
      <c r="R2662" s="20">
        <v>1.126864E-2</v>
      </c>
      <c r="T2662" s="63">
        <v>0.42499999999999999</v>
      </c>
      <c r="U2662" s="19">
        <v>0.73317129629629629</v>
      </c>
      <c r="V2662" s="20">
        <v>4.3854539999999996E-3</v>
      </c>
      <c r="W2662" s="1" t="s">
        <v>626</v>
      </c>
    </row>
    <row r="2663" spans="1:32" x14ac:dyDescent="0.25">
      <c r="A2663">
        <v>1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1178</v>
      </c>
    </row>
    <row r="2664" spans="1:32" x14ac:dyDescent="0.25">
      <c r="A2664">
        <v>2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1179</v>
      </c>
    </row>
    <row r="2665" spans="1:32" x14ac:dyDescent="0.25">
      <c r="A2665">
        <v>3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1180</v>
      </c>
    </row>
    <row r="2666" spans="1:32" x14ac:dyDescent="0.25">
      <c r="A2666">
        <v>4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1181</v>
      </c>
    </row>
    <row r="2667" spans="1:32" x14ac:dyDescent="0.25">
      <c r="A2667">
        <v>5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1182</v>
      </c>
    </row>
    <row r="2668" spans="1:32" x14ac:dyDescent="0.25">
      <c r="A2668">
        <v>6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1183</v>
      </c>
    </row>
    <row r="2669" spans="1:32" x14ac:dyDescent="0.25">
      <c r="A2669">
        <v>7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1184</v>
      </c>
    </row>
    <row r="2670" spans="1:32" x14ac:dyDescent="0.25">
      <c r="A2670">
        <v>8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ref="AC2670:AC2685" si="45">"A2-17"&amp;AB2670&amp;"-"&amp;AF2670</f>
        <v>A2-17RT-A1</v>
      </c>
      <c r="AF2670" t="s">
        <v>247</v>
      </c>
    </row>
    <row r="2671" spans="1:32" x14ac:dyDescent="0.25">
      <c r="A2671">
        <v>9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A2-17RT-A2</v>
      </c>
      <c r="AF2671" t="s">
        <v>120</v>
      </c>
    </row>
    <row r="2672" spans="1:32" x14ac:dyDescent="0.25">
      <c r="A2672">
        <v>10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A2-17RT-A3</v>
      </c>
      <c r="AF2672" t="s">
        <v>245</v>
      </c>
    </row>
    <row r="2673" spans="1:32" x14ac:dyDescent="0.25">
      <c r="A2673">
        <v>11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A2-17RT-A4</v>
      </c>
      <c r="AF2673" t="s">
        <v>252</v>
      </c>
    </row>
    <row r="2674" spans="1:32" x14ac:dyDescent="0.25">
      <c r="A2674">
        <v>12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A2-17RT-A5</v>
      </c>
      <c r="AF2674" t="s">
        <v>246</v>
      </c>
    </row>
    <row r="2675" spans="1:32" x14ac:dyDescent="0.25">
      <c r="A2675">
        <v>13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A2-17RT-A6</v>
      </c>
      <c r="AF2675" t="s">
        <v>244</v>
      </c>
    </row>
    <row r="2676" spans="1:32" x14ac:dyDescent="0.25">
      <c r="A2676">
        <v>14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A2-17RT-A7</v>
      </c>
      <c r="AF2676" t="s">
        <v>164</v>
      </c>
    </row>
    <row r="2677" spans="1:32" x14ac:dyDescent="0.25">
      <c r="A2677">
        <v>15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A2-17RT-A8</v>
      </c>
      <c r="AF2677" t="s">
        <v>166</v>
      </c>
    </row>
    <row r="2678" spans="1:32" x14ac:dyDescent="0.25">
      <c r="A2678">
        <v>16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A2-17SO-A1</v>
      </c>
      <c r="AF2678" t="s">
        <v>247</v>
      </c>
    </row>
    <row r="2679" spans="1:32" x14ac:dyDescent="0.25">
      <c r="A2679">
        <v>17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A2-17SO-A2</v>
      </c>
      <c r="AF2679" t="s">
        <v>120</v>
      </c>
    </row>
    <row r="2680" spans="1:32" x14ac:dyDescent="0.25">
      <c r="A2680">
        <v>18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A2-17SO-A3</v>
      </c>
      <c r="AF2680" t="s">
        <v>245</v>
      </c>
    </row>
    <row r="2681" spans="1:32" x14ac:dyDescent="0.25">
      <c r="A2681">
        <v>19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A2-17SO-A4</v>
      </c>
      <c r="AF2681" t="s">
        <v>252</v>
      </c>
    </row>
    <row r="2682" spans="1:32" x14ac:dyDescent="0.25">
      <c r="A2682">
        <v>20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A2-17SO-A5</v>
      </c>
      <c r="AF2682" t="s">
        <v>246</v>
      </c>
    </row>
    <row r="2683" spans="1:32" x14ac:dyDescent="0.25">
      <c r="A2683">
        <v>21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A2-17SO-A6</v>
      </c>
      <c r="AF2683" t="s">
        <v>244</v>
      </c>
    </row>
    <row r="2684" spans="1:32" x14ac:dyDescent="0.25">
      <c r="A2684">
        <v>22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A2-17SO-A7</v>
      </c>
      <c r="AF2684" t="s">
        <v>164</v>
      </c>
    </row>
    <row r="2685" spans="1:32" x14ac:dyDescent="0.25">
      <c r="A2685">
        <v>23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A2-17SO-A8</v>
      </c>
      <c r="AF2685" t="s">
        <v>166</v>
      </c>
    </row>
    <row r="2686" spans="1:32" x14ac:dyDescent="0.25">
      <c r="A2686">
        <v>1</v>
      </c>
      <c r="B2686" t="s">
        <v>229</v>
      </c>
      <c r="C2686" t="s">
        <v>201</v>
      </c>
      <c r="D2686">
        <v>6.7640000000000002</v>
      </c>
      <c r="E2686" s="1" t="s">
        <v>1197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0.44391203703703702</v>
      </c>
      <c r="N2686">
        <v>0.1223759</v>
      </c>
      <c r="O2686">
        <v>6.3049999999999997</v>
      </c>
      <c r="P2686" s="63">
        <v>0.5541666666666667</v>
      </c>
      <c r="Q2686" s="19">
        <v>0.37131944444444448</v>
      </c>
      <c r="R2686" s="20">
        <v>7.5252260000000001E-2</v>
      </c>
      <c r="W2686" s="1" t="s">
        <v>961</v>
      </c>
      <c r="AB2686" t="s">
        <v>84</v>
      </c>
      <c r="AC2686" t="s">
        <v>1206</v>
      </c>
    </row>
    <row r="2687" spans="1:32" x14ac:dyDescent="0.25">
      <c r="A2687">
        <v>2</v>
      </c>
      <c r="B2687" t="s">
        <v>229</v>
      </c>
      <c r="C2687" t="s">
        <v>201</v>
      </c>
      <c r="D2687">
        <v>6.2510000000000003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0.44510416666666663</v>
      </c>
      <c r="N2687">
        <v>0.11185680000000001</v>
      </c>
      <c r="O2687">
        <v>6.1559999999999997</v>
      </c>
      <c r="Q2687" s="19">
        <v>0.37270833333333336</v>
      </c>
      <c r="R2687" s="20">
        <v>7.2320510000000005E-2</v>
      </c>
      <c r="W2687" s="1" t="s">
        <v>961</v>
      </c>
      <c r="AB2687" t="s">
        <v>86</v>
      </c>
      <c r="AC2687" t="s">
        <v>1207</v>
      </c>
      <c r="AF2687" t="s">
        <v>136</v>
      </c>
    </row>
    <row r="2688" spans="1:32" x14ac:dyDescent="0.25">
      <c r="A2688">
        <v>3</v>
      </c>
      <c r="B2688" t="s">
        <v>229</v>
      </c>
      <c r="C2688" t="s">
        <v>201</v>
      </c>
      <c r="D2688">
        <v>6.7549999999999999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0.44618055555555558</v>
      </c>
      <c r="N2688">
        <v>0.1640151</v>
      </c>
      <c r="O2688">
        <v>6.6</v>
      </c>
      <c r="Q2688" s="19">
        <v>0.37462962962962965</v>
      </c>
      <c r="R2688">
        <v>7.0881600000000003E-2</v>
      </c>
      <c r="W2688" s="1" t="s">
        <v>961</v>
      </c>
      <c r="AB2688" t="s">
        <v>84</v>
      </c>
      <c r="AC2688" t="s">
        <v>1208</v>
      </c>
    </row>
    <row r="2689" spans="1:32" x14ac:dyDescent="0.25">
      <c r="A2689">
        <v>4</v>
      </c>
      <c r="B2689" t="s">
        <v>229</v>
      </c>
      <c r="C2689" t="s">
        <v>201</v>
      </c>
      <c r="D2689">
        <v>9.1039999999999992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0.44734953703703706</v>
      </c>
      <c r="N2689">
        <v>0.17785599999999999</v>
      </c>
      <c r="O2689">
        <v>8.7569999999999997</v>
      </c>
      <c r="Q2689" s="19">
        <v>0.37547453703703698</v>
      </c>
      <c r="R2689">
        <v>0.1333715</v>
      </c>
      <c r="W2689" s="1" t="s">
        <v>961</v>
      </c>
      <c r="AB2689" t="s">
        <v>85</v>
      </c>
      <c r="AC2689" t="s">
        <v>1209</v>
      </c>
      <c r="AF2689" t="s">
        <v>168</v>
      </c>
    </row>
    <row r="2690" spans="1:32" x14ac:dyDescent="0.25">
      <c r="A2690">
        <v>5</v>
      </c>
      <c r="B2690" t="s">
        <v>229</v>
      </c>
      <c r="C2690" t="s">
        <v>201</v>
      </c>
      <c r="D2690">
        <v>10.004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0.44829861111111113</v>
      </c>
      <c r="N2690">
        <v>0.15698490000000001</v>
      </c>
      <c r="O2690">
        <v>9.8379999999999992</v>
      </c>
      <c r="Q2690" s="19">
        <v>0.37628472222222226</v>
      </c>
      <c r="R2690">
        <v>0.13621900000000001</v>
      </c>
      <c r="W2690" s="1" t="s">
        <v>961</v>
      </c>
      <c r="AB2690" t="s">
        <v>84</v>
      </c>
      <c r="AC2690" t="s">
        <v>1210</v>
      </c>
    </row>
    <row r="2691" spans="1:32" x14ac:dyDescent="0.25">
      <c r="A2691">
        <v>6</v>
      </c>
      <c r="B2691" t="s">
        <v>229</v>
      </c>
      <c r="C2691" t="s">
        <v>201</v>
      </c>
      <c r="D2691">
        <v>7.2249999999999996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0.44931712962962966</v>
      </c>
      <c r="N2691">
        <v>0.17348259999999999</v>
      </c>
      <c r="O2691">
        <v>7.149</v>
      </c>
      <c r="Q2691" s="19">
        <v>0.3772800925925926</v>
      </c>
      <c r="R2691">
        <v>0.1128435</v>
      </c>
      <c r="W2691" s="1" t="s">
        <v>961</v>
      </c>
      <c r="AB2691" t="s">
        <v>86</v>
      </c>
      <c r="AC2691" t="s">
        <v>1211</v>
      </c>
      <c r="AF2691" t="s">
        <v>142</v>
      </c>
    </row>
    <row r="2692" spans="1:32" x14ac:dyDescent="0.25">
      <c r="A2692">
        <v>7</v>
      </c>
      <c r="B2692" t="s">
        <v>229</v>
      </c>
      <c r="C2692" t="s">
        <v>201</v>
      </c>
      <c r="D2692">
        <v>6.6529999999999996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0.4502430555555556</v>
      </c>
      <c r="N2692">
        <v>0.2104307</v>
      </c>
      <c r="O2692">
        <v>6.2249999999999996</v>
      </c>
      <c r="Q2692" s="19">
        <v>0.37814814814814812</v>
      </c>
      <c r="R2692">
        <v>0.13149849999999999</v>
      </c>
      <c r="W2692" s="1" t="s">
        <v>961</v>
      </c>
      <c r="AB2692" t="s">
        <v>85</v>
      </c>
      <c r="AC2692" t="s">
        <v>1212</v>
      </c>
      <c r="AF2692" t="s">
        <v>160</v>
      </c>
    </row>
    <row r="2693" spans="1:32" x14ac:dyDescent="0.25">
      <c r="A2693">
        <v>8</v>
      </c>
      <c r="B2693" t="s">
        <v>229</v>
      </c>
      <c r="C2693" t="s">
        <v>201</v>
      </c>
      <c r="D2693">
        <v>8.1709999999999994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0.45113425925925926</v>
      </c>
      <c r="N2693">
        <v>0.21447620000000001</v>
      </c>
      <c r="O2693">
        <v>7.6980000000000004</v>
      </c>
      <c r="Q2693" s="19">
        <v>0.37908564814814816</v>
      </c>
      <c r="R2693" s="20">
        <v>8.1080260000000001E-2</v>
      </c>
      <c r="W2693" s="1" t="s">
        <v>961</v>
      </c>
      <c r="AB2693" t="s">
        <v>85</v>
      </c>
      <c r="AC2693" t="s">
        <v>1213</v>
      </c>
      <c r="AF2693" t="s">
        <v>338</v>
      </c>
    </row>
    <row r="2694" spans="1:32" x14ac:dyDescent="0.25">
      <c r="A2694">
        <v>9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0.4521296296296296</v>
      </c>
      <c r="N2694">
        <v>0.78953070000000003</v>
      </c>
      <c r="O2694">
        <v>4.593</v>
      </c>
      <c r="Q2694" s="19">
        <v>0.37987268518518519</v>
      </c>
      <c r="R2694">
        <v>0.6680334</v>
      </c>
      <c r="W2694" s="1" t="s">
        <v>961</v>
      </c>
      <c r="AB2694" t="s">
        <v>84</v>
      </c>
      <c r="AC2694" t="s">
        <v>1214</v>
      </c>
    </row>
    <row r="2695" spans="1:32" x14ac:dyDescent="0.25">
      <c r="A2695">
        <v>10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0.45309027777777783</v>
      </c>
      <c r="N2695">
        <v>0.1918734</v>
      </c>
      <c r="O2695">
        <v>10.71</v>
      </c>
      <c r="Q2695" s="19">
        <v>0.38096064814814817</v>
      </c>
      <c r="R2695">
        <v>0.153526</v>
      </c>
      <c r="W2695" s="1" t="s">
        <v>961</v>
      </c>
      <c r="AB2695" t="s">
        <v>84</v>
      </c>
      <c r="AC2695" t="s">
        <v>1215</v>
      </c>
    </row>
    <row r="2696" spans="1:32" x14ac:dyDescent="0.25">
      <c r="A2696">
        <v>11</v>
      </c>
      <c r="B2696" t="s">
        <v>229</v>
      </c>
      <c r="C2696" t="s">
        <v>201</v>
      </c>
      <c r="D2696">
        <v>6.2240000000000002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0.4539583333333333</v>
      </c>
      <c r="N2696">
        <v>0.19770370000000001</v>
      </c>
      <c r="O2696">
        <v>6.1769999999999996</v>
      </c>
      <c r="Q2696" s="19">
        <v>0.38182870370370375</v>
      </c>
      <c r="R2696">
        <v>0.1256371</v>
      </c>
      <c r="W2696" s="1" t="s">
        <v>961</v>
      </c>
      <c r="AB2696" t="s">
        <v>84</v>
      </c>
      <c r="AC2696" t="s">
        <v>1216</v>
      </c>
    </row>
    <row r="2697" spans="1:32" x14ac:dyDescent="0.25">
      <c r="A2697">
        <v>12</v>
      </c>
      <c r="B2697" t="s">
        <v>229</v>
      </c>
      <c r="C2697" t="s">
        <v>201</v>
      </c>
      <c r="D2697">
        <v>4.2300000000000004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0.45497685185185183</v>
      </c>
      <c r="N2697">
        <v>0.27232709999999999</v>
      </c>
      <c r="O2697">
        <v>3.992</v>
      </c>
      <c r="Q2697" s="19">
        <v>0.38273148148148151</v>
      </c>
      <c r="R2697">
        <v>0.10184699999999999</v>
      </c>
      <c r="W2697" s="1" t="s">
        <v>961</v>
      </c>
      <c r="AB2697" t="s">
        <v>86</v>
      </c>
      <c r="AC2697" t="s">
        <v>1217</v>
      </c>
      <c r="AF2697" t="s">
        <v>238</v>
      </c>
    </row>
    <row r="2698" spans="1:32" x14ac:dyDescent="0.25">
      <c r="A2698">
        <v>13</v>
      </c>
      <c r="B2698" t="s">
        <v>229</v>
      </c>
      <c r="C2698" t="s">
        <v>201</v>
      </c>
      <c r="D2698">
        <v>8.3819999999999997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0.45582175925925927</v>
      </c>
      <c r="N2698">
        <v>0.14291799999999999</v>
      </c>
      <c r="O2698">
        <v>8.0359999999999996</v>
      </c>
      <c r="Q2698" s="19">
        <v>0.38353009259259258</v>
      </c>
      <c r="R2698" s="20">
        <v>8.4096829999999997E-2</v>
      </c>
      <c r="W2698" s="1" t="s">
        <v>961</v>
      </c>
      <c r="AB2698" t="s">
        <v>84</v>
      </c>
      <c r="AC2698" t="s">
        <v>1218</v>
      </c>
    </row>
    <row r="2699" spans="1:32" x14ac:dyDescent="0.25">
      <c r="A2699">
        <v>14</v>
      </c>
      <c r="B2699" t="s">
        <v>229</v>
      </c>
      <c r="C2699" t="s">
        <v>201</v>
      </c>
      <c r="D2699">
        <v>3.6019999999999999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0.45666666666666672</v>
      </c>
      <c r="N2699">
        <v>1.086265</v>
      </c>
      <c r="O2699">
        <v>3.3540000000000001</v>
      </c>
      <c r="Q2699" s="19">
        <v>0.38430555555555551</v>
      </c>
      <c r="R2699">
        <v>0.96277970000000002</v>
      </c>
      <c r="W2699" s="1" t="s">
        <v>961</v>
      </c>
      <c r="AB2699" t="s">
        <v>85</v>
      </c>
      <c r="AC2699" t="s">
        <v>1219</v>
      </c>
      <c r="AF2699" t="s">
        <v>176</v>
      </c>
    </row>
    <row r="2700" spans="1:32" x14ac:dyDescent="0.25">
      <c r="A2700">
        <v>15</v>
      </c>
      <c r="B2700" t="s">
        <v>229</v>
      </c>
      <c r="C2700" t="s">
        <v>201</v>
      </c>
      <c r="D2700">
        <v>5.3150000000000004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0.45774305555555556</v>
      </c>
      <c r="N2700">
        <v>1.010858</v>
      </c>
      <c r="O2700">
        <v>5.093</v>
      </c>
      <c r="Q2700" s="19">
        <v>0.38532407407407404</v>
      </c>
      <c r="R2700">
        <v>0.82757409999999998</v>
      </c>
      <c r="W2700" s="1" t="s">
        <v>961</v>
      </c>
      <c r="AB2700" t="s">
        <v>85</v>
      </c>
      <c r="AC2700" t="s">
        <v>1220</v>
      </c>
      <c r="AF2700" t="s">
        <v>301</v>
      </c>
    </row>
    <row r="2701" spans="1:32" x14ac:dyDescent="0.25">
      <c r="A2701">
        <v>16</v>
      </c>
      <c r="B2701" t="s">
        <v>229</v>
      </c>
      <c r="C2701" t="s">
        <v>201</v>
      </c>
      <c r="D2701">
        <v>8.6839999999999993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0.45877314814814812</v>
      </c>
      <c r="N2701">
        <v>0.1793208</v>
      </c>
      <c r="O2701">
        <v>8.2140000000000004</v>
      </c>
      <c r="Q2701" s="19">
        <v>0.38633101851851853</v>
      </c>
      <c r="R2701">
        <v>0.20362369999999999</v>
      </c>
      <c r="W2701" s="1" t="s">
        <v>961</v>
      </c>
      <c r="AB2701" t="s">
        <v>84</v>
      </c>
      <c r="AC2701" t="s">
        <v>1221</v>
      </c>
    </row>
    <row r="2702" spans="1:32" x14ac:dyDescent="0.25">
      <c r="A2702">
        <v>17</v>
      </c>
      <c r="B2702" t="s">
        <v>229</v>
      </c>
      <c r="C2702" t="s">
        <v>201</v>
      </c>
      <c r="D2702">
        <v>5.069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0.45967592592592593</v>
      </c>
      <c r="N2702" s="20">
        <v>9.4352980000000003E-2</v>
      </c>
      <c r="O2702">
        <v>4.9790000000000001</v>
      </c>
      <c r="Q2702" s="19">
        <v>0.38722222222222219</v>
      </c>
      <c r="R2702" s="20">
        <v>4.0621940000000002E-2</v>
      </c>
      <c r="W2702" s="1" t="s">
        <v>961</v>
      </c>
      <c r="AB2702" t="s">
        <v>85</v>
      </c>
      <c r="AC2702" t="s">
        <v>1222</v>
      </c>
      <c r="AF2702" t="s">
        <v>244</v>
      </c>
    </row>
    <row r="2703" spans="1:32" x14ac:dyDescent="0.25">
      <c r="A2703">
        <v>18</v>
      </c>
      <c r="B2703" t="s">
        <v>229</v>
      </c>
      <c r="C2703" t="s">
        <v>201</v>
      </c>
      <c r="D2703">
        <v>7.835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0.46067129629629627</v>
      </c>
      <c r="N2703">
        <v>1.0562800000000001</v>
      </c>
      <c r="O2703">
        <v>7.407</v>
      </c>
      <c r="Q2703" s="19">
        <v>0.3880439814814815</v>
      </c>
      <c r="R2703">
        <v>0.1335547</v>
      </c>
      <c r="W2703" s="1" t="s">
        <v>961</v>
      </c>
      <c r="AB2703" t="s">
        <v>86</v>
      </c>
      <c r="AC2703" t="s">
        <v>1223</v>
      </c>
      <c r="AF2703" t="s">
        <v>139</v>
      </c>
    </row>
    <row r="2704" spans="1:32" x14ac:dyDescent="0.25">
      <c r="A2704">
        <v>19</v>
      </c>
      <c r="B2704" t="s">
        <v>229</v>
      </c>
      <c r="C2704" t="s">
        <v>201</v>
      </c>
      <c r="D2704">
        <v>9.8230000000000004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0.46180555555555558</v>
      </c>
      <c r="N2704">
        <v>0.1918887</v>
      </c>
      <c r="O2704">
        <v>9.6829999999999998</v>
      </c>
      <c r="Q2704" s="19">
        <v>0.38902777777777775</v>
      </c>
      <c r="R2704">
        <v>0.10487489999999999</v>
      </c>
      <c r="W2704" s="1" t="s">
        <v>961</v>
      </c>
      <c r="AB2704" t="s">
        <v>86</v>
      </c>
      <c r="AC2704" t="s">
        <v>1224</v>
      </c>
      <c r="AF2704" t="s">
        <v>287</v>
      </c>
    </row>
    <row r="2705" spans="1:32" x14ac:dyDescent="0.25">
      <c r="A2705">
        <v>20</v>
      </c>
      <c r="B2705" t="s">
        <v>229</v>
      </c>
      <c r="C2705" t="s">
        <v>201</v>
      </c>
      <c r="D2705">
        <v>6.1310000000000002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0.46282407407407411</v>
      </c>
      <c r="N2705">
        <v>0.1361193</v>
      </c>
      <c r="O2705">
        <v>5.9320000000000004</v>
      </c>
      <c r="Q2705" s="19">
        <v>0.38994212962962965</v>
      </c>
      <c r="R2705" s="20">
        <v>7.0269059999999994E-2</v>
      </c>
      <c r="W2705" s="1" t="s">
        <v>961</v>
      </c>
      <c r="AB2705" t="s">
        <v>84</v>
      </c>
      <c r="AC2705" t="s">
        <v>1225</v>
      </c>
    </row>
    <row r="2706" spans="1:32" x14ac:dyDescent="0.25">
      <c r="A2706">
        <v>21</v>
      </c>
      <c r="B2706" t="s">
        <v>229</v>
      </c>
      <c r="C2706" t="s">
        <v>201</v>
      </c>
      <c r="D2706">
        <v>10.151999999999999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0.4637384259259259</v>
      </c>
      <c r="N2706">
        <v>0.16573769999999999</v>
      </c>
      <c r="O2706">
        <v>9.9429999999999996</v>
      </c>
      <c r="Q2706" s="19">
        <v>0.39078703703703704</v>
      </c>
      <c r="R2706">
        <v>0.1258001</v>
      </c>
      <c r="W2706" s="1" t="s">
        <v>961</v>
      </c>
      <c r="AB2706" t="s">
        <v>85</v>
      </c>
      <c r="AC2706" t="s">
        <v>1226</v>
      </c>
      <c r="AF2706" t="s">
        <v>141</v>
      </c>
    </row>
    <row r="2707" spans="1:32" x14ac:dyDescent="0.25">
      <c r="A2707">
        <v>22</v>
      </c>
      <c r="B2707" t="s">
        <v>229</v>
      </c>
      <c r="C2707" t="s">
        <v>201</v>
      </c>
      <c r="D2707">
        <v>8.0030000000000001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0.46467592592592594</v>
      </c>
      <c r="N2707">
        <v>0.1214615</v>
      </c>
      <c r="O2707">
        <v>7.6760000000000002</v>
      </c>
      <c r="Q2707" s="19">
        <v>0.39171296296296299</v>
      </c>
      <c r="R2707" s="20">
        <v>9.6916359999999993E-2</v>
      </c>
      <c r="W2707" s="1" t="s">
        <v>961</v>
      </c>
      <c r="AB2707" t="s">
        <v>84</v>
      </c>
      <c r="AC2707" t="s">
        <v>1227</v>
      </c>
    </row>
    <row r="2708" spans="1:32" x14ac:dyDescent="0.25">
      <c r="A2708">
        <v>23</v>
      </c>
      <c r="B2708" t="s">
        <v>229</v>
      </c>
      <c r="C2708" t="s">
        <v>201</v>
      </c>
      <c r="D2708">
        <v>6.6970000000000001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0.46559027777777778</v>
      </c>
      <c r="N2708">
        <v>0.44514700000000001</v>
      </c>
      <c r="O2708">
        <v>3.7770000000000001</v>
      </c>
      <c r="Q2708" s="19">
        <v>0.39268518518518519</v>
      </c>
      <c r="R2708">
        <v>0.2360199</v>
      </c>
      <c r="W2708" s="1" t="s">
        <v>961</v>
      </c>
      <c r="AB2708" t="s">
        <v>85</v>
      </c>
      <c r="AC2708" t="s">
        <v>1228</v>
      </c>
      <c r="AF2708" t="s">
        <v>151</v>
      </c>
    </row>
    <row r="2709" spans="1:32" x14ac:dyDescent="0.25">
      <c r="A2709">
        <v>24</v>
      </c>
      <c r="B2709" t="s">
        <v>229</v>
      </c>
      <c r="C2709" t="s">
        <v>201</v>
      </c>
      <c r="D2709">
        <v>6.8220000000000001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0.46684027777777781</v>
      </c>
      <c r="N2709">
        <v>0.1427592</v>
      </c>
      <c r="O2709">
        <v>6.508</v>
      </c>
      <c r="Q2709" s="19">
        <v>0.39369212962962963</v>
      </c>
      <c r="R2709" s="20">
        <v>5.4880709999999999E-2</v>
      </c>
      <c r="W2709" s="1" t="s">
        <v>961</v>
      </c>
      <c r="AB2709" t="s">
        <v>85</v>
      </c>
      <c r="AC2709" t="s">
        <v>1229</v>
      </c>
      <c r="AF2709" t="s">
        <v>371</v>
      </c>
    </row>
    <row r="2710" spans="1:32" x14ac:dyDescent="0.25">
      <c r="A2710">
        <v>25</v>
      </c>
      <c r="B2710" t="s">
        <v>229</v>
      </c>
      <c r="C2710" t="s">
        <v>201</v>
      </c>
      <c r="D2710">
        <v>9.7859999999999996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0.46778935185185189</v>
      </c>
      <c r="N2710">
        <v>0.2247904</v>
      </c>
      <c r="O2710">
        <v>9.4120000000000008</v>
      </c>
      <c r="Q2710" s="19">
        <v>0.39473379629629629</v>
      </c>
      <c r="R2710">
        <v>0.1270503</v>
      </c>
      <c r="W2710" s="1" t="s">
        <v>961</v>
      </c>
      <c r="AB2710" t="s">
        <v>85</v>
      </c>
      <c r="AC2710" t="s">
        <v>1230</v>
      </c>
      <c r="AF2710" t="s">
        <v>145</v>
      </c>
    </row>
    <row r="2711" spans="1:32" x14ac:dyDescent="0.25">
      <c r="A2711">
        <v>26</v>
      </c>
      <c r="B2711" t="s">
        <v>229</v>
      </c>
      <c r="C2711" t="s">
        <v>201</v>
      </c>
      <c r="D2711">
        <v>7.5179999999999998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0.46876157407407404</v>
      </c>
      <c r="N2711">
        <v>0.1584293</v>
      </c>
      <c r="O2711">
        <v>7.3440000000000003</v>
      </c>
      <c r="Q2711" s="19">
        <v>0.39574074074074073</v>
      </c>
      <c r="R2711">
        <v>0.14661179999999999</v>
      </c>
      <c r="W2711" s="1" t="s">
        <v>961</v>
      </c>
      <c r="AB2711" t="s">
        <v>84</v>
      </c>
      <c r="AC2711" t="s">
        <v>1231</v>
      </c>
    </row>
    <row r="2712" spans="1:32" x14ac:dyDescent="0.25">
      <c r="A2712">
        <v>27</v>
      </c>
      <c r="B2712" t="s">
        <v>229</v>
      </c>
      <c r="C2712" t="s">
        <v>201</v>
      </c>
      <c r="D2712">
        <v>10.137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0.46991898148148148</v>
      </c>
      <c r="N2712">
        <v>0.21795110000000001</v>
      </c>
      <c r="O2712">
        <v>9.9920000000000009</v>
      </c>
      <c r="Q2712" s="19">
        <v>0.39671296296296293</v>
      </c>
      <c r="R2712" s="20">
        <v>9.0679940000000001E-2</v>
      </c>
      <c r="W2712" s="1" t="s">
        <v>961</v>
      </c>
      <c r="AB2712" t="s">
        <v>85</v>
      </c>
      <c r="AC2712" t="s">
        <v>1232</v>
      </c>
      <c r="AF2712" t="s">
        <v>287</v>
      </c>
    </row>
    <row r="2713" spans="1:32" x14ac:dyDescent="0.25">
      <c r="A2713">
        <v>28</v>
      </c>
      <c r="B2713" t="s">
        <v>229</v>
      </c>
      <c r="C2713" t="s">
        <v>201</v>
      </c>
      <c r="D2713">
        <v>7.8550000000000004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0.47084490740740742</v>
      </c>
      <c r="N2713">
        <v>1.558074</v>
      </c>
      <c r="O2713">
        <v>7.54</v>
      </c>
      <c r="Q2713" s="19">
        <v>0.39767361111111116</v>
      </c>
      <c r="R2713">
        <v>1.2541469999999999</v>
      </c>
      <c r="W2713" s="1" t="s">
        <v>961</v>
      </c>
      <c r="AB2713" t="s">
        <v>86</v>
      </c>
      <c r="AC2713" t="s">
        <v>1233</v>
      </c>
      <c r="AF2713" t="s">
        <v>237</v>
      </c>
    </row>
    <row r="2714" spans="1:32" x14ac:dyDescent="0.25">
      <c r="A2714">
        <v>29</v>
      </c>
      <c r="B2714" t="s">
        <v>229</v>
      </c>
      <c r="C2714" t="s">
        <v>201</v>
      </c>
      <c r="D2714">
        <v>8.5180000000000007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0.47197916666666667</v>
      </c>
      <c r="N2714">
        <v>0.15877459999999999</v>
      </c>
      <c r="O2714">
        <v>8.0960000000000001</v>
      </c>
      <c r="Q2714" s="19">
        <v>0.39872685185185186</v>
      </c>
      <c r="R2714" s="20">
        <v>7.0991330000000005E-2</v>
      </c>
      <c r="W2714" s="1" t="s">
        <v>961</v>
      </c>
      <c r="AB2714" t="s">
        <v>84</v>
      </c>
      <c r="AC2714" t="s">
        <v>1234</v>
      </c>
    </row>
    <row r="2715" spans="1:32" x14ac:dyDescent="0.25">
      <c r="A2715">
        <v>30</v>
      </c>
      <c r="B2715" t="s">
        <v>229</v>
      </c>
      <c r="C2715" t="s">
        <v>201</v>
      </c>
      <c r="D2715">
        <v>9.9719999999999995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0.47311342592592592</v>
      </c>
      <c r="N2715">
        <v>0.1994271</v>
      </c>
      <c r="O2715">
        <v>9.6300000000000008</v>
      </c>
      <c r="Q2715" s="19">
        <v>0.39950231481481485</v>
      </c>
      <c r="R2715">
        <v>0.1069777</v>
      </c>
      <c r="W2715" s="1" t="s">
        <v>961</v>
      </c>
      <c r="AB2715" t="s">
        <v>86</v>
      </c>
      <c r="AC2715" t="s">
        <v>1235</v>
      </c>
      <c r="AF2715" t="s">
        <v>133</v>
      </c>
    </row>
    <row r="2716" spans="1:32" x14ac:dyDescent="0.25">
      <c r="A2716">
        <v>31</v>
      </c>
      <c r="B2716" t="s">
        <v>229</v>
      </c>
      <c r="C2716" t="s">
        <v>201</v>
      </c>
      <c r="D2716">
        <v>8.2840000000000007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0.47424768518518517</v>
      </c>
      <c r="N2716">
        <v>1.394379</v>
      </c>
      <c r="O2716">
        <v>7.8150000000000004</v>
      </c>
      <c r="Q2716" s="19">
        <v>0.40034722222222219</v>
      </c>
      <c r="R2716">
        <v>1.151165</v>
      </c>
      <c r="W2716" s="1" t="s">
        <v>961</v>
      </c>
      <c r="AB2716" t="s">
        <v>84</v>
      </c>
      <c r="AC2716" t="s">
        <v>1236</v>
      </c>
    </row>
    <row r="2717" spans="1:32" x14ac:dyDescent="0.25">
      <c r="A2717">
        <v>32</v>
      </c>
      <c r="B2717" t="s">
        <v>229</v>
      </c>
      <c r="C2717" t="s">
        <v>201</v>
      </c>
      <c r="D2717">
        <v>6.0730000000000004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0.47543981481481484</v>
      </c>
      <c r="N2717" s="20">
        <v>9.2599329999999994E-2</v>
      </c>
      <c r="O2717">
        <v>5.9139999999999997</v>
      </c>
      <c r="Q2717" s="19">
        <v>0.40144675925925927</v>
      </c>
      <c r="R2717" s="20">
        <v>4.4711359999999999E-2</v>
      </c>
      <c r="W2717" s="1" t="s">
        <v>961</v>
      </c>
      <c r="AB2717" t="s">
        <v>84</v>
      </c>
      <c r="AC2717" t="s">
        <v>1237</v>
      </c>
    </row>
    <row r="2718" spans="1:32" x14ac:dyDescent="0.25">
      <c r="A2718">
        <v>33</v>
      </c>
      <c r="B2718" t="s">
        <v>229</v>
      </c>
      <c r="C2718" t="s">
        <v>201</v>
      </c>
      <c r="D2718">
        <v>6.9349999999999996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0.47675925925925927</v>
      </c>
      <c r="N2718" s="20">
        <v>9.0052950000000007E-2</v>
      </c>
      <c r="O2718">
        <v>6.8869999999999996</v>
      </c>
      <c r="Q2718" s="19">
        <v>0.40233796296296293</v>
      </c>
      <c r="R2718" s="20">
        <v>7.5201530000000003E-2</v>
      </c>
      <c r="W2718" s="1" t="s">
        <v>961</v>
      </c>
      <c r="AB2718" t="s">
        <v>86</v>
      </c>
      <c r="AC2718" t="s">
        <v>1238</v>
      </c>
      <c r="AF2718" t="s">
        <v>134</v>
      </c>
    </row>
    <row r="2719" spans="1:32" x14ac:dyDescent="0.25">
      <c r="A2719">
        <v>34</v>
      </c>
      <c r="B2719" t="s">
        <v>229</v>
      </c>
      <c r="C2719" t="s">
        <v>201</v>
      </c>
      <c r="D2719">
        <v>9.9359999999999999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0.47791666666666671</v>
      </c>
      <c r="N2719">
        <v>0.18621070000000001</v>
      </c>
      <c r="O2719">
        <v>9.7949999999999999</v>
      </c>
      <c r="Q2719" s="19">
        <v>0.40325231481481483</v>
      </c>
      <c r="R2719">
        <v>0.1204284</v>
      </c>
      <c r="W2719" s="1" t="s">
        <v>961</v>
      </c>
      <c r="AB2719" t="s">
        <v>86</v>
      </c>
      <c r="AC2719" t="s">
        <v>1239</v>
      </c>
      <c r="AF2719" t="s">
        <v>371</v>
      </c>
    </row>
    <row r="2720" spans="1:32" x14ac:dyDescent="0.25">
      <c r="A2720">
        <v>35</v>
      </c>
      <c r="B2720" t="s">
        <v>229</v>
      </c>
      <c r="C2720" t="s">
        <v>201</v>
      </c>
      <c r="D2720">
        <v>10.661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0.47885416666666664</v>
      </c>
      <c r="N2720">
        <v>0.19612589999999999</v>
      </c>
      <c r="O2720">
        <v>10.531000000000001</v>
      </c>
      <c r="Q2720" s="19">
        <v>0.40418981481481481</v>
      </c>
      <c r="R2720">
        <v>0.16397680000000001</v>
      </c>
      <c r="W2720" s="1" t="s">
        <v>961</v>
      </c>
      <c r="AB2720" t="s">
        <v>85</v>
      </c>
      <c r="AC2720" t="s">
        <v>1240</v>
      </c>
      <c r="AF2720" t="s">
        <v>284</v>
      </c>
    </row>
    <row r="2721" spans="1:32" x14ac:dyDescent="0.25">
      <c r="A2721">
        <v>36</v>
      </c>
      <c r="B2721" t="s">
        <v>229</v>
      </c>
      <c r="C2721" t="s">
        <v>201</v>
      </c>
      <c r="D2721">
        <v>2.3159999999999998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0.47964120370370367</v>
      </c>
      <c r="N2721">
        <v>0.66317700000000002</v>
      </c>
      <c r="O2721">
        <v>2.1469999999999998</v>
      </c>
      <c r="Q2721" s="19">
        <v>0.40521990740740743</v>
      </c>
      <c r="R2721">
        <v>0.63366440000000002</v>
      </c>
      <c r="W2721" s="1" t="s">
        <v>961</v>
      </c>
      <c r="AB2721" t="s">
        <v>84</v>
      </c>
      <c r="AC2721" t="s">
        <v>1241</v>
      </c>
    </row>
    <row r="2722" spans="1:32" x14ac:dyDescent="0.25">
      <c r="A2722">
        <v>37</v>
      </c>
      <c r="B2722" t="s">
        <v>229</v>
      </c>
      <c r="C2722" t="s">
        <v>201</v>
      </c>
      <c r="D2722">
        <v>10.102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0.48067129629629629</v>
      </c>
      <c r="N2722">
        <v>0.2157847</v>
      </c>
      <c r="O2722">
        <v>9.8919999999999995</v>
      </c>
      <c r="Q2722" s="19">
        <v>0.40619212962962964</v>
      </c>
      <c r="R2722">
        <v>0.1067751</v>
      </c>
      <c r="W2722" s="1" t="s">
        <v>961</v>
      </c>
      <c r="AB2722" t="s">
        <v>86</v>
      </c>
      <c r="AC2722" t="s">
        <v>1242</v>
      </c>
      <c r="AF2722" t="s">
        <v>242</v>
      </c>
    </row>
    <row r="2723" spans="1:32" x14ac:dyDescent="0.25">
      <c r="A2723">
        <v>38</v>
      </c>
      <c r="B2723" t="s">
        <v>229</v>
      </c>
      <c r="C2723" t="s">
        <v>201</v>
      </c>
      <c r="D2723">
        <v>9.2579999999999991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0.48151620370370374</v>
      </c>
      <c r="N2723">
        <v>0.18120269999999999</v>
      </c>
      <c r="O2723">
        <v>9.1370000000000005</v>
      </c>
      <c r="Q2723" s="19">
        <v>0.40719907407407407</v>
      </c>
      <c r="R2723" s="20">
        <v>9.5659960000000002E-2</v>
      </c>
      <c r="W2723" s="1" t="s">
        <v>961</v>
      </c>
      <c r="AB2723" t="s">
        <v>86</v>
      </c>
      <c r="AC2723" t="s">
        <v>1243</v>
      </c>
      <c r="AF2723" t="s">
        <v>125</v>
      </c>
    </row>
    <row r="2724" spans="1:32" x14ac:dyDescent="0.25">
      <c r="A2724">
        <v>39</v>
      </c>
      <c r="B2724" t="s">
        <v>229</v>
      </c>
      <c r="C2724" t="s">
        <v>201</v>
      </c>
      <c r="D2724">
        <v>3.294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0.48236111111111107</v>
      </c>
      <c r="N2724">
        <v>8.4970400000000001E-2</v>
      </c>
      <c r="O2724">
        <v>3.26</v>
      </c>
      <c r="Q2724" s="19">
        <v>0.4079861111111111</v>
      </c>
      <c r="R2724" s="20">
        <v>5.7763929999999998E-2</v>
      </c>
      <c r="W2724" s="1" t="s">
        <v>961</v>
      </c>
      <c r="AB2724" t="s">
        <v>86</v>
      </c>
      <c r="AC2724" t="s">
        <v>1244</v>
      </c>
      <c r="AF2724" t="s">
        <v>292</v>
      </c>
    </row>
    <row r="2725" spans="1:32" x14ac:dyDescent="0.25">
      <c r="A2725">
        <v>40</v>
      </c>
      <c r="B2725" t="s">
        <v>229</v>
      </c>
      <c r="C2725" t="s">
        <v>201</v>
      </c>
      <c r="D2725">
        <v>11.872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0.48319444444444443</v>
      </c>
      <c r="N2725">
        <v>0.20031389999999999</v>
      </c>
      <c r="O2725">
        <v>11.093</v>
      </c>
      <c r="Q2725" s="19">
        <v>0.40909722222222222</v>
      </c>
      <c r="R2725" s="20">
        <v>7.6452290000000006E-2</v>
      </c>
      <c r="W2725" s="1" t="s">
        <v>961</v>
      </c>
      <c r="AB2725" t="s">
        <v>85</v>
      </c>
      <c r="AC2725" t="s">
        <v>1245</v>
      </c>
      <c r="AF2725" t="s">
        <v>133</v>
      </c>
    </row>
    <row r="2726" spans="1:32" x14ac:dyDescent="0.25">
      <c r="A2726">
        <v>41</v>
      </c>
      <c r="B2726" t="s">
        <v>229</v>
      </c>
      <c r="C2726" t="s">
        <v>201</v>
      </c>
      <c r="D2726">
        <v>8.4580000000000002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0.4840740740740741</v>
      </c>
      <c r="N2726">
        <v>0.1244431</v>
      </c>
      <c r="O2726">
        <v>8.4090000000000007</v>
      </c>
      <c r="Q2726" s="19">
        <v>0.4099652777777778</v>
      </c>
      <c r="R2726">
        <v>0.13594999999999999</v>
      </c>
      <c r="W2726" s="1" t="s">
        <v>961</v>
      </c>
      <c r="AB2726" t="s">
        <v>84</v>
      </c>
      <c r="AC2726" t="s">
        <v>1246</v>
      </c>
    </row>
    <row r="2727" spans="1:32" x14ac:dyDescent="0.25">
      <c r="A2727">
        <v>42</v>
      </c>
      <c r="B2727" t="s">
        <v>229</v>
      </c>
      <c r="C2727" t="s">
        <v>201</v>
      </c>
      <c r="D2727">
        <v>9.14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0.48511574074074071</v>
      </c>
      <c r="N2727">
        <v>1.2822929999999999</v>
      </c>
      <c r="O2727">
        <v>8.7029999999999994</v>
      </c>
      <c r="Q2727" s="19">
        <v>0.41091435185185188</v>
      </c>
      <c r="R2727">
        <v>1.044697</v>
      </c>
      <c r="W2727" s="1" t="s">
        <v>961</v>
      </c>
      <c r="AB2727" t="s">
        <v>84</v>
      </c>
      <c r="AC2727" t="s">
        <v>1247</v>
      </c>
    </row>
    <row r="2728" spans="1:32" x14ac:dyDescent="0.25">
      <c r="A2728">
        <v>43</v>
      </c>
      <c r="B2728" t="s">
        <v>229</v>
      </c>
      <c r="C2728" t="s">
        <v>201</v>
      </c>
      <c r="D2728">
        <v>8.6340000000000003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0.48614583333333333</v>
      </c>
      <c r="N2728">
        <v>0.22543009999999999</v>
      </c>
      <c r="O2728">
        <v>8.5890000000000004</v>
      </c>
      <c r="Q2728" s="19">
        <v>0.4120138888888889</v>
      </c>
      <c r="R2728">
        <v>0.1667032</v>
      </c>
      <c r="W2728" s="1" t="s">
        <v>961</v>
      </c>
      <c r="AB2728" t="s">
        <v>86</v>
      </c>
      <c r="AC2728" t="s">
        <v>1248</v>
      </c>
      <c r="AF2728" t="s">
        <v>149</v>
      </c>
    </row>
    <row r="2729" spans="1:32" x14ac:dyDescent="0.25">
      <c r="A2729">
        <v>44</v>
      </c>
      <c r="B2729" t="s">
        <v>229</v>
      </c>
      <c r="C2729" t="s">
        <v>201</v>
      </c>
      <c r="D2729">
        <v>5.0970000000000004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0.48716435185185186</v>
      </c>
      <c r="N2729">
        <v>0.12590380000000001</v>
      </c>
      <c r="O2729">
        <v>5.0259999999999998</v>
      </c>
      <c r="Q2729" s="19">
        <v>0.4130092592592593</v>
      </c>
      <c r="R2729">
        <v>0.1021098</v>
      </c>
      <c r="W2729" s="1" t="s">
        <v>961</v>
      </c>
      <c r="AB2729" t="s">
        <v>85</v>
      </c>
      <c r="AC2729" t="s">
        <v>1249</v>
      </c>
      <c r="AF2729" t="s">
        <v>125</v>
      </c>
    </row>
    <row r="2730" spans="1:32" x14ac:dyDescent="0.25">
      <c r="A2730">
        <v>45</v>
      </c>
      <c r="B2730" t="s">
        <v>229</v>
      </c>
      <c r="C2730" t="s">
        <v>201</v>
      </c>
      <c r="D2730">
        <v>9.1180000000000003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0.4883912037037037</v>
      </c>
      <c r="N2730">
        <v>0.19339219999999999</v>
      </c>
      <c r="O2730">
        <v>8.8780000000000001</v>
      </c>
      <c r="Q2730" s="19">
        <v>0.41408564814814813</v>
      </c>
      <c r="R2730">
        <v>0.16727500000000001</v>
      </c>
      <c r="W2730" s="1" t="s">
        <v>961</v>
      </c>
      <c r="AB2730" t="s">
        <v>85</v>
      </c>
      <c r="AC2730" t="s">
        <v>1250</v>
      </c>
      <c r="AF2730" t="s">
        <v>126</v>
      </c>
    </row>
    <row r="2731" spans="1:32" x14ac:dyDescent="0.25">
      <c r="A2731">
        <v>46</v>
      </c>
      <c r="B2731" t="s">
        <v>229</v>
      </c>
      <c r="C2731" t="s">
        <v>608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0.48929398148148145</v>
      </c>
      <c r="N2731" s="20">
        <v>1.408532E-2</v>
      </c>
      <c r="Q2731" s="19">
        <v>0.41515046296296299</v>
      </c>
      <c r="R2731" s="20">
        <v>1.1655560000000001E-2</v>
      </c>
      <c r="W2731" s="1" t="s">
        <v>961</v>
      </c>
    </row>
    <row r="2732" spans="1:32" x14ac:dyDescent="0.25">
      <c r="A2732">
        <v>47</v>
      </c>
      <c r="B2732" t="s">
        <v>229</v>
      </c>
      <c r="C2732" t="s">
        <v>608</v>
      </c>
      <c r="E2732" s="1" t="s">
        <v>1198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0.49001157407407409</v>
      </c>
      <c r="N2732" s="20">
        <v>1.4576830000000001E-2</v>
      </c>
      <c r="P2732" s="63">
        <v>0.56458333333333333</v>
      </c>
      <c r="Q2732" s="19">
        <v>0.41597222222222219</v>
      </c>
      <c r="R2732" s="20">
        <v>1.0976110000000001E-2</v>
      </c>
      <c r="W2732" s="1" t="s">
        <v>961</v>
      </c>
    </row>
    <row r="2733" spans="1:32" x14ac:dyDescent="0.25">
      <c r="A2733">
        <v>1</v>
      </c>
      <c r="B2733" t="s">
        <v>230</v>
      </c>
      <c r="C2733" t="s">
        <v>201</v>
      </c>
      <c r="D2733">
        <v>8.8049999999999997</v>
      </c>
      <c r="E2733" s="1" t="s">
        <v>1198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0.44391203703703702</v>
      </c>
      <c r="N2733" s="20">
        <v>9.1741290000000003E-2</v>
      </c>
      <c r="O2733">
        <v>8.593</v>
      </c>
      <c r="P2733" s="63">
        <v>0.54791666666666672</v>
      </c>
      <c r="Q2733" s="19">
        <v>0.37131944444444448</v>
      </c>
      <c r="R2733" s="20">
        <v>6.4402429999999997E-2</v>
      </c>
      <c r="W2733" s="1" t="s">
        <v>961</v>
      </c>
      <c r="AB2733" t="s">
        <v>85</v>
      </c>
      <c r="AC2733" t="s">
        <v>1251</v>
      </c>
      <c r="AF2733" t="s">
        <v>139</v>
      </c>
    </row>
    <row r="2734" spans="1:32" x14ac:dyDescent="0.25">
      <c r="A2734">
        <v>2</v>
      </c>
      <c r="B2734" t="s">
        <v>230</v>
      </c>
      <c r="C2734" t="s">
        <v>201</v>
      </c>
      <c r="D2734">
        <v>5.0199999999999996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0.44510416666666663</v>
      </c>
      <c r="N2734">
        <v>1.0606409999999999</v>
      </c>
      <c r="O2734">
        <v>3.895</v>
      </c>
      <c r="Q2734" s="19">
        <v>0.37270833333333336</v>
      </c>
      <c r="R2734">
        <v>0.30807630000000003</v>
      </c>
      <c r="W2734" s="1" t="s">
        <v>961</v>
      </c>
      <c r="AB2734" t="s">
        <v>85</v>
      </c>
      <c r="AC2734" t="s">
        <v>1252</v>
      </c>
      <c r="AF2734" t="s">
        <v>252</v>
      </c>
    </row>
    <row r="2735" spans="1:32" x14ac:dyDescent="0.25">
      <c r="A2735">
        <v>3</v>
      </c>
      <c r="B2735" t="s">
        <v>230</v>
      </c>
      <c r="C2735" t="s">
        <v>201</v>
      </c>
      <c r="D2735">
        <v>9.4139999999999997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0.44618055555555558</v>
      </c>
      <c r="N2735" s="20">
        <v>9.5075309999999996E-2</v>
      </c>
      <c r="O2735">
        <v>9.1509999999999998</v>
      </c>
      <c r="Q2735" s="19">
        <v>0.37462962962962965</v>
      </c>
      <c r="R2735" s="20">
        <v>5.6160080000000001E-2</v>
      </c>
      <c r="W2735" s="1" t="s">
        <v>961</v>
      </c>
      <c r="AB2735" t="s">
        <v>86</v>
      </c>
      <c r="AC2735" t="s">
        <v>1253</v>
      </c>
      <c r="AF2735" t="s">
        <v>154</v>
      </c>
    </row>
    <row r="2736" spans="1:32" x14ac:dyDescent="0.25">
      <c r="A2736">
        <v>4</v>
      </c>
      <c r="B2736" t="s">
        <v>230</v>
      </c>
      <c r="C2736" t="s">
        <v>201</v>
      </c>
      <c r="D2736">
        <v>4.6989999999999998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0.44734953703703706</v>
      </c>
      <c r="N2736" s="20">
        <v>9.2889680000000002E-2</v>
      </c>
      <c r="O2736">
        <v>4.423</v>
      </c>
      <c r="Q2736" s="19">
        <v>0.37547453703703698</v>
      </c>
      <c r="R2736">
        <v>5.5097899999999998E-2</v>
      </c>
      <c r="W2736" s="1" t="s">
        <v>961</v>
      </c>
      <c r="AB2736" t="s">
        <v>86</v>
      </c>
      <c r="AC2736" t="s">
        <v>1254</v>
      </c>
      <c r="AF2736" t="s">
        <v>243</v>
      </c>
    </row>
    <row r="2737" spans="1:32" x14ac:dyDescent="0.25">
      <c r="A2737">
        <v>5</v>
      </c>
      <c r="B2737" t="s">
        <v>230</v>
      </c>
      <c r="C2737" t="s">
        <v>201</v>
      </c>
      <c r="D2737">
        <v>9.0660000000000007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0.44829861111111113</v>
      </c>
      <c r="N2737">
        <v>0.9008777</v>
      </c>
      <c r="O2737">
        <v>8.7729999999999997</v>
      </c>
      <c r="Q2737" s="19">
        <v>0.37628472222222226</v>
      </c>
      <c r="R2737">
        <v>0.77469169999999998</v>
      </c>
      <c r="W2737" s="1" t="s">
        <v>961</v>
      </c>
      <c r="AB2737" t="s">
        <v>84</v>
      </c>
      <c r="AC2737" t="s">
        <v>1255</v>
      </c>
    </row>
    <row r="2738" spans="1:32" x14ac:dyDescent="0.25">
      <c r="A2738">
        <v>6</v>
      </c>
      <c r="B2738" t="s">
        <v>230</v>
      </c>
      <c r="C2738" t="s">
        <v>201</v>
      </c>
      <c r="D2738">
        <v>6.9809999999999999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0.44931712962962966</v>
      </c>
      <c r="N2738">
        <v>0.2371788</v>
      </c>
      <c r="O2738">
        <v>6.7789999999999999</v>
      </c>
      <c r="Q2738" s="19">
        <v>0.3772800925925926</v>
      </c>
      <c r="R2738">
        <v>0.18558569999999999</v>
      </c>
      <c r="W2738" s="1" t="s">
        <v>961</v>
      </c>
      <c r="AB2738" t="s">
        <v>86</v>
      </c>
      <c r="AC2738" t="s">
        <v>1256</v>
      </c>
      <c r="AF2738" t="s">
        <v>124</v>
      </c>
    </row>
    <row r="2739" spans="1:32" x14ac:dyDescent="0.25">
      <c r="A2739">
        <v>7</v>
      </c>
      <c r="B2739" t="s">
        <v>230</v>
      </c>
      <c r="C2739" t="s">
        <v>201</v>
      </c>
      <c r="D2739">
        <v>5.0220000000000002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0.4502430555555556</v>
      </c>
      <c r="N2739">
        <v>0.54727009999999998</v>
      </c>
      <c r="O2739">
        <v>4.851</v>
      </c>
      <c r="Q2739" s="19">
        <v>0.37814814814814812</v>
      </c>
      <c r="R2739">
        <v>0.46848210000000001</v>
      </c>
      <c r="W2739" s="1" t="s">
        <v>961</v>
      </c>
      <c r="AB2739" t="s">
        <v>85</v>
      </c>
      <c r="AC2739" t="s">
        <v>1257</v>
      </c>
      <c r="AF2739" t="s">
        <v>236</v>
      </c>
    </row>
    <row r="2740" spans="1:32" x14ac:dyDescent="0.25">
      <c r="A2740">
        <v>8</v>
      </c>
      <c r="B2740" t="s">
        <v>230</v>
      </c>
      <c r="C2740" t="s">
        <v>201</v>
      </c>
      <c r="D2740">
        <v>8.9510000000000005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0.45113425925925926</v>
      </c>
      <c r="N2740">
        <v>1.0956570000000001</v>
      </c>
      <c r="O2740">
        <v>8.7420000000000009</v>
      </c>
      <c r="Q2740" s="19">
        <v>0.37908564814814816</v>
      </c>
      <c r="R2740" s="20">
        <v>3.5492740000000002E-2</v>
      </c>
      <c r="W2740" s="1" t="s">
        <v>961</v>
      </c>
      <c r="AB2740" t="s">
        <v>85</v>
      </c>
      <c r="AC2740" t="s">
        <v>1258</v>
      </c>
      <c r="AF2740" t="s">
        <v>158</v>
      </c>
    </row>
    <row r="2741" spans="1:32" x14ac:dyDescent="0.25">
      <c r="A2741">
        <v>9</v>
      </c>
      <c r="B2741" t="s">
        <v>230</v>
      </c>
      <c r="C2741" t="s">
        <v>201</v>
      </c>
      <c r="D2741">
        <v>4.8739999999999997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0.4521296296296296</v>
      </c>
      <c r="N2741" s="20">
        <v>4.1980749999999997E-2</v>
      </c>
      <c r="O2741">
        <v>4.6349999999999998</v>
      </c>
      <c r="Q2741" s="19">
        <v>0.37987268518518519</v>
      </c>
      <c r="R2741">
        <v>0.85188540000000001</v>
      </c>
      <c r="W2741" s="1" t="s">
        <v>961</v>
      </c>
      <c r="AB2741" t="s">
        <v>84</v>
      </c>
      <c r="AC2741" t="s">
        <v>1259</v>
      </c>
    </row>
    <row r="2742" spans="1:32" x14ac:dyDescent="0.25">
      <c r="A2742">
        <v>10</v>
      </c>
      <c r="B2742" t="s">
        <v>230</v>
      </c>
      <c r="C2742" t="s">
        <v>201</v>
      </c>
      <c r="D2742">
        <v>4.8239999999999998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0.45309027777777783</v>
      </c>
      <c r="N2742" s="20">
        <v>7.566523E-2</v>
      </c>
      <c r="O2742">
        <v>4.7110000000000003</v>
      </c>
      <c r="Q2742" s="19">
        <v>0.38096064814814817</v>
      </c>
      <c r="R2742" s="20">
        <v>3.6597039999999997E-2</v>
      </c>
      <c r="W2742" s="1" t="s">
        <v>961</v>
      </c>
      <c r="AB2742" t="s">
        <v>85</v>
      </c>
      <c r="AC2742" t="s">
        <v>1260</v>
      </c>
      <c r="AF2742" t="s">
        <v>235</v>
      </c>
    </row>
    <row r="2743" spans="1:32" x14ac:dyDescent="0.25">
      <c r="A2743">
        <v>11</v>
      </c>
      <c r="B2743" t="s">
        <v>230</v>
      </c>
      <c r="C2743" t="s">
        <v>201</v>
      </c>
      <c r="D2743">
        <v>6.5209999999999999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0.4539583333333333</v>
      </c>
      <c r="N2743" s="20">
        <v>8.6902450000000006E-2</v>
      </c>
      <c r="O2743">
        <v>6.1260000000000003</v>
      </c>
      <c r="Q2743" s="19">
        <v>0.38182870370370375</v>
      </c>
      <c r="R2743" s="20">
        <v>4.509084E-2</v>
      </c>
      <c r="W2743" s="1" t="s">
        <v>961</v>
      </c>
      <c r="AB2743" t="s">
        <v>86</v>
      </c>
      <c r="AC2743" t="s">
        <v>1261</v>
      </c>
      <c r="AF2743" t="s">
        <v>153</v>
      </c>
    </row>
    <row r="2744" spans="1:32" x14ac:dyDescent="0.25">
      <c r="A2744">
        <v>12</v>
      </c>
      <c r="B2744" t="s">
        <v>230</v>
      </c>
      <c r="C2744" t="s">
        <v>201</v>
      </c>
      <c r="D2744">
        <v>3.359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0.45497685185185183</v>
      </c>
      <c r="N2744" s="20">
        <v>4.9115619999999999E-2</v>
      </c>
      <c r="O2744">
        <v>3.2989999999999999</v>
      </c>
      <c r="Q2744" s="19">
        <v>0.38273148148148151</v>
      </c>
      <c r="R2744" s="20">
        <v>3.147581E-2</v>
      </c>
      <c r="W2744" s="1" t="s">
        <v>961</v>
      </c>
      <c r="AB2744" t="s">
        <v>85</v>
      </c>
      <c r="AC2744" t="s">
        <v>1262</v>
      </c>
      <c r="AF2744" t="s">
        <v>179</v>
      </c>
    </row>
    <row r="2745" spans="1:32" x14ac:dyDescent="0.25">
      <c r="A2745">
        <v>13</v>
      </c>
      <c r="B2745" t="s">
        <v>230</v>
      </c>
      <c r="C2745" t="s">
        <v>201</v>
      </c>
      <c r="D2745">
        <v>9.84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0.45582175925925927</v>
      </c>
      <c r="N2745">
        <v>0.1293463</v>
      </c>
      <c r="O2745">
        <v>9.5640000000000001</v>
      </c>
      <c r="Q2745" s="19">
        <v>0.38353009259259258</v>
      </c>
      <c r="R2745">
        <v>5.4026499999999998E-2</v>
      </c>
      <c r="W2745" s="1" t="s">
        <v>961</v>
      </c>
      <c r="AB2745" t="s">
        <v>86</v>
      </c>
      <c r="AC2745" t="s">
        <v>1263</v>
      </c>
      <c r="AF2745" t="s">
        <v>166</v>
      </c>
    </row>
    <row r="2746" spans="1:32" x14ac:dyDescent="0.25">
      <c r="A2746">
        <v>14</v>
      </c>
      <c r="B2746" t="s">
        <v>230</v>
      </c>
      <c r="C2746" t="s">
        <v>201</v>
      </c>
      <c r="D2746">
        <v>8.2170000000000005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0.45666666666666672</v>
      </c>
      <c r="N2746" s="20">
        <v>8.1834710000000005E-2</v>
      </c>
      <c r="O2746">
        <v>7.84</v>
      </c>
      <c r="Q2746" s="19">
        <v>0.38430555555555551</v>
      </c>
      <c r="R2746" s="20">
        <v>5.635213E-2</v>
      </c>
      <c r="W2746" s="1" t="s">
        <v>961</v>
      </c>
      <c r="AB2746" t="s">
        <v>84</v>
      </c>
      <c r="AC2746" t="s">
        <v>1264</v>
      </c>
    </row>
    <row r="2747" spans="1:32" x14ac:dyDescent="0.25">
      <c r="A2747">
        <v>15</v>
      </c>
      <c r="B2747" t="s">
        <v>230</v>
      </c>
      <c r="C2747" t="s">
        <v>201</v>
      </c>
      <c r="D2747">
        <v>4.468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0.45774305555555556</v>
      </c>
      <c r="N2747">
        <v>0.81849609999999995</v>
      </c>
      <c r="O2747">
        <v>3.8940000000000001</v>
      </c>
      <c r="Q2747" s="19">
        <v>0.38532407407407404</v>
      </c>
      <c r="R2747">
        <v>0.64506019999999997</v>
      </c>
      <c r="W2747" s="1" t="s">
        <v>961</v>
      </c>
      <c r="AB2747" t="s">
        <v>86</v>
      </c>
      <c r="AC2747" t="s">
        <v>1265</v>
      </c>
      <c r="AF2747" t="s">
        <v>163</v>
      </c>
    </row>
    <row r="2748" spans="1:32" x14ac:dyDescent="0.25">
      <c r="A2748">
        <v>16</v>
      </c>
      <c r="B2748" t="s">
        <v>230</v>
      </c>
      <c r="C2748" t="s">
        <v>201</v>
      </c>
      <c r="D2748">
        <v>9.9939999999999998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0.45877314814814812</v>
      </c>
      <c r="N2748">
        <v>0.16006239999999999</v>
      </c>
      <c r="O2748">
        <v>9.5559999999999992</v>
      </c>
      <c r="Q2748" s="19">
        <v>0.38633101851851853</v>
      </c>
      <c r="R2748" s="20">
        <v>5.5250819999999999E-2</v>
      </c>
      <c r="W2748" s="1" t="s">
        <v>961</v>
      </c>
      <c r="AB2748" t="s">
        <v>85</v>
      </c>
      <c r="AC2748" t="s">
        <v>1266</v>
      </c>
      <c r="AF2748" t="s">
        <v>140</v>
      </c>
    </row>
    <row r="2749" spans="1:32" x14ac:dyDescent="0.25">
      <c r="A2749">
        <v>17</v>
      </c>
      <c r="B2749" t="s">
        <v>230</v>
      </c>
      <c r="C2749" t="s">
        <v>201</v>
      </c>
      <c r="D2749">
        <v>5.5119999999999996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0.45967592592592593</v>
      </c>
      <c r="N2749">
        <v>0.55807790000000002</v>
      </c>
      <c r="O2749">
        <v>4.7359999999999998</v>
      </c>
      <c r="Q2749" s="19">
        <v>0.38722222222222219</v>
      </c>
      <c r="R2749">
        <v>0.1334159</v>
      </c>
      <c r="W2749" s="1" t="s">
        <v>961</v>
      </c>
      <c r="AB2749" t="s">
        <v>86</v>
      </c>
      <c r="AC2749" t="s">
        <v>1267</v>
      </c>
      <c r="AF2749" t="s">
        <v>151</v>
      </c>
    </row>
    <row r="2750" spans="1:32" x14ac:dyDescent="0.25">
      <c r="A2750">
        <v>18</v>
      </c>
      <c r="B2750" t="s">
        <v>230</v>
      </c>
      <c r="C2750" t="s">
        <v>201</v>
      </c>
      <c r="D2750">
        <v>7.5659999999999998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0.46067129629629627</v>
      </c>
      <c r="N2750">
        <v>0.82843730000000004</v>
      </c>
      <c r="O2750">
        <v>7.2880000000000003</v>
      </c>
      <c r="Q2750" s="19">
        <v>0.3880439814814815</v>
      </c>
      <c r="R2750">
        <v>0.67799529999999997</v>
      </c>
      <c r="W2750" s="1" t="s">
        <v>961</v>
      </c>
      <c r="AB2750" t="s">
        <v>86</v>
      </c>
      <c r="AC2750" t="s">
        <v>1268</v>
      </c>
      <c r="AF2750" t="s">
        <v>303</v>
      </c>
    </row>
    <row r="2751" spans="1:32" x14ac:dyDescent="0.25">
      <c r="A2751">
        <v>19</v>
      </c>
      <c r="B2751" t="s">
        <v>230</v>
      </c>
      <c r="C2751" t="s">
        <v>201</v>
      </c>
      <c r="D2751">
        <v>10.922000000000001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0.46180555555555558</v>
      </c>
      <c r="N2751">
        <v>0.13384109999999999</v>
      </c>
      <c r="O2751">
        <v>10.292</v>
      </c>
      <c r="Q2751" s="19">
        <v>0.38902777777777775</v>
      </c>
      <c r="R2751">
        <v>0.1050982</v>
      </c>
      <c r="W2751" s="1" t="s">
        <v>961</v>
      </c>
      <c r="AB2751" t="s">
        <v>84</v>
      </c>
      <c r="AC2751" t="s">
        <v>1269</v>
      </c>
    </row>
    <row r="2752" spans="1:32" x14ac:dyDescent="0.25">
      <c r="A2752">
        <v>20</v>
      </c>
      <c r="B2752" t="s">
        <v>230</v>
      </c>
      <c r="C2752" t="s">
        <v>201</v>
      </c>
      <c r="D2752">
        <v>8.0250000000000004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0.46282407407407411</v>
      </c>
      <c r="N2752">
        <v>0.14198250000000001</v>
      </c>
      <c r="O2752">
        <v>7.8410000000000002</v>
      </c>
      <c r="Q2752" s="19">
        <v>0.38994212962962965</v>
      </c>
      <c r="R2752" s="20">
        <v>7.9919749999999998E-2</v>
      </c>
      <c r="W2752" s="1" t="s">
        <v>961</v>
      </c>
      <c r="AB2752" t="s">
        <v>84</v>
      </c>
      <c r="AC2752" t="s">
        <v>1270</v>
      </c>
    </row>
    <row r="2753" spans="1:32" x14ac:dyDescent="0.25">
      <c r="A2753">
        <v>21</v>
      </c>
      <c r="B2753" t="s">
        <v>230</v>
      </c>
      <c r="C2753" t="s">
        <v>201</v>
      </c>
      <c r="D2753">
        <v>10.682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0.4637384259259259</v>
      </c>
      <c r="N2753">
        <v>1.034095</v>
      </c>
      <c r="O2753">
        <v>10.337</v>
      </c>
      <c r="Q2753" s="19">
        <v>0.39078703703703704</v>
      </c>
      <c r="R2753">
        <v>1.0245439999999999</v>
      </c>
      <c r="W2753" s="1" t="s">
        <v>961</v>
      </c>
      <c r="AB2753" t="s">
        <v>85</v>
      </c>
      <c r="AC2753" t="s">
        <v>1271</v>
      </c>
      <c r="AF2753" t="s">
        <v>169</v>
      </c>
    </row>
    <row r="2754" spans="1:32" x14ac:dyDescent="0.25">
      <c r="A2754">
        <v>22</v>
      </c>
      <c r="B2754" t="s">
        <v>230</v>
      </c>
      <c r="C2754" t="s">
        <v>201</v>
      </c>
      <c r="D2754">
        <v>4.3689999999999998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0.46467592592592594</v>
      </c>
      <c r="N2754">
        <v>0.96725499999999998</v>
      </c>
      <c r="O2754">
        <v>3.65</v>
      </c>
      <c r="Q2754" s="19">
        <v>0.39171296296296299</v>
      </c>
      <c r="R2754">
        <v>0.62815650000000001</v>
      </c>
      <c r="W2754" s="1" t="s">
        <v>961</v>
      </c>
      <c r="AB2754" t="s">
        <v>85</v>
      </c>
      <c r="AC2754" t="s">
        <v>1272</v>
      </c>
      <c r="AF2754" t="s">
        <v>121</v>
      </c>
    </row>
    <row r="2755" spans="1:32" x14ac:dyDescent="0.25">
      <c r="A2755">
        <v>23</v>
      </c>
      <c r="B2755" t="s">
        <v>230</v>
      </c>
      <c r="C2755" t="s">
        <v>201</v>
      </c>
      <c r="D2755">
        <v>11.01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0.46559027777777778</v>
      </c>
      <c r="N2755">
        <v>0.10222729999999999</v>
      </c>
      <c r="O2755">
        <v>10.427</v>
      </c>
      <c r="Q2755" s="19">
        <v>0.39268518518518519</v>
      </c>
      <c r="R2755" s="20">
        <v>9.4922980000000004E-2</v>
      </c>
      <c r="W2755" s="1" t="s">
        <v>961</v>
      </c>
      <c r="AB2755" t="s">
        <v>86</v>
      </c>
      <c r="AC2755" t="s">
        <v>1273</v>
      </c>
      <c r="AF2755" t="s">
        <v>137</v>
      </c>
    </row>
    <row r="2756" spans="1:32" x14ac:dyDescent="0.25">
      <c r="A2756">
        <v>24</v>
      </c>
      <c r="B2756" t="s">
        <v>230</v>
      </c>
      <c r="C2756" t="s">
        <v>201</v>
      </c>
      <c r="D2756">
        <v>6.79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0.46684027777777781</v>
      </c>
      <c r="N2756">
        <v>0.79887260000000004</v>
      </c>
      <c r="O2756">
        <v>3.7480000000000002</v>
      </c>
      <c r="Q2756" s="19">
        <v>0.39369212962962963</v>
      </c>
      <c r="R2756">
        <v>0.89439480000000005</v>
      </c>
      <c r="W2756" s="1" t="s">
        <v>961</v>
      </c>
      <c r="AB2756" t="s">
        <v>85</v>
      </c>
      <c r="AC2756" t="s">
        <v>1274</v>
      </c>
      <c r="AF2756" t="s">
        <v>161</v>
      </c>
    </row>
    <row r="2757" spans="1:32" x14ac:dyDescent="0.25">
      <c r="A2757">
        <v>25</v>
      </c>
      <c r="B2757" t="s">
        <v>230</v>
      </c>
      <c r="C2757" t="s">
        <v>201</v>
      </c>
      <c r="D2757">
        <v>4.7750000000000004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0.46778935185185189</v>
      </c>
      <c r="N2757" s="20">
        <v>8.6896029999999999E-2</v>
      </c>
      <c r="O2757">
        <v>4.6879999999999997</v>
      </c>
      <c r="Q2757" s="19">
        <v>0.39473379629629629</v>
      </c>
      <c r="R2757">
        <v>5.0775300000000002E-2</v>
      </c>
      <c r="W2757" s="1" t="s">
        <v>961</v>
      </c>
      <c r="AB2757" t="s">
        <v>85</v>
      </c>
      <c r="AC2757" t="s">
        <v>1275</v>
      </c>
      <c r="AF2757" t="s">
        <v>246</v>
      </c>
    </row>
    <row r="2758" spans="1:32" x14ac:dyDescent="0.25">
      <c r="A2758">
        <v>26</v>
      </c>
      <c r="B2758" t="s">
        <v>230</v>
      </c>
      <c r="C2758" t="s">
        <v>201</v>
      </c>
      <c r="D2758">
        <v>11.52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0.46876157407407404</v>
      </c>
      <c r="N2758">
        <v>1.274818</v>
      </c>
      <c r="O2758">
        <v>11.018000000000001</v>
      </c>
      <c r="Q2758" s="19">
        <v>0.39574074074074073</v>
      </c>
      <c r="R2758">
        <v>0.97569939999999999</v>
      </c>
      <c r="W2758" s="1" t="s">
        <v>961</v>
      </c>
      <c r="AB2758" t="s">
        <v>85</v>
      </c>
      <c r="AC2758" t="s">
        <v>1276</v>
      </c>
      <c r="AF2758" t="s">
        <v>337</v>
      </c>
    </row>
    <row r="2759" spans="1:32" x14ac:dyDescent="0.25">
      <c r="A2759">
        <v>27</v>
      </c>
      <c r="B2759" t="s">
        <v>230</v>
      </c>
      <c r="C2759" t="s">
        <v>201</v>
      </c>
      <c r="D2759">
        <v>5.9669999999999996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0.46991898148148148</v>
      </c>
      <c r="N2759">
        <v>0.8452691</v>
      </c>
      <c r="O2759">
        <v>4.6970000000000001</v>
      </c>
      <c r="Q2759" s="19">
        <v>0.39671296296296293</v>
      </c>
      <c r="R2759">
        <v>0.27918569999999998</v>
      </c>
      <c r="W2759" s="1" t="s">
        <v>961</v>
      </c>
      <c r="AB2759" t="s">
        <v>84</v>
      </c>
      <c r="AC2759" t="s">
        <v>1277</v>
      </c>
    </row>
    <row r="2760" spans="1:32" x14ac:dyDescent="0.25">
      <c r="A2760">
        <v>28</v>
      </c>
      <c r="B2760" t="s">
        <v>230</v>
      </c>
      <c r="C2760" t="s">
        <v>201</v>
      </c>
      <c r="D2760">
        <v>4.2169999999999996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0.47084490740740742</v>
      </c>
      <c r="N2760">
        <v>0.69645020000000002</v>
      </c>
      <c r="O2760">
        <v>3.61</v>
      </c>
      <c r="Q2760" s="19">
        <v>0.39767361111111116</v>
      </c>
      <c r="R2760">
        <v>0.61662600000000001</v>
      </c>
      <c r="W2760" s="1" t="s">
        <v>961</v>
      </c>
      <c r="AB2760" t="s">
        <v>86</v>
      </c>
      <c r="AC2760" t="s">
        <v>1278</v>
      </c>
      <c r="AF2760" t="s">
        <v>239</v>
      </c>
    </row>
    <row r="2761" spans="1:32" x14ac:dyDescent="0.25">
      <c r="A2761">
        <v>29</v>
      </c>
      <c r="B2761" t="s">
        <v>230</v>
      </c>
      <c r="C2761" t="s">
        <v>201</v>
      </c>
      <c r="D2761">
        <v>8.0579999999999998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0.47197916666666667</v>
      </c>
      <c r="N2761">
        <v>0.1412195</v>
      </c>
      <c r="O2761">
        <v>7.5880000000000001</v>
      </c>
      <c r="Q2761" s="19">
        <v>0.39872685185185186</v>
      </c>
      <c r="R2761" s="20">
        <v>8.9177320000000004E-2</v>
      </c>
      <c r="W2761" s="1" t="s">
        <v>961</v>
      </c>
      <c r="AB2761" t="s">
        <v>86</v>
      </c>
      <c r="AC2761" t="s">
        <v>1279</v>
      </c>
      <c r="AF2761" t="s">
        <v>131</v>
      </c>
    </row>
    <row r="2762" spans="1:32" x14ac:dyDescent="0.25">
      <c r="A2762">
        <v>30</v>
      </c>
      <c r="B2762" t="s">
        <v>230</v>
      </c>
      <c r="C2762" t="s">
        <v>201</v>
      </c>
      <c r="D2762">
        <v>7.0860000000000003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0.47311342592592592</v>
      </c>
      <c r="N2762">
        <v>0.1191115</v>
      </c>
      <c r="O2762">
        <v>6.95</v>
      </c>
      <c r="Q2762" s="19">
        <v>0.39950231481481485</v>
      </c>
      <c r="R2762" s="20">
        <v>4.6190809999999999E-2</v>
      </c>
      <c r="W2762" s="1" t="s">
        <v>961</v>
      </c>
      <c r="AB2762" t="s">
        <v>84</v>
      </c>
      <c r="AC2762" t="s">
        <v>1280</v>
      </c>
    </row>
    <row r="2763" spans="1:32" x14ac:dyDescent="0.25">
      <c r="A2763">
        <v>31</v>
      </c>
      <c r="B2763" t="s">
        <v>230</v>
      </c>
      <c r="C2763" t="s">
        <v>201</v>
      </c>
      <c r="D2763">
        <v>9.6059999999999999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0.47424768518518517</v>
      </c>
      <c r="N2763">
        <v>1.0321290000000001</v>
      </c>
      <c r="O2763">
        <v>9.3550000000000004</v>
      </c>
      <c r="Q2763" s="19">
        <v>0.40034722222222219</v>
      </c>
      <c r="R2763">
        <v>0.89683159999999995</v>
      </c>
      <c r="W2763" s="1" t="s">
        <v>961</v>
      </c>
      <c r="AB2763" t="s">
        <v>85</v>
      </c>
      <c r="AC2763" t="s">
        <v>1281</v>
      </c>
      <c r="AF2763" t="s">
        <v>124</v>
      </c>
    </row>
    <row r="2764" spans="1:32" x14ac:dyDescent="0.25">
      <c r="A2764">
        <v>32</v>
      </c>
      <c r="B2764" t="s">
        <v>230</v>
      </c>
      <c r="C2764" t="s">
        <v>201</v>
      </c>
      <c r="D2764">
        <v>10.742000000000001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0.47543981481481484</v>
      </c>
      <c r="N2764">
        <v>0.18823590000000001</v>
      </c>
      <c r="O2764">
        <v>10.226000000000001</v>
      </c>
      <c r="Q2764" s="19">
        <v>0.40144675925925927</v>
      </c>
      <c r="R2764">
        <v>0.1022187</v>
      </c>
      <c r="W2764" s="1" t="s">
        <v>961</v>
      </c>
      <c r="AB2764" t="s">
        <v>84</v>
      </c>
      <c r="AC2764" t="s">
        <v>1282</v>
      </c>
    </row>
    <row r="2765" spans="1:32" x14ac:dyDescent="0.25">
      <c r="A2765">
        <v>33</v>
      </c>
      <c r="B2765" t="s">
        <v>230</v>
      </c>
      <c r="C2765" t="s">
        <v>201</v>
      </c>
      <c r="D2765">
        <v>2.91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0.47675925925925927</v>
      </c>
      <c r="N2765" s="20">
        <v>5.5433780000000002E-2</v>
      </c>
      <c r="O2765">
        <v>2.875</v>
      </c>
      <c r="Q2765" s="19">
        <v>0.40233796296296293</v>
      </c>
      <c r="R2765" s="20">
        <v>4.3129649999999999E-2</v>
      </c>
      <c r="W2765" s="1" t="s">
        <v>961</v>
      </c>
      <c r="AB2765" t="s">
        <v>86</v>
      </c>
      <c r="AC2765" t="s">
        <v>1283</v>
      </c>
      <c r="AF2765" t="s">
        <v>146</v>
      </c>
    </row>
    <row r="2766" spans="1:32" x14ac:dyDescent="0.25">
      <c r="A2766">
        <v>34</v>
      </c>
      <c r="B2766" t="s">
        <v>230</v>
      </c>
      <c r="C2766" t="s">
        <v>201</v>
      </c>
      <c r="D2766">
        <v>8.8870000000000005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0.47791666666666671</v>
      </c>
      <c r="N2766" s="20">
        <v>7.6806509999999995E-2</v>
      </c>
      <c r="O2766">
        <v>8.4789999999999992</v>
      </c>
      <c r="Q2766" s="19">
        <v>0.40325231481481483</v>
      </c>
      <c r="R2766">
        <v>4.8240199999999997E-2</v>
      </c>
      <c r="W2766" s="1" t="s">
        <v>961</v>
      </c>
      <c r="AB2766" t="s">
        <v>86</v>
      </c>
      <c r="AC2766" t="s">
        <v>1284</v>
      </c>
      <c r="AF2766" t="s">
        <v>148</v>
      </c>
    </row>
    <row r="2767" spans="1:32" x14ac:dyDescent="0.25">
      <c r="A2767">
        <v>35</v>
      </c>
      <c r="B2767" t="s">
        <v>230</v>
      </c>
      <c r="C2767" t="s">
        <v>201</v>
      </c>
      <c r="D2767">
        <v>6.6189999999999998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0.47885416666666664</v>
      </c>
      <c r="N2767" s="20">
        <v>7.9932379999999997E-2</v>
      </c>
      <c r="O2767">
        <v>6.55</v>
      </c>
      <c r="Q2767" s="19">
        <v>0.40418981481481481</v>
      </c>
      <c r="R2767" s="20">
        <v>4.1241119999999999E-2</v>
      </c>
      <c r="W2767" s="1" t="s">
        <v>961</v>
      </c>
      <c r="AB2767" t="s">
        <v>86</v>
      </c>
      <c r="AC2767" t="s">
        <v>1285</v>
      </c>
      <c r="AF2767" t="s">
        <v>177</v>
      </c>
    </row>
    <row r="2768" spans="1:32" x14ac:dyDescent="0.25">
      <c r="A2768">
        <v>36</v>
      </c>
      <c r="B2768" t="s">
        <v>230</v>
      </c>
      <c r="C2768" t="s">
        <v>201</v>
      </c>
      <c r="D2768">
        <v>3.8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0.47964120370370367</v>
      </c>
      <c r="N2768">
        <v>0.53551139999999997</v>
      </c>
      <c r="O2768">
        <v>3.3479999999999999</v>
      </c>
      <c r="Q2768" s="19">
        <v>0.40521990740740743</v>
      </c>
      <c r="R2768">
        <v>0.56372169999999999</v>
      </c>
      <c r="W2768" s="1" t="s">
        <v>961</v>
      </c>
      <c r="AB2768" t="s">
        <v>85</v>
      </c>
      <c r="AC2768" t="s">
        <v>1286</v>
      </c>
      <c r="AF2768" t="s">
        <v>128</v>
      </c>
    </row>
    <row r="2769" spans="1:32" x14ac:dyDescent="0.25">
      <c r="A2769">
        <v>37</v>
      </c>
      <c r="B2769" t="s">
        <v>230</v>
      </c>
      <c r="C2769" t="s">
        <v>201</v>
      </c>
      <c r="D2769">
        <v>4.1820000000000004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0.48067129629629629</v>
      </c>
      <c r="N2769">
        <v>0.72926679999999999</v>
      </c>
      <c r="O2769">
        <v>3.831</v>
      </c>
      <c r="Q2769" s="19">
        <v>0.40619212962962964</v>
      </c>
      <c r="R2769">
        <v>0.54595700000000003</v>
      </c>
      <c r="W2769" s="1" t="s">
        <v>961</v>
      </c>
      <c r="AB2769" t="s">
        <v>85</v>
      </c>
      <c r="AC2769" t="s">
        <v>1287</v>
      </c>
      <c r="AF2769" t="s">
        <v>150</v>
      </c>
    </row>
    <row r="2770" spans="1:32" x14ac:dyDescent="0.25">
      <c r="A2770">
        <v>38</v>
      </c>
      <c r="B2770" t="s">
        <v>230</v>
      </c>
      <c r="C2770" t="s">
        <v>201</v>
      </c>
      <c r="D2770">
        <v>6.726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0.48151620370370374</v>
      </c>
      <c r="N2770" s="20">
        <v>7.6355220000000001E-2</v>
      </c>
      <c r="O2770">
        <v>6.5890000000000004</v>
      </c>
      <c r="Q2770" s="19">
        <v>0.40719907407407407</v>
      </c>
      <c r="R2770" s="20">
        <v>7.5137910000000002E-2</v>
      </c>
      <c r="W2770" s="1" t="s">
        <v>961</v>
      </c>
      <c r="AB2770" t="s">
        <v>86</v>
      </c>
      <c r="AC2770" t="s">
        <v>1288</v>
      </c>
      <c r="AF2770" t="s">
        <v>128</v>
      </c>
    </row>
    <row r="2771" spans="1:32" x14ac:dyDescent="0.25">
      <c r="A2771">
        <v>39</v>
      </c>
      <c r="B2771" t="s">
        <v>230</v>
      </c>
      <c r="C2771" t="s">
        <v>201</v>
      </c>
      <c r="D2771">
        <v>4.9429999999999996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0.48236111111111107</v>
      </c>
      <c r="N2771">
        <v>0.26350590000000002</v>
      </c>
      <c r="O2771">
        <v>2.6080000000000001</v>
      </c>
      <c r="Q2771" s="19">
        <v>0.4079861111111111</v>
      </c>
      <c r="R2771">
        <v>0.2003268</v>
      </c>
      <c r="W2771" s="1" t="s">
        <v>961</v>
      </c>
      <c r="AB2771" t="s">
        <v>85</v>
      </c>
      <c r="AC2771" t="s">
        <v>1289</v>
      </c>
      <c r="AF2771" t="s">
        <v>144</v>
      </c>
    </row>
    <row r="2772" spans="1:32" x14ac:dyDescent="0.25">
      <c r="A2772">
        <v>40</v>
      </c>
      <c r="B2772" t="s">
        <v>230</v>
      </c>
      <c r="C2772" t="s">
        <v>201</v>
      </c>
      <c r="D2772">
        <v>9.9169999999999998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0.48319444444444443</v>
      </c>
      <c r="N2772">
        <v>0.4124236</v>
      </c>
      <c r="O2772">
        <v>4.3499999999999996</v>
      </c>
      <c r="Q2772" s="19">
        <v>0.40909722222222222</v>
      </c>
      <c r="R2772" s="20">
        <v>1.048223E-2</v>
      </c>
      <c r="W2772" s="1" t="s">
        <v>961</v>
      </c>
      <c r="AB2772" t="s">
        <v>86</v>
      </c>
      <c r="AC2772" t="s">
        <v>1290</v>
      </c>
      <c r="AF2772" t="s">
        <v>301</v>
      </c>
    </row>
    <row r="2773" spans="1:32" x14ac:dyDescent="0.25">
      <c r="A2773">
        <v>41</v>
      </c>
      <c r="B2773" t="s">
        <v>230</v>
      </c>
      <c r="C2773" t="s">
        <v>201</v>
      </c>
      <c r="D2773">
        <v>4.0960000000000001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0.4840740740740741</v>
      </c>
      <c r="N2773">
        <v>0.64540900000000001</v>
      </c>
      <c r="O2773">
        <v>3.4369999999999998</v>
      </c>
      <c r="Q2773" s="19">
        <v>0.4099652777777778</v>
      </c>
      <c r="R2773">
        <v>0.1943667</v>
      </c>
      <c r="W2773" s="1" t="s">
        <v>961</v>
      </c>
      <c r="AB2773" t="s">
        <v>85</v>
      </c>
      <c r="AC2773" t="s">
        <v>1291</v>
      </c>
      <c r="AF2773" t="s">
        <v>143</v>
      </c>
    </row>
    <row r="2774" spans="1:32" x14ac:dyDescent="0.25">
      <c r="A2774">
        <v>42</v>
      </c>
      <c r="B2774" t="s">
        <v>230</v>
      </c>
      <c r="C2774" t="s">
        <v>201</v>
      </c>
      <c r="D2774">
        <v>10.414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0.48511574074074071</v>
      </c>
      <c r="N2774">
        <v>0.1307913</v>
      </c>
      <c r="O2774">
        <v>9.9359999999999999</v>
      </c>
      <c r="Q2774" s="19">
        <v>0.41091435185185188</v>
      </c>
      <c r="R2774" s="20">
        <v>8.8566389999999995E-2</v>
      </c>
      <c r="W2774" s="1" t="s">
        <v>961</v>
      </c>
      <c r="AB2774" t="s">
        <v>84</v>
      </c>
      <c r="AC2774" t="s">
        <v>1292</v>
      </c>
    </row>
    <row r="2775" spans="1:32" x14ac:dyDescent="0.25">
      <c r="A2775">
        <v>43</v>
      </c>
      <c r="B2775" t="s">
        <v>230</v>
      </c>
      <c r="C2775" t="s">
        <v>201</v>
      </c>
      <c r="D2775">
        <v>4.7389999999999999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0.48614583333333333</v>
      </c>
      <c r="N2775" s="20">
        <v>3.6890770000000003E-2</v>
      </c>
      <c r="O2775">
        <v>4.7069999999999999</v>
      </c>
      <c r="Q2775" s="19">
        <v>0.4120138888888889</v>
      </c>
      <c r="R2775" s="20">
        <v>3.8843860000000001E-2</v>
      </c>
      <c r="W2775" s="1" t="s">
        <v>961</v>
      </c>
      <c r="AB2775" t="s">
        <v>86</v>
      </c>
      <c r="AC2775" t="s">
        <v>1293</v>
      </c>
      <c r="AF2775" t="s">
        <v>285</v>
      </c>
    </row>
    <row r="2776" spans="1:32" x14ac:dyDescent="0.25">
      <c r="A2776">
        <v>44</v>
      </c>
      <c r="B2776" t="s">
        <v>230</v>
      </c>
      <c r="C2776" t="s">
        <v>201</v>
      </c>
      <c r="D2776">
        <v>11.026999999999999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0.48716435185185186</v>
      </c>
      <c r="N2776" s="20">
        <v>9.7510459999999993E-2</v>
      </c>
      <c r="O2776">
        <v>10.670999999999999</v>
      </c>
      <c r="Q2776" s="19">
        <v>0.4130092592592593</v>
      </c>
      <c r="R2776" s="20">
        <v>6.683414E-2</v>
      </c>
      <c r="W2776" s="1" t="s">
        <v>961</v>
      </c>
      <c r="AB2776" t="s">
        <v>86</v>
      </c>
      <c r="AC2776" t="s">
        <v>1294</v>
      </c>
      <c r="AF2776" t="s">
        <v>152</v>
      </c>
    </row>
    <row r="2777" spans="1:32" x14ac:dyDescent="0.25">
      <c r="A2777">
        <v>45</v>
      </c>
      <c r="B2777" t="s">
        <v>230</v>
      </c>
      <c r="C2777" t="s">
        <v>201</v>
      </c>
      <c r="D2777">
        <v>7.4470000000000001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0.4883912037037037</v>
      </c>
      <c r="N2777">
        <v>0.81976570000000004</v>
      </c>
      <c r="O2777">
        <v>7.1310000000000002</v>
      </c>
      <c r="Q2777" s="19">
        <v>0.41408564814814813</v>
      </c>
      <c r="R2777">
        <v>0.72196839999999995</v>
      </c>
      <c r="W2777" s="1" t="s">
        <v>961</v>
      </c>
      <c r="AB2777" t="s">
        <v>86</v>
      </c>
      <c r="AC2777" t="s">
        <v>1295</v>
      </c>
      <c r="AF2777" t="s">
        <v>171</v>
      </c>
    </row>
    <row r="2778" spans="1:32" x14ac:dyDescent="0.25">
      <c r="A2778">
        <v>46</v>
      </c>
      <c r="B2778" t="s">
        <v>230</v>
      </c>
      <c r="C2778" t="s">
        <v>608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0.48929398148148145</v>
      </c>
      <c r="N2778" s="20">
        <v>1.084282E-2</v>
      </c>
      <c r="Q2778" s="19">
        <v>0.41515046296296299</v>
      </c>
      <c r="R2778" s="20">
        <v>9.4097139999999996E-3</v>
      </c>
      <c r="W2778" s="1" t="s">
        <v>961</v>
      </c>
    </row>
    <row r="2779" spans="1:32" x14ac:dyDescent="0.25">
      <c r="A2779">
        <v>47</v>
      </c>
      <c r="B2779" t="s">
        <v>230</v>
      </c>
      <c r="C2779" t="s">
        <v>608</v>
      </c>
      <c r="E2779" s="1" t="s">
        <v>1199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0.49001157407407409</v>
      </c>
      <c r="N2779" s="20">
        <v>1.069224E-2</v>
      </c>
      <c r="P2779" s="63">
        <v>0.5541666666666667</v>
      </c>
      <c r="Q2779" s="19">
        <v>0.41597222222222219</v>
      </c>
      <c r="R2779" s="20">
        <v>8.7059819999999993E-3</v>
      </c>
      <c r="W2779" s="1" t="s">
        <v>961</v>
      </c>
    </row>
    <row r="2780" spans="1:32" x14ac:dyDescent="0.25">
      <c r="A2780">
        <v>1</v>
      </c>
      <c r="C2780" t="s">
        <v>201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ref="AC2780:AC2799" si="46">"A2-17"&amp;AB2780&amp;"-"&amp;AF2780</f>
        <v>A2-17RT-A1</v>
      </c>
      <c r="AF2780" t="s">
        <v>247</v>
      </c>
    </row>
    <row r="2781" spans="1:32" x14ac:dyDescent="0.25">
      <c r="A2781">
        <v>2</v>
      </c>
      <c r="C2781" t="s">
        <v>58</v>
      </c>
      <c r="G2781" s="1" t="s">
        <v>78</v>
      </c>
      <c r="I2781" s="1" t="s">
        <v>197</v>
      </c>
      <c r="J2781">
        <v>1</v>
      </c>
      <c r="K2781" s="1" t="s">
        <v>60</v>
      </c>
      <c r="W2781" s="1" t="s">
        <v>623</v>
      </c>
      <c r="AB2781" t="s">
        <v>85</v>
      </c>
      <c r="AC2781" t="str">
        <f t="shared" si="46"/>
        <v>A2-17RT-A2</v>
      </c>
      <c r="AF2781" t="s">
        <v>120</v>
      </c>
    </row>
    <row r="2782" spans="1:32" x14ac:dyDescent="0.25">
      <c r="A2782">
        <v>3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A2-17RT-A3</v>
      </c>
      <c r="AF2782" t="s">
        <v>245</v>
      </c>
    </row>
    <row r="2783" spans="1:32" x14ac:dyDescent="0.25">
      <c r="A2783">
        <v>4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A2-17RT-A4</v>
      </c>
      <c r="AF2783" t="s">
        <v>252</v>
      </c>
    </row>
    <row r="2784" spans="1:32" x14ac:dyDescent="0.25">
      <c r="A2784">
        <v>5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A2-17RT-A5</v>
      </c>
      <c r="AF2784" t="s">
        <v>246</v>
      </c>
    </row>
    <row r="2785" spans="1:36" x14ac:dyDescent="0.25">
      <c r="A2785">
        <v>6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A2-17RT-A6</v>
      </c>
      <c r="AF2785" t="s">
        <v>244</v>
      </c>
    </row>
    <row r="2786" spans="1:36" x14ac:dyDescent="0.25">
      <c r="A2786">
        <v>7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A2-17RT-A7</v>
      </c>
      <c r="AF2786" t="s">
        <v>164</v>
      </c>
    </row>
    <row r="2787" spans="1:36" x14ac:dyDescent="0.25">
      <c r="A2787">
        <v>8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A2-17RT-A8</v>
      </c>
      <c r="AF2787" t="s">
        <v>166</v>
      </c>
    </row>
    <row r="2788" spans="1:36" x14ac:dyDescent="0.25">
      <c r="A2788">
        <v>9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A2-17RT-A9</v>
      </c>
      <c r="AF2788" t="s">
        <v>133</v>
      </c>
    </row>
    <row r="2789" spans="1:36" x14ac:dyDescent="0.25">
      <c r="A2789">
        <v>10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A2-17RT-A10</v>
      </c>
      <c r="AF2789" t="s">
        <v>138</v>
      </c>
    </row>
    <row r="2790" spans="1:36" x14ac:dyDescent="0.25">
      <c r="A2790">
        <v>11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A2-17SO-A1</v>
      </c>
      <c r="AF2790" t="s">
        <v>247</v>
      </c>
    </row>
    <row r="2791" spans="1:36" x14ac:dyDescent="0.25">
      <c r="A2791">
        <v>12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A2-17SO-A2</v>
      </c>
      <c r="AF2791" t="s">
        <v>120</v>
      </c>
    </row>
    <row r="2792" spans="1:36" x14ac:dyDescent="0.25">
      <c r="A2792">
        <v>13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A2-17SO-A3</v>
      </c>
      <c r="AF2792" t="s">
        <v>245</v>
      </c>
    </row>
    <row r="2793" spans="1:36" x14ac:dyDescent="0.25">
      <c r="A2793">
        <v>14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A2-17SO-A4</v>
      </c>
      <c r="AF2793" t="s">
        <v>252</v>
      </c>
    </row>
    <row r="2794" spans="1:36" x14ac:dyDescent="0.25">
      <c r="A2794">
        <v>15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A2-17SO-A5</v>
      </c>
      <c r="AF2794" t="s">
        <v>246</v>
      </c>
    </row>
    <row r="2795" spans="1:36" x14ac:dyDescent="0.25">
      <c r="A2795">
        <v>16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A2-17SO-A6</v>
      </c>
      <c r="AF2795" t="s">
        <v>244</v>
      </c>
    </row>
    <row r="2796" spans="1:36" x14ac:dyDescent="0.25">
      <c r="A2796">
        <v>17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A2-17SO-A7</v>
      </c>
      <c r="AF2796" t="s">
        <v>164</v>
      </c>
    </row>
    <row r="2797" spans="1:36" x14ac:dyDescent="0.25">
      <c r="A2797">
        <v>18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A2-17SO-A8</v>
      </c>
      <c r="AF2797" t="s">
        <v>166</v>
      </c>
    </row>
    <row r="2798" spans="1:36" x14ac:dyDescent="0.25">
      <c r="A2798">
        <v>19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A2-17SO-A9</v>
      </c>
      <c r="AF2798" t="s">
        <v>133</v>
      </c>
    </row>
    <row r="2799" spans="1:36" x14ac:dyDescent="0.25">
      <c r="A2799">
        <v>20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A2-17SO-A10</v>
      </c>
      <c r="AF2799" t="s">
        <v>138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1</v>
      </c>
      <c r="K2800" s="1" t="s">
        <v>954</v>
      </c>
      <c r="W2800" s="1" t="s">
        <v>623</v>
      </c>
      <c r="AB2800" t="s">
        <v>85</v>
      </c>
      <c r="AC2800" t="s">
        <v>1591</v>
      </c>
      <c r="AD2800" s="9">
        <v>43384</v>
      </c>
      <c r="AE2800">
        <v>20</v>
      </c>
      <c r="AG2800" t="s">
        <v>593</v>
      </c>
      <c r="AH2800">
        <v>3</v>
      </c>
      <c r="AI2800">
        <v>6</v>
      </c>
      <c r="AJ2800" s="63">
        <v>0.58333333333333337</v>
      </c>
    </row>
    <row r="2801" spans="1:36" x14ac:dyDescent="0.25">
      <c r="A2801">
        <v>2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1652</v>
      </c>
      <c r="AD2801" s="9">
        <v>43389</v>
      </c>
      <c r="AE2801">
        <v>25</v>
      </c>
      <c r="AG2801" t="s">
        <v>593</v>
      </c>
      <c r="AH2801">
        <v>7</v>
      </c>
      <c r="AI2801">
        <v>2</v>
      </c>
      <c r="AJ2801" s="63">
        <v>0.83333333333333337</v>
      </c>
    </row>
    <row r="2802" spans="1:36" x14ac:dyDescent="0.25">
      <c r="A2802">
        <v>3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1653</v>
      </c>
      <c r="AD2802" s="9">
        <v>43389</v>
      </c>
      <c r="AE2802">
        <v>25</v>
      </c>
      <c r="AG2802" t="s">
        <v>593</v>
      </c>
      <c r="AH2802">
        <v>13</v>
      </c>
      <c r="AI2802">
        <v>1</v>
      </c>
      <c r="AJ2802" s="63">
        <v>0.83333333333333337</v>
      </c>
    </row>
    <row r="2803" spans="1:36" x14ac:dyDescent="0.25">
      <c r="A2803">
        <v>4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1654</v>
      </c>
      <c r="AD2803" s="9">
        <v>43389</v>
      </c>
      <c r="AE2803">
        <v>25</v>
      </c>
      <c r="AG2803" t="s">
        <v>593</v>
      </c>
      <c r="AH2803">
        <v>15</v>
      </c>
      <c r="AI2803">
        <v>2</v>
      </c>
      <c r="AJ2803" s="63">
        <v>0.83333333333333304</v>
      </c>
    </row>
    <row r="2804" spans="1:36" x14ac:dyDescent="0.25">
      <c r="A2804">
        <v>5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1655</v>
      </c>
      <c r="AD2804" s="9">
        <v>43389</v>
      </c>
      <c r="AE2804">
        <v>25</v>
      </c>
      <c r="AG2804" t="s">
        <v>593</v>
      </c>
      <c r="AH2804">
        <v>18</v>
      </c>
      <c r="AI2804">
        <v>2</v>
      </c>
      <c r="AJ2804" s="63">
        <v>0.83333333333333304</v>
      </c>
    </row>
    <row r="2805" spans="1:36" x14ac:dyDescent="0.25">
      <c r="A2805">
        <v>6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1656</v>
      </c>
      <c r="AD2805" s="9">
        <v>43389</v>
      </c>
      <c r="AE2805">
        <v>25</v>
      </c>
      <c r="AG2805" t="s">
        <v>593</v>
      </c>
      <c r="AH2805">
        <v>12</v>
      </c>
      <c r="AI2805">
        <v>1</v>
      </c>
      <c r="AJ2805" s="63">
        <v>0.83333333333333304</v>
      </c>
    </row>
    <row r="2806" spans="1:36" x14ac:dyDescent="0.25">
      <c r="A2806">
        <v>7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1657</v>
      </c>
      <c r="AD2806" s="9">
        <v>43389</v>
      </c>
      <c r="AE2806">
        <v>25</v>
      </c>
      <c r="AG2806" t="s">
        <v>593</v>
      </c>
      <c r="AH2806">
        <v>25</v>
      </c>
      <c r="AI2806">
        <v>6</v>
      </c>
      <c r="AJ2806" s="63">
        <v>0.83333333333333304</v>
      </c>
    </row>
    <row r="2807" spans="1:36" x14ac:dyDescent="0.25">
      <c r="A2807">
        <v>8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1658</v>
      </c>
      <c r="AD2807" s="9">
        <v>43389</v>
      </c>
      <c r="AE2807">
        <v>25</v>
      </c>
      <c r="AG2807" t="s">
        <v>593</v>
      </c>
      <c r="AH2807">
        <v>19</v>
      </c>
      <c r="AI2807">
        <v>1</v>
      </c>
      <c r="AJ2807" s="63">
        <v>0.83333333333333304</v>
      </c>
    </row>
    <row r="2808" spans="1:36" x14ac:dyDescent="0.25">
      <c r="A2808">
        <v>9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1659</v>
      </c>
      <c r="AD2808" s="9">
        <v>43389</v>
      </c>
      <c r="AE2808">
        <v>25</v>
      </c>
      <c r="AG2808" t="s">
        <v>593</v>
      </c>
      <c r="AH2808">
        <v>11</v>
      </c>
      <c r="AI2808">
        <v>1</v>
      </c>
      <c r="AJ2808" s="63">
        <v>0.83333333333333304</v>
      </c>
    </row>
    <row r="2809" spans="1:36" x14ac:dyDescent="0.25">
      <c r="A2809">
        <v>10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1660</v>
      </c>
      <c r="AD2809" s="9">
        <v>43389</v>
      </c>
      <c r="AE2809">
        <v>25</v>
      </c>
      <c r="AG2809" t="s">
        <v>593</v>
      </c>
      <c r="AH2809">
        <v>15</v>
      </c>
      <c r="AI2809">
        <v>1</v>
      </c>
      <c r="AJ2809" s="63">
        <v>0.83333333333333304</v>
      </c>
    </row>
    <row r="2810" spans="1:36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1661</v>
      </c>
      <c r="AD2810" s="9">
        <v>43389</v>
      </c>
      <c r="AE2810">
        <v>25</v>
      </c>
      <c r="AG2810" t="s">
        <v>593</v>
      </c>
      <c r="AH2810">
        <v>10</v>
      </c>
      <c r="AI2810">
        <v>1</v>
      </c>
      <c r="AJ2810" s="63">
        <v>0.83333333333333304</v>
      </c>
    </row>
    <row r="2811" spans="1:36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1662</v>
      </c>
      <c r="AD2811" s="9">
        <v>43389</v>
      </c>
      <c r="AE2811">
        <v>25</v>
      </c>
      <c r="AG2811" t="s">
        <v>593</v>
      </c>
      <c r="AH2811">
        <v>31</v>
      </c>
      <c r="AI2811">
        <v>1</v>
      </c>
      <c r="AJ2811" s="63">
        <v>0.83333333333333304</v>
      </c>
    </row>
    <row r="2812" spans="1:36" x14ac:dyDescent="0.25">
      <c r="A2812">
        <v>13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1663</v>
      </c>
      <c r="AD2812" s="9">
        <v>43389</v>
      </c>
      <c r="AE2812">
        <v>25</v>
      </c>
      <c r="AG2812" t="s">
        <v>593</v>
      </c>
      <c r="AH2812">
        <v>14</v>
      </c>
      <c r="AI2812">
        <v>1</v>
      </c>
      <c r="AJ2812" s="63">
        <v>0.83333333333333304</v>
      </c>
    </row>
    <row r="2813" spans="1:36" x14ac:dyDescent="0.25">
      <c r="A2813">
        <v>14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1664</v>
      </c>
      <c r="AD2813" s="9">
        <v>43389</v>
      </c>
      <c r="AE2813">
        <v>25</v>
      </c>
      <c r="AG2813" t="s">
        <v>593</v>
      </c>
      <c r="AH2813">
        <v>25</v>
      </c>
      <c r="AI2813">
        <v>1</v>
      </c>
      <c r="AJ2813" s="63">
        <v>0.83333333333333304</v>
      </c>
    </row>
    <row r="2814" spans="1:36" x14ac:dyDescent="0.25">
      <c r="A2814">
        <v>15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1665</v>
      </c>
      <c r="AD2814" s="9">
        <v>43389</v>
      </c>
      <c r="AE2814">
        <v>25</v>
      </c>
      <c r="AG2814" t="s">
        <v>593</v>
      </c>
      <c r="AH2814">
        <v>26</v>
      </c>
      <c r="AI2814">
        <v>1</v>
      </c>
      <c r="AJ2814" s="63">
        <v>0.83333333333333304</v>
      </c>
    </row>
    <row r="2815" spans="1:36" x14ac:dyDescent="0.25">
      <c r="A2815">
        <v>16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1666</v>
      </c>
      <c r="AD2815" s="9">
        <v>43389</v>
      </c>
      <c r="AE2815">
        <v>25</v>
      </c>
      <c r="AG2815" t="s">
        <v>593</v>
      </c>
      <c r="AH2815">
        <v>3</v>
      </c>
      <c r="AI2815">
        <v>1</v>
      </c>
      <c r="AJ2815" s="63">
        <v>0.83333333333333304</v>
      </c>
    </row>
    <row r="2816" spans="1:36" x14ac:dyDescent="0.25">
      <c r="A2816">
        <v>17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1667</v>
      </c>
      <c r="AD2816" s="9">
        <v>43389</v>
      </c>
      <c r="AE2816">
        <v>25</v>
      </c>
      <c r="AG2816" t="s">
        <v>593</v>
      </c>
      <c r="AH2816">
        <v>32</v>
      </c>
      <c r="AI2816">
        <v>1</v>
      </c>
      <c r="AJ2816" s="63">
        <v>0.83333333333333304</v>
      </c>
    </row>
    <row r="2817" spans="1:36" x14ac:dyDescent="0.25">
      <c r="A2817">
        <v>18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1668</v>
      </c>
      <c r="AD2817" s="9">
        <v>43389</v>
      </c>
      <c r="AE2817">
        <v>25</v>
      </c>
      <c r="AG2817" t="s">
        <v>593</v>
      </c>
      <c r="AH2817">
        <v>7</v>
      </c>
      <c r="AI2817">
        <v>1</v>
      </c>
      <c r="AJ2817" s="63">
        <v>0.83333333333333304</v>
      </c>
    </row>
    <row r="2818" spans="1:36" x14ac:dyDescent="0.25">
      <c r="A2818">
        <v>19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1669</v>
      </c>
      <c r="AG2818" t="s">
        <v>593</v>
      </c>
      <c r="AJ2818" s="63"/>
    </row>
    <row r="2819" spans="1:36" x14ac:dyDescent="0.25">
      <c r="A2819">
        <v>1</v>
      </c>
      <c r="C2819" t="s">
        <v>201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86</v>
      </c>
      <c r="AC2819" t="str">
        <f>"A2-22"&amp;AB2819&amp;"-"&amp;AF2819</f>
        <v>A2-22SO-A1</v>
      </c>
      <c r="AF2819" t="s">
        <v>247</v>
      </c>
    </row>
    <row r="2820" spans="1:36" x14ac:dyDescent="0.25">
      <c r="A2820">
        <v>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86</v>
      </c>
      <c r="AC2820" t="str">
        <f t="shared" ref="AC2820:AC2841" si="47">"A2-22"&amp;AB2820&amp;"-"&amp;AF2820</f>
        <v>A2-22SO-C1</v>
      </c>
      <c r="AF2820" t="s">
        <v>146</v>
      </c>
    </row>
    <row r="2821" spans="1:36" x14ac:dyDescent="0.25">
      <c r="A2821">
        <v>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86</v>
      </c>
      <c r="AC2821" t="str">
        <f t="shared" si="47"/>
        <v>A2-22SO-C2</v>
      </c>
      <c r="AF2821" t="s">
        <v>149</v>
      </c>
    </row>
    <row r="2822" spans="1:36" x14ac:dyDescent="0.25">
      <c r="A2822">
        <v>4</v>
      </c>
      <c r="C2822" t="s">
        <v>58</v>
      </c>
      <c r="G2822" s="1" t="s">
        <v>187</v>
      </c>
      <c r="I2822" s="1" t="s">
        <v>193</v>
      </c>
      <c r="J2822">
        <v>22</v>
      </c>
      <c r="K2822" s="1" t="s">
        <v>60</v>
      </c>
      <c r="W2822" s="1" t="s">
        <v>624</v>
      </c>
      <c r="AB2822" t="s">
        <v>86</v>
      </c>
      <c r="AC2822" t="str">
        <f t="shared" si="47"/>
        <v>A2-22SO-C3</v>
      </c>
      <c r="AF2822" t="s">
        <v>301</v>
      </c>
    </row>
    <row r="2823" spans="1:36" x14ac:dyDescent="0.25">
      <c r="A2823">
        <v>5</v>
      </c>
      <c r="C2823" t="s">
        <v>58</v>
      </c>
      <c r="G2823" s="1" t="s">
        <v>187</v>
      </c>
      <c r="I2823" s="1" t="s">
        <v>193</v>
      </c>
      <c r="J2823">
        <v>22</v>
      </c>
      <c r="K2823" s="1" t="s">
        <v>60</v>
      </c>
      <c r="W2823" s="1" t="s">
        <v>624</v>
      </c>
      <c r="AB2823" t="s">
        <v>86</v>
      </c>
      <c r="AC2823" t="str">
        <f t="shared" si="47"/>
        <v>A2-22SO-C4</v>
      </c>
      <c r="AF2823" t="s">
        <v>161</v>
      </c>
    </row>
    <row r="2824" spans="1:36" x14ac:dyDescent="0.25">
      <c r="A2824">
        <v>6</v>
      </c>
      <c r="C2824" t="s">
        <v>58</v>
      </c>
      <c r="G2824" s="1" t="s">
        <v>187</v>
      </c>
      <c r="I2824" s="1" t="s">
        <v>193</v>
      </c>
      <c r="J2824">
        <v>22</v>
      </c>
      <c r="K2824" s="1" t="s">
        <v>60</v>
      </c>
      <c r="W2824" s="1" t="s">
        <v>624</v>
      </c>
      <c r="AB2824" t="s">
        <v>86</v>
      </c>
      <c r="AC2824" t="str">
        <f t="shared" si="47"/>
        <v>A2-22SO-C5</v>
      </c>
      <c r="AF2824" t="s">
        <v>123</v>
      </c>
    </row>
    <row r="2825" spans="1:36" x14ac:dyDescent="0.25">
      <c r="A2825">
        <v>7</v>
      </c>
      <c r="C2825" t="s">
        <v>58</v>
      </c>
      <c r="G2825" s="1" t="s">
        <v>187</v>
      </c>
      <c r="I2825" s="1" t="s">
        <v>193</v>
      </c>
      <c r="J2825">
        <v>22</v>
      </c>
      <c r="K2825" s="1" t="s">
        <v>60</v>
      </c>
      <c r="W2825" s="1" t="s">
        <v>624</v>
      </c>
      <c r="AB2825" t="s">
        <v>86</v>
      </c>
      <c r="AC2825" t="str">
        <f t="shared" si="47"/>
        <v>A2-22SO-C6</v>
      </c>
      <c r="AF2825" t="s">
        <v>168</v>
      </c>
    </row>
    <row r="2826" spans="1:36" x14ac:dyDescent="0.25">
      <c r="A2826">
        <v>8</v>
      </c>
      <c r="C2826" t="s">
        <v>58</v>
      </c>
      <c r="G2826" s="1" t="s">
        <v>187</v>
      </c>
      <c r="I2826" s="1" t="s">
        <v>193</v>
      </c>
      <c r="J2826">
        <v>22</v>
      </c>
      <c r="K2826" s="1" t="s">
        <v>60</v>
      </c>
      <c r="W2826" s="1" t="s">
        <v>624</v>
      </c>
      <c r="AB2826" t="s">
        <v>86</v>
      </c>
      <c r="AC2826" t="str">
        <f t="shared" si="47"/>
        <v>A2-22SO-C7</v>
      </c>
      <c r="AF2826" t="s">
        <v>135</v>
      </c>
    </row>
    <row r="2827" spans="1:36" x14ac:dyDescent="0.25">
      <c r="A2827">
        <v>9</v>
      </c>
      <c r="C2827" t="s">
        <v>58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 t="shared" si="47"/>
        <v>A2-22SO-C8</v>
      </c>
      <c r="AF2827" t="s">
        <v>238</v>
      </c>
    </row>
    <row r="2828" spans="1:36" x14ac:dyDescent="0.25">
      <c r="A2828">
        <v>10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 t="shared" si="47"/>
        <v>A2-22SO-C9</v>
      </c>
      <c r="AF2828" t="s">
        <v>176</v>
      </c>
    </row>
    <row r="2829" spans="1:36" x14ac:dyDescent="0.25">
      <c r="A2829">
        <v>11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 t="shared" si="47"/>
        <v>A2-22SO-C10</v>
      </c>
      <c r="AF2829" t="s">
        <v>126</v>
      </c>
    </row>
    <row r="2830" spans="1:36" x14ac:dyDescent="0.25">
      <c r="A2830">
        <v>12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 t="shared" si="47"/>
        <v>A2-22SO-C11</v>
      </c>
      <c r="AF2830" t="s">
        <v>144</v>
      </c>
    </row>
    <row r="2831" spans="1:36" x14ac:dyDescent="0.25">
      <c r="A2831">
        <v>13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85</v>
      </c>
      <c r="AC2831" t="str">
        <f t="shared" si="47"/>
        <v>A2-22RT-C1</v>
      </c>
      <c r="AF2831" t="s">
        <v>146</v>
      </c>
    </row>
    <row r="2832" spans="1:36" x14ac:dyDescent="0.25">
      <c r="A2832">
        <v>14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85</v>
      </c>
      <c r="AC2832" t="str">
        <f t="shared" si="47"/>
        <v>A2-22RT-C2</v>
      </c>
      <c r="AF2832" t="s">
        <v>149</v>
      </c>
    </row>
    <row r="2833" spans="1:32" x14ac:dyDescent="0.25">
      <c r="A2833">
        <v>15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85</v>
      </c>
      <c r="AC2833" t="str">
        <f t="shared" si="47"/>
        <v>A2-22RT-C3</v>
      </c>
      <c r="AF2833" t="s">
        <v>301</v>
      </c>
    </row>
    <row r="2834" spans="1:32" x14ac:dyDescent="0.25">
      <c r="A2834">
        <v>16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85</v>
      </c>
      <c r="AC2834" t="str">
        <f t="shared" si="47"/>
        <v>A2-22RT-C4</v>
      </c>
      <c r="AF2834" t="s">
        <v>161</v>
      </c>
    </row>
    <row r="2835" spans="1:32" x14ac:dyDescent="0.25">
      <c r="A2835">
        <v>17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85</v>
      </c>
      <c r="AC2835" t="str">
        <f t="shared" si="47"/>
        <v>A2-22RT-C5</v>
      </c>
      <c r="AF2835" t="s">
        <v>123</v>
      </c>
    </row>
    <row r="2836" spans="1:32" x14ac:dyDescent="0.25">
      <c r="A2836">
        <v>18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85</v>
      </c>
      <c r="AC2836" t="str">
        <f t="shared" si="47"/>
        <v>A2-22RT-C6</v>
      </c>
      <c r="AF2836" t="s">
        <v>168</v>
      </c>
    </row>
    <row r="2837" spans="1:32" x14ac:dyDescent="0.25">
      <c r="A2837">
        <v>19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85</v>
      </c>
      <c r="AC2837" t="str">
        <f t="shared" si="47"/>
        <v>A2-22RT-C7</v>
      </c>
      <c r="AF2837" t="s">
        <v>135</v>
      </c>
    </row>
    <row r="2838" spans="1:32" x14ac:dyDescent="0.25">
      <c r="A2838">
        <v>20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85</v>
      </c>
      <c r="AC2838" t="str">
        <f t="shared" si="47"/>
        <v>A2-22RT-C8</v>
      </c>
      <c r="AF2838" t="s">
        <v>238</v>
      </c>
    </row>
    <row r="2839" spans="1:32" x14ac:dyDescent="0.25">
      <c r="A2839">
        <v>21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 t="shared" si="47"/>
        <v>A2-22RT-C9</v>
      </c>
      <c r="AF2839" t="s">
        <v>176</v>
      </c>
    </row>
    <row r="2840" spans="1:32" x14ac:dyDescent="0.25">
      <c r="A2840">
        <v>22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 t="shared" si="47"/>
        <v>A2-22RT-C10</v>
      </c>
      <c r="AF2840" t="s">
        <v>126</v>
      </c>
    </row>
    <row r="2841" spans="1:32" x14ac:dyDescent="0.25">
      <c r="A2841">
        <v>23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 t="shared" si="47"/>
        <v>A2-22RT-C11</v>
      </c>
      <c r="AF2841" t="s">
        <v>144</v>
      </c>
    </row>
    <row r="2842" spans="1:32" x14ac:dyDescent="0.25">
      <c r="A2842">
        <v>1</v>
      </c>
      <c r="C2842" t="s">
        <v>58</v>
      </c>
      <c r="G2842" s="1" t="s">
        <v>78</v>
      </c>
      <c r="I2842" s="1" t="s">
        <v>212</v>
      </c>
      <c r="J2842">
        <v>3</v>
      </c>
      <c r="K2842" s="1" t="s">
        <v>60</v>
      </c>
      <c r="W2842" s="1" t="s">
        <v>625</v>
      </c>
      <c r="AB2842" t="s">
        <v>85</v>
      </c>
      <c r="AC2842" t="str">
        <f>"A3-1"&amp;AB2842&amp;"-"&amp;AF2842</f>
        <v>A3-1RT-B1</v>
      </c>
      <c r="AF2842" t="s">
        <v>169</v>
      </c>
    </row>
    <row r="2843" spans="1:32" x14ac:dyDescent="0.25">
      <c r="A2843">
        <v>2</v>
      </c>
      <c r="C2843" t="s">
        <v>58</v>
      </c>
      <c r="G2843" s="1" t="s">
        <v>78</v>
      </c>
      <c r="I2843" s="1" t="s">
        <v>212</v>
      </c>
      <c r="J2843">
        <v>3</v>
      </c>
      <c r="K2843" s="1" t="s">
        <v>60</v>
      </c>
      <c r="W2843" s="1" t="s">
        <v>625</v>
      </c>
      <c r="AB2843" t="s">
        <v>85</v>
      </c>
      <c r="AC2843" t="str">
        <f t="shared" ref="AC2843:AC2847" si="48">"A3-1"&amp;AB2843&amp;"-"&amp;AF2843</f>
        <v>A3-1RT-B2</v>
      </c>
      <c r="AF2843" t="s">
        <v>142</v>
      </c>
    </row>
    <row r="2844" spans="1:32" x14ac:dyDescent="0.25">
      <c r="A2844">
        <v>3</v>
      </c>
      <c r="C2844" t="s">
        <v>58</v>
      </c>
      <c r="G2844" s="1" t="s">
        <v>78</v>
      </c>
      <c r="I2844" s="1" t="s">
        <v>212</v>
      </c>
      <c r="J2844">
        <v>3</v>
      </c>
      <c r="K2844" s="1" t="s">
        <v>60</v>
      </c>
      <c r="W2844" s="1" t="s">
        <v>625</v>
      </c>
      <c r="AB2844" t="s">
        <v>85</v>
      </c>
      <c r="AC2844" t="str">
        <f t="shared" si="48"/>
        <v>A3-1RT-B3</v>
      </c>
      <c r="AF2844" t="s">
        <v>242</v>
      </c>
    </row>
    <row r="2845" spans="1:32" x14ac:dyDescent="0.25">
      <c r="A2845">
        <v>4</v>
      </c>
      <c r="C2845" t="s">
        <v>58</v>
      </c>
      <c r="G2845" s="1" t="s">
        <v>78</v>
      </c>
      <c r="I2845" s="1" t="s">
        <v>212</v>
      </c>
      <c r="J2845">
        <v>3</v>
      </c>
      <c r="K2845" s="1" t="s">
        <v>60</v>
      </c>
      <c r="W2845" s="1" t="s">
        <v>625</v>
      </c>
      <c r="AB2845" t="s">
        <v>86</v>
      </c>
      <c r="AC2845" t="str">
        <f t="shared" si="48"/>
        <v>A3-1SO-B1</v>
      </c>
      <c r="AF2845" t="s">
        <v>169</v>
      </c>
    </row>
    <row r="2846" spans="1:32" x14ac:dyDescent="0.25">
      <c r="A2846">
        <v>5</v>
      </c>
      <c r="C2846" t="s">
        <v>58</v>
      </c>
      <c r="G2846" s="1" t="s">
        <v>78</v>
      </c>
      <c r="I2846" s="1" t="s">
        <v>212</v>
      </c>
      <c r="J2846">
        <v>3</v>
      </c>
      <c r="K2846" s="1" t="s">
        <v>60</v>
      </c>
      <c r="W2846" s="1" t="s">
        <v>625</v>
      </c>
      <c r="AB2846" t="s">
        <v>86</v>
      </c>
      <c r="AC2846" t="str">
        <f t="shared" si="48"/>
        <v>A3-1SO-B2</v>
      </c>
      <c r="AF2846" t="s">
        <v>142</v>
      </c>
    </row>
    <row r="2847" spans="1:32" x14ac:dyDescent="0.25">
      <c r="A2847">
        <v>6</v>
      </c>
      <c r="C2847" t="s">
        <v>58</v>
      </c>
      <c r="G2847" s="1" t="s">
        <v>78</v>
      </c>
      <c r="I2847" s="1" t="s">
        <v>212</v>
      </c>
      <c r="J2847">
        <v>3</v>
      </c>
      <c r="K2847" s="1" t="s">
        <v>60</v>
      </c>
      <c r="W2847" s="1" t="s">
        <v>625</v>
      </c>
      <c r="AB2847" t="s">
        <v>86</v>
      </c>
      <c r="AC2847" t="str">
        <f t="shared" si="48"/>
        <v>A3-1SO-B3</v>
      </c>
      <c r="AF2847" t="s">
        <v>242</v>
      </c>
    </row>
    <row r="2848" spans="1:32" x14ac:dyDescent="0.25">
      <c r="A2848">
        <v>7</v>
      </c>
      <c r="C2848" t="s">
        <v>201</v>
      </c>
      <c r="G2848" s="1" t="s">
        <v>78</v>
      </c>
      <c r="I2848" s="1" t="s">
        <v>212</v>
      </c>
      <c r="J2848">
        <v>3</v>
      </c>
      <c r="K2848" s="1" t="s">
        <v>60</v>
      </c>
      <c r="W2848" s="1" t="s">
        <v>625</v>
      </c>
      <c r="AB2848" t="s">
        <v>84</v>
      </c>
      <c r="AC2848" t="s">
        <v>1568</v>
      </c>
    </row>
    <row r="2849" spans="1:32" x14ac:dyDescent="0.25">
      <c r="A2849">
        <v>1</v>
      </c>
      <c r="C2849" t="s">
        <v>201</v>
      </c>
      <c r="G2849" s="1" t="s">
        <v>187</v>
      </c>
      <c r="I2849" s="1" t="s">
        <v>212</v>
      </c>
      <c r="J2849">
        <v>23</v>
      </c>
      <c r="K2849" s="1" t="s">
        <v>60</v>
      </c>
      <c r="W2849" s="1" t="s">
        <v>625</v>
      </c>
      <c r="AB2849" t="s">
        <v>85</v>
      </c>
      <c r="AC2849" t="str">
        <f>"A2-23"&amp;AB2849&amp;"-"&amp;AF2849</f>
        <v>A2-23RT-A1</v>
      </c>
      <c r="AF2849" t="s">
        <v>247</v>
      </c>
    </row>
    <row r="2850" spans="1:32" x14ac:dyDescent="0.25">
      <c r="A2850">
        <v>2</v>
      </c>
      <c r="C2850" t="s">
        <v>201</v>
      </c>
      <c r="G2850" s="1" t="s">
        <v>187</v>
      </c>
      <c r="I2850" s="1" t="s">
        <v>212</v>
      </c>
      <c r="J2850">
        <v>23</v>
      </c>
      <c r="K2850" s="1" t="s">
        <v>60</v>
      </c>
      <c r="W2850" s="1" t="s">
        <v>625</v>
      </c>
      <c r="AB2850" t="s">
        <v>86</v>
      </c>
      <c r="AC2850" t="str">
        <f>"A2-23"&amp;AB2850&amp;"-"&amp;AF2850</f>
        <v>A2-23SO-A1</v>
      </c>
      <c r="AF2850" t="s">
        <v>247</v>
      </c>
    </row>
    <row r="2851" spans="1:32" x14ac:dyDescent="0.25">
      <c r="A2851">
        <v>3</v>
      </c>
      <c r="C2851" t="s">
        <v>58</v>
      </c>
      <c r="G2851" s="1" t="s">
        <v>187</v>
      </c>
      <c r="I2851" s="1" t="s">
        <v>212</v>
      </c>
      <c r="J2851">
        <v>23</v>
      </c>
      <c r="K2851" s="1" t="s">
        <v>60</v>
      </c>
      <c r="W2851" s="1" t="s">
        <v>625</v>
      </c>
      <c r="AB2851" t="s">
        <v>84</v>
      </c>
      <c r="AC2851" t="s">
        <v>1574</v>
      </c>
    </row>
    <row r="2852" spans="1:32" x14ac:dyDescent="0.25">
      <c r="A2852">
        <v>4</v>
      </c>
      <c r="C2852" t="s">
        <v>58</v>
      </c>
      <c r="G2852" s="1" t="s">
        <v>187</v>
      </c>
      <c r="I2852" s="1" t="s">
        <v>212</v>
      </c>
      <c r="J2852">
        <v>23</v>
      </c>
      <c r="K2852" s="1" t="s">
        <v>60</v>
      </c>
      <c r="W2852" s="1" t="s">
        <v>625</v>
      </c>
      <c r="AB2852" t="s">
        <v>84</v>
      </c>
      <c r="AC2852" t="s">
        <v>1575</v>
      </c>
    </row>
    <row r="2853" spans="1:32" x14ac:dyDescent="0.25">
      <c r="A2853">
        <v>5</v>
      </c>
      <c r="C2853" t="s">
        <v>58</v>
      </c>
      <c r="G2853" s="1" t="s">
        <v>187</v>
      </c>
      <c r="I2853" s="1" t="s">
        <v>212</v>
      </c>
      <c r="J2853">
        <v>23</v>
      </c>
      <c r="K2853" s="1" t="s">
        <v>60</v>
      </c>
      <c r="W2853" s="1" t="s">
        <v>625</v>
      </c>
      <c r="AB2853" t="s">
        <v>84</v>
      </c>
      <c r="AC2853" t="s">
        <v>1576</v>
      </c>
    </row>
    <row r="2854" spans="1:32" x14ac:dyDescent="0.25">
      <c r="A2854">
        <v>6</v>
      </c>
      <c r="C2854" t="s">
        <v>58</v>
      </c>
      <c r="G2854" s="1" t="s">
        <v>187</v>
      </c>
      <c r="I2854" s="1" t="s">
        <v>212</v>
      </c>
      <c r="J2854">
        <v>23</v>
      </c>
      <c r="K2854" s="1" t="s">
        <v>60</v>
      </c>
      <c r="W2854" s="1" t="s">
        <v>625</v>
      </c>
      <c r="AB2854" t="s">
        <v>86</v>
      </c>
      <c r="AC2854" t="str">
        <f>"A2-23"&amp;AB2854&amp;"-"&amp;AF2854</f>
        <v>A2-23SO-D1</v>
      </c>
      <c r="AF2854" t="s">
        <v>288</v>
      </c>
    </row>
    <row r="2855" spans="1:32" x14ac:dyDescent="0.25">
      <c r="A2855">
        <v>7</v>
      </c>
      <c r="C2855" t="s">
        <v>58</v>
      </c>
      <c r="G2855" s="1" t="s">
        <v>187</v>
      </c>
      <c r="I2855" s="1" t="s">
        <v>212</v>
      </c>
      <c r="J2855">
        <v>23</v>
      </c>
      <c r="K2855" s="1" t="s">
        <v>60</v>
      </c>
      <c r="W2855" s="1" t="s">
        <v>625</v>
      </c>
      <c r="AB2855" t="s">
        <v>86</v>
      </c>
      <c r="AC2855" t="str">
        <f t="shared" ref="AC2855:AC2863" si="49">"A2-23"&amp;AB2855&amp;"-"&amp;AF2855</f>
        <v>A2-23SO-D2</v>
      </c>
      <c r="AF2855" t="s">
        <v>172</v>
      </c>
    </row>
    <row r="2856" spans="1:32" x14ac:dyDescent="0.25">
      <c r="A2856">
        <v>8</v>
      </c>
      <c r="C2856" t="s">
        <v>58</v>
      </c>
      <c r="G2856" s="1" t="s">
        <v>187</v>
      </c>
      <c r="I2856" s="1" t="s">
        <v>212</v>
      </c>
      <c r="J2856">
        <v>23</v>
      </c>
      <c r="K2856" s="1" t="s">
        <v>60</v>
      </c>
      <c r="W2856" s="1" t="s">
        <v>625</v>
      </c>
      <c r="AB2856" t="s">
        <v>86</v>
      </c>
      <c r="AC2856" t="str">
        <f t="shared" si="49"/>
        <v>A2-23SO-D3</v>
      </c>
      <c r="AF2856" t="s">
        <v>155</v>
      </c>
    </row>
    <row r="2857" spans="1:32" x14ac:dyDescent="0.25">
      <c r="A2857">
        <v>9</v>
      </c>
      <c r="C2857" t="s">
        <v>58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86</v>
      </c>
      <c r="AC2857" t="str">
        <f t="shared" si="49"/>
        <v>A2-23SO-D4</v>
      </c>
      <c r="AF2857" t="s">
        <v>236</v>
      </c>
    </row>
    <row r="2858" spans="1:32" x14ac:dyDescent="0.25">
      <c r="A2858">
        <v>10</v>
      </c>
      <c r="C2858" t="s">
        <v>58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86</v>
      </c>
      <c r="AC2858" t="str">
        <f t="shared" si="49"/>
        <v>A2-23SO-D5</v>
      </c>
      <c r="AF2858" t="s">
        <v>251</v>
      </c>
    </row>
    <row r="2859" spans="1:32" x14ac:dyDescent="0.25">
      <c r="A2859">
        <v>11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85</v>
      </c>
      <c r="AC2859" t="str">
        <f t="shared" si="49"/>
        <v>A2-23RT-D1</v>
      </c>
      <c r="AF2859" t="s">
        <v>288</v>
      </c>
    </row>
    <row r="2860" spans="1:32" x14ac:dyDescent="0.25">
      <c r="A2860">
        <v>12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85</v>
      </c>
      <c r="AC2860" t="str">
        <f t="shared" si="49"/>
        <v>A2-23RT-D2</v>
      </c>
      <c r="AF2860" t="s">
        <v>172</v>
      </c>
    </row>
    <row r="2861" spans="1:32" x14ac:dyDescent="0.25">
      <c r="A2861">
        <v>13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85</v>
      </c>
      <c r="AC2861" t="str">
        <f t="shared" si="49"/>
        <v>A2-23RT-D3</v>
      </c>
      <c r="AF2861" t="s">
        <v>155</v>
      </c>
    </row>
    <row r="2862" spans="1:32" x14ac:dyDescent="0.25">
      <c r="A2862">
        <v>14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85</v>
      </c>
      <c r="AC2862" t="str">
        <f t="shared" si="49"/>
        <v>A2-23RT-D4</v>
      </c>
      <c r="AF2862" t="s">
        <v>236</v>
      </c>
    </row>
    <row r="2863" spans="1:32" x14ac:dyDescent="0.25">
      <c r="A2863">
        <v>15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85</v>
      </c>
      <c r="AC2863" t="str">
        <f t="shared" si="49"/>
        <v>A2-23RT-D5</v>
      </c>
      <c r="AF2863" t="s">
        <v>251</v>
      </c>
    </row>
    <row r="2864" spans="1:32" x14ac:dyDescent="0.25">
      <c r="A2864">
        <v>1</v>
      </c>
      <c r="C2864" t="s">
        <v>58</v>
      </c>
      <c r="G2864" s="1" t="s">
        <v>78</v>
      </c>
      <c r="I2864" s="1" t="s">
        <v>220</v>
      </c>
      <c r="J2864">
        <v>4</v>
      </c>
      <c r="K2864" s="1" t="s">
        <v>60</v>
      </c>
      <c r="W2864" s="1" t="s">
        <v>626</v>
      </c>
      <c r="AB2864" t="s">
        <v>85</v>
      </c>
      <c r="AC2864" t="str">
        <f>"A2-24"&amp;AB2864&amp;"-"&amp;AF2864</f>
        <v>A2-24RT-B1</v>
      </c>
      <c r="AF2864" t="s">
        <v>169</v>
      </c>
    </row>
    <row r="2865" spans="1:36" x14ac:dyDescent="0.25">
      <c r="A2865">
        <v>2</v>
      </c>
      <c r="C2865" t="s">
        <v>58</v>
      </c>
      <c r="G2865" s="1" t="s">
        <v>78</v>
      </c>
      <c r="I2865" s="1" t="s">
        <v>220</v>
      </c>
      <c r="J2865">
        <v>4</v>
      </c>
      <c r="K2865" s="1" t="s">
        <v>60</v>
      </c>
      <c r="W2865" s="1" t="s">
        <v>626</v>
      </c>
      <c r="AB2865" t="s">
        <v>85</v>
      </c>
      <c r="AC2865" t="str">
        <f t="shared" ref="AC2865:AC2875" si="50">"A2-24"&amp;AB2865&amp;"-"&amp;AF2865</f>
        <v>A2-24RT-B2</v>
      </c>
      <c r="AF2865" t="s">
        <v>142</v>
      </c>
    </row>
    <row r="2866" spans="1:36" x14ac:dyDescent="0.25">
      <c r="A2866">
        <v>3</v>
      </c>
      <c r="C2866" t="s">
        <v>58</v>
      </c>
      <c r="G2866" s="1" t="s">
        <v>78</v>
      </c>
      <c r="I2866" s="1" t="s">
        <v>220</v>
      </c>
      <c r="J2866">
        <v>4</v>
      </c>
      <c r="K2866" s="1" t="s">
        <v>60</v>
      </c>
      <c r="W2866" s="1" t="s">
        <v>626</v>
      </c>
      <c r="AB2866" t="s">
        <v>85</v>
      </c>
      <c r="AC2866" t="str">
        <f t="shared" si="50"/>
        <v>A2-24RT-B3</v>
      </c>
      <c r="AD2866" s="9">
        <v>43389</v>
      </c>
      <c r="AE2866">
        <v>22</v>
      </c>
      <c r="AF2866" t="s">
        <v>242</v>
      </c>
      <c r="AG2866" t="s">
        <v>593</v>
      </c>
      <c r="AH2866">
        <v>6</v>
      </c>
      <c r="AI2866">
        <v>2</v>
      </c>
      <c r="AJ2866" s="63">
        <v>0.53472222222222221</v>
      </c>
    </row>
    <row r="2867" spans="1:36" x14ac:dyDescent="0.25">
      <c r="A2867">
        <v>4</v>
      </c>
      <c r="C2867" t="s">
        <v>58</v>
      </c>
      <c r="G2867" s="1" t="s">
        <v>78</v>
      </c>
      <c r="I2867" s="1" t="s">
        <v>220</v>
      </c>
      <c r="J2867">
        <v>4</v>
      </c>
      <c r="K2867" s="1" t="s">
        <v>60</v>
      </c>
      <c r="W2867" s="1" t="s">
        <v>626</v>
      </c>
      <c r="AB2867" t="s">
        <v>86</v>
      </c>
      <c r="AC2867" t="str">
        <f t="shared" si="50"/>
        <v>A2-24SO-B1</v>
      </c>
      <c r="AF2867" t="s">
        <v>169</v>
      </c>
    </row>
    <row r="2868" spans="1:36" x14ac:dyDescent="0.25">
      <c r="A2868">
        <v>5</v>
      </c>
      <c r="C2868" t="s">
        <v>58</v>
      </c>
      <c r="G2868" s="1" t="s">
        <v>78</v>
      </c>
      <c r="I2868" s="1" t="s">
        <v>220</v>
      </c>
      <c r="J2868">
        <v>4</v>
      </c>
      <c r="K2868" s="1" t="s">
        <v>60</v>
      </c>
      <c r="W2868" s="1" t="s">
        <v>626</v>
      </c>
      <c r="AB2868" t="s">
        <v>86</v>
      </c>
      <c r="AC2868" t="str">
        <f t="shared" si="50"/>
        <v>A2-24SO-B2</v>
      </c>
      <c r="AF2868" t="s">
        <v>142</v>
      </c>
    </row>
    <row r="2869" spans="1:36" x14ac:dyDescent="0.25">
      <c r="A2869">
        <v>6</v>
      </c>
      <c r="C2869" t="s">
        <v>58</v>
      </c>
      <c r="G2869" s="1" t="s">
        <v>78</v>
      </c>
      <c r="I2869" s="1" t="s">
        <v>220</v>
      </c>
      <c r="J2869">
        <v>4</v>
      </c>
      <c r="K2869" s="1" t="s">
        <v>60</v>
      </c>
      <c r="W2869" s="1" t="s">
        <v>626</v>
      </c>
      <c r="AB2869" t="s">
        <v>86</v>
      </c>
      <c r="AC2869" t="str">
        <f t="shared" si="50"/>
        <v>A2-24SO-B3</v>
      </c>
      <c r="AF2869" t="s">
        <v>242</v>
      </c>
    </row>
    <row r="2870" spans="1:36" x14ac:dyDescent="0.25">
      <c r="A2870">
        <v>7</v>
      </c>
      <c r="C2870" t="s">
        <v>201</v>
      </c>
      <c r="G2870" s="1" t="s">
        <v>78</v>
      </c>
      <c r="I2870" s="1" t="s">
        <v>220</v>
      </c>
      <c r="J2870">
        <v>4</v>
      </c>
      <c r="K2870" s="1" t="s">
        <v>60</v>
      </c>
      <c r="W2870" s="1" t="s">
        <v>626</v>
      </c>
      <c r="AB2870" t="s">
        <v>85</v>
      </c>
      <c r="AC2870" t="str">
        <f t="shared" si="50"/>
        <v>A2-24RT-A1</v>
      </c>
      <c r="AF2870" t="s">
        <v>247</v>
      </c>
    </row>
    <row r="2871" spans="1:36" x14ac:dyDescent="0.25">
      <c r="A2871">
        <v>8</v>
      </c>
      <c r="C2871" t="s">
        <v>201</v>
      </c>
      <c r="G2871" s="1" t="s">
        <v>78</v>
      </c>
      <c r="I2871" s="1" t="s">
        <v>220</v>
      </c>
      <c r="J2871">
        <v>4</v>
      </c>
      <c r="K2871" s="1" t="s">
        <v>60</v>
      </c>
      <c r="W2871" s="1" t="s">
        <v>626</v>
      </c>
      <c r="AB2871" t="s">
        <v>86</v>
      </c>
      <c r="AC2871" t="str">
        <f t="shared" si="50"/>
        <v>A2-24SO-A1</v>
      </c>
      <c r="AF2871" t="s">
        <v>247</v>
      </c>
    </row>
    <row r="2872" spans="1:36" x14ac:dyDescent="0.25">
      <c r="A2872">
        <v>1</v>
      </c>
      <c r="C2872" t="s">
        <v>58</v>
      </c>
      <c r="G2872" s="1" t="s">
        <v>187</v>
      </c>
      <c r="I2872" s="1" t="s">
        <v>220</v>
      </c>
      <c r="J2872">
        <v>24</v>
      </c>
      <c r="K2872" s="1" t="s">
        <v>60</v>
      </c>
      <c r="W2872" s="1" t="s">
        <v>626</v>
      </c>
      <c r="AB2872" t="s">
        <v>85</v>
      </c>
      <c r="AC2872" t="str">
        <f t="shared" si="50"/>
        <v>A2-24RT-A2</v>
      </c>
      <c r="AF2872" t="s">
        <v>120</v>
      </c>
    </row>
    <row r="2873" spans="1:36" x14ac:dyDescent="0.25">
      <c r="A2873">
        <v>2</v>
      </c>
      <c r="C2873" t="s">
        <v>58</v>
      </c>
      <c r="G2873" s="1" t="s">
        <v>187</v>
      </c>
      <c r="I2873" s="1" t="s">
        <v>220</v>
      </c>
      <c r="J2873">
        <v>24</v>
      </c>
      <c r="K2873" s="1" t="s">
        <v>60</v>
      </c>
      <c r="W2873" s="1" t="s">
        <v>626</v>
      </c>
      <c r="AB2873" t="s">
        <v>85</v>
      </c>
      <c r="AC2873" t="str">
        <f t="shared" si="50"/>
        <v>A2-24RT-A3</v>
      </c>
      <c r="AF2873" t="s">
        <v>245</v>
      </c>
    </row>
    <row r="2874" spans="1:36" x14ac:dyDescent="0.25">
      <c r="A2874">
        <v>3</v>
      </c>
      <c r="C2874" t="s">
        <v>58</v>
      </c>
      <c r="G2874" s="1" t="s">
        <v>187</v>
      </c>
      <c r="I2874" s="1" t="s">
        <v>220</v>
      </c>
      <c r="J2874">
        <v>24</v>
      </c>
      <c r="K2874" s="1" t="s">
        <v>60</v>
      </c>
      <c r="W2874" s="1" t="s">
        <v>626</v>
      </c>
      <c r="AB2874" t="s">
        <v>86</v>
      </c>
      <c r="AC2874" t="str">
        <f t="shared" si="50"/>
        <v>A2-24SO-A2</v>
      </c>
      <c r="AF2874" t="s">
        <v>120</v>
      </c>
    </row>
    <row r="2875" spans="1:36" x14ac:dyDescent="0.25">
      <c r="A2875">
        <v>4</v>
      </c>
      <c r="C2875" t="s">
        <v>58</v>
      </c>
      <c r="G2875" s="1" t="s">
        <v>187</v>
      </c>
      <c r="I2875" s="1" t="s">
        <v>220</v>
      </c>
      <c r="J2875">
        <v>24</v>
      </c>
      <c r="K2875" s="1" t="s">
        <v>60</v>
      </c>
      <c r="W2875" s="1" t="s">
        <v>626</v>
      </c>
      <c r="AB2875" t="s">
        <v>86</v>
      </c>
      <c r="AC2875" t="str">
        <f t="shared" si="50"/>
        <v>A2-24SO-A3</v>
      </c>
      <c r="AF2875" t="s">
        <v>245</v>
      </c>
    </row>
    <row r="2876" spans="1:36" x14ac:dyDescent="0.25">
      <c r="A2876">
        <v>1</v>
      </c>
      <c r="C2876" t="s">
        <v>201</v>
      </c>
      <c r="G2876" s="1" t="s">
        <v>78</v>
      </c>
      <c r="I2876" s="1" t="s">
        <v>448</v>
      </c>
      <c r="J2876">
        <v>5</v>
      </c>
      <c r="K2876" s="1" t="s">
        <v>60</v>
      </c>
      <c r="W2876" s="1" t="s">
        <v>961</v>
      </c>
      <c r="AB2876" t="s">
        <v>84</v>
      </c>
      <c r="AC2876" t="s">
        <v>1577</v>
      </c>
    </row>
    <row r="2877" spans="1:36" x14ac:dyDescent="0.25">
      <c r="A2877">
        <v>2</v>
      </c>
      <c r="C2877" t="s">
        <v>201</v>
      </c>
      <c r="G2877" s="1" t="s">
        <v>78</v>
      </c>
      <c r="I2877" s="1" t="s">
        <v>448</v>
      </c>
      <c r="J2877">
        <v>5</v>
      </c>
      <c r="K2877" s="1" t="s">
        <v>60</v>
      </c>
      <c r="W2877" s="1" t="s">
        <v>961</v>
      </c>
      <c r="AB2877" t="s">
        <v>85</v>
      </c>
      <c r="AC2877" t="str">
        <f>"A3-5"&amp;AB2877&amp;"-"&amp;AF2877</f>
        <v>A3-5RT-A1</v>
      </c>
      <c r="AF2877" t="s">
        <v>247</v>
      </c>
    </row>
    <row r="2878" spans="1:36" x14ac:dyDescent="0.25">
      <c r="A2878">
        <v>3</v>
      </c>
      <c r="C2878" t="s">
        <v>201</v>
      </c>
      <c r="G2878" s="1" t="s">
        <v>78</v>
      </c>
      <c r="I2878" s="1" t="s">
        <v>448</v>
      </c>
      <c r="J2878">
        <v>5</v>
      </c>
      <c r="K2878" s="1" t="s">
        <v>60</v>
      </c>
      <c r="W2878" s="1" t="s">
        <v>961</v>
      </c>
      <c r="AB2878" t="s">
        <v>86</v>
      </c>
      <c r="AC2878" t="str">
        <f>"A3-5"&amp;AB2878&amp;"-"&amp;AF2878</f>
        <v>A3-5SO-A1</v>
      </c>
      <c r="AF2878" t="s">
        <v>247</v>
      </c>
    </row>
    <row r="2879" spans="1:36" x14ac:dyDescent="0.25">
      <c r="A2879">
        <v>4</v>
      </c>
      <c r="C2879" t="s">
        <v>58</v>
      </c>
      <c r="G2879" s="1" t="s">
        <v>78</v>
      </c>
      <c r="I2879" s="1" t="s">
        <v>448</v>
      </c>
      <c r="J2879">
        <v>5</v>
      </c>
      <c r="K2879" s="1" t="s">
        <v>60</v>
      </c>
      <c r="W2879" s="1" t="s">
        <v>961</v>
      </c>
      <c r="AB2879" t="s">
        <v>84</v>
      </c>
      <c r="AC2879" t="s">
        <v>1578</v>
      </c>
    </row>
    <row r="2880" spans="1:36" x14ac:dyDescent="0.25">
      <c r="A2880">
        <v>5</v>
      </c>
      <c r="C2880" t="s">
        <v>58</v>
      </c>
      <c r="G2880" s="1" t="s">
        <v>78</v>
      </c>
      <c r="I2880" s="1" t="s">
        <v>448</v>
      </c>
      <c r="J2880">
        <v>5</v>
      </c>
      <c r="K2880" s="1" t="s">
        <v>60</v>
      </c>
      <c r="W2880" s="1" t="s">
        <v>961</v>
      </c>
      <c r="AB2880" t="s">
        <v>84</v>
      </c>
      <c r="AC2880" t="s">
        <v>1579</v>
      </c>
    </row>
    <row r="2881" spans="1:32" x14ac:dyDescent="0.25">
      <c r="A2881">
        <v>6</v>
      </c>
      <c r="C2881" t="s">
        <v>58</v>
      </c>
      <c r="G2881" s="1" t="s">
        <v>78</v>
      </c>
      <c r="I2881" s="1" t="s">
        <v>448</v>
      </c>
      <c r="J2881">
        <v>5</v>
      </c>
      <c r="K2881" s="1" t="s">
        <v>60</v>
      </c>
      <c r="W2881" s="1" t="s">
        <v>961</v>
      </c>
      <c r="AB2881" t="s">
        <v>84</v>
      </c>
      <c r="AC2881" t="s">
        <v>1580</v>
      </c>
    </row>
    <row r="2882" spans="1:32" x14ac:dyDescent="0.25">
      <c r="A2882">
        <v>7</v>
      </c>
      <c r="C2882" t="s">
        <v>58</v>
      </c>
      <c r="G2882" s="1" t="s">
        <v>78</v>
      </c>
      <c r="I2882" s="1" t="s">
        <v>448</v>
      </c>
      <c r="J2882">
        <v>5</v>
      </c>
      <c r="K2882" s="1" t="s">
        <v>60</v>
      </c>
      <c r="W2882" s="1" t="s">
        <v>961</v>
      </c>
      <c r="AB2882" t="s">
        <v>86</v>
      </c>
      <c r="AC2882" t="str">
        <f>"A3-5"&amp;AB2882&amp;"-"&amp;AF2882</f>
        <v>A3-5SO-C1</v>
      </c>
      <c r="AF2882" t="s">
        <v>146</v>
      </c>
    </row>
    <row r="2883" spans="1:32" x14ac:dyDescent="0.25">
      <c r="A2883">
        <v>8</v>
      </c>
      <c r="C2883" t="s">
        <v>58</v>
      </c>
      <c r="G2883" s="1" t="s">
        <v>78</v>
      </c>
      <c r="I2883" s="1" t="s">
        <v>448</v>
      </c>
      <c r="J2883">
        <v>5</v>
      </c>
      <c r="K2883" s="1" t="s">
        <v>60</v>
      </c>
      <c r="W2883" s="1" t="s">
        <v>961</v>
      </c>
      <c r="AB2883" t="s">
        <v>86</v>
      </c>
      <c r="AC2883" t="str">
        <f t="shared" ref="AC2883:AC2891" si="51">"A3-5"&amp;AB2883&amp;"-"&amp;AF2883</f>
        <v>A3-5SO-C2</v>
      </c>
      <c r="AF2883" t="s">
        <v>149</v>
      </c>
    </row>
    <row r="2884" spans="1:32" x14ac:dyDescent="0.25">
      <c r="A2884">
        <v>9</v>
      </c>
      <c r="C2884" t="s">
        <v>58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86</v>
      </c>
      <c r="AC2884" t="str">
        <f t="shared" si="51"/>
        <v>A3-5SO-C3</v>
      </c>
      <c r="AF2884" t="s">
        <v>301</v>
      </c>
    </row>
    <row r="2885" spans="1:32" x14ac:dyDescent="0.25">
      <c r="A2885">
        <v>10</v>
      </c>
      <c r="C2885" t="s">
        <v>58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86</v>
      </c>
      <c r="AC2885" t="str">
        <f t="shared" si="51"/>
        <v>A3-5SO-C4</v>
      </c>
      <c r="AF2885" t="s">
        <v>161</v>
      </c>
    </row>
    <row r="2886" spans="1:32" x14ac:dyDescent="0.25">
      <c r="A2886">
        <v>11</v>
      </c>
      <c r="C2886" t="s">
        <v>58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86</v>
      </c>
      <c r="AC2886" t="str">
        <f t="shared" si="51"/>
        <v>A3-5SO-C5</v>
      </c>
      <c r="AF2886" t="s">
        <v>123</v>
      </c>
    </row>
    <row r="2887" spans="1:32" x14ac:dyDescent="0.25">
      <c r="A2887">
        <v>12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85</v>
      </c>
      <c r="AC2887" t="str">
        <f t="shared" si="51"/>
        <v>A3-5RT-C1</v>
      </c>
      <c r="AF2887" t="s">
        <v>146</v>
      </c>
    </row>
    <row r="2888" spans="1:32" x14ac:dyDescent="0.25">
      <c r="A2888">
        <v>13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85</v>
      </c>
      <c r="AC2888" t="str">
        <f t="shared" si="51"/>
        <v>A3-5RT-C2</v>
      </c>
      <c r="AF2888" t="s">
        <v>149</v>
      </c>
    </row>
    <row r="2889" spans="1:32" x14ac:dyDescent="0.25">
      <c r="A2889">
        <v>14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85</v>
      </c>
      <c r="AC2889" t="str">
        <f t="shared" si="51"/>
        <v>A3-5RT-C3</v>
      </c>
      <c r="AF2889" t="s">
        <v>301</v>
      </c>
    </row>
    <row r="2890" spans="1:32" x14ac:dyDescent="0.25">
      <c r="A2890">
        <v>15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85</v>
      </c>
      <c r="AC2890" t="str">
        <f t="shared" si="51"/>
        <v>A3-5RT-C4</v>
      </c>
      <c r="AF2890" t="s">
        <v>161</v>
      </c>
    </row>
    <row r="2891" spans="1:32" x14ac:dyDescent="0.25">
      <c r="A2891">
        <v>16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85</v>
      </c>
      <c r="AC2891" t="str">
        <f t="shared" si="51"/>
        <v>A3-5RT-C5</v>
      </c>
      <c r="AF2891" t="s">
        <v>123</v>
      </c>
    </row>
    <row r="2892" spans="1:32" x14ac:dyDescent="0.25">
      <c r="A2892">
        <v>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>"H-6"&amp;AB2892&amp;"-"&amp;AF2892</f>
        <v>H-6RT-F10</v>
      </c>
      <c r="AF2892" t="s">
        <v>289</v>
      </c>
    </row>
    <row r="2893" spans="1:32" x14ac:dyDescent="0.25">
      <c r="A2893">
        <v>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ref="AC2893:AC2945" si="52">"H-6"&amp;AB2893&amp;"-"&amp;AF2893</f>
        <v>H-6RT-H7</v>
      </c>
      <c r="AF2893" t="s">
        <v>286</v>
      </c>
    </row>
    <row r="2894" spans="1:32" x14ac:dyDescent="0.25">
      <c r="A2894">
        <v>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H-6RT-G12</v>
      </c>
      <c r="AF2894" t="s">
        <v>147</v>
      </c>
    </row>
    <row r="2895" spans="1:32" x14ac:dyDescent="0.25">
      <c r="A2895">
        <v>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H-6RT-H11</v>
      </c>
      <c r="AF2895" t="s">
        <v>141</v>
      </c>
    </row>
    <row r="2896" spans="1:32" x14ac:dyDescent="0.25">
      <c r="A2896">
        <v>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H-6RT-C2</v>
      </c>
      <c r="AF2896" t="s">
        <v>149</v>
      </c>
    </row>
    <row r="2897" spans="1:32" x14ac:dyDescent="0.25">
      <c r="A2897">
        <v>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H-6RT-G7</v>
      </c>
      <c r="AF2897" t="s">
        <v>136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H-6RT-D9</v>
      </c>
      <c r="AF2898" t="s">
        <v>151</v>
      </c>
    </row>
    <row r="2899" spans="1:32" x14ac:dyDescent="0.25">
      <c r="A2899">
        <v>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 t="shared" si="52"/>
        <v>H-6RT-C5</v>
      </c>
      <c r="AF2899" t="s">
        <v>123</v>
      </c>
    </row>
    <row r="2900" spans="1:32" x14ac:dyDescent="0.25">
      <c r="A2900">
        <v>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 t="shared" si="52"/>
        <v>H-6RT-D10</v>
      </c>
      <c r="AF2900" t="s">
        <v>371</v>
      </c>
    </row>
    <row r="2901" spans="1:32" x14ac:dyDescent="0.25">
      <c r="A2901">
        <v>10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 t="shared" si="52"/>
        <v>H-6RT-A2</v>
      </c>
      <c r="AF2901" t="s">
        <v>120</v>
      </c>
    </row>
    <row r="2902" spans="1:32" x14ac:dyDescent="0.25">
      <c r="A2902">
        <v>11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 t="shared" si="52"/>
        <v>H-6RT-C8</v>
      </c>
      <c r="AF2902" t="s">
        <v>238</v>
      </c>
    </row>
    <row r="2903" spans="1:32" x14ac:dyDescent="0.25">
      <c r="A2903">
        <v>12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 t="shared" si="52"/>
        <v>H-6RT-H5</v>
      </c>
      <c r="AF2903" t="s">
        <v>145</v>
      </c>
    </row>
    <row r="2904" spans="1:32" x14ac:dyDescent="0.25">
      <c r="A2904">
        <v>13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 t="shared" si="52"/>
        <v>H-6RT-A1</v>
      </c>
      <c r="AF2904" t="s">
        <v>247</v>
      </c>
    </row>
    <row r="2905" spans="1:32" x14ac:dyDescent="0.25">
      <c r="A2905">
        <v>14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 t="shared" si="52"/>
        <v>H-6RT-B5</v>
      </c>
      <c r="AF2905" t="s">
        <v>163</v>
      </c>
    </row>
    <row r="2906" spans="1:32" x14ac:dyDescent="0.25">
      <c r="A2906">
        <v>15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 t="shared" si="52"/>
        <v>H-6RT-A12</v>
      </c>
      <c r="AF2906" t="s">
        <v>284</v>
      </c>
    </row>
    <row r="2907" spans="1:32" x14ac:dyDescent="0.25">
      <c r="A2907">
        <v>16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 t="shared" si="52"/>
        <v>H-6RT-B12</v>
      </c>
      <c r="AF2907" t="s">
        <v>132</v>
      </c>
    </row>
    <row r="2908" spans="1:32" x14ac:dyDescent="0.25">
      <c r="A2908">
        <v>17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 t="shared" si="52"/>
        <v>H-6RT-B6</v>
      </c>
      <c r="AF2908" t="s">
        <v>130</v>
      </c>
    </row>
    <row r="2909" spans="1:32" x14ac:dyDescent="0.25">
      <c r="A2909">
        <v>18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 t="shared" si="52"/>
        <v>H-6RT-E12</v>
      </c>
      <c r="AF2909" t="s">
        <v>175</v>
      </c>
    </row>
    <row r="2910" spans="1:32" x14ac:dyDescent="0.25">
      <c r="A2910">
        <v>19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si="52"/>
        <v>H-6RT-B1</v>
      </c>
      <c r="AF2910" t="s">
        <v>169</v>
      </c>
    </row>
    <row r="2911" spans="1:32" x14ac:dyDescent="0.25">
      <c r="A2911">
        <v>20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H-6RT-G9</v>
      </c>
      <c r="AF2911" t="s">
        <v>159</v>
      </c>
    </row>
    <row r="2912" spans="1:32" x14ac:dyDescent="0.25">
      <c r="A2912">
        <v>21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H-6RT-H2</v>
      </c>
      <c r="AF2912" t="s">
        <v>122</v>
      </c>
    </row>
    <row r="2913" spans="1:32" x14ac:dyDescent="0.25">
      <c r="A2913">
        <v>22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H-6RT-D8</v>
      </c>
      <c r="AF2913" t="s">
        <v>170</v>
      </c>
    </row>
    <row r="2914" spans="1:32" x14ac:dyDescent="0.25">
      <c r="A2914">
        <v>23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H-6RT-F11</v>
      </c>
      <c r="AF2914" t="s">
        <v>158</v>
      </c>
    </row>
    <row r="2915" spans="1:32" x14ac:dyDescent="0.25">
      <c r="A2915">
        <v>24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H-6RT-F3</v>
      </c>
      <c r="AF2915" t="s">
        <v>241</v>
      </c>
    </row>
    <row r="2916" spans="1:32" x14ac:dyDescent="0.25">
      <c r="A2916">
        <v>25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H-6RT-H3</v>
      </c>
      <c r="AF2916" t="s">
        <v>165</v>
      </c>
    </row>
    <row r="2917" spans="1:32" x14ac:dyDescent="0.25">
      <c r="A2917">
        <v>26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H-6RT-F5</v>
      </c>
      <c r="AF2917" t="s">
        <v>250</v>
      </c>
    </row>
    <row r="2918" spans="1:32" x14ac:dyDescent="0.25">
      <c r="A2918">
        <v>27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H-6RT-H9</v>
      </c>
      <c r="AF2918" t="s">
        <v>287</v>
      </c>
    </row>
    <row r="2919" spans="1:32" x14ac:dyDescent="0.25">
      <c r="A2919">
        <v>28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H-6SO-A5</v>
      </c>
      <c r="AF2919" t="s">
        <v>246</v>
      </c>
    </row>
    <row r="2920" spans="1:32" x14ac:dyDescent="0.25">
      <c r="A2920">
        <v>29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H-6SO-B8</v>
      </c>
      <c r="AF2920" t="s">
        <v>173</v>
      </c>
    </row>
    <row r="2921" spans="1:32" x14ac:dyDescent="0.25">
      <c r="A2921">
        <v>30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H-6SO-F1</v>
      </c>
      <c r="AF2921" t="s">
        <v>157</v>
      </c>
    </row>
    <row r="2922" spans="1:32" x14ac:dyDescent="0.25">
      <c r="A2922">
        <v>31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H-6SO-H6</v>
      </c>
      <c r="AF2922" t="s">
        <v>143</v>
      </c>
    </row>
    <row r="2923" spans="1:32" x14ac:dyDescent="0.25">
      <c r="A2923">
        <v>32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H-6SO-E1</v>
      </c>
      <c r="AF2923" t="s">
        <v>137</v>
      </c>
    </row>
    <row r="2924" spans="1:32" x14ac:dyDescent="0.25">
      <c r="A2924">
        <v>33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H-6SO-G8</v>
      </c>
      <c r="AF2924" t="s">
        <v>148</v>
      </c>
    </row>
    <row r="2925" spans="1:32" x14ac:dyDescent="0.25">
      <c r="A2925">
        <v>34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H-6SO-D11</v>
      </c>
      <c r="AF2925" t="s">
        <v>128</v>
      </c>
    </row>
    <row r="2926" spans="1:32" x14ac:dyDescent="0.25">
      <c r="A2926">
        <v>35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H-6SO-G1</v>
      </c>
      <c r="AF2926" t="s">
        <v>290</v>
      </c>
    </row>
    <row r="2927" spans="1:32" x14ac:dyDescent="0.25">
      <c r="A2927">
        <v>36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 t="shared" si="52"/>
        <v>H-6SO-G10</v>
      </c>
      <c r="AF2927" t="s">
        <v>302</v>
      </c>
    </row>
    <row r="2928" spans="1:32" x14ac:dyDescent="0.25">
      <c r="A2928">
        <v>37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 t="shared" si="52"/>
        <v>H-6SO-G11</v>
      </c>
      <c r="AF2928" t="s">
        <v>249</v>
      </c>
    </row>
    <row r="2929" spans="1:32" x14ac:dyDescent="0.25">
      <c r="A2929">
        <v>38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 t="shared" si="52"/>
        <v>H-6SO-F2</v>
      </c>
      <c r="AF2929" t="s">
        <v>370</v>
      </c>
    </row>
    <row r="2930" spans="1:32" x14ac:dyDescent="0.25">
      <c r="A2930">
        <v>39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 t="shared" si="52"/>
        <v>H-6SO-F9</v>
      </c>
      <c r="AF2930" t="s">
        <v>240</v>
      </c>
    </row>
    <row r="2931" spans="1:32" x14ac:dyDescent="0.25">
      <c r="A2931">
        <v>40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 t="shared" si="52"/>
        <v>H-6SO-E8</v>
      </c>
      <c r="AF2931" t="s">
        <v>292</v>
      </c>
    </row>
    <row r="2932" spans="1:32" x14ac:dyDescent="0.25">
      <c r="A2932">
        <v>41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 t="shared" si="52"/>
        <v>H-6SO-H1</v>
      </c>
      <c r="AF2932" t="s">
        <v>239</v>
      </c>
    </row>
    <row r="2933" spans="1:32" x14ac:dyDescent="0.25">
      <c r="A2933">
        <v>42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 t="shared" si="52"/>
        <v>H-6SO-C11</v>
      </c>
      <c r="AF2933" t="s">
        <v>144</v>
      </c>
    </row>
    <row r="2934" spans="1:32" x14ac:dyDescent="0.25">
      <c r="A2934">
        <v>43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 t="shared" si="52"/>
        <v>H-6SO-F7</v>
      </c>
      <c r="AF2934" t="s">
        <v>171</v>
      </c>
    </row>
    <row r="2935" spans="1:32" x14ac:dyDescent="0.25">
      <c r="A2935">
        <v>44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 t="shared" si="52"/>
        <v>H-6SO-E10</v>
      </c>
      <c r="AF2935" t="s">
        <v>248</v>
      </c>
    </row>
    <row r="2936" spans="1:32" x14ac:dyDescent="0.25">
      <c r="A2936">
        <v>45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H-6SO-G5</v>
      </c>
      <c r="AF2936" t="s">
        <v>337</v>
      </c>
    </row>
    <row r="2937" spans="1:32" x14ac:dyDescent="0.25">
      <c r="A2937">
        <v>46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H-6SO-A7</v>
      </c>
      <c r="AF2937" t="s">
        <v>164</v>
      </c>
    </row>
    <row r="2938" spans="1:32" x14ac:dyDescent="0.25">
      <c r="A2938">
        <v>47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H-6SO-H4</v>
      </c>
      <c r="AF2938" t="s">
        <v>140</v>
      </c>
    </row>
    <row r="2939" spans="1:32" x14ac:dyDescent="0.25">
      <c r="A2939">
        <v>48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H-6SO-C7</v>
      </c>
      <c r="AF2939" t="s">
        <v>135</v>
      </c>
    </row>
    <row r="2940" spans="1:32" x14ac:dyDescent="0.25">
      <c r="A2940">
        <v>49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H-6SO-A8</v>
      </c>
      <c r="AF2940" t="s">
        <v>166</v>
      </c>
    </row>
    <row r="2941" spans="1:32" x14ac:dyDescent="0.25">
      <c r="A2941">
        <v>50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H-6SO-C4</v>
      </c>
      <c r="AF2941" t="s">
        <v>161</v>
      </c>
    </row>
    <row r="2942" spans="1:32" x14ac:dyDescent="0.25">
      <c r="A2942">
        <v>51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H-6SO-D5</v>
      </c>
      <c r="AF2942" t="s">
        <v>251</v>
      </c>
    </row>
    <row r="2943" spans="1:32" x14ac:dyDescent="0.25">
      <c r="A2943">
        <v>52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H-6SO-B2</v>
      </c>
      <c r="AF2943" t="s">
        <v>142</v>
      </c>
    </row>
    <row r="2944" spans="1:32" x14ac:dyDescent="0.25">
      <c r="A2944">
        <v>53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H-6SO-F6</v>
      </c>
      <c r="AF2944" t="s">
        <v>291</v>
      </c>
    </row>
    <row r="2945" spans="1:32" x14ac:dyDescent="0.25">
      <c r="A2945">
        <v>54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H-6SO-D12</v>
      </c>
      <c r="AF2945" t="s">
        <v>162</v>
      </c>
    </row>
    <row r="2946" spans="1:32" x14ac:dyDescent="0.25">
      <c r="A2946">
        <v>55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84</v>
      </c>
      <c r="AC2946" t="s">
        <v>1585</v>
      </c>
    </row>
    <row r="2947" spans="1:32" x14ac:dyDescent="0.25">
      <c r="A2947">
        <v>56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84</v>
      </c>
      <c r="AC2947" t="s">
        <v>1586</v>
      </c>
    </row>
    <row r="2948" spans="1:32" x14ac:dyDescent="0.25">
      <c r="A2948">
        <v>57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84</v>
      </c>
      <c r="AC2948" t="s">
        <v>1587</v>
      </c>
    </row>
    <row r="2949" spans="1:32" x14ac:dyDescent="0.25">
      <c r="A2949">
        <v>58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84</v>
      </c>
      <c r="AC2949" t="s">
        <v>1588</v>
      </c>
    </row>
    <row r="2950" spans="1:32" x14ac:dyDescent="0.25">
      <c r="A2950">
        <v>59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84</v>
      </c>
      <c r="AC2950" t="s">
        <v>1589</v>
      </c>
    </row>
    <row r="2951" spans="1:32" x14ac:dyDescent="0.25">
      <c r="A2951">
        <v>60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84</v>
      </c>
      <c r="AC2951" t="s">
        <v>1590</v>
      </c>
    </row>
    <row r="2952" spans="1:32" x14ac:dyDescent="0.25">
      <c r="A2952">
        <v>1</v>
      </c>
      <c r="C2952" t="s">
        <v>58</v>
      </c>
      <c r="G2952" s="1" t="s">
        <v>78</v>
      </c>
      <c r="I2952" s="1" t="s">
        <v>449</v>
      </c>
      <c r="J2952">
        <v>6</v>
      </c>
      <c r="K2952" s="1" t="s">
        <v>60</v>
      </c>
      <c r="W2952" s="1" t="s">
        <v>962</v>
      </c>
      <c r="AB2952" t="s">
        <v>85</v>
      </c>
      <c r="AC2952" t="str">
        <f>"A3-6"&amp;AB2952&amp;"-"&amp;AF2952</f>
        <v>A3-6RT-D3</v>
      </c>
      <c r="AF2952" t="s">
        <v>155</v>
      </c>
    </row>
    <row r="2953" spans="1:32" x14ac:dyDescent="0.25">
      <c r="A2953">
        <v>2</v>
      </c>
      <c r="C2953" t="s">
        <v>58</v>
      </c>
      <c r="G2953" s="1" t="s">
        <v>78</v>
      </c>
      <c r="I2953" s="1" t="s">
        <v>449</v>
      </c>
      <c r="J2953">
        <v>6</v>
      </c>
      <c r="K2953" s="1" t="s">
        <v>60</v>
      </c>
      <c r="W2953" s="1" t="s">
        <v>962</v>
      </c>
      <c r="AB2953" t="s">
        <v>85</v>
      </c>
      <c r="AC2953" t="str">
        <f t="shared" ref="AC2953:AC2962" si="53">"A3-6"&amp;AB2953&amp;"-"&amp;AF2953</f>
        <v>A3-6RT-A2</v>
      </c>
      <c r="AF2953" t="s">
        <v>120</v>
      </c>
    </row>
    <row r="2954" spans="1:32" x14ac:dyDescent="0.25">
      <c r="A2954">
        <v>3</v>
      </c>
      <c r="C2954" t="s">
        <v>58</v>
      </c>
      <c r="G2954" s="1" t="s">
        <v>78</v>
      </c>
      <c r="I2954" s="1" t="s">
        <v>449</v>
      </c>
      <c r="J2954">
        <v>6</v>
      </c>
      <c r="K2954" s="1" t="s">
        <v>60</v>
      </c>
      <c r="W2954" s="1" t="s">
        <v>962</v>
      </c>
      <c r="AB2954" t="s">
        <v>85</v>
      </c>
      <c r="AC2954" t="str">
        <f t="shared" si="53"/>
        <v>A3-6RT-B4</v>
      </c>
      <c r="AF2954" t="s">
        <v>124</v>
      </c>
    </row>
    <row r="2955" spans="1:32" x14ac:dyDescent="0.25">
      <c r="A2955">
        <v>4</v>
      </c>
      <c r="C2955" t="s">
        <v>58</v>
      </c>
      <c r="G2955" s="1" t="s">
        <v>78</v>
      </c>
      <c r="I2955" s="1" t="s">
        <v>449</v>
      </c>
      <c r="J2955">
        <v>6</v>
      </c>
      <c r="K2955" s="1" t="s">
        <v>60</v>
      </c>
      <c r="W2955" s="1" t="s">
        <v>962</v>
      </c>
      <c r="AB2955" t="s">
        <v>85</v>
      </c>
      <c r="AC2955" t="str">
        <f t="shared" si="53"/>
        <v>A3-6RT-H12</v>
      </c>
      <c r="AF2955" t="s">
        <v>153</v>
      </c>
    </row>
    <row r="2956" spans="1:32" x14ac:dyDescent="0.25">
      <c r="A2956">
        <v>5</v>
      </c>
      <c r="C2956" t="s">
        <v>58</v>
      </c>
      <c r="G2956" s="1" t="s">
        <v>78</v>
      </c>
      <c r="I2956" s="1" t="s">
        <v>449</v>
      </c>
      <c r="J2956">
        <v>6</v>
      </c>
      <c r="K2956" s="1" t="s">
        <v>60</v>
      </c>
      <c r="W2956" s="1" t="s">
        <v>962</v>
      </c>
      <c r="AB2956" t="s">
        <v>85</v>
      </c>
      <c r="AC2956" t="str">
        <f t="shared" si="53"/>
        <v>A3-6RT-E5</v>
      </c>
      <c r="AF2956" t="s">
        <v>305</v>
      </c>
    </row>
    <row r="2957" spans="1:32" x14ac:dyDescent="0.25">
      <c r="A2957">
        <v>6</v>
      </c>
      <c r="C2957" t="s">
        <v>58</v>
      </c>
      <c r="G2957" s="1" t="s">
        <v>78</v>
      </c>
      <c r="I2957" s="1" t="s">
        <v>449</v>
      </c>
      <c r="J2957">
        <v>6</v>
      </c>
      <c r="K2957" s="1" t="s">
        <v>60</v>
      </c>
      <c r="W2957" s="1" t="s">
        <v>962</v>
      </c>
      <c r="AB2957" t="s">
        <v>85</v>
      </c>
      <c r="AC2957" t="str">
        <f t="shared" si="53"/>
        <v>A3-6RT-C9</v>
      </c>
      <c r="AF2957" t="s">
        <v>176</v>
      </c>
    </row>
    <row r="2958" spans="1:32" x14ac:dyDescent="0.25">
      <c r="A2958">
        <v>7</v>
      </c>
      <c r="C2958" t="s">
        <v>58</v>
      </c>
      <c r="G2958" s="1" t="s">
        <v>78</v>
      </c>
      <c r="I2958" s="1" t="s">
        <v>449</v>
      </c>
      <c r="J2958">
        <v>6</v>
      </c>
      <c r="K2958" s="1" t="s">
        <v>60</v>
      </c>
      <c r="W2958" s="1" t="s">
        <v>962</v>
      </c>
      <c r="AB2958" t="s">
        <v>86</v>
      </c>
      <c r="AC2958" t="str">
        <f t="shared" si="53"/>
        <v>A3-6SO-E1</v>
      </c>
      <c r="AF2958" t="s">
        <v>137</v>
      </c>
    </row>
    <row r="2959" spans="1:32" x14ac:dyDescent="0.25">
      <c r="A2959">
        <v>8</v>
      </c>
      <c r="C2959" t="s">
        <v>58</v>
      </c>
      <c r="G2959" s="1" t="s">
        <v>78</v>
      </c>
      <c r="I2959" s="1" t="s">
        <v>449</v>
      </c>
      <c r="J2959">
        <v>6</v>
      </c>
      <c r="K2959" s="1" t="s">
        <v>60</v>
      </c>
      <c r="W2959" s="1" t="s">
        <v>962</v>
      </c>
      <c r="AB2959" t="s">
        <v>86</v>
      </c>
      <c r="AC2959" t="str">
        <f t="shared" si="53"/>
        <v>A3-6SO-E3</v>
      </c>
      <c r="AF2959" t="s">
        <v>179</v>
      </c>
    </row>
    <row r="2960" spans="1:32" x14ac:dyDescent="0.25">
      <c r="A2960">
        <v>9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86</v>
      </c>
      <c r="AC2960" t="str">
        <f t="shared" si="53"/>
        <v>A3-6SO-D3</v>
      </c>
      <c r="AF2960" t="s">
        <v>155</v>
      </c>
    </row>
    <row r="2961" spans="1:36" x14ac:dyDescent="0.25">
      <c r="A2961">
        <v>10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86</v>
      </c>
      <c r="AC2961" t="str">
        <f t="shared" si="53"/>
        <v>A3-6SO-C10</v>
      </c>
      <c r="AF2961" t="s">
        <v>126</v>
      </c>
    </row>
    <row r="2962" spans="1:36" x14ac:dyDescent="0.25">
      <c r="A2962">
        <v>11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86</v>
      </c>
      <c r="AC2962" t="str">
        <f t="shared" si="53"/>
        <v>A3-6SO-G1</v>
      </c>
      <c r="AF2962" t="s">
        <v>290</v>
      </c>
    </row>
    <row r="2963" spans="1:36" x14ac:dyDescent="0.25">
      <c r="A2963">
        <v>51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8.6470000000000002</v>
      </c>
      <c r="T2963" s="63">
        <v>0.91875000000000007</v>
      </c>
      <c r="U2963" s="19">
        <v>0.39163194444444444</v>
      </c>
      <c r="V2963" s="20">
        <v>5.456449E-2</v>
      </c>
      <c r="AB2963" t="s">
        <v>86</v>
      </c>
      <c r="AC2963" t="str">
        <f>"h-2"&amp;AB2963&amp;"-"&amp;AF2963</f>
        <v>h-2SO-G8</v>
      </c>
      <c r="AF2963" t="s">
        <v>148</v>
      </c>
    </row>
    <row r="2964" spans="1:36" x14ac:dyDescent="0.25">
      <c r="A2964">
        <v>52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4.7649999999999997</v>
      </c>
      <c r="U2964" s="19">
        <v>0.3929050925925926</v>
      </c>
      <c r="V2964">
        <v>0.4889366</v>
      </c>
      <c r="AB2964" t="s">
        <v>85</v>
      </c>
      <c r="AC2964" t="str">
        <f t="shared" ref="AC2964:AC2987" si="54">"h-2"&amp;AB2964&amp;"-"&amp;AF2964</f>
        <v>h-2RT-F3</v>
      </c>
      <c r="AF2964" t="s">
        <v>241</v>
      </c>
    </row>
    <row r="2965" spans="1:36" x14ac:dyDescent="0.25">
      <c r="A2965">
        <v>53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10.15</v>
      </c>
      <c r="U2965" s="19">
        <v>0.39378472222222222</v>
      </c>
      <c r="V2965" s="20">
        <v>4.0258660000000002E-2</v>
      </c>
      <c r="AB2965" t="s">
        <v>86</v>
      </c>
      <c r="AC2965" t="str">
        <f t="shared" si="54"/>
        <v>h-2SO-D11</v>
      </c>
      <c r="AF2965" t="s">
        <v>128</v>
      </c>
    </row>
    <row r="2966" spans="1:36" x14ac:dyDescent="0.25">
      <c r="A2966">
        <v>54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8.3420000000000005</v>
      </c>
      <c r="U2966" s="19">
        <v>0.3946412037037037</v>
      </c>
      <c r="V2966" s="20">
        <v>7.3224129999999998E-2</v>
      </c>
      <c r="AB2966" t="s">
        <v>86</v>
      </c>
      <c r="AC2966" t="str">
        <f t="shared" si="54"/>
        <v>h-2SO-H7</v>
      </c>
      <c r="AF2966" t="s">
        <v>286</v>
      </c>
    </row>
    <row r="2967" spans="1:36" x14ac:dyDescent="0.25">
      <c r="A2967">
        <v>55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7.5460000000000003</v>
      </c>
      <c r="U2967" s="19">
        <v>0.39570601851851855</v>
      </c>
      <c r="V2967" s="20">
        <v>3.7015409999999999E-2</v>
      </c>
      <c r="AB2967" t="s">
        <v>85</v>
      </c>
      <c r="AC2967" t="str">
        <f t="shared" si="54"/>
        <v>h-2RT-B6</v>
      </c>
      <c r="AF2967" t="s">
        <v>130</v>
      </c>
    </row>
    <row r="2968" spans="1:36" x14ac:dyDescent="0.25">
      <c r="A2968">
        <v>56</v>
      </c>
      <c r="B2968" t="s">
        <v>89</v>
      </c>
      <c r="C2968" t="s">
        <v>201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S2968" s="87">
        <v>6.726</v>
      </c>
      <c r="U2968" s="19">
        <v>0.39644675925925926</v>
      </c>
      <c r="V2968" s="20">
        <v>2.3569030000000001E-2</v>
      </c>
      <c r="AB2968" t="s">
        <v>85</v>
      </c>
      <c r="AC2968" t="str">
        <f t="shared" si="54"/>
        <v>h-2RT-D4</v>
      </c>
      <c r="AF2968" t="s">
        <v>236</v>
      </c>
    </row>
    <row r="2969" spans="1:36" x14ac:dyDescent="0.25">
      <c r="A2969">
        <v>57</v>
      </c>
      <c r="B2969" t="s">
        <v>89</v>
      </c>
      <c r="C2969" t="s">
        <v>201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S2969" s="87">
        <v>6.6760000000000002</v>
      </c>
      <c r="U2969" s="19">
        <v>0.39724537037037039</v>
      </c>
      <c r="V2969" s="20">
        <v>3.3018480000000003E-2</v>
      </c>
      <c r="AB2969" t="s">
        <v>86</v>
      </c>
      <c r="AC2969" t="str">
        <f t="shared" si="54"/>
        <v>h-2SO-E3</v>
      </c>
      <c r="AF2969" t="s">
        <v>179</v>
      </c>
    </row>
    <row r="2970" spans="1:36" x14ac:dyDescent="0.25">
      <c r="A2970">
        <v>58</v>
      </c>
      <c r="B2970" t="s">
        <v>89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S2970" s="87">
        <v>2.637</v>
      </c>
      <c r="U2970" s="19">
        <v>0.39839120370370368</v>
      </c>
      <c r="V2970" s="20">
        <v>2.663834E-2</v>
      </c>
      <c r="AB2970" t="s">
        <v>86</v>
      </c>
      <c r="AC2970" t="str">
        <f t="shared" si="54"/>
        <v>h-2SO-F7</v>
      </c>
      <c r="AF2970" t="s">
        <v>171</v>
      </c>
    </row>
    <row r="2971" spans="1:36" x14ac:dyDescent="0.25">
      <c r="A2971">
        <v>59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7.4669999999999996</v>
      </c>
      <c r="U2971" s="19">
        <v>0.39924768518518516</v>
      </c>
      <c r="V2971" s="20">
        <v>3.0948360000000001E-2</v>
      </c>
      <c r="AB2971" t="s">
        <v>85</v>
      </c>
      <c r="AC2971" t="str">
        <f t="shared" si="54"/>
        <v>h-2RT-G1</v>
      </c>
      <c r="AF2971" t="s">
        <v>290</v>
      </c>
    </row>
    <row r="2972" spans="1:36" x14ac:dyDescent="0.25">
      <c r="A2972">
        <v>60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7.5880000000000001</v>
      </c>
      <c r="U2972" s="19">
        <v>0.39994212962962966</v>
      </c>
      <c r="V2972" s="20">
        <v>3.7632890000000002E-2</v>
      </c>
      <c r="AB2972" t="s">
        <v>86</v>
      </c>
      <c r="AC2972" t="str">
        <f t="shared" si="54"/>
        <v>h-2SO-A6</v>
      </c>
      <c r="AF2972" t="s">
        <v>244</v>
      </c>
    </row>
    <row r="2973" spans="1:36" x14ac:dyDescent="0.25">
      <c r="A2973">
        <v>61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7.3010000000000002</v>
      </c>
      <c r="U2973" s="19">
        <v>0.40067129629629633</v>
      </c>
      <c r="V2973" s="20">
        <v>2.607924E-2</v>
      </c>
      <c r="AB2973" t="s">
        <v>85</v>
      </c>
      <c r="AC2973" t="str">
        <f t="shared" si="54"/>
        <v>h-2RT-D7</v>
      </c>
      <c r="AF2973" t="s">
        <v>285</v>
      </c>
    </row>
    <row r="2974" spans="1:36" x14ac:dyDescent="0.25">
      <c r="A2974">
        <v>62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2.82</v>
      </c>
      <c r="U2974" s="19">
        <v>0.40150462962962963</v>
      </c>
      <c r="V2974">
        <v>0.82164280000000001</v>
      </c>
      <c r="AB2974" t="s">
        <v>85</v>
      </c>
      <c r="AC2974" t="str">
        <f t="shared" si="54"/>
        <v>h-2RT-B11</v>
      </c>
      <c r="AD2974" s="9">
        <v>43387</v>
      </c>
      <c r="AE2974">
        <v>22</v>
      </c>
      <c r="AF2974" t="s">
        <v>129</v>
      </c>
      <c r="AG2974" t="s">
        <v>593</v>
      </c>
      <c r="AH2974">
        <v>14</v>
      </c>
      <c r="AI2974">
        <v>6</v>
      </c>
      <c r="AJ2974" s="63">
        <v>0.61111111111111105</v>
      </c>
    </row>
    <row r="2975" spans="1:36" x14ac:dyDescent="0.25">
      <c r="A2975">
        <v>63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6.8010000000000002</v>
      </c>
      <c r="U2975" s="19">
        <v>0.40256944444444448</v>
      </c>
      <c r="V2975" s="20">
        <v>4.8921190000000003E-2</v>
      </c>
      <c r="AB2975" t="s">
        <v>86</v>
      </c>
      <c r="AC2975" t="str">
        <f t="shared" si="54"/>
        <v>h-2SO-B8</v>
      </c>
      <c r="AF2975" t="s">
        <v>173</v>
      </c>
    </row>
    <row r="2976" spans="1:36" x14ac:dyDescent="0.25">
      <c r="A2976">
        <v>64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6.8579999999999997</v>
      </c>
      <c r="U2976" s="19">
        <v>0.40348379629629627</v>
      </c>
      <c r="V2976" s="20">
        <v>4.6561350000000001E-2</v>
      </c>
      <c r="AB2976" t="s">
        <v>86</v>
      </c>
      <c r="AC2976" t="str">
        <f t="shared" si="54"/>
        <v>h-2SO-G12</v>
      </c>
      <c r="AF2976" t="s">
        <v>147</v>
      </c>
    </row>
    <row r="2977" spans="1:32" x14ac:dyDescent="0.25">
      <c r="A2977">
        <v>65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4.7850000000000001</v>
      </c>
      <c r="U2977" s="19">
        <v>0.4045023148148148</v>
      </c>
      <c r="V2977" s="20">
        <v>3.7390270000000003E-2</v>
      </c>
      <c r="AB2977" t="s">
        <v>85</v>
      </c>
      <c r="AC2977" t="str">
        <f t="shared" si="54"/>
        <v>h-2RT-A7</v>
      </c>
      <c r="AF2977" t="s">
        <v>164</v>
      </c>
    </row>
    <row r="2978" spans="1:32" x14ac:dyDescent="0.25">
      <c r="A2978">
        <v>66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4.3220000000000001</v>
      </c>
      <c r="U2978" s="19">
        <v>0.40550925925925929</v>
      </c>
      <c r="V2978" s="20">
        <v>2.4632310000000001E-2</v>
      </c>
      <c r="AB2978" t="s">
        <v>86</v>
      </c>
      <c r="AC2978" t="str">
        <f t="shared" si="54"/>
        <v>h-2SO-A3</v>
      </c>
      <c r="AF2978" t="s">
        <v>245</v>
      </c>
    </row>
    <row r="2979" spans="1:32" x14ac:dyDescent="0.25">
      <c r="A2979">
        <v>67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8.1443999999999992</v>
      </c>
      <c r="U2979" s="19">
        <v>0.40634259259259259</v>
      </c>
      <c r="V2979" s="20">
        <v>4.8401470000000002E-2</v>
      </c>
      <c r="AB2979" t="s">
        <v>86</v>
      </c>
      <c r="AC2979" t="str">
        <f t="shared" si="54"/>
        <v>h-2SO-G5</v>
      </c>
      <c r="AF2979" t="s">
        <v>337</v>
      </c>
    </row>
    <row r="2980" spans="1:32" x14ac:dyDescent="0.25">
      <c r="A2980">
        <v>68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3.6190000000000002</v>
      </c>
      <c r="U2980" s="19">
        <v>0.40711805555555558</v>
      </c>
      <c r="V2980" s="20">
        <v>2.9889860000000001E-2</v>
      </c>
      <c r="AB2980" t="s">
        <v>85</v>
      </c>
      <c r="AC2980" t="str">
        <f t="shared" si="54"/>
        <v>h-2RT-C2</v>
      </c>
      <c r="AF2980" t="s">
        <v>149</v>
      </c>
    </row>
    <row r="2981" spans="1:32" x14ac:dyDescent="0.25">
      <c r="A2981">
        <v>69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7.952</v>
      </c>
      <c r="U2981" s="19">
        <v>0.40795138888888888</v>
      </c>
      <c r="V2981">
        <v>0.3707877</v>
      </c>
      <c r="AB2981" t="s">
        <v>86</v>
      </c>
      <c r="AC2981" t="str">
        <f t="shared" si="54"/>
        <v>h-2SO-A12</v>
      </c>
      <c r="AF2981" t="s">
        <v>284</v>
      </c>
    </row>
    <row r="2982" spans="1:32" x14ac:dyDescent="0.25">
      <c r="A2982">
        <v>70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5.7869999999999999</v>
      </c>
      <c r="U2982" s="19">
        <v>0.4088310185185185</v>
      </c>
      <c r="V2982">
        <v>6.9159399999999996E-2</v>
      </c>
      <c r="AB2982" t="s">
        <v>85</v>
      </c>
      <c r="AC2982" t="str">
        <f t="shared" si="54"/>
        <v>h-2RT-H11</v>
      </c>
      <c r="AF2982" t="s">
        <v>141</v>
      </c>
    </row>
    <row r="2983" spans="1:32" x14ac:dyDescent="0.25">
      <c r="A2983">
        <v>71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5.1719999999999997</v>
      </c>
      <c r="U2983" s="19">
        <v>0.40991898148148148</v>
      </c>
      <c r="V2983" s="20">
        <v>4.7655009999999998E-2</v>
      </c>
      <c r="AB2983" t="s">
        <v>85</v>
      </c>
      <c r="AC2983" t="str">
        <f t="shared" si="54"/>
        <v>h-2RT-E5</v>
      </c>
      <c r="AF2983" t="s">
        <v>305</v>
      </c>
    </row>
    <row r="2984" spans="1:32" x14ac:dyDescent="0.25">
      <c r="A2984">
        <v>72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4.8739999999999997</v>
      </c>
      <c r="U2984" s="19">
        <v>0.41067129629629634</v>
      </c>
      <c r="V2984" s="20">
        <v>4.7017650000000001E-2</v>
      </c>
      <c r="AB2984" t="s">
        <v>86</v>
      </c>
      <c r="AC2984" t="str">
        <f t="shared" si="54"/>
        <v>h-2SO-A4</v>
      </c>
      <c r="AF2984" t="s">
        <v>252</v>
      </c>
    </row>
    <row r="2985" spans="1:32" x14ac:dyDescent="0.25">
      <c r="A2985">
        <v>73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4.2519999999999998</v>
      </c>
      <c r="U2985" s="19">
        <v>0.41165509259259259</v>
      </c>
      <c r="V2985" s="20">
        <v>8.7561879999999995E-2</v>
      </c>
      <c r="AB2985" t="s">
        <v>85</v>
      </c>
      <c r="AC2985" t="str">
        <f t="shared" si="54"/>
        <v>h-2RT-B2</v>
      </c>
      <c r="AF2985" t="s">
        <v>142</v>
      </c>
    </row>
    <row r="2986" spans="1:32" x14ac:dyDescent="0.25">
      <c r="A2986">
        <v>74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4.3470000000000004</v>
      </c>
      <c r="U2986" s="19">
        <v>0.41282407407407407</v>
      </c>
      <c r="V2986" s="20">
        <v>2.9674269999999999E-2</v>
      </c>
      <c r="AB2986" t="s">
        <v>85</v>
      </c>
      <c r="AC2986" t="str">
        <f t="shared" si="54"/>
        <v>h-2RT-A5</v>
      </c>
      <c r="AF2986" t="s">
        <v>246</v>
      </c>
    </row>
    <row r="2987" spans="1:32" x14ac:dyDescent="0.25">
      <c r="A2987">
        <v>75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7.952</v>
      </c>
      <c r="U2987" s="19">
        <v>0.41363425925925923</v>
      </c>
      <c r="V2987" s="20">
        <v>6.4537349999999993E-2</v>
      </c>
      <c r="AB2987" t="s">
        <v>85</v>
      </c>
      <c r="AC2987" t="str">
        <f t="shared" si="54"/>
        <v>h-2RT-C1</v>
      </c>
      <c r="AF2987" t="s">
        <v>146</v>
      </c>
    </row>
    <row r="2988" spans="1:32" x14ac:dyDescent="0.25">
      <c r="A2988">
        <v>76</v>
      </c>
      <c r="B2988" t="s">
        <v>89</v>
      </c>
      <c r="C2988" t="s">
        <v>608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U2988" s="19">
        <v>0.4145138888888889</v>
      </c>
      <c r="V2988" s="20">
        <v>7.7890600000000004E-3</v>
      </c>
    </row>
    <row r="2989" spans="1:32" x14ac:dyDescent="0.25">
      <c r="A2989">
        <v>77</v>
      </c>
      <c r="B2989" t="s">
        <v>89</v>
      </c>
      <c r="C2989" t="s">
        <v>608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T2989" s="63">
        <v>0.92222222222222217</v>
      </c>
      <c r="U2989" s="19">
        <v>0.41594907407407411</v>
      </c>
      <c r="V2989" s="20">
        <v>5.6044909999999996E-3</v>
      </c>
    </row>
    <row r="2990" spans="1:32" x14ac:dyDescent="0.25">
      <c r="A2990">
        <v>51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5.157</v>
      </c>
      <c r="T2990" s="63">
        <v>0.91527777777777775</v>
      </c>
      <c r="U2990" s="19">
        <v>0.39163194444444444</v>
      </c>
      <c r="V2990">
        <v>1.155432</v>
      </c>
      <c r="AB2990" t="s">
        <v>86</v>
      </c>
      <c r="AC2990" t="str">
        <f>"h-2"&amp;AB2990&amp;"-"&amp;AF2990</f>
        <v>h-2SO-H6</v>
      </c>
      <c r="AF2990" t="s">
        <v>143</v>
      </c>
    </row>
    <row r="2991" spans="1:32" x14ac:dyDescent="0.25">
      <c r="A2991">
        <v>52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7.4969999999999999</v>
      </c>
      <c r="U2991" s="19">
        <v>0.3929050925925926</v>
      </c>
      <c r="V2991" s="20">
        <v>5.676585E-2</v>
      </c>
      <c r="AB2991" t="s">
        <v>86</v>
      </c>
      <c r="AC2991" t="str">
        <f t="shared" ref="AC2991:AC3014" si="55">"h-2"&amp;AB2991&amp;"-"&amp;AF2991</f>
        <v>h-2SO-E5</v>
      </c>
      <c r="AF2991" t="s">
        <v>305</v>
      </c>
    </row>
    <row r="2992" spans="1:32" x14ac:dyDescent="0.25">
      <c r="A2992">
        <v>53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6.8860000000000001</v>
      </c>
      <c r="U2992" s="19">
        <v>0.39378472222222222</v>
      </c>
      <c r="V2992" s="20">
        <v>4.295641E-2</v>
      </c>
      <c r="AB2992" t="s">
        <v>86</v>
      </c>
      <c r="AC2992" t="str">
        <f t="shared" si="55"/>
        <v>h-2SO-B1</v>
      </c>
      <c r="AF2992" t="s">
        <v>169</v>
      </c>
    </row>
    <row r="2993" spans="1:32" x14ac:dyDescent="0.25">
      <c r="A2993">
        <v>54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7.9669999999999996</v>
      </c>
      <c r="U2993" s="19">
        <v>0.3946412037037037</v>
      </c>
      <c r="V2993">
        <v>0.62788889999999997</v>
      </c>
      <c r="AB2993" t="s">
        <v>85</v>
      </c>
      <c r="AC2993" t="str">
        <f t="shared" si="55"/>
        <v>h-2RT-G6</v>
      </c>
      <c r="AF2993" t="s">
        <v>235</v>
      </c>
    </row>
    <row r="2994" spans="1:32" x14ac:dyDescent="0.25">
      <c r="A2994">
        <v>55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7.0789999999999997</v>
      </c>
      <c r="U2994" s="19">
        <v>0.39570601851851855</v>
      </c>
      <c r="V2994" s="20">
        <v>4.7922630000000001E-2</v>
      </c>
      <c r="AB2994" t="s">
        <v>85</v>
      </c>
      <c r="AC2994" t="str">
        <f t="shared" si="55"/>
        <v>h-2RT-C10</v>
      </c>
      <c r="AF2994" t="s">
        <v>126</v>
      </c>
    </row>
    <row r="2995" spans="1:32" x14ac:dyDescent="0.25">
      <c r="A2995">
        <v>56</v>
      </c>
      <c r="B2995" t="s">
        <v>230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S2995" s="87">
        <v>10.635999999999999</v>
      </c>
      <c r="U2995" s="19">
        <v>0.39644675925925926</v>
      </c>
      <c r="V2995">
        <v>7.6250399999999996E-2</v>
      </c>
      <c r="AB2995" t="s">
        <v>86</v>
      </c>
      <c r="AC2995" t="str">
        <f t="shared" si="55"/>
        <v>h-2SO-F5</v>
      </c>
      <c r="AF2995" t="s">
        <v>250</v>
      </c>
    </row>
    <row r="2996" spans="1:32" x14ac:dyDescent="0.25">
      <c r="A2996">
        <v>57</v>
      </c>
      <c r="B2996" t="s">
        <v>230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S2996" s="87">
        <v>5.4119999999999999</v>
      </c>
      <c r="U2996" s="19">
        <v>0.39724537037037039</v>
      </c>
      <c r="V2996">
        <v>0.86123620000000001</v>
      </c>
      <c r="AB2996" t="s">
        <v>85</v>
      </c>
      <c r="AC2996" t="str">
        <f t="shared" si="55"/>
        <v>h-2RT-G5</v>
      </c>
      <c r="AF2996" t="s">
        <v>337</v>
      </c>
    </row>
    <row r="2997" spans="1:32" x14ac:dyDescent="0.25">
      <c r="A2997">
        <v>58</v>
      </c>
      <c r="B2997" t="s">
        <v>230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S2997" s="87">
        <v>7.335</v>
      </c>
      <c r="U2997" s="19">
        <v>0.39839120370370368</v>
      </c>
      <c r="V2997" s="20">
        <v>5.9028669999999998E-2</v>
      </c>
      <c r="AB2997" t="s">
        <v>85</v>
      </c>
      <c r="AC2997" t="str">
        <f t="shared" si="55"/>
        <v>h-2RT-H9</v>
      </c>
      <c r="AF2997" t="s">
        <v>287</v>
      </c>
    </row>
    <row r="2998" spans="1:32" x14ac:dyDescent="0.25">
      <c r="A2998">
        <v>59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5.01</v>
      </c>
      <c r="U2998" s="19">
        <v>0.39924768518518516</v>
      </c>
      <c r="V2998" s="20">
        <v>6.4661830000000003E-2</v>
      </c>
      <c r="AB2998" t="s">
        <v>86</v>
      </c>
      <c r="AC2998" t="str">
        <f t="shared" si="55"/>
        <v>h-2SO-E9</v>
      </c>
      <c r="AF2998" t="s">
        <v>167</v>
      </c>
    </row>
    <row r="2999" spans="1:32" x14ac:dyDescent="0.25">
      <c r="A2999">
        <v>60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8.6750000000000007</v>
      </c>
      <c r="U2999" s="19">
        <v>0.39994212962962966</v>
      </c>
      <c r="V2999" s="20">
        <v>4.2749469999999998E-2</v>
      </c>
      <c r="AB2999" t="s">
        <v>86</v>
      </c>
      <c r="AC2999" t="str">
        <f t="shared" si="55"/>
        <v>h-2SO-C6</v>
      </c>
      <c r="AF2999" t="s">
        <v>168</v>
      </c>
    </row>
    <row r="3000" spans="1:32" x14ac:dyDescent="0.25">
      <c r="A3000">
        <v>61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3.7080000000000002</v>
      </c>
      <c r="U3000" s="19">
        <v>0.40067129629629633</v>
      </c>
      <c r="V3000">
        <v>5.7509699999999997E-2</v>
      </c>
      <c r="AB3000" t="s">
        <v>86</v>
      </c>
      <c r="AC3000" t="str">
        <f t="shared" si="55"/>
        <v>h-2SO-A1</v>
      </c>
      <c r="AF3000" t="s">
        <v>247</v>
      </c>
    </row>
    <row r="3001" spans="1:32" x14ac:dyDescent="0.25">
      <c r="A3001">
        <v>62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10.93</v>
      </c>
      <c r="U3001" s="19">
        <v>0.40150462962962963</v>
      </c>
      <c r="V3001" s="20">
        <v>9.0676140000000002E-2</v>
      </c>
      <c r="AB3001" t="s">
        <v>85</v>
      </c>
      <c r="AC3001" t="str">
        <f t="shared" si="55"/>
        <v>h-2RT-A2</v>
      </c>
      <c r="AF3001" t="s">
        <v>120</v>
      </c>
    </row>
    <row r="3002" spans="1:32" x14ac:dyDescent="0.25">
      <c r="A3002">
        <v>63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6.2290000000000001</v>
      </c>
      <c r="U3002" s="19">
        <v>0.40256944444444448</v>
      </c>
      <c r="V3002" s="20">
        <v>4.8241119999999998E-2</v>
      </c>
      <c r="AB3002" t="s">
        <v>85</v>
      </c>
      <c r="AC3002" t="str">
        <f t="shared" si="55"/>
        <v>h-2RT-B9</v>
      </c>
      <c r="AF3002" t="s">
        <v>125</v>
      </c>
    </row>
    <row r="3003" spans="1:32" x14ac:dyDescent="0.25">
      <c r="A3003">
        <v>64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8.4220000000000006</v>
      </c>
      <c r="U3003" s="19">
        <v>0.40348379629629627</v>
      </c>
      <c r="V3003">
        <v>0.69258140000000001</v>
      </c>
      <c r="AB3003" t="s">
        <v>86</v>
      </c>
      <c r="AC3003" t="str">
        <f t="shared" si="55"/>
        <v>h-2SO-H10</v>
      </c>
      <c r="AF3003" s="89" t="s">
        <v>174</v>
      </c>
    </row>
    <row r="3004" spans="1:32" x14ac:dyDescent="0.25">
      <c r="A3004">
        <v>65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6.5759999999999996</v>
      </c>
      <c r="U3004" s="19">
        <v>0.4045023148148148</v>
      </c>
      <c r="V3004" s="20">
        <v>4.813655E-2</v>
      </c>
      <c r="AB3004" t="s">
        <v>85</v>
      </c>
      <c r="AC3004" t="str">
        <f t="shared" si="55"/>
        <v>h-2RT-B12</v>
      </c>
      <c r="AF3004" t="s">
        <v>132</v>
      </c>
    </row>
    <row r="3005" spans="1:32" x14ac:dyDescent="0.25">
      <c r="A3005">
        <v>66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9.3810000000000002</v>
      </c>
      <c r="U3005" s="19">
        <v>0.40550925925925929</v>
      </c>
      <c r="V3005" s="20">
        <v>4.6152949999999998E-2</v>
      </c>
      <c r="AB3005" t="s">
        <v>85</v>
      </c>
      <c r="AC3005" t="str">
        <f t="shared" si="55"/>
        <v>h-2RT-F7</v>
      </c>
      <c r="AF3005" t="s">
        <v>171</v>
      </c>
    </row>
    <row r="3006" spans="1:32" x14ac:dyDescent="0.25">
      <c r="A3006">
        <v>67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7.0149999999999997</v>
      </c>
      <c r="U3006" s="19">
        <v>0.40634259259259259</v>
      </c>
      <c r="V3006" s="20">
        <v>4.684079E-2</v>
      </c>
      <c r="AB3006" t="s">
        <v>85</v>
      </c>
      <c r="AC3006" t="str">
        <f t="shared" si="55"/>
        <v>h-2RT-G8</v>
      </c>
      <c r="AF3006" t="s">
        <v>148</v>
      </c>
    </row>
    <row r="3007" spans="1:32" x14ac:dyDescent="0.25">
      <c r="A3007">
        <v>68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7.3440000000000003</v>
      </c>
      <c r="U3007" s="19">
        <v>0.40711805555555558</v>
      </c>
      <c r="V3007" s="20">
        <v>4.7676940000000001E-2</v>
      </c>
      <c r="AB3007" t="s">
        <v>86</v>
      </c>
      <c r="AC3007" t="str">
        <f t="shared" si="55"/>
        <v>h-2SO-D9</v>
      </c>
      <c r="AF3007" t="s">
        <v>151</v>
      </c>
    </row>
    <row r="3008" spans="1:32" x14ac:dyDescent="0.25">
      <c r="A3008">
        <v>69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5.76</v>
      </c>
      <c r="U3008" s="19">
        <v>0.40795138888888888</v>
      </c>
      <c r="V3008">
        <v>0.1819114</v>
      </c>
      <c r="AB3008" t="s">
        <v>85</v>
      </c>
      <c r="AC3008" t="str">
        <f t="shared" si="55"/>
        <v>h-2RT-G2</v>
      </c>
      <c r="AF3008" t="s">
        <v>127</v>
      </c>
    </row>
    <row r="3009" spans="1:36" x14ac:dyDescent="0.25">
      <c r="A3009">
        <v>70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7.194</v>
      </c>
      <c r="U3009" s="19">
        <v>0.4088310185185185</v>
      </c>
      <c r="V3009">
        <v>1.1385620000000001</v>
      </c>
      <c r="AB3009" t="s">
        <v>85</v>
      </c>
      <c r="AC3009" t="str">
        <f t="shared" si="55"/>
        <v>h-2RT-E1</v>
      </c>
      <c r="AF3009" t="s">
        <v>137</v>
      </c>
    </row>
    <row r="3010" spans="1:36" x14ac:dyDescent="0.25">
      <c r="A3010">
        <v>71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7.0910000000000002</v>
      </c>
      <c r="U3010" s="19">
        <v>0.40991898148148148</v>
      </c>
      <c r="V3010">
        <v>6.21728E-2</v>
      </c>
      <c r="AB3010" t="s">
        <v>85</v>
      </c>
      <c r="AC3010" t="str">
        <f t="shared" si="55"/>
        <v>h-2RT-A4</v>
      </c>
      <c r="AF3010" t="s">
        <v>252</v>
      </c>
    </row>
    <row r="3011" spans="1:36" x14ac:dyDescent="0.25">
      <c r="A3011">
        <v>72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7.3369999999999997</v>
      </c>
      <c r="U3011" s="19">
        <v>0.41067129629629634</v>
      </c>
      <c r="V3011">
        <v>1.0035719999999999</v>
      </c>
      <c r="AB3011" t="s">
        <v>85</v>
      </c>
      <c r="AC3011" t="str">
        <f t="shared" si="55"/>
        <v>h-2RT-E6</v>
      </c>
      <c r="AF3011" t="s">
        <v>156</v>
      </c>
    </row>
    <row r="3012" spans="1:36" x14ac:dyDescent="0.25">
      <c r="A3012">
        <v>73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2.3450000000000002</v>
      </c>
      <c r="U3012" s="19">
        <v>0.41165509259259259</v>
      </c>
      <c r="V3012">
        <v>1.621116</v>
      </c>
      <c r="AB3012" t="s">
        <v>86</v>
      </c>
      <c r="AC3012" t="str">
        <f t="shared" si="55"/>
        <v>h-2SO-G7</v>
      </c>
      <c r="AF3012" t="s">
        <v>136</v>
      </c>
    </row>
    <row r="3013" spans="1:36" x14ac:dyDescent="0.25">
      <c r="A3013">
        <v>74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6.2990000000000004</v>
      </c>
      <c r="U3013" s="19">
        <v>0.41282407407407407</v>
      </c>
      <c r="V3013">
        <v>0.1087267</v>
      </c>
      <c r="AB3013" t="s">
        <v>85</v>
      </c>
      <c r="AC3013" t="str">
        <f t="shared" si="55"/>
        <v>h-2RT-C4</v>
      </c>
      <c r="AF3013" t="s">
        <v>161</v>
      </c>
    </row>
    <row r="3014" spans="1:36" x14ac:dyDescent="0.25">
      <c r="A3014">
        <v>75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7.242</v>
      </c>
      <c r="U3014" s="19">
        <v>0.41363425925925923</v>
      </c>
      <c r="V3014" s="20">
        <v>3.4897280000000003E-2</v>
      </c>
      <c r="AB3014" t="s">
        <v>85</v>
      </c>
      <c r="AC3014" t="str">
        <f t="shared" si="55"/>
        <v>h-2RT-H1</v>
      </c>
      <c r="AF3014" t="s">
        <v>239</v>
      </c>
    </row>
    <row r="3015" spans="1:36" x14ac:dyDescent="0.25">
      <c r="A3015">
        <v>76</v>
      </c>
      <c r="B3015" t="s">
        <v>230</v>
      </c>
      <c r="C3015" t="s">
        <v>608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U3015" s="19">
        <v>0.4145138888888889</v>
      </c>
      <c r="V3015" s="20">
        <v>1.2496459999999999E-2</v>
      </c>
    </row>
    <row r="3016" spans="1:36" x14ac:dyDescent="0.25">
      <c r="A3016">
        <v>77</v>
      </c>
      <c r="B3016" t="s">
        <v>230</v>
      </c>
      <c r="C3016" t="s">
        <v>608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T3016" s="63">
        <v>0.91875000000000007</v>
      </c>
      <c r="U3016" s="19">
        <v>0.41594907407407411</v>
      </c>
      <c r="V3016">
        <v>1.16057E-2</v>
      </c>
    </row>
    <row r="3017" spans="1:36" x14ac:dyDescent="0.25">
      <c r="A3017">
        <v>51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Z3017" t="s">
        <v>1616</v>
      </c>
    </row>
    <row r="3018" spans="1:36" x14ac:dyDescent="0.25">
      <c r="A3018">
        <v>52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3.47</v>
      </c>
      <c r="T3018" s="63">
        <v>0.46388888888888885</v>
      </c>
      <c r="U3018" s="19">
        <v>0.34377314814814813</v>
      </c>
      <c r="V3018" s="20">
        <v>6.8555210000000005E-2</v>
      </c>
      <c r="AB3018" t="s">
        <v>85</v>
      </c>
      <c r="AC3018" t="str">
        <f t="shared" ref="AC3018:AC3041" si="56">"h-3"&amp;AB3018&amp;"-"&amp;AF3018</f>
        <v>h-3RT-H2</v>
      </c>
      <c r="AF3018" t="s">
        <v>122</v>
      </c>
    </row>
    <row r="3019" spans="1:36" x14ac:dyDescent="0.25">
      <c r="A3019">
        <v>53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3.6869999999999998</v>
      </c>
      <c r="U3019" s="19">
        <v>0.34461805555555558</v>
      </c>
      <c r="V3019">
        <v>1.648911</v>
      </c>
      <c r="AB3019" t="s">
        <v>85</v>
      </c>
      <c r="AC3019" t="str">
        <f t="shared" si="56"/>
        <v>h-3RT-D5</v>
      </c>
      <c r="AD3019" s="9">
        <v>43389</v>
      </c>
      <c r="AE3019">
        <v>23</v>
      </c>
      <c r="AF3019" t="s">
        <v>251</v>
      </c>
      <c r="AG3019" t="s">
        <v>593</v>
      </c>
      <c r="AH3019">
        <v>5</v>
      </c>
      <c r="AI3019">
        <v>2</v>
      </c>
      <c r="AJ3019" s="63">
        <v>0.53472222222222221</v>
      </c>
    </row>
    <row r="3020" spans="1:36" x14ac:dyDescent="0.25">
      <c r="A3020">
        <v>54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3.3839999999999999</v>
      </c>
      <c r="U3020" s="19">
        <v>0.34561342592592598</v>
      </c>
      <c r="V3020" s="20">
        <v>8.9593249999999999E-2</v>
      </c>
      <c r="AB3020" t="s">
        <v>86</v>
      </c>
      <c r="AC3020" t="str">
        <f t="shared" si="56"/>
        <v>h-3SO-D12</v>
      </c>
      <c r="AF3020" t="s">
        <v>162</v>
      </c>
    </row>
    <row r="3021" spans="1:36" x14ac:dyDescent="0.25">
      <c r="A3021">
        <v>55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3.4060000000000001</v>
      </c>
      <c r="U3021" s="19">
        <v>0.34640046296296295</v>
      </c>
      <c r="V3021">
        <v>1.4107419999999999</v>
      </c>
      <c r="AB3021" t="s">
        <v>86</v>
      </c>
      <c r="AC3021" t="str">
        <f t="shared" si="56"/>
        <v>h-3SO-F1</v>
      </c>
      <c r="AF3021" t="s">
        <v>157</v>
      </c>
    </row>
    <row r="3022" spans="1:36" x14ac:dyDescent="0.25">
      <c r="A3022">
        <v>56</v>
      </c>
      <c r="B3022" t="s">
        <v>293</v>
      </c>
      <c r="C3022" t="s">
        <v>201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S3022" s="87">
        <v>2.3450000000000002</v>
      </c>
      <c r="U3022" s="19">
        <v>0.34741898148148148</v>
      </c>
      <c r="V3022" s="20">
        <v>8.2403859999999995E-2</v>
      </c>
      <c r="AB3022" t="s">
        <v>85</v>
      </c>
      <c r="AC3022" t="str">
        <f t="shared" si="56"/>
        <v>h-3RT-B3</v>
      </c>
      <c r="AF3022" t="s">
        <v>242</v>
      </c>
    </row>
    <row r="3023" spans="1:36" x14ac:dyDescent="0.25">
      <c r="A3023">
        <v>57</v>
      </c>
      <c r="B3023" t="s">
        <v>293</v>
      </c>
      <c r="C3023" t="s">
        <v>201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S3023" s="87">
        <v>6.2169999999999996</v>
      </c>
      <c r="U3023" s="19">
        <v>0.34825231481481483</v>
      </c>
      <c r="V3023" s="20">
        <v>8.0746730000000003E-2</v>
      </c>
      <c r="AB3023" t="s">
        <v>86</v>
      </c>
      <c r="AC3023" t="str">
        <f t="shared" si="56"/>
        <v>h-3SO-G3</v>
      </c>
      <c r="AF3023" t="s">
        <v>139</v>
      </c>
    </row>
    <row r="3024" spans="1:36" x14ac:dyDescent="0.25">
      <c r="A3024">
        <v>58</v>
      </c>
      <c r="B3024" t="s">
        <v>293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S3024" s="87">
        <v>3.758</v>
      </c>
      <c r="U3024" s="19">
        <v>0.34901620370370368</v>
      </c>
      <c r="V3024" s="20">
        <v>7.3825749999999996E-2</v>
      </c>
      <c r="AB3024" t="s">
        <v>86</v>
      </c>
      <c r="AC3024" t="str">
        <f t="shared" si="56"/>
        <v>h-3SO-G8</v>
      </c>
      <c r="AF3024" t="s">
        <v>148</v>
      </c>
    </row>
    <row r="3025" spans="1:32" x14ac:dyDescent="0.25">
      <c r="A3025">
        <v>59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S3025" s="87">
        <v>4.681</v>
      </c>
      <c r="U3025" s="19">
        <v>0.34995370370370371</v>
      </c>
      <c r="V3025">
        <v>5.7314200000000003E-2</v>
      </c>
      <c r="AB3025" t="s">
        <v>86</v>
      </c>
      <c r="AC3025" t="str">
        <f t="shared" si="56"/>
        <v>h-3SO-A6</v>
      </c>
      <c r="AF3025" t="s">
        <v>244</v>
      </c>
    </row>
    <row r="3026" spans="1:32" x14ac:dyDescent="0.25">
      <c r="A3026">
        <v>60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5.6269999999999998</v>
      </c>
      <c r="U3026" s="19">
        <v>0.35084490740740737</v>
      </c>
      <c r="V3026">
        <v>0.1105524</v>
      </c>
      <c r="AB3026" t="s">
        <v>85</v>
      </c>
      <c r="AC3026" t="str">
        <f t="shared" si="56"/>
        <v>h-3RT-C12</v>
      </c>
      <c r="AF3026" t="s">
        <v>303</v>
      </c>
    </row>
    <row r="3027" spans="1:32" x14ac:dyDescent="0.25">
      <c r="A3027">
        <v>61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3.2330000000000001</v>
      </c>
      <c r="U3027" s="19">
        <v>0.35163194444444446</v>
      </c>
      <c r="V3027" s="20">
        <v>4.6500809999999997E-2</v>
      </c>
      <c r="AB3027" t="s">
        <v>86</v>
      </c>
      <c r="AC3027" t="str">
        <f t="shared" si="56"/>
        <v>h-3SO-C10</v>
      </c>
      <c r="AF3027" t="s">
        <v>126</v>
      </c>
    </row>
    <row r="3028" spans="1:32" x14ac:dyDescent="0.25">
      <c r="A3028">
        <v>62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5.8150000000000004</v>
      </c>
      <c r="U3028" s="19">
        <v>0.35238425925925926</v>
      </c>
      <c r="V3028" s="20">
        <v>7.232015E-2</v>
      </c>
      <c r="AB3028" t="s">
        <v>85</v>
      </c>
      <c r="AC3028" t="str">
        <f t="shared" si="56"/>
        <v>h-3RT-E1</v>
      </c>
      <c r="AF3028" t="s">
        <v>137</v>
      </c>
    </row>
    <row r="3029" spans="1:32" x14ac:dyDescent="0.25">
      <c r="A3029">
        <v>63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7.8920000000000003</v>
      </c>
      <c r="U3029" s="19">
        <v>0.35315972222222225</v>
      </c>
      <c r="V3029">
        <v>0.104925</v>
      </c>
      <c r="AB3029" t="s">
        <v>85</v>
      </c>
      <c r="AC3029" t="str">
        <f t="shared" si="56"/>
        <v>h-3RT-C11</v>
      </c>
      <c r="AF3029" t="s">
        <v>144</v>
      </c>
    </row>
    <row r="3030" spans="1:32" x14ac:dyDescent="0.25">
      <c r="A3030">
        <v>64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4.468</v>
      </c>
      <c r="U3030" s="19">
        <v>0.35396990740740741</v>
      </c>
      <c r="V3030" s="20">
        <v>8.3513870000000004E-2</v>
      </c>
      <c r="AB3030" t="s">
        <v>85</v>
      </c>
      <c r="AC3030" t="str">
        <f t="shared" si="56"/>
        <v>h-3RT-B7</v>
      </c>
      <c r="AF3030" t="s">
        <v>177</v>
      </c>
    </row>
    <row r="3031" spans="1:32" x14ac:dyDescent="0.25">
      <c r="A3031">
        <v>65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9.6120000000000001</v>
      </c>
      <c r="U3031" s="19">
        <v>0.35478009259259258</v>
      </c>
      <c r="V3031">
        <v>1.254421</v>
      </c>
      <c r="AB3031" t="s">
        <v>86</v>
      </c>
      <c r="AC3031" t="str">
        <f t="shared" si="56"/>
        <v>h-3SO-D11</v>
      </c>
      <c r="AF3031" t="s">
        <v>128</v>
      </c>
    </row>
    <row r="3032" spans="1:32" x14ac:dyDescent="0.25">
      <c r="A3032">
        <v>66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4.9969999999999999</v>
      </c>
      <c r="U3032" s="19">
        <v>0.35571759259259261</v>
      </c>
      <c r="V3032">
        <v>1.731427</v>
      </c>
      <c r="AB3032" t="s">
        <v>85</v>
      </c>
      <c r="AC3032" t="str">
        <f t="shared" si="56"/>
        <v>h-3RT-G5</v>
      </c>
      <c r="AF3032" t="s">
        <v>337</v>
      </c>
    </row>
    <row r="3033" spans="1:32" x14ac:dyDescent="0.25">
      <c r="A3033">
        <v>67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5.8689999999999998</v>
      </c>
      <c r="U3033" s="19">
        <v>0.35674768518518518</v>
      </c>
      <c r="V3033">
        <v>6.3040700000000005E-2</v>
      </c>
      <c r="AB3033" t="s">
        <v>86</v>
      </c>
      <c r="AC3033" t="str">
        <f t="shared" si="56"/>
        <v>h-3SO-G9</v>
      </c>
      <c r="AF3033" t="s">
        <v>159</v>
      </c>
    </row>
    <row r="3034" spans="1:32" x14ac:dyDescent="0.25">
      <c r="A3034">
        <v>68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5.133</v>
      </c>
      <c r="U3034" s="19">
        <v>0.35753472222222221</v>
      </c>
      <c r="V3034" s="20">
        <v>7.2921860000000005E-2</v>
      </c>
      <c r="AB3034" t="s">
        <v>86</v>
      </c>
      <c r="AC3034" t="str">
        <f t="shared" si="56"/>
        <v>h-3SO-F2</v>
      </c>
      <c r="AF3034" t="s">
        <v>370</v>
      </c>
    </row>
    <row r="3035" spans="1:32" x14ac:dyDescent="0.25">
      <c r="A3035">
        <v>69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8.843</v>
      </c>
      <c r="U3035" s="19">
        <v>0.35839120370370375</v>
      </c>
      <c r="V3035">
        <v>1.279639</v>
      </c>
      <c r="AB3035" t="s">
        <v>86</v>
      </c>
      <c r="AC3035" t="str">
        <f t="shared" si="56"/>
        <v>h-3SO-H1</v>
      </c>
      <c r="AF3035" t="s">
        <v>239</v>
      </c>
    </row>
    <row r="3036" spans="1:32" x14ac:dyDescent="0.25">
      <c r="A3036">
        <v>70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7.6660000000000004</v>
      </c>
      <c r="U3036" s="19">
        <v>0.35942129629629632</v>
      </c>
      <c r="V3036">
        <v>0.13922039999999999</v>
      </c>
      <c r="AB3036" t="s">
        <v>85</v>
      </c>
      <c r="AC3036" t="str">
        <f t="shared" si="56"/>
        <v>h-3RT-A2</v>
      </c>
      <c r="AF3036" t="s">
        <v>120</v>
      </c>
    </row>
    <row r="3037" spans="1:32" x14ac:dyDescent="0.25">
      <c r="A3037">
        <v>71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7.4539999999999997</v>
      </c>
      <c r="U3037" s="19">
        <v>0.36025462962962962</v>
      </c>
      <c r="V3037">
        <v>0.1030832</v>
      </c>
      <c r="AB3037" t="s">
        <v>85</v>
      </c>
      <c r="AC3037" t="str">
        <f t="shared" si="56"/>
        <v>h-3RT-H6</v>
      </c>
      <c r="AF3037" t="s">
        <v>143</v>
      </c>
    </row>
    <row r="3038" spans="1:32" x14ac:dyDescent="0.25">
      <c r="A3038">
        <v>72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7.2720000000000002</v>
      </c>
      <c r="U3038" s="19">
        <v>0.36109953703703707</v>
      </c>
      <c r="V3038" s="20">
        <v>8.4767869999999995E-2</v>
      </c>
      <c r="AB3038" t="s">
        <v>86</v>
      </c>
      <c r="AC3038" t="str">
        <f t="shared" si="56"/>
        <v>h-3SO-F4</v>
      </c>
      <c r="AF3038" t="s">
        <v>150</v>
      </c>
    </row>
    <row r="3039" spans="1:32" x14ac:dyDescent="0.25">
      <c r="A3039">
        <v>73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7.6289999999999996</v>
      </c>
      <c r="U3039" s="19">
        <v>0.36188657407407404</v>
      </c>
      <c r="V3039" s="20">
        <v>7.3380719999999997E-2</v>
      </c>
      <c r="AB3039" t="s">
        <v>85</v>
      </c>
      <c r="AC3039" t="str">
        <f t="shared" si="56"/>
        <v>h-3RT-B12</v>
      </c>
      <c r="AF3039" t="s">
        <v>132</v>
      </c>
    </row>
    <row r="3040" spans="1:32" x14ac:dyDescent="0.25">
      <c r="A3040">
        <v>74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7.9009999999999998</v>
      </c>
      <c r="U3040" s="19">
        <v>0.36280092592592594</v>
      </c>
      <c r="V3040">
        <v>0.1135941</v>
      </c>
      <c r="AB3040" t="s">
        <v>85</v>
      </c>
      <c r="AC3040" t="str">
        <f t="shared" si="56"/>
        <v>h-3RT-A10</v>
      </c>
      <c r="AF3040" t="s">
        <v>138</v>
      </c>
    </row>
    <row r="3041" spans="1:33" x14ac:dyDescent="0.25">
      <c r="A3041">
        <v>75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3.7709999999999999</v>
      </c>
      <c r="U3041" s="19">
        <v>0.36368055555555556</v>
      </c>
      <c r="V3041" s="20">
        <v>9.7004229999999997E-2</v>
      </c>
      <c r="AB3041" t="s">
        <v>86</v>
      </c>
      <c r="AC3041" t="str">
        <f t="shared" si="56"/>
        <v>h-3SO-C1</v>
      </c>
      <c r="AF3041" t="s">
        <v>146</v>
      </c>
    </row>
    <row r="3042" spans="1:33" x14ac:dyDescent="0.25">
      <c r="A3042">
        <v>76</v>
      </c>
      <c r="B3042" t="s">
        <v>293</v>
      </c>
      <c r="C3042" t="s">
        <v>608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U3042" s="19">
        <v>0.36445601851851855</v>
      </c>
      <c r="V3042" s="20">
        <v>1.243373E-2</v>
      </c>
    </row>
    <row r="3043" spans="1:33" x14ac:dyDescent="0.25">
      <c r="A3043">
        <v>77</v>
      </c>
      <c r="B3043" t="s">
        <v>293</v>
      </c>
      <c r="C3043" t="s">
        <v>608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T3043" s="63">
        <v>0.46875</v>
      </c>
      <c r="U3043" s="19">
        <v>0.36506944444444445</v>
      </c>
      <c r="V3043" s="20">
        <v>1.5276090000000001E-2</v>
      </c>
    </row>
    <row r="3044" spans="1:33" x14ac:dyDescent="0.25">
      <c r="A3044">
        <v>51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6.0049999999999999</v>
      </c>
      <c r="T3044" s="63">
        <v>0.4597222222222222</v>
      </c>
      <c r="U3044" s="19">
        <v>0.34307870370370369</v>
      </c>
      <c r="V3044" s="20">
        <v>5.2949450000000002E-2</v>
      </c>
      <c r="AB3044" t="s">
        <v>86</v>
      </c>
      <c r="AC3044" t="str">
        <f>"h-3"&amp;AB3044&amp;"-"&amp;AF3044</f>
        <v>h-3SO-E3</v>
      </c>
      <c r="AF3044" t="s">
        <v>179</v>
      </c>
      <c r="AG3044">
        <v>51</v>
      </c>
    </row>
    <row r="3045" spans="1:33" x14ac:dyDescent="0.25">
      <c r="A3045">
        <v>52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9.2720000000000002</v>
      </c>
      <c r="U3045" s="19">
        <v>0.34377314814814813</v>
      </c>
      <c r="V3045" s="20">
        <v>8.3729529999999996E-2</v>
      </c>
      <c r="AB3045" t="s">
        <v>86</v>
      </c>
      <c r="AC3045" t="str">
        <f t="shared" ref="AC3045:AC3068" si="57">"h-3"&amp;AB3045&amp;"-"&amp;AF3045</f>
        <v>h-3SO-D7</v>
      </c>
      <c r="AF3045" t="s">
        <v>285</v>
      </c>
      <c r="AG3045">
        <v>52</v>
      </c>
    </row>
    <row r="3046" spans="1:33" x14ac:dyDescent="0.25">
      <c r="A3046">
        <v>53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9.5909999999999993</v>
      </c>
      <c r="U3046" s="19">
        <v>0.34461805555555558</v>
      </c>
      <c r="V3046" s="20">
        <v>8.3035849999999994E-2</v>
      </c>
      <c r="AB3046" t="s">
        <v>85</v>
      </c>
      <c r="AC3046" t="str">
        <f t="shared" si="57"/>
        <v>h-3RT-H9</v>
      </c>
      <c r="AF3046" t="s">
        <v>287</v>
      </c>
      <c r="AG3046">
        <v>53</v>
      </c>
    </row>
    <row r="3047" spans="1:33" x14ac:dyDescent="0.25">
      <c r="A3047">
        <v>54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6.68</v>
      </c>
      <c r="U3047" s="19">
        <v>0.34561342592592598</v>
      </c>
      <c r="V3047" s="20">
        <v>2.944565E-2</v>
      </c>
      <c r="AB3047" t="s">
        <v>86</v>
      </c>
      <c r="AC3047" t="str">
        <f t="shared" si="57"/>
        <v>h-3SO-B2</v>
      </c>
      <c r="AF3047" t="s">
        <v>142</v>
      </c>
      <c r="AG3047">
        <v>54</v>
      </c>
    </row>
    <row r="3048" spans="1:33" x14ac:dyDescent="0.25">
      <c r="A3048">
        <v>55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5.39</v>
      </c>
      <c r="U3048" s="19">
        <v>0.34640046296296295</v>
      </c>
      <c r="V3048" s="20">
        <v>4.3042579999999997E-2</v>
      </c>
      <c r="AB3048" t="s">
        <v>86</v>
      </c>
      <c r="AC3048" t="str">
        <f t="shared" si="57"/>
        <v>h-3SO-F10</v>
      </c>
      <c r="AF3048" t="s">
        <v>289</v>
      </c>
      <c r="AG3048">
        <v>55</v>
      </c>
    </row>
    <row r="3049" spans="1:33" x14ac:dyDescent="0.25">
      <c r="A3049">
        <v>56</v>
      </c>
      <c r="B3049" t="s">
        <v>229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S3049" s="87">
        <v>10.346</v>
      </c>
      <c r="U3049" s="19">
        <v>0.34741898148148148</v>
      </c>
      <c r="V3049" s="20">
        <v>4.3474680000000002E-2</v>
      </c>
      <c r="AB3049" t="s">
        <v>85</v>
      </c>
      <c r="AC3049" t="str">
        <f t="shared" si="57"/>
        <v>h-3RT-G6</v>
      </c>
      <c r="AF3049" t="s">
        <v>235</v>
      </c>
      <c r="AG3049">
        <v>56</v>
      </c>
    </row>
    <row r="3050" spans="1:33" x14ac:dyDescent="0.25">
      <c r="A3050">
        <v>57</v>
      </c>
      <c r="B3050" t="s">
        <v>229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S3050" s="87">
        <v>6.7389999999999999</v>
      </c>
      <c r="U3050" s="19">
        <v>0.34825231481481483</v>
      </c>
      <c r="V3050" s="20">
        <v>6.921911E-2</v>
      </c>
      <c r="AB3050" t="s">
        <v>86</v>
      </c>
      <c r="AC3050" t="str">
        <f t="shared" si="57"/>
        <v>h-3SO-E6</v>
      </c>
      <c r="AF3050" t="s">
        <v>156</v>
      </c>
      <c r="AG3050">
        <v>57</v>
      </c>
    </row>
    <row r="3051" spans="1:33" x14ac:dyDescent="0.25">
      <c r="A3051">
        <v>58</v>
      </c>
      <c r="B3051" t="s">
        <v>229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S3051" s="87">
        <v>1.3129999999999999</v>
      </c>
      <c r="U3051" s="19">
        <v>0.34901620370370368</v>
      </c>
      <c r="V3051" s="20">
        <v>7.507517E-3</v>
      </c>
      <c r="AB3051" t="s">
        <v>85</v>
      </c>
      <c r="AC3051" t="str">
        <f t="shared" si="57"/>
        <v>h-3RT-H5</v>
      </c>
      <c r="AF3051" t="s">
        <v>145</v>
      </c>
      <c r="AG3051">
        <v>58</v>
      </c>
    </row>
    <row r="3052" spans="1:33" x14ac:dyDescent="0.25">
      <c r="A3052">
        <v>59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7.3179999999999996</v>
      </c>
      <c r="U3052" s="19">
        <v>0.34995370370370371</v>
      </c>
      <c r="V3052" s="20">
        <v>7.0188039999999993E-2</v>
      </c>
      <c r="AB3052" t="s">
        <v>85</v>
      </c>
      <c r="AC3052" t="str">
        <f t="shared" si="57"/>
        <v>h-3RT-H8</v>
      </c>
      <c r="AF3052" t="s">
        <v>152</v>
      </c>
      <c r="AG3052">
        <v>59</v>
      </c>
    </row>
    <row r="3053" spans="1:33" x14ac:dyDescent="0.25">
      <c r="A3053">
        <v>60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6.96</v>
      </c>
      <c r="U3053" s="19">
        <v>0.35084490740740737</v>
      </c>
      <c r="V3053" s="20">
        <v>8.2682909999999998E-2</v>
      </c>
      <c r="AB3053" t="s">
        <v>86</v>
      </c>
      <c r="AC3053" t="str">
        <f t="shared" si="57"/>
        <v>h-3SO-F3</v>
      </c>
      <c r="AF3053" t="s">
        <v>241</v>
      </c>
      <c r="AG3053">
        <v>60</v>
      </c>
    </row>
    <row r="3054" spans="1:33" x14ac:dyDescent="0.25">
      <c r="A3054">
        <v>61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6.423</v>
      </c>
      <c r="U3054" s="19">
        <v>0.35163194444444446</v>
      </c>
      <c r="V3054" s="20">
        <v>4.5624669999999999E-2</v>
      </c>
      <c r="AB3054" t="s">
        <v>85</v>
      </c>
      <c r="AC3054" t="str">
        <f t="shared" si="57"/>
        <v>h-3RT-E4</v>
      </c>
      <c r="AF3054" t="s">
        <v>304</v>
      </c>
      <c r="AG3054">
        <v>61</v>
      </c>
    </row>
    <row r="3055" spans="1:33" x14ac:dyDescent="0.25">
      <c r="A3055">
        <v>62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6.0670000000000002</v>
      </c>
      <c r="U3055" s="19">
        <v>0.35238425925925926</v>
      </c>
      <c r="V3055" s="20">
        <v>4.6667350000000003E-2</v>
      </c>
      <c r="AB3055" t="s">
        <v>85</v>
      </c>
      <c r="AC3055" t="str">
        <f t="shared" si="57"/>
        <v>h-3RT-D12</v>
      </c>
      <c r="AF3055" t="s">
        <v>162</v>
      </c>
      <c r="AG3055">
        <v>62</v>
      </c>
    </row>
    <row r="3056" spans="1:33" x14ac:dyDescent="0.25">
      <c r="A3056">
        <v>63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8.4469999999999992</v>
      </c>
      <c r="U3056" s="19">
        <v>0.35315972222222225</v>
      </c>
      <c r="V3056" s="20">
        <v>3.5143420000000002E-2</v>
      </c>
      <c r="AB3056" t="s">
        <v>85</v>
      </c>
      <c r="AC3056" t="str">
        <f t="shared" si="57"/>
        <v>h-3RT-B6</v>
      </c>
      <c r="AF3056" t="s">
        <v>130</v>
      </c>
      <c r="AG3056">
        <v>63</v>
      </c>
    </row>
    <row r="3057" spans="1:33" x14ac:dyDescent="0.25">
      <c r="A3057">
        <v>64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6.6840000000000002</v>
      </c>
      <c r="U3057" s="19">
        <v>0.35396990740740741</v>
      </c>
      <c r="V3057" s="20">
        <v>5.3590430000000001E-2</v>
      </c>
      <c r="AB3057" t="s">
        <v>86</v>
      </c>
      <c r="AC3057" t="str">
        <f t="shared" si="57"/>
        <v>h-3SO-B7</v>
      </c>
      <c r="AF3057" t="s">
        <v>177</v>
      </c>
      <c r="AG3057">
        <v>64</v>
      </c>
    </row>
    <row r="3058" spans="1:33" x14ac:dyDescent="0.25">
      <c r="A3058">
        <v>65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7.069</v>
      </c>
      <c r="U3058" s="19">
        <v>0.35478009259259258</v>
      </c>
      <c r="V3058" s="20">
        <v>2.9594760000000001E-2</v>
      </c>
      <c r="AB3058" t="s">
        <v>85</v>
      </c>
      <c r="AC3058" t="str">
        <f t="shared" si="57"/>
        <v>h-3RT-B2</v>
      </c>
      <c r="AF3058" t="s">
        <v>142</v>
      </c>
      <c r="AG3058">
        <v>65</v>
      </c>
    </row>
    <row r="3059" spans="1:33" x14ac:dyDescent="0.25">
      <c r="A3059">
        <v>66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7.0309999999999997</v>
      </c>
      <c r="U3059" s="19">
        <v>0.35571759259259261</v>
      </c>
      <c r="V3059" s="20">
        <v>3.9527390000000003E-2</v>
      </c>
      <c r="AB3059" t="s">
        <v>86</v>
      </c>
      <c r="AC3059" t="str">
        <f t="shared" si="57"/>
        <v>h-3SO-A10</v>
      </c>
      <c r="AF3059" t="s">
        <v>138</v>
      </c>
      <c r="AG3059">
        <v>66</v>
      </c>
    </row>
    <row r="3060" spans="1:33" x14ac:dyDescent="0.25">
      <c r="A3060">
        <v>67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10.477</v>
      </c>
      <c r="U3060" s="19">
        <v>0.35674768518518518</v>
      </c>
      <c r="V3060" s="20">
        <v>6.5911429999999993E-2</v>
      </c>
      <c r="AB3060" t="s">
        <v>85</v>
      </c>
      <c r="AC3060" t="str">
        <f t="shared" si="57"/>
        <v>h-3RT-A5</v>
      </c>
      <c r="AF3060" t="s">
        <v>246</v>
      </c>
      <c r="AG3060">
        <v>67</v>
      </c>
    </row>
    <row r="3061" spans="1:33" x14ac:dyDescent="0.25">
      <c r="A3061">
        <v>68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3.0859999999999999</v>
      </c>
      <c r="U3061" s="19">
        <v>0.35753472222222221</v>
      </c>
      <c r="V3061" s="20">
        <v>6.2134670000000003E-2</v>
      </c>
      <c r="AB3061" t="s">
        <v>86</v>
      </c>
      <c r="AC3061" t="str">
        <f t="shared" si="57"/>
        <v>h-3SO-D5</v>
      </c>
      <c r="AF3061" t="s">
        <v>251</v>
      </c>
      <c r="AG3061">
        <v>68</v>
      </c>
    </row>
    <row r="3062" spans="1:33" x14ac:dyDescent="0.25">
      <c r="A3062">
        <v>69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9.2690000000000001</v>
      </c>
      <c r="U3062" s="19">
        <v>0.35839120370370375</v>
      </c>
      <c r="V3062" s="20">
        <v>3.1632739999999999E-2</v>
      </c>
      <c r="AB3062" t="s">
        <v>85</v>
      </c>
      <c r="AC3062" t="str">
        <f t="shared" si="57"/>
        <v>h-3RT-H1</v>
      </c>
      <c r="AF3062" t="s">
        <v>239</v>
      </c>
      <c r="AG3062">
        <v>69</v>
      </c>
    </row>
    <row r="3063" spans="1:33" x14ac:dyDescent="0.25">
      <c r="A3063">
        <v>70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4.0579999999999998</v>
      </c>
      <c r="U3063" s="19">
        <v>0.35942129629629632</v>
      </c>
      <c r="V3063">
        <v>3.8870099999999998E-2</v>
      </c>
      <c r="AB3063" t="s">
        <v>85</v>
      </c>
      <c r="AC3063" t="str">
        <f t="shared" si="57"/>
        <v>h-3RT-C2</v>
      </c>
      <c r="AF3063" t="s">
        <v>149</v>
      </c>
      <c r="AG3063">
        <v>70</v>
      </c>
    </row>
    <row r="3064" spans="1:33" x14ac:dyDescent="0.25">
      <c r="A3064">
        <v>71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9.9540000000000006</v>
      </c>
      <c r="U3064" s="19">
        <v>0.36025462962962962</v>
      </c>
      <c r="V3064" s="20">
        <v>8.2487290000000005E-2</v>
      </c>
      <c r="AB3064" t="s">
        <v>85</v>
      </c>
      <c r="AC3064" t="str">
        <f t="shared" si="57"/>
        <v>h-3RT-D2</v>
      </c>
      <c r="AF3064" t="s">
        <v>172</v>
      </c>
      <c r="AG3064">
        <v>71</v>
      </c>
    </row>
    <row r="3065" spans="1:33" x14ac:dyDescent="0.25">
      <c r="A3065">
        <v>72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5.093</v>
      </c>
      <c r="U3065" s="19">
        <v>0.36109953703703707</v>
      </c>
      <c r="V3065" s="20">
        <v>6.5745639999999994E-2</v>
      </c>
      <c r="AB3065" t="s">
        <v>86</v>
      </c>
      <c r="AC3065" t="str">
        <f t="shared" si="57"/>
        <v>h-3SO-G7</v>
      </c>
      <c r="AF3065" t="s">
        <v>136</v>
      </c>
      <c r="AG3065">
        <v>72</v>
      </c>
    </row>
    <row r="3066" spans="1:33" x14ac:dyDescent="0.25">
      <c r="A3066">
        <v>73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6.4640000000000004</v>
      </c>
      <c r="U3066" s="19">
        <v>0.36188657407407404</v>
      </c>
      <c r="V3066">
        <v>0.69501270000000004</v>
      </c>
      <c r="AB3066" t="s">
        <v>86</v>
      </c>
      <c r="AC3066" t="str">
        <f t="shared" si="57"/>
        <v>h-3SO-D4</v>
      </c>
      <c r="AF3066" t="s">
        <v>236</v>
      </c>
      <c r="AG3066">
        <v>73</v>
      </c>
    </row>
    <row r="3067" spans="1:33" x14ac:dyDescent="0.25">
      <c r="A3067">
        <v>74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6.6310000000000002</v>
      </c>
      <c r="U3067" s="19">
        <v>0.36280092592592594</v>
      </c>
      <c r="V3067" s="20">
        <v>3.4918959999999999E-2</v>
      </c>
      <c r="AB3067" t="s">
        <v>86</v>
      </c>
      <c r="AC3067" t="str">
        <f t="shared" si="57"/>
        <v>h-3SO-D3</v>
      </c>
      <c r="AF3067" t="s">
        <v>155</v>
      </c>
      <c r="AG3067">
        <v>74</v>
      </c>
    </row>
    <row r="3068" spans="1:33" x14ac:dyDescent="0.25">
      <c r="A3068">
        <v>75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3.714</v>
      </c>
      <c r="U3068" s="19">
        <v>0.36368055555555556</v>
      </c>
      <c r="V3068" s="20">
        <v>6.9537940000000006E-2</v>
      </c>
      <c r="AB3068" t="s">
        <v>86</v>
      </c>
      <c r="AC3068" t="str">
        <f t="shared" si="57"/>
        <v>h-3SO-C3</v>
      </c>
      <c r="AF3068" t="s">
        <v>301</v>
      </c>
      <c r="AG3068">
        <v>75</v>
      </c>
    </row>
    <row r="3069" spans="1:33" x14ac:dyDescent="0.25">
      <c r="A3069">
        <v>76</v>
      </c>
      <c r="B3069" t="s">
        <v>229</v>
      </c>
      <c r="C3069" t="s">
        <v>608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U3069" s="19">
        <v>0.36445601851851855</v>
      </c>
      <c r="V3069" s="20">
        <v>5.9900919999999998E-3</v>
      </c>
      <c r="AG3069">
        <v>76</v>
      </c>
    </row>
    <row r="3070" spans="1:33" x14ac:dyDescent="0.25">
      <c r="A3070">
        <v>77</v>
      </c>
      <c r="B3070" t="s">
        <v>229</v>
      </c>
      <c r="C3070" t="s">
        <v>608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T3070" s="63">
        <v>0.46388888888888885</v>
      </c>
      <c r="U3070" s="19">
        <v>0.36506944444444445</v>
      </c>
      <c r="V3070" s="20">
        <v>3.829748E-3</v>
      </c>
      <c r="AG3070">
        <v>77</v>
      </c>
    </row>
    <row r="3071" spans="1:33" x14ac:dyDescent="0.25">
      <c r="A3071">
        <v>51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4.1420000000000003</v>
      </c>
      <c r="T3071" s="63">
        <v>0.41250000000000003</v>
      </c>
      <c r="U3071" s="19">
        <v>0.68256944444444445</v>
      </c>
      <c r="V3071" s="20">
        <v>9.2579330000000001E-2</v>
      </c>
      <c r="AB3071" t="s">
        <v>86</v>
      </c>
      <c r="AC3071" t="str">
        <f>"h-4"&amp;AB3071&amp;"-"&amp;AF3071</f>
        <v>h-4SO-H3</v>
      </c>
      <c r="AF3071" t="s">
        <v>165</v>
      </c>
    </row>
    <row r="3072" spans="1:33" x14ac:dyDescent="0.25">
      <c r="A3072">
        <v>52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9.6120000000000001</v>
      </c>
      <c r="U3072" s="19">
        <v>0.68351851851851853</v>
      </c>
      <c r="V3072" s="20">
        <v>9.5332639999999996E-2</v>
      </c>
      <c r="AB3072" t="s">
        <v>86</v>
      </c>
      <c r="AC3072" t="str">
        <f t="shared" ref="AC3072:AC3095" si="58">"h-4"&amp;AB3072&amp;"-"&amp;AF3072</f>
        <v>h-4SO-B9</v>
      </c>
      <c r="AF3072" t="s">
        <v>125</v>
      </c>
    </row>
    <row r="3073" spans="1:32" x14ac:dyDescent="0.25">
      <c r="A3073">
        <v>53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9.798</v>
      </c>
      <c r="U3073" s="19">
        <v>0.68429398148148157</v>
      </c>
      <c r="V3073" s="20">
        <v>7.0964940000000004E-2</v>
      </c>
      <c r="AB3073" t="s">
        <v>85</v>
      </c>
      <c r="AC3073" t="str">
        <f t="shared" si="58"/>
        <v>h-4RT-A6</v>
      </c>
      <c r="AF3073" t="s">
        <v>244</v>
      </c>
    </row>
    <row r="3074" spans="1:32" x14ac:dyDescent="0.25">
      <c r="A3074">
        <v>54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6.5819999999999999</v>
      </c>
      <c r="U3074" s="19">
        <v>0.68512731481481481</v>
      </c>
      <c r="V3074">
        <v>0.43110189999999998</v>
      </c>
      <c r="AB3074" t="s">
        <v>85</v>
      </c>
      <c r="AC3074" t="str">
        <f t="shared" si="58"/>
        <v>h-4RT-E3</v>
      </c>
      <c r="AF3074" t="s">
        <v>179</v>
      </c>
    </row>
    <row r="3075" spans="1:32" x14ac:dyDescent="0.25">
      <c r="A3075">
        <v>55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10.1</v>
      </c>
      <c r="U3075" s="19">
        <v>0.68603009259259251</v>
      </c>
      <c r="V3075">
        <v>3.7826100000000001E-2</v>
      </c>
      <c r="AB3075" t="s">
        <v>86</v>
      </c>
      <c r="AC3075" t="str">
        <f t="shared" si="58"/>
        <v>h-4SO-F7</v>
      </c>
      <c r="AF3075" t="s">
        <v>171</v>
      </c>
    </row>
    <row r="3076" spans="1:32" x14ac:dyDescent="0.25">
      <c r="A3076">
        <v>56</v>
      </c>
      <c r="B3076" t="s">
        <v>229</v>
      </c>
      <c r="C3076" t="s">
        <v>201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  <c r="S3076" s="87">
        <v>6.2679999999999998</v>
      </c>
      <c r="U3076" s="19">
        <v>0.68679398148148152</v>
      </c>
      <c r="V3076" s="20">
        <v>8.6649290000000004E-2</v>
      </c>
      <c r="AB3076" t="s">
        <v>85</v>
      </c>
      <c r="AC3076" t="str">
        <f t="shared" si="58"/>
        <v>h-4RT-D11</v>
      </c>
      <c r="AF3076" t="s">
        <v>128</v>
      </c>
    </row>
    <row r="3077" spans="1:32" x14ac:dyDescent="0.25">
      <c r="A3077">
        <v>57</v>
      </c>
      <c r="B3077" t="s">
        <v>229</v>
      </c>
      <c r="C3077" t="s">
        <v>201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  <c r="S3077" s="87">
        <v>6.4669999999999996</v>
      </c>
      <c r="U3077" s="19">
        <v>0.68761574074074072</v>
      </c>
      <c r="V3077">
        <v>0.10122109999999999</v>
      </c>
      <c r="AB3077" t="s">
        <v>86</v>
      </c>
      <c r="AC3077" t="str">
        <f t="shared" si="58"/>
        <v>h-4SO-G12</v>
      </c>
      <c r="AF3077" t="s">
        <v>147</v>
      </c>
    </row>
    <row r="3078" spans="1:32" x14ac:dyDescent="0.25">
      <c r="A3078">
        <v>58</v>
      </c>
      <c r="B3078" t="s">
        <v>229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S3078" s="87">
        <v>5.7089999999999996</v>
      </c>
      <c r="U3078" s="19">
        <v>0.68839120370370377</v>
      </c>
      <c r="V3078" s="20">
        <v>1.8009379999999998E-2</v>
      </c>
      <c r="AB3078" t="s">
        <v>86</v>
      </c>
      <c r="AC3078" t="str">
        <f t="shared" si="58"/>
        <v>h-4SO-E10</v>
      </c>
      <c r="AF3078" t="s">
        <v>248</v>
      </c>
    </row>
    <row r="3079" spans="1:32" x14ac:dyDescent="0.25">
      <c r="A3079">
        <v>59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7.4530000000000003</v>
      </c>
      <c r="U3079" s="19">
        <v>0.6891087962962964</v>
      </c>
      <c r="V3079" s="20">
        <v>9.1428410000000002E-2</v>
      </c>
      <c r="AB3079" t="s">
        <v>86</v>
      </c>
      <c r="AC3079" t="str">
        <f t="shared" si="58"/>
        <v>h-4SO-F6</v>
      </c>
      <c r="AF3079" t="s">
        <v>291</v>
      </c>
    </row>
    <row r="3080" spans="1:32" x14ac:dyDescent="0.25">
      <c r="A3080">
        <v>60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8.1579999999999995</v>
      </c>
      <c r="U3080" s="19">
        <v>0.68995370370370368</v>
      </c>
      <c r="V3080" s="20">
        <v>7.4856729999999996E-2</v>
      </c>
      <c r="AB3080" t="s">
        <v>85</v>
      </c>
      <c r="AC3080" t="str">
        <f t="shared" si="58"/>
        <v>h-4RT-A4</v>
      </c>
      <c r="AF3080" t="s">
        <v>252</v>
      </c>
    </row>
    <row r="3081" spans="1:32" x14ac:dyDescent="0.25">
      <c r="A3081">
        <v>61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9.3179999999999996</v>
      </c>
      <c r="U3081" s="19">
        <v>0.69093749999999998</v>
      </c>
      <c r="V3081" s="20">
        <v>7.2795040000000005E-2</v>
      </c>
      <c r="AB3081" t="s">
        <v>85</v>
      </c>
      <c r="AC3081" t="str">
        <f t="shared" si="58"/>
        <v>h-4RT-D7</v>
      </c>
      <c r="AF3081" t="s">
        <v>285</v>
      </c>
    </row>
    <row r="3082" spans="1:32" x14ac:dyDescent="0.25">
      <c r="A3082">
        <v>62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11.409000000000001</v>
      </c>
      <c r="U3082" s="19">
        <v>0.6918981481481481</v>
      </c>
      <c r="V3082" s="20">
        <v>7.6353770000000001E-2</v>
      </c>
      <c r="AB3082" t="s">
        <v>85</v>
      </c>
      <c r="AC3082" t="str">
        <f t="shared" si="58"/>
        <v>h-4RT-H6</v>
      </c>
      <c r="AF3082" t="s">
        <v>143</v>
      </c>
    </row>
    <row r="3083" spans="1:32" x14ac:dyDescent="0.25">
      <c r="A3083">
        <v>63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4.6180000000000003</v>
      </c>
      <c r="U3083" s="19">
        <v>0.69271990740740741</v>
      </c>
      <c r="V3083" s="20">
        <v>6.6200759999999997E-2</v>
      </c>
      <c r="AB3083" t="s">
        <v>85</v>
      </c>
      <c r="AC3083" t="str">
        <f t="shared" si="58"/>
        <v>h-4RT-D9</v>
      </c>
      <c r="AF3083" t="s">
        <v>151</v>
      </c>
    </row>
    <row r="3084" spans="1:32" x14ac:dyDescent="0.25">
      <c r="A3084">
        <v>64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10.611000000000001</v>
      </c>
      <c r="U3084" s="19">
        <v>0.69349537037037035</v>
      </c>
      <c r="V3084">
        <v>0.16497319999999999</v>
      </c>
      <c r="AB3084" t="s">
        <v>86</v>
      </c>
      <c r="AC3084" t="str">
        <f t="shared" si="58"/>
        <v>h-4SO-E11</v>
      </c>
      <c r="AF3084" t="s">
        <v>338</v>
      </c>
    </row>
    <row r="3085" spans="1:32" x14ac:dyDescent="0.25">
      <c r="A3085">
        <v>65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9.6229999999999993</v>
      </c>
      <c r="U3085" s="19">
        <v>0.69443287037037038</v>
      </c>
      <c r="V3085" s="20">
        <v>9.9541379999999999E-2</v>
      </c>
      <c r="AB3085" t="s">
        <v>86</v>
      </c>
      <c r="AC3085" t="str">
        <f t="shared" si="58"/>
        <v>h-4SO-G1</v>
      </c>
      <c r="AF3085" t="s">
        <v>290</v>
      </c>
    </row>
    <row r="3086" spans="1:32" x14ac:dyDescent="0.25">
      <c r="A3086">
        <v>66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10.002000000000001</v>
      </c>
      <c r="U3086" s="19">
        <v>0.69523148148148151</v>
      </c>
      <c r="V3086">
        <v>0.11082649999999999</v>
      </c>
      <c r="AB3086" t="s">
        <v>86</v>
      </c>
      <c r="AC3086" t="str">
        <f t="shared" si="58"/>
        <v>h-4SO-F8</v>
      </c>
      <c r="AF3086" t="s">
        <v>134</v>
      </c>
    </row>
    <row r="3087" spans="1:32" x14ac:dyDescent="0.25">
      <c r="A3087">
        <v>67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7.3860000000000001</v>
      </c>
      <c r="U3087" s="19">
        <v>0.69600694444444444</v>
      </c>
      <c r="V3087" s="20">
        <v>7.0878650000000001E-2</v>
      </c>
      <c r="AB3087" t="s">
        <v>86</v>
      </c>
      <c r="AC3087" t="str">
        <f t="shared" si="58"/>
        <v>h-4SO-B2</v>
      </c>
      <c r="AF3087" t="s">
        <v>142</v>
      </c>
    </row>
    <row r="3088" spans="1:32" x14ac:dyDescent="0.25">
      <c r="A3088">
        <v>68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10.135</v>
      </c>
      <c r="U3088" s="19">
        <v>0.69682870370370376</v>
      </c>
      <c r="V3088" s="20">
        <v>4.2969350000000003E-2</v>
      </c>
      <c r="AB3088" t="s">
        <v>86</v>
      </c>
      <c r="AC3088" t="str">
        <f t="shared" si="58"/>
        <v>h-4SO-C10</v>
      </c>
      <c r="AF3088" t="s">
        <v>126</v>
      </c>
    </row>
    <row r="3089" spans="1:32" x14ac:dyDescent="0.25">
      <c r="A3089">
        <v>69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7.8120000000000003</v>
      </c>
      <c r="U3089" s="19">
        <v>0.69767361111111104</v>
      </c>
      <c r="V3089" s="20">
        <v>4.1900920000000001E-2</v>
      </c>
      <c r="AB3089" t="s">
        <v>86</v>
      </c>
      <c r="AC3089" t="str">
        <f t="shared" si="58"/>
        <v>h-4SO-G9</v>
      </c>
      <c r="AF3089" t="s">
        <v>159</v>
      </c>
    </row>
    <row r="3090" spans="1:32" x14ac:dyDescent="0.25">
      <c r="A3090">
        <v>70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4.7050000000000001</v>
      </c>
      <c r="U3090" s="19">
        <v>0.69871527777777775</v>
      </c>
      <c r="V3090" s="20">
        <v>6.7045729999999998E-2</v>
      </c>
      <c r="AB3090" t="s">
        <v>85</v>
      </c>
      <c r="AC3090" t="str">
        <f t="shared" si="58"/>
        <v>h-4RT-F2</v>
      </c>
      <c r="AF3090" t="s">
        <v>370</v>
      </c>
    </row>
    <row r="3091" spans="1:32" x14ac:dyDescent="0.25">
      <c r="A3091">
        <v>71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9.1319999999999997</v>
      </c>
      <c r="U3091" s="19">
        <v>0.69969907407407417</v>
      </c>
      <c r="V3091">
        <v>7.7621300000000004E-2</v>
      </c>
      <c r="AB3091" t="s">
        <v>85</v>
      </c>
      <c r="AC3091" t="str">
        <f t="shared" si="58"/>
        <v>h-4RT-B1</v>
      </c>
      <c r="AF3091" t="s">
        <v>169</v>
      </c>
    </row>
    <row r="3092" spans="1:32" x14ac:dyDescent="0.25">
      <c r="A3092">
        <v>72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7.8049999999999997</v>
      </c>
      <c r="U3092" s="19">
        <v>0.70046296296296295</v>
      </c>
      <c r="V3092" s="20">
        <v>8.9134749999999999E-2</v>
      </c>
      <c r="AB3092" t="s">
        <v>86</v>
      </c>
      <c r="AC3092" t="str">
        <f t="shared" si="58"/>
        <v>h-4SO-H7</v>
      </c>
      <c r="AF3092" t="s">
        <v>286</v>
      </c>
    </row>
    <row r="3093" spans="1:32" x14ac:dyDescent="0.25">
      <c r="A3093">
        <v>73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7.1449999999999996</v>
      </c>
      <c r="U3093" s="19">
        <v>0.7012152777777777</v>
      </c>
      <c r="V3093" s="20">
        <v>7.9726480000000002E-2</v>
      </c>
      <c r="AB3093" t="s">
        <v>85</v>
      </c>
      <c r="AC3093" t="str">
        <f t="shared" si="58"/>
        <v>h-4RT-F11</v>
      </c>
      <c r="AF3093" t="s">
        <v>158</v>
      </c>
    </row>
    <row r="3094" spans="1:32" x14ac:dyDescent="0.25">
      <c r="A3094">
        <v>74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6.6459999999999999</v>
      </c>
      <c r="U3094" s="19">
        <v>0.70192129629629629</v>
      </c>
      <c r="V3094" s="20">
        <v>7.5738150000000004E-2</v>
      </c>
      <c r="AB3094" t="s">
        <v>86</v>
      </c>
      <c r="AC3094" t="str">
        <f t="shared" si="58"/>
        <v>h-4SO-E7</v>
      </c>
      <c r="AF3094" t="s">
        <v>131</v>
      </c>
    </row>
    <row r="3095" spans="1:32" x14ac:dyDescent="0.25">
      <c r="A3095">
        <v>75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10.664</v>
      </c>
      <c r="U3095" s="19">
        <v>0.70262731481481477</v>
      </c>
      <c r="V3095" s="20">
        <v>7.179307E-2</v>
      </c>
      <c r="AB3095" t="s">
        <v>85</v>
      </c>
      <c r="AC3095" t="str">
        <f t="shared" si="58"/>
        <v>h-4RT-E4</v>
      </c>
      <c r="AF3095" t="s">
        <v>304</v>
      </c>
    </row>
    <row r="3096" spans="1:32" x14ac:dyDescent="0.25">
      <c r="A3096">
        <v>76</v>
      </c>
      <c r="B3096" t="s">
        <v>229</v>
      </c>
      <c r="C3096" t="s">
        <v>608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</row>
    <row r="3097" spans="1:32" x14ac:dyDescent="0.25">
      <c r="A3097">
        <v>77</v>
      </c>
      <c r="B3097" t="s">
        <v>229</v>
      </c>
      <c r="C3097" t="s">
        <v>608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T3097" s="63">
        <v>0.41597222222222219</v>
      </c>
      <c r="U3097" s="19">
        <v>0.70335648148148155</v>
      </c>
      <c r="V3097" s="20">
        <v>8.5669160000000008E-3</v>
      </c>
    </row>
    <row r="3098" spans="1:32" x14ac:dyDescent="0.25">
      <c r="A3098">
        <v>51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12.147</v>
      </c>
      <c r="T3098" s="63">
        <v>0.41597222222222219</v>
      </c>
      <c r="U3098" s="19">
        <v>0.68256944444444445</v>
      </c>
      <c r="V3098" s="20">
        <v>7.0642490000000002E-2</v>
      </c>
      <c r="AB3098" t="s">
        <v>85</v>
      </c>
      <c r="AC3098" t="str">
        <f>"h-4"&amp;AB3098&amp;"-"&amp;AF3098</f>
        <v>h-4RT-B10</v>
      </c>
      <c r="AF3098" t="s">
        <v>154</v>
      </c>
    </row>
    <row r="3099" spans="1:32" x14ac:dyDescent="0.25">
      <c r="A3099">
        <v>52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9.109</v>
      </c>
      <c r="U3099" s="19">
        <v>0.68351851851851853</v>
      </c>
      <c r="V3099">
        <v>0.14016529999999999</v>
      </c>
      <c r="AB3099" t="s">
        <v>85</v>
      </c>
      <c r="AC3099" t="str">
        <f t="shared" ref="AC3099:AC3122" si="59">"h-4"&amp;AB3099&amp;"-"&amp;AF3099</f>
        <v>h-4RT-A12</v>
      </c>
      <c r="AF3099" t="s">
        <v>284</v>
      </c>
    </row>
    <row r="3100" spans="1:32" x14ac:dyDescent="0.25">
      <c r="A3100">
        <v>53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6.3780000000000001</v>
      </c>
      <c r="U3100" s="19">
        <v>0.68429398148148157</v>
      </c>
      <c r="V3100">
        <v>0.1541952</v>
      </c>
      <c r="AB3100" t="s">
        <v>86</v>
      </c>
      <c r="AC3100" t="str">
        <f t="shared" si="59"/>
        <v>h-4SO-H10</v>
      </c>
      <c r="AF3100" t="s">
        <v>174</v>
      </c>
    </row>
    <row r="3101" spans="1:32" x14ac:dyDescent="0.25">
      <c r="A3101">
        <v>54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6.9509999999999996</v>
      </c>
      <c r="U3101" s="19">
        <v>0.68512731481481481</v>
      </c>
      <c r="V3101" s="20">
        <v>8.3925009999999994E-2</v>
      </c>
      <c r="AB3101" t="s">
        <v>85</v>
      </c>
      <c r="AC3101" t="str">
        <f t="shared" si="59"/>
        <v>h-4RT-D2</v>
      </c>
      <c r="AF3101" t="s">
        <v>172</v>
      </c>
    </row>
    <row r="3102" spans="1:32" x14ac:dyDescent="0.25">
      <c r="A3102">
        <v>55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5.5419999999999998</v>
      </c>
      <c r="U3102" s="19">
        <v>0.68603009259259251</v>
      </c>
      <c r="V3102">
        <v>0.136436</v>
      </c>
      <c r="AB3102" t="s">
        <v>86</v>
      </c>
      <c r="AC3102" t="str">
        <f t="shared" si="59"/>
        <v>h-4SO-F2</v>
      </c>
      <c r="AF3102" t="s">
        <v>370</v>
      </c>
    </row>
    <row r="3103" spans="1:32" x14ac:dyDescent="0.25">
      <c r="A3103">
        <v>56</v>
      </c>
      <c r="B3103" t="s">
        <v>293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S3103" s="87">
        <v>3.8839999999999999</v>
      </c>
      <c r="U3103" s="19">
        <v>0.68679398148148152</v>
      </c>
      <c r="V3103">
        <v>0.1225405</v>
      </c>
      <c r="AB3103" t="s">
        <v>85</v>
      </c>
      <c r="AC3103" t="str">
        <f t="shared" si="59"/>
        <v>h-4RT-D5</v>
      </c>
      <c r="AF3103" t="s">
        <v>251</v>
      </c>
    </row>
    <row r="3104" spans="1:32" x14ac:dyDescent="0.25">
      <c r="A3104">
        <v>57</v>
      </c>
      <c r="B3104" t="s">
        <v>293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S3104" s="87">
        <v>9.81</v>
      </c>
      <c r="U3104" s="19">
        <v>0.68761574074074072</v>
      </c>
      <c r="V3104">
        <v>0.11658259999999999</v>
      </c>
      <c r="AB3104" t="s">
        <v>85</v>
      </c>
      <c r="AC3104" t="str">
        <f t="shared" si="59"/>
        <v>h-4RT-A10</v>
      </c>
      <c r="AF3104" t="s">
        <v>138</v>
      </c>
    </row>
    <row r="3105" spans="1:32" x14ac:dyDescent="0.25">
      <c r="A3105">
        <v>58</v>
      </c>
      <c r="B3105" t="s">
        <v>293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S3105" s="87">
        <v>4.9939999999999998</v>
      </c>
      <c r="U3105" s="19">
        <v>0.68839120370370377</v>
      </c>
      <c r="V3105">
        <v>0.109236</v>
      </c>
      <c r="AB3105" t="s">
        <v>85</v>
      </c>
      <c r="AC3105" t="str">
        <f t="shared" si="59"/>
        <v>h-4RT-E10</v>
      </c>
      <c r="AF3105" t="s">
        <v>248</v>
      </c>
    </row>
    <row r="3106" spans="1:32" x14ac:dyDescent="0.25">
      <c r="A3106">
        <v>59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7.9130000000000003</v>
      </c>
      <c r="U3106" s="19">
        <v>0.6891087962962964</v>
      </c>
      <c r="V3106">
        <v>0.1444648</v>
      </c>
      <c r="AB3106" t="s">
        <v>86</v>
      </c>
      <c r="AC3106" t="str">
        <f t="shared" si="59"/>
        <v>h-4SO-E4</v>
      </c>
      <c r="AF3106" t="s">
        <v>304</v>
      </c>
    </row>
    <row r="3107" spans="1:32" x14ac:dyDescent="0.25">
      <c r="A3107">
        <v>60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4.9189999999999996</v>
      </c>
      <c r="U3107" s="19">
        <v>0.68995370370370368</v>
      </c>
      <c r="V3107">
        <v>1.704375</v>
      </c>
      <c r="AB3107" t="s">
        <v>85</v>
      </c>
      <c r="AC3107" t="str">
        <f t="shared" si="59"/>
        <v>h-4RT-F1</v>
      </c>
      <c r="AF3107" t="s">
        <v>157</v>
      </c>
    </row>
    <row r="3108" spans="1:32" x14ac:dyDescent="0.25">
      <c r="A3108">
        <v>61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6.6020000000000003</v>
      </c>
      <c r="U3108" s="19">
        <v>0.69093749999999998</v>
      </c>
      <c r="V3108">
        <v>1.736426</v>
      </c>
      <c r="AB3108" t="s">
        <v>86</v>
      </c>
      <c r="AC3108" t="str">
        <f t="shared" si="59"/>
        <v>h-4SO-G7</v>
      </c>
      <c r="AF3108" t="s">
        <v>136</v>
      </c>
    </row>
    <row r="3109" spans="1:32" x14ac:dyDescent="0.25">
      <c r="A3109">
        <v>62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6.9589999999999996</v>
      </c>
      <c r="U3109" s="19">
        <v>0.6918981481481481</v>
      </c>
      <c r="V3109">
        <v>0.27777429999999997</v>
      </c>
      <c r="AB3109" t="s">
        <v>86</v>
      </c>
      <c r="AC3109" t="str">
        <f t="shared" si="59"/>
        <v>h-4SO-C8</v>
      </c>
      <c r="AF3109" t="s">
        <v>238</v>
      </c>
    </row>
    <row r="3110" spans="1:32" x14ac:dyDescent="0.25">
      <c r="A3110">
        <v>63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9.8000000000000007</v>
      </c>
      <c r="U3110" s="19">
        <v>0.69271990740740741</v>
      </c>
      <c r="V3110">
        <v>9.0781000000000001E-2</v>
      </c>
      <c r="AB3110" t="s">
        <v>86</v>
      </c>
      <c r="AC3110" t="str">
        <f t="shared" si="59"/>
        <v>h-4SO-F1</v>
      </c>
      <c r="AF3110" t="s">
        <v>157</v>
      </c>
    </row>
    <row r="3111" spans="1:32" x14ac:dyDescent="0.25">
      <c r="A3111">
        <v>64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7.9489999999999998</v>
      </c>
      <c r="U3111" s="19">
        <v>0.69349537037037035</v>
      </c>
      <c r="V3111">
        <v>0.1649042</v>
      </c>
      <c r="AB3111" t="s">
        <v>85</v>
      </c>
      <c r="AC3111" t="str">
        <f t="shared" si="59"/>
        <v>h-4RT-E8</v>
      </c>
      <c r="AF3111" t="s">
        <v>292</v>
      </c>
    </row>
    <row r="3112" spans="1:32" x14ac:dyDescent="0.25">
      <c r="A3112">
        <v>65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8.6929999999999996</v>
      </c>
      <c r="U3112" s="19">
        <v>0.69443287037037038</v>
      </c>
      <c r="V3112">
        <v>0.1359802</v>
      </c>
      <c r="AB3112" t="s">
        <v>86</v>
      </c>
      <c r="AC3112" t="str">
        <f t="shared" si="59"/>
        <v>h-4SO-E3</v>
      </c>
      <c r="AF3112" t="s">
        <v>179</v>
      </c>
    </row>
    <row r="3113" spans="1:32" x14ac:dyDescent="0.25">
      <c r="A3113">
        <v>66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11.021000000000001</v>
      </c>
      <c r="U3113" s="19">
        <v>0.69523148148148151</v>
      </c>
      <c r="V3113">
        <v>0.15898509999999999</v>
      </c>
      <c r="AB3113" t="s">
        <v>86</v>
      </c>
      <c r="AC3113" t="str">
        <f t="shared" si="59"/>
        <v>h-4SO-E5</v>
      </c>
      <c r="AF3113" t="s">
        <v>305</v>
      </c>
    </row>
    <row r="3114" spans="1:32" x14ac:dyDescent="0.25">
      <c r="A3114">
        <v>67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10.587</v>
      </c>
      <c r="U3114" s="19">
        <v>0.69600694444444444</v>
      </c>
      <c r="V3114" s="20">
        <v>8.9962159999999999E-2</v>
      </c>
      <c r="AB3114" t="s">
        <v>86</v>
      </c>
      <c r="AC3114" t="str">
        <f t="shared" si="59"/>
        <v>h-4SO-H1</v>
      </c>
      <c r="AF3114" t="s">
        <v>239</v>
      </c>
    </row>
    <row r="3115" spans="1:32" x14ac:dyDescent="0.25">
      <c r="A3115">
        <v>68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6.0350000000000001</v>
      </c>
      <c r="U3115" s="19">
        <v>0.69682870370370376</v>
      </c>
      <c r="V3115">
        <v>0.1873853</v>
      </c>
      <c r="AB3115" t="s">
        <v>85</v>
      </c>
      <c r="AC3115" t="str">
        <f t="shared" si="59"/>
        <v>h-4RT-G12</v>
      </c>
      <c r="AF3115" t="s">
        <v>147</v>
      </c>
    </row>
    <row r="3116" spans="1:32" x14ac:dyDescent="0.25">
      <c r="A3116">
        <v>69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5.3540000000000001</v>
      </c>
      <c r="U3116" s="19">
        <v>0.69767361111111104</v>
      </c>
      <c r="V3116" s="20">
        <v>8.8370130000000005E-2</v>
      </c>
      <c r="AB3116" t="s">
        <v>86</v>
      </c>
      <c r="AC3116" t="str">
        <f t="shared" si="59"/>
        <v>h-4SO-G3</v>
      </c>
      <c r="AF3116" t="s">
        <v>139</v>
      </c>
    </row>
    <row r="3117" spans="1:32" x14ac:dyDescent="0.25">
      <c r="A3117">
        <v>70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10.218</v>
      </c>
      <c r="U3117" s="19">
        <v>0.69871527777777775</v>
      </c>
      <c r="V3117">
        <v>0.115618</v>
      </c>
      <c r="AB3117" t="s">
        <v>86</v>
      </c>
      <c r="AC3117" t="str">
        <f t="shared" si="59"/>
        <v>h-4SO-F12</v>
      </c>
      <c r="AF3117" t="s">
        <v>121</v>
      </c>
    </row>
    <row r="3118" spans="1:32" x14ac:dyDescent="0.25">
      <c r="A3118">
        <v>71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9.0440000000000005</v>
      </c>
      <c r="U3118" s="19">
        <v>0.69969907407407417</v>
      </c>
      <c r="V3118">
        <v>0.15749350000000001</v>
      </c>
      <c r="AB3118" t="s">
        <v>85</v>
      </c>
      <c r="AC3118" t="str">
        <f t="shared" si="59"/>
        <v>h-4RT-C9</v>
      </c>
      <c r="AF3118" t="s">
        <v>176</v>
      </c>
    </row>
    <row r="3119" spans="1:32" x14ac:dyDescent="0.25">
      <c r="A3119">
        <v>72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11.08</v>
      </c>
      <c r="U3119" s="19">
        <v>0.70046296296296295</v>
      </c>
      <c r="V3119">
        <v>0.1474403</v>
      </c>
      <c r="AB3119" t="s">
        <v>85</v>
      </c>
      <c r="AC3119" t="str">
        <f t="shared" si="59"/>
        <v>h-4RT-G5</v>
      </c>
      <c r="AF3119" t="s">
        <v>337</v>
      </c>
    </row>
    <row r="3120" spans="1:32" x14ac:dyDescent="0.25">
      <c r="A3120">
        <v>73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6.9630000000000001</v>
      </c>
      <c r="U3120" s="19">
        <v>0.7012152777777777</v>
      </c>
      <c r="V3120" s="20">
        <v>7.5755950000000002E-2</v>
      </c>
      <c r="AB3120" t="s">
        <v>85</v>
      </c>
      <c r="AC3120" t="str">
        <f t="shared" si="59"/>
        <v>h-4RT-D10</v>
      </c>
      <c r="AF3120" t="s">
        <v>371</v>
      </c>
    </row>
    <row r="3121" spans="1:32" x14ac:dyDescent="0.25">
      <c r="A3121">
        <v>74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3.3849999999999998</v>
      </c>
      <c r="U3121" s="19">
        <v>0.70192129629629629</v>
      </c>
      <c r="V3121">
        <v>0.11421099999999999</v>
      </c>
      <c r="AB3121" t="s">
        <v>86</v>
      </c>
      <c r="AC3121" t="str">
        <f t="shared" si="59"/>
        <v>h-4SO-A6</v>
      </c>
      <c r="AF3121" t="s">
        <v>244</v>
      </c>
    </row>
    <row r="3122" spans="1:32" x14ac:dyDescent="0.25">
      <c r="A3122">
        <v>75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12.66</v>
      </c>
      <c r="U3122" s="19">
        <v>0.70262731481481477</v>
      </c>
      <c r="V3122">
        <v>0.1292692</v>
      </c>
      <c r="AB3122" t="s">
        <v>85</v>
      </c>
      <c r="AC3122" t="str">
        <f t="shared" si="59"/>
        <v>h-4RT-A8</v>
      </c>
      <c r="AF3122" t="s">
        <v>166</v>
      </c>
    </row>
    <row r="3123" spans="1:32" x14ac:dyDescent="0.25">
      <c r="A3123">
        <v>76</v>
      </c>
      <c r="B3123" t="s">
        <v>293</v>
      </c>
      <c r="C3123" t="s">
        <v>608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U3123" s="19">
        <v>0.70335648148148155</v>
      </c>
      <c r="V3123" s="20">
        <v>1.261136E-2</v>
      </c>
    </row>
    <row r="3124" spans="1:32" x14ac:dyDescent="0.25">
      <c r="A3124">
        <v>77</v>
      </c>
      <c r="B3124" t="s">
        <v>293</v>
      </c>
      <c r="C3124" t="s">
        <v>608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T3124" s="63">
        <v>0.4201388888888889</v>
      </c>
      <c r="U3124" s="19">
        <v>0.70403935185185185</v>
      </c>
      <c r="V3124" s="20">
        <v>1.5942520000000002E-2</v>
      </c>
    </row>
    <row r="3125" spans="1:32" x14ac:dyDescent="0.25">
      <c r="A3125">
        <v>51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5.4820000000000002</v>
      </c>
      <c r="T3125" s="63">
        <v>0.80833333333333324</v>
      </c>
      <c r="AB3125" t="s">
        <v>86</v>
      </c>
      <c r="AC3125" t="str">
        <f>"h-5"&amp;AB3125&amp;"-"&amp;AF3125</f>
        <v>h-5SO-B9</v>
      </c>
      <c r="AF3125" t="s">
        <v>125</v>
      </c>
    </row>
    <row r="3126" spans="1:32" x14ac:dyDescent="0.25">
      <c r="A3126">
        <v>52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2.9260000000000002</v>
      </c>
      <c r="AB3126" t="s">
        <v>85</v>
      </c>
      <c r="AC3126" t="str">
        <f t="shared" ref="AC3126:AC3149" si="60">"h-5"&amp;AB3126&amp;"-"&amp;AF3126</f>
        <v>h-5RT-H8</v>
      </c>
      <c r="AF3126" t="s">
        <v>152</v>
      </c>
    </row>
    <row r="3127" spans="1:32" x14ac:dyDescent="0.25">
      <c r="A3127">
        <v>53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6.3330000000000002</v>
      </c>
      <c r="AB3127" t="s">
        <v>86</v>
      </c>
      <c r="AC3127" t="str">
        <f t="shared" si="60"/>
        <v>h-5SO-C11</v>
      </c>
      <c r="AF3127" t="s">
        <v>144</v>
      </c>
    </row>
    <row r="3128" spans="1:32" x14ac:dyDescent="0.25">
      <c r="A3128">
        <v>54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2.8159999999999998</v>
      </c>
      <c r="AB3128" t="s">
        <v>85</v>
      </c>
      <c r="AC3128" t="str">
        <f t="shared" si="60"/>
        <v>h-5RT-D10</v>
      </c>
      <c r="AF3128" t="s">
        <v>371</v>
      </c>
    </row>
    <row r="3129" spans="1:32" x14ac:dyDescent="0.25">
      <c r="A3129">
        <v>55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7.7149999999999999</v>
      </c>
      <c r="AB3129" t="s">
        <v>86</v>
      </c>
      <c r="AC3129" t="str">
        <f t="shared" si="60"/>
        <v>h-5SO-A2</v>
      </c>
      <c r="AF3129" t="s">
        <v>120</v>
      </c>
    </row>
    <row r="3130" spans="1:32" x14ac:dyDescent="0.25">
      <c r="A3130">
        <v>56</v>
      </c>
      <c r="B3130" t="s">
        <v>293</v>
      </c>
      <c r="C3130" t="s">
        <v>201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  <c r="S3130" s="87">
        <v>5.0019999999999998</v>
      </c>
      <c r="AB3130" t="s">
        <v>86</v>
      </c>
      <c r="AC3130" t="str">
        <f t="shared" si="60"/>
        <v>h-5SO-E4</v>
      </c>
      <c r="AF3130" t="s">
        <v>304</v>
      </c>
    </row>
    <row r="3131" spans="1:32" x14ac:dyDescent="0.25">
      <c r="A3131">
        <v>57</v>
      </c>
      <c r="B3131" t="s">
        <v>293</v>
      </c>
      <c r="C3131" t="s">
        <v>201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  <c r="S3131" s="87">
        <v>3.0390000000000001</v>
      </c>
      <c r="AB3131" t="s">
        <v>86</v>
      </c>
      <c r="AC3131" t="str">
        <f t="shared" si="60"/>
        <v>h-5SO-E12</v>
      </c>
      <c r="AF3131" t="s">
        <v>175</v>
      </c>
    </row>
    <row r="3132" spans="1:32" x14ac:dyDescent="0.25">
      <c r="A3132">
        <v>58</v>
      </c>
      <c r="B3132" t="s">
        <v>293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S3132" s="87">
        <v>3.2610000000000001</v>
      </c>
      <c r="AB3132" t="s">
        <v>85</v>
      </c>
      <c r="AC3132" t="str">
        <f t="shared" si="60"/>
        <v>h-5RT-F4</v>
      </c>
      <c r="AF3132" t="s">
        <v>150</v>
      </c>
    </row>
    <row r="3133" spans="1:32" x14ac:dyDescent="0.25">
      <c r="A3133">
        <v>59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3.5270000000000001</v>
      </c>
      <c r="AB3133" t="s">
        <v>86</v>
      </c>
      <c r="AC3133" t="str">
        <f t="shared" si="60"/>
        <v>h-5SO-G12</v>
      </c>
      <c r="AF3133" t="s">
        <v>147</v>
      </c>
    </row>
    <row r="3134" spans="1:32" x14ac:dyDescent="0.25">
      <c r="A3134">
        <v>60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7.0960000000000001</v>
      </c>
      <c r="AB3134" t="s">
        <v>85</v>
      </c>
      <c r="AC3134" t="str">
        <f t="shared" si="60"/>
        <v>h-5RT-C5</v>
      </c>
      <c r="AF3134" t="s">
        <v>123</v>
      </c>
    </row>
    <row r="3135" spans="1:32" x14ac:dyDescent="0.25">
      <c r="A3135">
        <v>61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3.4990000000000001</v>
      </c>
      <c r="AB3135" t="s">
        <v>85</v>
      </c>
      <c r="AC3135" t="str">
        <f t="shared" si="60"/>
        <v>h-5RT-G4</v>
      </c>
      <c r="AF3135" t="s">
        <v>243</v>
      </c>
    </row>
    <row r="3136" spans="1:32" x14ac:dyDescent="0.25">
      <c r="A3136">
        <v>62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5.7080000000000002</v>
      </c>
      <c r="AB3136" t="s">
        <v>86</v>
      </c>
      <c r="AC3136" t="str">
        <f t="shared" si="60"/>
        <v>h-5SO-D12</v>
      </c>
      <c r="AF3136" t="s">
        <v>162</v>
      </c>
    </row>
    <row r="3137" spans="1:32" x14ac:dyDescent="0.25">
      <c r="A3137">
        <v>63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4.1779999999999999</v>
      </c>
      <c r="AB3137" t="s">
        <v>85</v>
      </c>
      <c r="AC3137" t="str">
        <f t="shared" si="60"/>
        <v>h-5RT-C7</v>
      </c>
      <c r="AF3137" t="s">
        <v>135</v>
      </c>
    </row>
    <row r="3138" spans="1:32" x14ac:dyDescent="0.25">
      <c r="A3138">
        <v>64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3.4769999999999999</v>
      </c>
      <c r="AB3138" t="s">
        <v>86</v>
      </c>
      <c r="AC3138" t="str">
        <f t="shared" si="60"/>
        <v>h-5SO-D1</v>
      </c>
      <c r="AF3138" t="s">
        <v>288</v>
      </c>
    </row>
    <row r="3139" spans="1:32" x14ac:dyDescent="0.25">
      <c r="A3139">
        <v>65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9.5540000000000003</v>
      </c>
      <c r="AB3139" t="s">
        <v>85</v>
      </c>
      <c r="AC3139" t="str">
        <f t="shared" si="60"/>
        <v>h-5RT-A3</v>
      </c>
      <c r="AF3139" t="s">
        <v>245</v>
      </c>
    </row>
    <row r="3140" spans="1:32" x14ac:dyDescent="0.25">
      <c r="A3140">
        <v>66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11.185</v>
      </c>
      <c r="AB3140" t="s">
        <v>86</v>
      </c>
      <c r="AC3140" t="str">
        <f t="shared" si="60"/>
        <v>h-5SO-B2</v>
      </c>
      <c r="AF3140" t="s">
        <v>142</v>
      </c>
    </row>
    <row r="3141" spans="1:32" x14ac:dyDescent="0.25">
      <c r="A3141">
        <v>67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8.9879999999999995</v>
      </c>
      <c r="AB3141" t="s">
        <v>86</v>
      </c>
      <c r="AC3141" t="str">
        <f t="shared" si="60"/>
        <v>h-5SO-B4</v>
      </c>
      <c r="AF3141" t="s">
        <v>124</v>
      </c>
    </row>
    <row r="3142" spans="1:32" x14ac:dyDescent="0.25">
      <c r="A3142">
        <v>68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3.665</v>
      </c>
      <c r="AB3142" t="s">
        <v>85</v>
      </c>
      <c r="AC3142" t="str">
        <f t="shared" si="60"/>
        <v>h-5RT-B11</v>
      </c>
      <c r="AF3142" t="s">
        <v>129</v>
      </c>
    </row>
    <row r="3143" spans="1:32" x14ac:dyDescent="0.25">
      <c r="A3143">
        <v>69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4.3090000000000002</v>
      </c>
      <c r="AB3143" t="s">
        <v>85</v>
      </c>
      <c r="AC3143" t="str">
        <f t="shared" si="60"/>
        <v>h-5RT-E1</v>
      </c>
      <c r="AF3143" t="s">
        <v>137</v>
      </c>
    </row>
    <row r="3144" spans="1:32" x14ac:dyDescent="0.25">
      <c r="A3144">
        <v>70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10.467000000000001</v>
      </c>
      <c r="AB3144" t="s">
        <v>86</v>
      </c>
      <c r="AC3144" t="str">
        <f t="shared" si="60"/>
        <v>h-5SO-B5</v>
      </c>
      <c r="AF3144" t="s">
        <v>163</v>
      </c>
    </row>
    <row r="3145" spans="1:32" x14ac:dyDescent="0.25">
      <c r="A3145">
        <v>71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5.1189999999999998</v>
      </c>
      <c r="AB3145" t="s">
        <v>85</v>
      </c>
      <c r="AC3145" t="str">
        <f t="shared" si="60"/>
        <v>h-5RT-F12</v>
      </c>
      <c r="AF3145" t="s">
        <v>121</v>
      </c>
    </row>
    <row r="3146" spans="1:32" x14ac:dyDescent="0.25">
      <c r="A3146">
        <v>72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8.4179999999999993</v>
      </c>
      <c r="AB3146" t="s">
        <v>86</v>
      </c>
      <c r="AC3146" t="str">
        <f t="shared" si="60"/>
        <v>h-5SO-G5</v>
      </c>
      <c r="AF3146" t="s">
        <v>337</v>
      </c>
    </row>
    <row r="3147" spans="1:32" x14ac:dyDescent="0.25">
      <c r="A3147">
        <v>73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7.7880000000000003</v>
      </c>
      <c r="AB3147" t="s">
        <v>85</v>
      </c>
      <c r="AC3147" t="str">
        <f t="shared" si="60"/>
        <v>h-5RT-C9</v>
      </c>
      <c r="AF3147" t="s">
        <v>176</v>
      </c>
    </row>
    <row r="3148" spans="1:32" x14ac:dyDescent="0.25">
      <c r="A3148">
        <v>74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7.68</v>
      </c>
      <c r="AB3148" t="s">
        <v>86</v>
      </c>
      <c r="AC3148" t="str">
        <f t="shared" si="60"/>
        <v>h-5SO-G2</v>
      </c>
      <c r="AF3148" t="s">
        <v>127</v>
      </c>
    </row>
    <row r="3149" spans="1:32" x14ac:dyDescent="0.25">
      <c r="A3149">
        <v>75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4.8630000000000004</v>
      </c>
      <c r="AB3149" t="s">
        <v>86</v>
      </c>
      <c r="AC3149" t="str">
        <f t="shared" si="60"/>
        <v>h-5SO-H11</v>
      </c>
      <c r="AF3149" t="s">
        <v>141</v>
      </c>
    </row>
    <row r="3150" spans="1:32" x14ac:dyDescent="0.25">
      <c r="A3150">
        <v>76</v>
      </c>
      <c r="B3150" t="s">
        <v>293</v>
      </c>
      <c r="C3150" t="s">
        <v>608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</row>
    <row r="3151" spans="1:32" x14ac:dyDescent="0.25">
      <c r="A3151">
        <v>77</v>
      </c>
      <c r="B3151" t="s">
        <v>293</v>
      </c>
      <c r="C3151" t="s">
        <v>608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T3151" s="63">
        <v>0.81319444444444444</v>
      </c>
    </row>
    <row r="3152" spans="1:32" x14ac:dyDescent="0.25">
      <c r="A3152">
        <v>51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6.1340000000000003</v>
      </c>
      <c r="T3152" s="63">
        <v>0.8027777777777777</v>
      </c>
      <c r="AB3152" t="s">
        <v>85</v>
      </c>
      <c r="AC3152" t="str">
        <f>"h-5"&amp;AB3152&amp;"-"&amp;AF3152</f>
        <v>h-5RT-A5</v>
      </c>
      <c r="AD3152"/>
      <c r="AF3152" t="s">
        <v>246</v>
      </c>
    </row>
    <row r="3153" spans="1:32" x14ac:dyDescent="0.25">
      <c r="A3153">
        <v>52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9.9659999999999993</v>
      </c>
      <c r="AB3153" t="s">
        <v>85</v>
      </c>
      <c r="AC3153" t="str">
        <f t="shared" ref="AC3153:AC3176" si="61">"h-5"&amp;AB3153&amp;"-"&amp;AF3153</f>
        <v>h-5RT-G2</v>
      </c>
      <c r="AD3153"/>
      <c r="AF3153" t="s">
        <v>127</v>
      </c>
    </row>
    <row r="3154" spans="1:32" x14ac:dyDescent="0.25">
      <c r="A3154">
        <v>53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4.4660000000000002</v>
      </c>
      <c r="AB3154" t="s">
        <v>86</v>
      </c>
      <c r="AC3154" t="str">
        <f t="shared" si="61"/>
        <v>h-5SO-B8</v>
      </c>
      <c r="AD3154"/>
      <c r="AF3154" t="s">
        <v>173</v>
      </c>
    </row>
    <row r="3155" spans="1:32" x14ac:dyDescent="0.25">
      <c r="A3155">
        <v>54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9.1959999999999997</v>
      </c>
      <c r="AB3155" t="s">
        <v>85</v>
      </c>
      <c r="AC3155" t="str">
        <f t="shared" si="61"/>
        <v>h-5RT-G12</v>
      </c>
      <c r="AD3155"/>
      <c r="AF3155" t="s">
        <v>147</v>
      </c>
    </row>
    <row r="3156" spans="1:32" x14ac:dyDescent="0.25">
      <c r="A3156">
        <v>55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8.7850000000000001</v>
      </c>
      <c r="AB3156" t="s">
        <v>86</v>
      </c>
      <c r="AC3156" t="str">
        <f t="shared" si="61"/>
        <v>h-5SO-G11</v>
      </c>
      <c r="AD3156"/>
      <c r="AF3156" t="s">
        <v>249</v>
      </c>
    </row>
    <row r="3157" spans="1:32" x14ac:dyDescent="0.25">
      <c r="A3157">
        <v>56</v>
      </c>
      <c r="B3157" t="s">
        <v>89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  <c r="S3157" s="87">
        <v>9.7200000000000006</v>
      </c>
      <c r="AB3157" t="s">
        <v>86</v>
      </c>
      <c r="AC3157" t="str">
        <f t="shared" si="61"/>
        <v>h-5SO-C6</v>
      </c>
      <c r="AD3157"/>
      <c r="AF3157" t="s">
        <v>168</v>
      </c>
    </row>
    <row r="3158" spans="1:32" x14ac:dyDescent="0.25">
      <c r="A3158">
        <v>57</v>
      </c>
      <c r="B3158" t="s">
        <v>89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S3158" s="87">
        <v>10.208</v>
      </c>
      <c r="AB3158" t="s">
        <v>85</v>
      </c>
      <c r="AC3158" t="str">
        <f t="shared" si="61"/>
        <v>h-5RT-H1</v>
      </c>
      <c r="AD3158"/>
      <c r="AF3158" t="s">
        <v>239</v>
      </c>
    </row>
    <row r="3159" spans="1:32" x14ac:dyDescent="0.25">
      <c r="A3159">
        <v>58</v>
      </c>
      <c r="B3159" t="s">
        <v>89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S3159" s="87">
        <v>5.9829999999999997</v>
      </c>
      <c r="AB3159" t="s">
        <v>85</v>
      </c>
      <c r="AC3159" t="str">
        <f t="shared" si="61"/>
        <v>h-5RT-D12</v>
      </c>
      <c r="AD3159"/>
      <c r="AF3159" t="s">
        <v>162</v>
      </c>
    </row>
    <row r="3160" spans="1:32" x14ac:dyDescent="0.25">
      <c r="A3160">
        <v>59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7.2060000000000004</v>
      </c>
      <c r="AB3160" t="s">
        <v>85</v>
      </c>
      <c r="AC3160" t="str">
        <f t="shared" si="61"/>
        <v>h-5RT-B4</v>
      </c>
      <c r="AD3160"/>
      <c r="AF3160" t="s">
        <v>124</v>
      </c>
    </row>
    <row r="3161" spans="1:32" x14ac:dyDescent="0.25">
      <c r="A3161">
        <v>60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9.7360000000000007</v>
      </c>
      <c r="AB3161" t="s">
        <v>85</v>
      </c>
      <c r="AC3161" t="str">
        <f t="shared" si="61"/>
        <v>h-5RT-E9</v>
      </c>
      <c r="AD3161"/>
      <c r="AF3161" t="s">
        <v>167</v>
      </c>
    </row>
    <row r="3162" spans="1:32" x14ac:dyDescent="0.25">
      <c r="A3162">
        <v>61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6.6580000000000004</v>
      </c>
      <c r="AB3162" t="s">
        <v>86</v>
      </c>
      <c r="AC3162" t="str">
        <f t="shared" si="61"/>
        <v>h-5SO-E5</v>
      </c>
      <c r="AD3162"/>
      <c r="AF3162" t="s">
        <v>305</v>
      </c>
    </row>
    <row r="3163" spans="1:32" x14ac:dyDescent="0.25">
      <c r="A3163">
        <v>62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5.4279999999999999</v>
      </c>
      <c r="AB3163" t="s">
        <v>86</v>
      </c>
      <c r="AC3163" t="str">
        <f t="shared" si="61"/>
        <v>h-5SO-C1</v>
      </c>
      <c r="AD3163"/>
      <c r="AF3163" t="s">
        <v>146</v>
      </c>
    </row>
    <row r="3164" spans="1:32" x14ac:dyDescent="0.25">
      <c r="A3164">
        <v>63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4.9809999999999999</v>
      </c>
      <c r="AB3164" t="s">
        <v>86</v>
      </c>
      <c r="AC3164" t="str">
        <f t="shared" si="61"/>
        <v>h-5SO-A3</v>
      </c>
      <c r="AD3164"/>
      <c r="AF3164" t="s">
        <v>245</v>
      </c>
    </row>
    <row r="3165" spans="1:32" x14ac:dyDescent="0.25">
      <c r="A3165">
        <v>64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7.5830000000000002</v>
      </c>
      <c r="AB3165" t="s">
        <v>86</v>
      </c>
      <c r="AC3165" t="str">
        <f t="shared" si="61"/>
        <v>h-5SO-E11</v>
      </c>
      <c r="AD3165"/>
      <c r="AF3165" t="s">
        <v>338</v>
      </c>
    </row>
    <row r="3166" spans="1:32" x14ac:dyDescent="0.25">
      <c r="A3166">
        <v>65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3.2669999999999999</v>
      </c>
      <c r="AB3166" t="s">
        <v>86</v>
      </c>
      <c r="AC3166" t="str">
        <f t="shared" si="61"/>
        <v>h-5SO-C12</v>
      </c>
      <c r="AD3166"/>
      <c r="AF3166" t="s">
        <v>303</v>
      </c>
    </row>
    <row r="3167" spans="1:32" x14ac:dyDescent="0.25">
      <c r="A3167">
        <v>66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7.3979999999999997</v>
      </c>
      <c r="AB3167" t="s">
        <v>85</v>
      </c>
      <c r="AC3167" t="str">
        <f t="shared" si="61"/>
        <v>h-5RT-F2</v>
      </c>
      <c r="AD3167"/>
      <c r="AF3167" t="s">
        <v>370</v>
      </c>
    </row>
    <row r="3168" spans="1:32" x14ac:dyDescent="0.25">
      <c r="A3168">
        <v>67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11.009</v>
      </c>
      <c r="AB3168" t="s">
        <v>86</v>
      </c>
      <c r="AC3168" t="str">
        <f t="shared" si="61"/>
        <v>h-5SO-G1</v>
      </c>
      <c r="AD3168"/>
      <c r="AF3168" t="s">
        <v>290</v>
      </c>
    </row>
    <row r="3169" spans="1:32" x14ac:dyDescent="0.25">
      <c r="A3169">
        <v>68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9.2880000000000003</v>
      </c>
      <c r="AB3169" t="s">
        <v>85</v>
      </c>
      <c r="AC3169" t="str">
        <f t="shared" si="61"/>
        <v>h-5RT-F3</v>
      </c>
      <c r="AD3169"/>
      <c r="AF3169" t="s">
        <v>241</v>
      </c>
    </row>
    <row r="3170" spans="1:32" x14ac:dyDescent="0.25">
      <c r="A3170">
        <v>69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11.135999999999999</v>
      </c>
      <c r="AB3170" t="s">
        <v>85</v>
      </c>
      <c r="AC3170" t="str">
        <f t="shared" si="61"/>
        <v>h-5RT-B9</v>
      </c>
      <c r="AD3170"/>
      <c r="AF3170" t="s">
        <v>125</v>
      </c>
    </row>
    <row r="3171" spans="1:32" x14ac:dyDescent="0.25">
      <c r="A3171">
        <v>70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6.5620000000000003</v>
      </c>
      <c r="AB3171" t="s">
        <v>85</v>
      </c>
      <c r="AC3171" t="str">
        <f t="shared" si="61"/>
        <v>h-5RT-A1</v>
      </c>
      <c r="AD3171"/>
      <c r="AF3171" t="s">
        <v>247</v>
      </c>
    </row>
    <row r="3172" spans="1:32" x14ac:dyDescent="0.25">
      <c r="A3172">
        <v>71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7.9279999999999999</v>
      </c>
      <c r="AB3172" t="s">
        <v>86</v>
      </c>
      <c r="AC3172" t="str">
        <f t="shared" si="61"/>
        <v>h-5SO-A7</v>
      </c>
      <c r="AD3172"/>
      <c r="AF3172" t="s">
        <v>164</v>
      </c>
    </row>
    <row r="3173" spans="1:32" x14ac:dyDescent="0.25">
      <c r="A3173">
        <v>72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9.3379999999999992</v>
      </c>
      <c r="AB3173" t="s">
        <v>85</v>
      </c>
      <c r="AC3173" t="str">
        <f t="shared" si="61"/>
        <v>h-5RT-B1</v>
      </c>
      <c r="AD3173"/>
      <c r="AF3173" t="s">
        <v>169</v>
      </c>
    </row>
    <row r="3174" spans="1:32" x14ac:dyDescent="0.25">
      <c r="A3174">
        <v>73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6.476</v>
      </c>
      <c r="AB3174" t="s">
        <v>86</v>
      </c>
      <c r="AC3174" t="str">
        <f t="shared" si="61"/>
        <v>h-5SO-A4</v>
      </c>
      <c r="AD3174"/>
      <c r="AF3174" t="s">
        <v>252</v>
      </c>
    </row>
    <row r="3175" spans="1:32" x14ac:dyDescent="0.25">
      <c r="A3175">
        <v>74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9.67</v>
      </c>
      <c r="AB3175" t="s">
        <v>86</v>
      </c>
      <c r="AC3175" t="str">
        <f t="shared" si="61"/>
        <v>h-5SO-F9</v>
      </c>
      <c r="AD3175"/>
      <c r="AF3175" t="s">
        <v>240</v>
      </c>
    </row>
    <row r="3176" spans="1:32" x14ac:dyDescent="0.25">
      <c r="A3176">
        <v>75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7.58</v>
      </c>
      <c r="AB3176" t="s">
        <v>85</v>
      </c>
      <c r="AC3176" t="str">
        <f t="shared" si="61"/>
        <v>h-5RT-B12</v>
      </c>
      <c r="AD3176"/>
      <c r="AF3176" t="s">
        <v>132</v>
      </c>
    </row>
    <row r="3177" spans="1:32" x14ac:dyDescent="0.25">
      <c r="A3177">
        <v>76</v>
      </c>
      <c r="B3177" t="s">
        <v>89</v>
      </c>
      <c r="C3177" t="s">
        <v>608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AD3177"/>
    </row>
    <row r="3178" spans="1:32" x14ac:dyDescent="0.25">
      <c r="A3178">
        <v>77</v>
      </c>
      <c r="B3178" t="s">
        <v>89</v>
      </c>
      <c r="C3178" t="s">
        <v>608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T3178" s="63">
        <v>0.80694444444444446</v>
      </c>
      <c r="AD3178"/>
    </row>
    <row r="3179" spans="1:32" x14ac:dyDescent="0.25">
      <c r="A3179">
        <v>1</v>
      </c>
      <c r="C3179" t="s">
        <v>58</v>
      </c>
      <c r="G3179" s="1" t="s">
        <v>78</v>
      </c>
      <c r="I3179" s="1" t="s">
        <v>450</v>
      </c>
      <c r="J3179">
        <v>7</v>
      </c>
      <c r="K3179" t="s">
        <v>60</v>
      </c>
      <c r="W3179" s="1" t="s">
        <v>963</v>
      </c>
      <c r="AB3179" t="s">
        <v>85</v>
      </c>
      <c r="AC3179" t="str">
        <f>"A3-7"&amp;AB3179&amp;"-"&amp;AF3179</f>
        <v>A3-7RT-A1</v>
      </c>
      <c r="AF3179" t="s">
        <v>247</v>
      </c>
    </row>
    <row r="3180" spans="1:32" x14ac:dyDescent="0.25">
      <c r="A3180">
        <v>2</v>
      </c>
      <c r="C3180" t="s">
        <v>58</v>
      </c>
      <c r="G3180" s="1" t="s">
        <v>78</v>
      </c>
      <c r="I3180" s="1" t="s">
        <v>450</v>
      </c>
      <c r="J3180">
        <v>7</v>
      </c>
      <c r="K3180" t="s">
        <v>60</v>
      </c>
      <c r="W3180" s="1" t="s">
        <v>963</v>
      </c>
      <c r="AB3180" t="s">
        <v>85</v>
      </c>
      <c r="AC3180" t="str">
        <f t="shared" ref="AC3180:AC3184" si="62">"A3-7"&amp;AB3180&amp;"-"&amp;AF3180</f>
        <v>A3-7RT-A2</v>
      </c>
      <c r="AF3180" t="s">
        <v>120</v>
      </c>
    </row>
    <row r="3181" spans="1:32" x14ac:dyDescent="0.25">
      <c r="A3181">
        <v>3</v>
      </c>
      <c r="C3181" t="s">
        <v>58</v>
      </c>
      <c r="G3181" s="1" t="s">
        <v>78</v>
      </c>
      <c r="I3181" s="1" t="s">
        <v>450</v>
      </c>
      <c r="J3181">
        <v>7</v>
      </c>
      <c r="K3181" t="s">
        <v>60</v>
      </c>
      <c r="W3181" s="1" t="s">
        <v>963</v>
      </c>
      <c r="AB3181" t="s">
        <v>85</v>
      </c>
      <c r="AC3181" t="str">
        <f t="shared" si="62"/>
        <v>A3-7RT-A3</v>
      </c>
      <c r="AF3181" t="s">
        <v>245</v>
      </c>
    </row>
    <row r="3182" spans="1:32" x14ac:dyDescent="0.25">
      <c r="A3182">
        <v>4</v>
      </c>
      <c r="C3182" t="s">
        <v>58</v>
      </c>
      <c r="G3182" s="1" t="s">
        <v>78</v>
      </c>
      <c r="I3182" s="1" t="s">
        <v>450</v>
      </c>
      <c r="J3182">
        <v>7</v>
      </c>
      <c r="K3182" t="s">
        <v>60</v>
      </c>
      <c r="W3182" s="1" t="s">
        <v>963</v>
      </c>
      <c r="AB3182" t="s">
        <v>86</v>
      </c>
      <c r="AC3182" t="str">
        <f t="shared" si="62"/>
        <v>A3-7SO-A1</v>
      </c>
      <c r="AF3182" t="s">
        <v>247</v>
      </c>
    </row>
    <row r="3183" spans="1:32" x14ac:dyDescent="0.25">
      <c r="A3183">
        <v>5</v>
      </c>
      <c r="C3183" t="s">
        <v>58</v>
      </c>
      <c r="G3183" s="1" t="s">
        <v>78</v>
      </c>
      <c r="I3183" s="1" t="s">
        <v>450</v>
      </c>
      <c r="J3183">
        <v>7</v>
      </c>
      <c r="K3183" t="s">
        <v>60</v>
      </c>
      <c r="W3183" s="1" t="s">
        <v>963</v>
      </c>
      <c r="AB3183" t="s">
        <v>86</v>
      </c>
      <c r="AC3183" t="str">
        <f t="shared" si="62"/>
        <v>A3-7SO-A2</v>
      </c>
      <c r="AF3183" t="s">
        <v>120</v>
      </c>
    </row>
    <row r="3184" spans="1:32" x14ac:dyDescent="0.25">
      <c r="A3184">
        <v>6</v>
      </c>
      <c r="C3184" t="s">
        <v>58</v>
      </c>
      <c r="G3184" s="1" t="s">
        <v>78</v>
      </c>
      <c r="I3184" s="1" t="s">
        <v>450</v>
      </c>
      <c r="J3184">
        <v>7</v>
      </c>
      <c r="K3184" t="s">
        <v>60</v>
      </c>
      <c r="W3184" s="1" t="s">
        <v>963</v>
      </c>
      <c r="AB3184" t="s">
        <v>86</v>
      </c>
      <c r="AC3184" t="str">
        <f t="shared" si="62"/>
        <v>A3-7SO-A3</v>
      </c>
      <c r="AF3184" t="s">
        <v>245</v>
      </c>
    </row>
    <row r="3185" spans="1:32" x14ac:dyDescent="0.25">
      <c r="A3185">
        <v>7</v>
      </c>
      <c r="C3185" t="s">
        <v>58</v>
      </c>
      <c r="G3185" s="1" t="s">
        <v>78</v>
      </c>
      <c r="I3185" s="1" t="s">
        <v>450</v>
      </c>
      <c r="J3185">
        <v>7</v>
      </c>
      <c r="K3185" t="s">
        <v>60</v>
      </c>
      <c r="W3185" s="1" t="s">
        <v>963</v>
      </c>
      <c r="AB3185" t="s">
        <v>84</v>
      </c>
      <c r="AC3185" t="s">
        <v>1592</v>
      </c>
    </row>
    <row r="3186" spans="1:32" x14ac:dyDescent="0.25">
      <c r="A3186">
        <v>8</v>
      </c>
      <c r="C3186" t="s">
        <v>58</v>
      </c>
      <c r="G3186" s="1" t="s">
        <v>78</v>
      </c>
      <c r="I3186" s="1" t="s">
        <v>450</v>
      </c>
      <c r="J3186">
        <v>7</v>
      </c>
      <c r="K3186" t="s">
        <v>60</v>
      </c>
      <c r="W3186" s="1" t="s">
        <v>963</v>
      </c>
      <c r="AB3186" t="s">
        <v>84</v>
      </c>
      <c r="AC3186" t="s">
        <v>1593</v>
      </c>
    </row>
    <row r="3187" spans="1:32" x14ac:dyDescent="0.25">
      <c r="A3187">
        <v>9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84</v>
      </c>
      <c r="AC3187" t="s">
        <v>1594</v>
      </c>
    </row>
    <row r="3188" spans="1:32" x14ac:dyDescent="0.25">
      <c r="A3188">
        <v>10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84</v>
      </c>
      <c r="AC3188" t="s">
        <v>1595</v>
      </c>
    </row>
    <row r="3189" spans="1:32" x14ac:dyDescent="0.25">
      <c r="A3189">
        <v>11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85</v>
      </c>
      <c r="AC3189" t="str">
        <f t="shared" ref="AC3189:AC3192" si="63">"A3-7"&amp;AB3189&amp;"-"&amp;AF3189</f>
        <v>A3-7RT-B1</v>
      </c>
      <c r="AF3189" t="s">
        <v>169</v>
      </c>
    </row>
    <row r="3190" spans="1:32" x14ac:dyDescent="0.25">
      <c r="A3190">
        <v>12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85</v>
      </c>
      <c r="AC3190" t="str">
        <f t="shared" si="63"/>
        <v>A3-7RT-B2</v>
      </c>
      <c r="AF3190" t="s">
        <v>142</v>
      </c>
    </row>
    <row r="3191" spans="1:32" x14ac:dyDescent="0.25">
      <c r="A3191">
        <v>13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 t="shared" si="63"/>
        <v>A3-7SO-B1</v>
      </c>
      <c r="AF3191" t="s">
        <v>169</v>
      </c>
    </row>
    <row r="3192" spans="1:32" x14ac:dyDescent="0.25">
      <c r="A3192">
        <v>14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86</v>
      </c>
      <c r="AC3192" t="str">
        <f t="shared" si="63"/>
        <v>A3-7SO-B2</v>
      </c>
      <c r="AF3192" t="s">
        <v>142</v>
      </c>
    </row>
    <row r="3193" spans="1:32" x14ac:dyDescent="0.25">
      <c r="A3193">
        <v>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>"h-7"&amp;AB3193&amp;"-"&amp;AF3193</f>
        <v>h-7RT-B6</v>
      </c>
      <c r="AF3193" t="s">
        <v>130</v>
      </c>
    </row>
    <row r="3194" spans="1:32" x14ac:dyDescent="0.25">
      <c r="A3194">
        <v>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ref="AC3194:AC3242" si="64">"h-7"&amp;AB3194&amp;"-"&amp;AF3194</f>
        <v>h-7RT-D2</v>
      </c>
      <c r="AF3194" t="s">
        <v>172</v>
      </c>
    </row>
    <row r="3195" spans="1:32" x14ac:dyDescent="0.25">
      <c r="A3195">
        <v>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h-7RT-C6</v>
      </c>
      <c r="AF3195" t="s">
        <v>168</v>
      </c>
    </row>
    <row r="3196" spans="1:32" x14ac:dyDescent="0.25">
      <c r="A3196">
        <v>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h-7RT-G3</v>
      </c>
      <c r="AF3196" t="s">
        <v>139</v>
      </c>
    </row>
    <row r="3197" spans="1:32" x14ac:dyDescent="0.25">
      <c r="A3197">
        <v>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h-7RT-A8</v>
      </c>
      <c r="AF3197" t="s">
        <v>166</v>
      </c>
    </row>
    <row r="3198" spans="1:32" x14ac:dyDescent="0.25">
      <c r="A3198">
        <v>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85</v>
      </c>
      <c r="AC3198" t="str">
        <f t="shared" si="64"/>
        <v>h-7RT-B12</v>
      </c>
      <c r="AF3198" t="s">
        <v>132</v>
      </c>
    </row>
    <row r="3199" spans="1:32" x14ac:dyDescent="0.25">
      <c r="A3199">
        <v>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85</v>
      </c>
      <c r="AC3199" t="str">
        <f t="shared" si="64"/>
        <v>h-7RT-H10</v>
      </c>
      <c r="AF3199" t="s">
        <v>174</v>
      </c>
    </row>
    <row r="3200" spans="1:32" x14ac:dyDescent="0.25">
      <c r="A3200">
        <v>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85</v>
      </c>
      <c r="AC3200" t="str">
        <f t="shared" si="64"/>
        <v>h-7RT-A7</v>
      </c>
      <c r="AF3200" t="s">
        <v>164</v>
      </c>
    </row>
    <row r="3201" spans="1:32" x14ac:dyDescent="0.25">
      <c r="A3201">
        <v>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 t="shared" si="64"/>
        <v>h-7RT-D10</v>
      </c>
      <c r="AF3201" t="s">
        <v>371</v>
      </c>
    </row>
    <row r="3202" spans="1:32" x14ac:dyDescent="0.25">
      <c r="A3202">
        <v>10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 t="shared" si="64"/>
        <v>h-7RT-F2</v>
      </c>
      <c r="AF3202" t="s">
        <v>370</v>
      </c>
    </row>
    <row r="3203" spans="1:32" x14ac:dyDescent="0.25">
      <c r="A3203">
        <v>11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 t="shared" si="64"/>
        <v>h-7RT-G2</v>
      </c>
      <c r="AF3203" t="s">
        <v>127</v>
      </c>
    </row>
    <row r="3204" spans="1:32" x14ac:dyDescent="0.25">
      <c r="A3204">
        <v>12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 t="shared" si="64"/>
        <v>h-7RT-H7</v>
      </c>
      <c r="AF3204" t="s">
        <v>286</v>
      </c>
    </row>
    <row r="3205" spans="1:32" x14ac:dyDescent="0.25">
      <c r="A3205">
        <v>13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 t="shared" si="64"/>
        <v>h-7RT-C7</v>
      </c>
      <c r="AF3205" t="s">
        <v>135</v>
      </c>
    </row>
    <row r="3206" spans="1:32" x14ac:dyDescent="0.25">
      <c r="A3206">
        <v>14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 t="shared" si="64"/>
        <v>h-7RT-B9</v>
      </c>
      <c r="AF3206" t="s">
        <v>125</v>
      </c>
    </row>
    <row r="3207" spans="1:32" x14ac:dyDescent="0.25">
      <c r="A3207">
        <v>15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 t="shared" si="64"/>
        <v>h-7RT-D1</v>
      </c>
      <c r="AF3207" t="s">
        <v>288</v>
      </c>
    </row>
    <row r="3208" spans="1:32" x14ac:dyDescent="0.25">
      <c r="A3208">
        <v>16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 t="shared" si="64"/>
        <v>h-7RT-A9</v>
      </c>
      <c r="AF3208" t="s">
        <v>133</v>
      </c>
    </row>
    <row r="3209" spans="1:32" x14ac:dyDescent="0.25">
      <c r="A3209">
        <v>17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 t="shared" si="64"/>
        <v>h-7RT-D4</v>
      </c>
      <c r="AF3209" t="s">
        <v>236</v>
      </c>
    </row>
    <row r="3210" spans="1:32" x14ac:dyDescent="0.25">
      <c r="A3210">
        <v>18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 t="shared" si="64"/>
        <v>h-7RT-C2</v>
      </c>
      <c r="AF3210" t="s">
        <v>149</v>
      </c>
    </row>
    <row r="3211" spans="1:32" x14ac:dyDescent="0.25">
      <c r="A3211">
        <v>19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si="64"/>
        <v>h-7RT-E2</v>
      </c>
      <c r="AF3211" t="s">
        <v>178</v>
      </c>
    </row>
    <row r="3212" spans="1:32" x14ac:dyDescent="0.25">
      <c r="A3212">
        <v>20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h-7RT-F11</v>
      </c>
      <c r="AF3212" t="s">
        <v>158</v>
      </c>
    </row>
    <row r="3213" spans="1:32" x14ac:dyDescent="0.25">
      <c r="A3213">
        <v>21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h-7RT-A5</v>
      </c>
      <c r="AF3213" t="s">
        <v>246</v>
      </c>
    </row>
    <row r="3214" spans="1:32" x14ac:dyDescent="0.25">
      <c r="A3214">
        <v>22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h-7RT-B4</v>
      </c>
      <c r="AF3214" t="s">
        <v>124</v>
      </c>
    </row>
    <row r="3215" spans="1:32" x14ac:dyDescent="0.25">
      <c r="A3215">
        <v>23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h-7RT-E12</v>
      </c>
      <c r="AF3215" t="s">
        <v>175</v>
      </c>
    </row>
    <row r="3216" spans="1:32" x14ac:dyDescent="0.25">
      <c r="A3216">
        <v>24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h-7RT-G11</v>
      </c>
      <c r="AF3216" t="s">
        <v>249</v>
      </c>
    </row>
    <row r="3217" spans="1:32" x14ac:dyDescent="0.25">
      <c r="A3217">
        <v>25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h-7RT-G8</v>
      </c>
      <c r="AF3217" t="s">
        <v>148</v>
      </c>
    </row>
    <row r="3218" spans="1:32" x14ac:dyDescent="0.25">
      <c r="A3218">
        <v>26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h-7SO-G5</v>
      </c>
      <c r="AF3218" t="s">
        <v>337</v>
      </c>
    </row>
    <row r="3219" spans="1:32" x14ac:dyDescent="0.25">
      <c r="A3219">
        <v>27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h-7SO-G10</v>
      </c>
      <c r="AF3219" t="s">
        <v>302</v>
      </c>
    </row>
    <row r="3220" spans="1:32" x14ac:dyDescent="0.25">
      <c r="A3220">
        <v>28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h-7SO-C11</v>
      </c>
      <c r="AF3220" t="s">
        <v>144</v>
      </c>
    </row>
    <row r="3221" spans="1:32" x14ac:dyDescent="0.25">
      <c r="A3221">
        <v>29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h-7SO-F7</v>
      </c>
      <c r="AF3221" t="s">
        <v>171</v>
      </c>
    </row>
    <row r="3222" spans="1:32" x14ac:dyDescent="0.25">
      <c r="A3222">
        <v>30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h-7SO-E11</v>
      </c>
      <c r="AF3222" t="s">
        <v>338</v>
      </c>
    </row>
    <row r="3223" spans="1:32" x14ac:dyDescent="0.25">
      <c r="A3223">
        <v>31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86</v>
      </c>
      <c r="AC3223" t="str">
        <f t="shared" si="64"/>
        <v>h-7SO-E7</v>
      </c>
      <c r="AF3223" t="s">
        <v>131</v>
      </c>
    </row>
    <row r="3224" spans="1:32" x14ac:dyDescent="0.25">
      <c r="A3224">
        <v>32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86</v>
      </c>
      <c r="AC3224" t="str">
        <f t="shared" si="64"/>
        <v>h-7SO-C8</v>
      </c>
      <c r="AF3224" t="s">
        <v>238</v>
      </c>
    </row>
    <row r="3225" spans="1:32" x14ac:dyDescent="0.25">
      <c r="A3225">
        <v>33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86</v>
      </c>
      <c r="AC3225" t="str">
        <f t="shared" si="64"/>
        <v>h-7SO-D9</v>
      </c>
      <c r="AF3225" t="s">
        <v>151</v>
      </c>
    </row>
    <row r="3226" spans="1:32" x14ac:dyDescent="0.25">
      <c r="A3226">
        <v>34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 t="shared" si="64"/>
        <v>h-7SO-D8</v>
      </c>
      <c r="AF3226" t="s">
        <v>170</v>
      </c>
    </row>
    <row r="3227" spans="1:32" x14ac:dyDescent="0.25">
      <c r="A3227">
        <v>35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 t="shared" si="64"/>
        <v>h-7SO-E1</v>
      </c>
      <c r="AF3227" t="s">
        <v>137</v>
      </c>
    </row>
    <row r="3228" spans="1:32" x14ac:dyDescent="0.25">
      <c r="A3228">
        <v>36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 t="shared" si="64"/>
        <v>h-7SO-F12</v>
      </c>
      <c r="AF3228" t="s">
        <v>121</v>
      </c>
    </row>
    <row r="3229" spans="1:32" x14ac:dyDescent="0.25">
      <c r="A3229">
        <v>37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 t="shared" si="64"/>
        <v>h-7SO-C9</v>
      </c>
      <c r="AF3229" t="s">
        <v>176</v>
      </c>
    </row>
    <row r="3230" spans="1:32" x14ac:dyDescent="0.25">
      <c r="A3230">
        <v>38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 t="shared" si="64"/>
        <v>h-7SO-D6</v>
      </c>
      <c r="AF3230" t="s">
        <v>160</v>
      </c>
    </row>
    <row r="3231" spans="1:32" x14ac:dyDescent="0.25">
      <c r="A3231">
        <v>39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 t="shared" si="64"/>
        <v>h-7SO-A6</v>
      </c>
      <c r="AF3231" t="s">
        <v>244</v>
      </c>
    </row>
    <row r="3232" spans="1:32" x14ac:dyDescent="0.25">
      <c r="A3232">
        <v>40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 t="shared" si="64"/>
        <v>h-7SO-G6</v>
      </c>
      <c r="AF3232" t="s">
        <v>235</v>
      </c>
    </row>
    <row r="3233" spans="1:32" x14ac:dyDescent="0.25">
      <c r="A3233">
        <v>41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 t="shared" si="64"/>
        <v>h-7SO-E5</v>
      </c>
      <c r="AF3233" t="s">
        <v>305</v>
      </c>
    </row>
    <row r="3234" spans="1:32" x14ac:dyDescent="0.25">
      <c r="A3234">
        <v>42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 t="shared" si="64"/>
        <v>h-7SO-D5</v>
      </c>
      <c r="AF3234" t="s">
        <v>251</v>
      </c>
    </row>
    <row r="3235" spans="1:32" x14ac:dyDescent="0.25">
      <c r="A3235">
        <v>43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h-7SO-D11</v>
      </c>
      <c r="AF3235" t="s">
        <v>128</v>
      </c>
    </row>
    <row r="3236" spans="1:32" x14ac:dyDescent="0.25">
      <c r="A3236">
        <v>44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h-7SO-E8</v>
      </c>
      <c r="AF3236" t="s">
        <v>292</v>
      </c>
    </row>
    <row r="3237" spans="1:32" x14ac:dyDescent="0.25">
      <c r="A3237">
        <v>45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h-7SO-A4</v>
      </c>
      <c r="AF3237" t="s">
        <v>252</v>
      </c>
    </row>
    <row r="3238" spans="1:32" x14ac:dyDescent="0.25">
      <c r="A3238">
        <v>46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h-7SO-F10</v>
      </c>
      <c r="AF3238" t="s">
        <v>289</v>
      </c>
    </row>
    <row r="3239" spans="1:32" x14ac:dyDescent="0.25">
      <c r="A3239">
        <v>47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</v>
      </c>
      <c r="AF3239" t="s">
        <v>290</v>
      </c>
    </row>
    <row r="3240" spans="1:32" x14ac:dyDescent="0.25">
      <c r="A3240">
        <v>48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h-7SO-H2</v>
      </c>
      <c r="AF3240" t="s">
        <v>122</v>
      </c>
    </row>
    <row r="3241" spans="1:32" x14ac:dyDescent="0.25">
      <c r="A3241">
        <v>49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h-7SO-F9</v>
      </c>
      <c r="AF3241" t="s">
        <v>240</v>
      </c>
    </row>
    <row r="3242" spans="1:32" x14ac:dyDescent="0.25">
      <c r="A3242">
        <v>50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h-7SO-B7</v>
      </c>
      <c r="AF3242" t="s">
        <v>177</v>
      </c>
    </row>
    <row r="3243" spans="1:32" x14ac:dyDescent="0.25">
      <c r="A3243">
        <v>51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84</v>
      </c>
      <c r="AC3243" t="s">
        <v>1596</v>
      </c>
    </row>
    <row r="3244" spans="1:32" x14ac:dyDescent="0.25">
      <c r="A3244">
        <v>52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84</v>
      </c>
      <c r="AC3244" t="s">
        <v>1597</v>
      </c>
    </row>
    <row r="3245" spans="1:32" x14ac:dyDescent="0.25">
      <c r="A3245">
        <v>53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84</v>
      </c>
      <c r="AC3245" t="s">
        <v>1598</v>
      </c>
    </row>
    <row r="3246" spans="1:32" x14ac:dyDescent="0.25">
      <c r="A3246">
        <v>54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84</v>
      </c>
      <c r="AC3246" t="s">
        <v>1599</v>
      </c>
    </row>
    <row r="3247" spans="1:32" x14ac:dyDescent="0.25">
      <c r="A3247">
        <v>55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84</v>
      </c>
      <c r="AC3247" t="s">
        <v>1600</v>
      </c>
    </row>
    <row r="3248" spans="1:32" x14ac:dyDescent="0.25">
      <c r="A3248">
        <v>56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84</v>
      </c>
      <c r="AC3248" t="s">
        <v>1601</v>
      </c>
    </row>
    <row r="3249" spans="1:32" x14ac:dyDescent="0.25">
      <c r="A3249">
        <v>57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84</v>
      </c>
      <c r="AC3249" t="s">
        <v>1602</v>
      </c>
    </row>
    <row r="3250" spans="1:32" x14ac:dyDescent="0.25">
      <c r="A3250">
        <v>58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84</v>
      </c>
      <c r="AC3250" t="s">
        <v>1603</v>
      </c>
    </row>
    <row r="3251" spans="1:32" x14ac:dyDescent="0.25">
      <c r="A3251">
        <v>59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1604</v>
      </c>
    </row>
    <row r="3252" spans="1:32" x14ac:dyDescent="0.25">
      <c r="A3252">
        <v>60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1605</v>
      </c>
    </row>
    <row r="3253" spans="1:32" x14ac:dyDescent="0.25">
      <c r="A3253">
        <v>1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60</v>
      </c>
      <c r="W3253" s="1" t="s">
        <v>964</v>
      </c>
      <c r="AB3253" t="s">
        <v>85</v>
      </c>
      <c r="AC3253" t="str">
        <f>"A3-8"&amp;AB3253&amp;"-"&amp;AF3253</f>
        <v>A3-8RT-A1</v>
      </c>
      <c r="AF3253" t="s">
        <v>247</v>
      </c>
    </row>
    <row r="3254" spans="1:32" x14ac:dyDescent="0.25">
      <c r="A3254">
        <v>2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60</v>
      </c>
      <c r="W3254" s="1" t="s">
        <v>964</v>
      </c>
      <c r="AB3254" t="s">
        <v>85</v>
      </c>
      <c r="AC3254" t="str">
        <f t="shared" ref="AC3254:AC3261" si="65">"A3-8"&amp;AB3254&amp;"-"&amp;AF3254</f>
        <v>A3-8RT-B1</v>
      </c>
      <c r="AF3254" t="s">
        <v>169</v>
      </c>
    </row>
    <row r="3255" spans="1:32" x14ac:dyDescent="0.25">
      <c r="A3255">
        <v>3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60</v>
      </c>
      <c r="W3255" s="1" t="s">
        <v>964</v>
      </c>
      <c r="AB3255" t="s">
        <v>85</v>
      </c>
      <c r="AC3255" t="str">
        <f t="shared" si="65"/>
        <v>A3-8RT-B2</v>
      </c>
      <c r="AF3255" t="s">
        <v>142</v>
      </c>
    </row>
    <row r="3256" spans="1:32" x14ac:dyDescent="0.25">
      <c r="A3256">
        <v>4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60</v>
      </c>
      <c r="W3256" s="1" t="s">
        <v>964</v>
      </c>
      <c r="AB3256" t="s">
        <v>85</v>
      </c>
      <c r="AC3256" t="str">
        <f t="shared" si="65"/>
        <v>A3-8RT-B3</v>
      </c>
      <c r="AF3256" t="s">
        <v>242</v>
      </c>
    </row>
    <row r="3257" spans="1:32" x14ac:dyDescent="0.25">
      <c r="A3257">
        <v>5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60</v>
      </c>
      <c r="W3257" s="1" t="s">
        <v>964</v>
      </c>
      <c r="AB3257" t="s">
        <v>86</v>
      </c>
      <c r="AC3257" t="str">
        <f t="shared" si="65"/>
        <v>A3-8SO-A1</v>
      </c>
      <c r="AF3257" t="s">
        <v>247</v>
      </c>
    </row>
    <row r="3258" spans="1:32" x14ac:dyDescent="0.25">
      <c r="A3258">
        <v>6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60</v>
      </c>
      <c r="W3258" s="1" t="s">
        <v>964</v>
      </c>
      <c r="AB3258" t="s">
        <v>86</v>
      </c>
      <c r="AC3258" t="str">
        <f t="shared" si="65"/>
        <v>A3-8SO-B1</v>
      </c>
      <c r="AF3258" t="s">
        <v>169</v>
      </c>
    </row>
    <row r="3259" spans="1:32" x14ac:dyDescent="0.25">
      <c r="A3259">
        <v>7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60</v>
      </c>
      <c r="W3259" s="1" t="s">
        <v>964</v>
      </c>
      <c r="AB3259" t="s">
        <v>86</v>
      </c>
      <c r="AC3259" t="str">
        <f t="shared" si="65"/>
        <v>A3-8SO-B2</v>
      </c>
      <c r="AF3259" t="s">
        <v>142</v>
      </c>
    </row>
    <row r="3260" spans="1:32" x14ac:dyDescent="0.25">
      <c r="A3260">
        <v>8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60</v>
      </c>
      <c r="W3260" s="1" t="s">
        <v>964</v>
      </c>
      <c r="AB3260" t="s">
        <v>86</v>
      </c>
      <c r="AC3260" t="str">
        <f t="shared" si="65"/>
        <v>A3-8SO-B3</v>
      </c>
      <c r="AF3260" t="s">
        <v>242</v>
      </c>
    </row>
    <row r="3261" spans="1:32" x14ac:dyDescent="0.25">
      <c r="A3261">
        <v>9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86</v>
      </c>
      <c r="AC3261" t="str">
        <f t="shared" si="65"/>
        <v>A3-8SO-B4</v>
      </c>
      <c r="AF3261" t="s">
        <v>124</v>
      </c>
    </row>
    <row r="3262" spans="1:32" x14ac:dyDescent="0.25">
      <c r="A3262">
        <v>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ref="AC3262:AC3293" si="66">"h-8"&amp;AB3262&amp;"-"&amp;AF3262</f>
        <v>h-8RT-C11</v>
      </c>
      <c r="AF3262" t="s">
        <v>144</v>
      </c>
    </row>
    <row r="3263" spans="1:32" x14ac:dyDescent="0.25">
      <c r="A3263">
        <v>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h-8RT-E4</v>
      </c>
      <c r="AF3263" t="s">
        <v>304</v>
      </c>
    </row>
    <row r="3264" spans="1:32" x14ac:dyDescent="0.25">
      <c r="A3264">
        <v>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h-8RT-G2</v>
      </c>
      <c r="AF3264" t="s">
        <v>127</v>
      </c>
    </row>
    <row r="3265" spans="1:32" x14ac:dyDescent="0.25">
      <c r="A3265">
        <v>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h-8RT-G6</v>
      </c>
      <c r="AF3265" t="s">
        <v>235</v>
      </c>
    </row>
    <row r="3266" spans="1:32" x14ac:dyDescent="0.25">
      <c r="A3266">
        <v>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h-8RT-F9</v>
      </c>
      <c r="AF3266" t="s">
        <v>240</v>
      </c>
    </row>
    <row r="3267" spans="1:32" x14ac:dyDescent="0.25">
      <c r="A3267">
        <v>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85</v>
      </c>
      <c r="AC3267" t="str">
        <f t="shared" si="66"/>
        <v>h-8RT-F3</v>
      </c>
      <c r="AF3267" t="s">
        <v>241</v>
      </c>
    </row>
    <row r="3268" spans="1:32" x14ac:dyDescent="0.25">
      <c r="A3268">
        <v>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85</v>
      </c>
      <c r="AC3268" t="str">
        <f t="shared" si="66"/>
        <v>h-8RT-F7</v>
      </c>
      <c r="AF3268" t="s">
        <v>171</v>
      </c>
    </row>
    <row r="3269" spans="1:32" x14ac:dyDescent="0.25">
      <c r="A3269">
        <v>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85</v>
      </c>
      <c r="AC3269" t="str">
        <f t="shared" si="66"/>
        <v>h-8RT-E12</v>
      </c>
      <c r="AF3269" t="s">
        <v>175</v>
      </c>
    </row>
    <row r="3270" spans="1:32" x14ac:dyDescent="0.25">
      <c r="A3270">
        <v>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 t="shared" si="66"/>
        <v>h-8RT-A5</v>
      </c>
      <c r="AF3270" t="s">
        <v>246</v>
      </c>
    </row>
    <row r="3271" spans="1:32" x14ac:dyDescent="0.25">
      <c r="A3271">
        <v>10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 t="shared" si="66"/>
        <v>h-8RT-G9</v>
      </c>
      <c r="AF3271" t="s">
        <v>159</v>
      </c>
    </row>
    <row r="3272" spans="1:32" x14ac:dyDescent="0.25">
      <c r="A3272">
        <v>11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 t="shared" si="66"/>
        <v>h-8RT-A12</v>
      </c>
      <c r="AF3272" t="s">
        <v>284</v>
      </c>
    </row>
    <row r="3273" spans="1:32" x14ac:dyDescent="0.25">
      <c r="A3273">
        <v>12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 t="shared" si="66"/>
        <v>h-8RT-C2</v>
      </c>
      <c r="AF3273" t="s">
        <v>149</v>
      </c>
    </row>
    <row r="3274" spans="1:32" x14ac:dyDescent="0.25">
      <c r="A3274">
        <v>13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 t="shared" si="66"/>
        <v>h-8RT-G11</v>
      </c>
      <c r="AF3274" t="s">
        <v>249</v>
      </c>
    </row>
    <row r="3275" spans="1:32" x14ac:dyDescent="0.25">
      <c r="A3275">
        <v>14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 t="shared" si="66"/>
        <v>h-8RT-D11</v>
      </c>
      <c r="AF3275" t="s">
        <v>128</v>
      </c>
    </row>
    <row r="3276" spans="1:32" x14ac:dyDescent="0.25">
      <c r="A3276">
        <v>15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 t="shared" si="66"/>
        <v>h-8RT-A11</v>
      </c>
      <c r="AF3276" t="s">
        <v>237</v>
      </c>
    </row>
    <row r="3277" spans="1:32" x14ac:dyDescent="0.25">
      <c r="A3277">
        <v>16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 t="shared" si="66"/>
        <v>h-8RT-F4</v>
      </c>
      <c r="AF3277" t="s">
        <v>150</v>
      </c>
    </row>
    <row r="3278" spans="1:32" x14ac:dyDescent="0.25">
      <c r="A3278">
        <v>17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 t="shared" si="66"/>
        <v>h-8RT-F2</v>
      </c>
      <c r="AF3278" t="s">
        <v>370</v>
      </c>
    </row>
    <row r="3279" spans="1:32" x14ac:dyDescent="0.25">
      <c r="A3279">
        <v>18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si="66"/>
        <v>h-8RT-C3</v>
      </c>
      <c r="AF3279" t="s">
        <v>301</v>
      </c>
    </row>
    <row r="3280" spans="1:32" x14ac:dyDescent="0.25">
      <c r="A3280">
        <v>19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h-8RT-H1</v>
      </c>
      <c r="AF3280" t="s">
        <v>239</v>
      </c>
    </row>
    <row r="3281" spans="1:32" x14ac:dyDescent="0.25">
      <c r="A3281">
        <v>20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h-8RT-B4</v>
      </c>
      <c r="AF3281" t="s">
        <v>124</v>
      </c>
    </row>
    <row r="3282" spans="1:32" x14ac:dyDescent="0.25">
      <c r="A3282">
        <v>21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h-8RT-B11</v>
      </c>
      <c r="AF3282" t="s">
        <v>129</v>
      </c>
    </row>
    <row r="3283" spans="1:32" x14ac:dyDescent="0.25">
      <c r="A3283">
        <v>22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h-8RT-H7</v>
      </c>
      <c r="AF3283" t="s">
        <v>286</v>
      </c>
    </row>
    <row r="3284" spans="1:32" x14ac:dyDescent="0.25">
      <c r="A3284">
        <v>23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h-8RT-A10</v>
      </c>
      <c r="AF3284" t="s">
        <v>138</v>
      </c>
    </row>
    <row r="3285" spans="1:32" x14ac:dyDescent="0.25">
      <c r="A3285">
        <v>24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h-8RT-H10</v>
      </c>
      <c r="AF3285" t="s">
        <v>174</v>
      </c>
    </row>
    <row r="3286" spans="1:32" x14ac:dyDescent="0.25">
      <c r="A3286">
        <v>25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h-8RT-E6</v>
      </c>
      <c r="AF3286" t="s">
        <v>156</v>
      </c>
    </row>
    <row r="3287" spans="1:32" x14ac:dyDescent="0.25">
      <c r="A3287">
        <v>26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6"/>
        <v>h-8SO-D10</v>
      </c>
      <c r="AF3287" t="s">
        <v>371</v>
      </c>
    </row>
    <row r="3288" spans="1:32" x14ac:dyDescent="0.25">
      <c r="A3288">
        <v>27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6"/>
        <v>h-8SO-H4</v>
      </c>
      <c r="AF3288" t="s">
        <v>140</v>
      </c>
    </row>
    <row r="3289" spans="1:32" x14ac:dyDescent="0.25">
      <c r="A3289">
        <v>28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6"/>
        <v>h-8SO-H1</v>
      </c>
      <c r="AF3289" t="s">
        <v>239</v>
      </c>
    </row>
    <row r="3290" spans="1:32" x14ac:dyDescent="0.25">
      <c r="A3290">
        <v>29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6"/>
        <v>h-8SO-A7</v>
      </c>
      <c r="AF3290" t="s">
        <v>164</v>
      </c>
    </row>
    <row r="3291" spans="1:32" x14ac:dyDescent="0.25">
      <c r="A3291">
        <v>30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6"/>
        <v>h-8SO-C2</v>
      </c>
      <c r="AF3291" t="s">
        <v>149</v>
      </c>
    </row>
    <row r="3292" spans="1:32" x14ac:dyDescent="0.25">
      <c r="A3292">
        <v>31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86</v>
      </c>
      <c r="AC3292" t="str">
        <f t="shared" si="66"/>
        <v>h-8SO-D1</v>
      </c>
      <c r="AF3292" t="s">
        <v>288</v>
      </c>
    </row>
    <row r="3293" spans="1:32" x14ac:dyDescent="0.25">
      <c r="A3293">
        <v>32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86</v>
      </c>
      <c r="AC3293" t="str">
        <f t="shared" si="66"/>
        <v>h-8SO-F10</v>
      </c>
      <c r="AF3293" t="s">
        <v>289</v>
      </c>
    </row>
    <row r="3294" spans="1:32" x14ac:dyDescent="0.25">
      <c r="A3294">
        <v>33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86</v>
      </c>
      <c r="AC3294" t="str">
        <f t="shared" ref="AC3294:AC3311" si="67">"h-8"&amp;AB3294&amp;"-"&amp;AF3294</f>
        <v>h-8SO-C1</v>
      </c>
      <c r="AF3294" t="s">
        <v>146</v>
      </c>
    </row>
    <row r="3295" spans="1:32" x14ac:dyDescent="0.25">
      <c r="A3295">
        <v>34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 t="shared" si="67"/>
        <v>h-8SO-A3</v>
      </c>
      <c r="AF3295" t="s">
        <v>245</v>
      </c>
    </row>
    <row r="3296" spans="1:32" x14ac:dyDescent="0.25">
      <c r="A3296">
        <v>35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 t="shared" si="67"/>
        <v>h-8SO-C8</v>
      </c>
      <c r="AF3296" t="s">
        <v>238</v>
      </c>
    </row>
    <row r="3297" spans="1:32" x14ac:dyDescent="0.25">
      <c r="A3297">
        <v>36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 t="shared" si="67"/>
        <v>h-8SO-D2</v>
      </c>
      <c r="AF3297" t="s">
        <v>172</v>
      </c>
    </row>
    <row r="3298" spans="1:32" x14ac:dyDescent="0.25">
      <c r="A3298">
        <v>37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 t="shared" si="67"/>
        <v>h-8SO-D3</v>
      </c>
      <c r="AF3298" t="s">
        <v>155</v>
      </c>
    </row>
    <row r="3299" spans="1:32" x14ac:dyDescent="0.25">
      <c r="A3299">
        <v>38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 t="shared" si="67"/>
        <v>h-8SO-G12</v>
      </c>
      <c r="AF3299" t="s">
        <v>147</v>
      </c>
    </row>
    <row r="3300" spans="1:32" x14ac:dyDescent="0.25">
      <c r="A3300">
        <v>39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 t="shared" si="67"/>
        <v>h-8SO-G7</v>
      </c>
      <c r="AF3300" t="s">
        <v>136</v>
      </c>
    </row>
    <row r="3301" spans="1:32" x14ac:dyDescent="0.25">
      <c r="A3301">
        <v>40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 t="shared" si="67"/>
        <v>h-8SO-D7</v>
      </c>
      <c r="AF3301" t="s">
        <v>285</v>
      </c>
    </row>
    <row r="3302" spans="1:32" x14ac:dyDescent="0.25">
      <c r="A3302">
        <v>41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 t="shared" si="67"/>
        <v>h-8SO-F3</v>
      </c>
      <c r="AF3302" t="s">
        <v>241</v>
      </c>
    </row>
    <row r="3303" spans="1:32" x14ac:dyDescent="0.25">
      <c r="A3303">
        <v>42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 t="shared" si="67"/>
        <v>h-8SO-D9</v>
      </c>
      <c r="AF3303" t="s">
        <v>151</v>
      </c>
    </row>
    <row r="3304" spans="1:32" x14ac:dyDescent="0.25">
      <c r="A3304">
        <v>43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7"/>
        <v>h-8SO-H12</v>
      </c>
      <c r="AF3304" t="s">
        <v>153</v>
      </c>
    </row>
    <row r="3305" spans="1:32" x14ac:dyDescent="0.25">
      <c r="A3305">
        <v>44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7"/>
        <v>h-8SO-A8</v>
      </c>
      <c r="AF3305" t="s">
        <v>166</v>
      </c>
    </row>
    <row r="3306" spans="1:32" x14ac:dyDescent="0.25">
      <c r="A3306">
        <v>45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7"/>
        <v>h-8SO-G10</v>
      </c>
      <c r="AF3306" t="s">
        <v>302</v>
      </c>
    </row>
    <row r="3307" spans="1:32" x14ac:dyDescent="0.25">
      <c r="A3307">
        <v>46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7"/>
        <v>h-8SO-H11</v>
      </c>
      <c r="AF3307" t="s">
        <v>141</v>
      </c>
    </row>
    <row r="3308" spans="1:32" x14ac:dyDescent="0.25">
      <c r="A3308">
        <v>47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7"/>
        <v>h-8SO-C6</v>
      </c>
      <c r="AF3308" t="s">
        <v>168</v>
      </c>
    </row>
    <row r="3309" spans="1:32" x14ac:dyDescent="0.25">
      <c r="A3309">
        <v>48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7"/>
        <v>h-8SO-B12</v>
      </c>
      <c r="AF3309" t="s">
        <v>132</v>
      </c>
    </row>
    <row r="3310" spans="1:32" x14ac:dyDescent="0.25">
      <c r="A3310">
        <v>49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7"/>
        <v>h-8SO-C9</v>
      </c>
      <c r="AF3310" t="s">
        <v>176</v>
      </c>
    </row>
    <row r="3311" spans="1:32" x14ac:dyDescent="0.25">
      <c r="A3311">
        <v>50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7"/>
        <v>h-8SO-H5</v>
      </c>
      <c r="AF3311" t="s">
        <v>145</v>
      </c>
    </row>
    <row r="3312" spans="1:32" x14ac:dyDescent="0.25">
      <c r="A3312">
        <v>51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84</v>
      </c>
      <c r="AC3312" t="s">
        <v>1606</v>
      </c>
    </row>
    <row r="3313" spans="1:29" x14ac:dyDescent="0.25">
      <c r="A3313">
        <v>52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84</v>
      </c>
      <c r="AC3313" t="s">
        <v>1607</v>
      </c>
    </row>
    <row r="3314" spans="1:29" x14ac:dyDescent="0.25">
      <c r="A3314">
        <v>53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84</v>
      </c>
      <c r="AC3314" t="s">
        <v>1608</v>
      </c>
    </row>
    <row r="3315" spans="1:29" x14ac:dyDescent="0.25">
      <c r="A3315">
        <v>54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84</v>
      </c>
      <c r="AC3315" t="s">
        <v>1609</v>
      </c>
    </row>
    <row r="3316" spans="1:29" x14ac:dyDescent="0.25">
      <c r="A3316">
        <v>55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84</v>
      </c>
      <c r="AC3316" t="s">
        <v>1610</v>
      </c>
    </row>
    <row r="3317" spans="1:29" x14ac:dyDescent="0.25">
      <c r="A3317">
        <v>56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84</v>
      </c>
      <c r="AC3317" t="s">
        <v>1611</v>
      </c>
    </row>
    <row r="3318" spans="1:29" x14ac:dyDescent="0.25">
      <c r="A3318">
        <v>57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84</v>
      </c>
      <c r="AC3318" t="s">
        <v>1612</v>
      </c>
    </row>
    <row r="3319" spans="1:29" x14ac:dyDescent="0.25">
      <c r="A3319">
        <v>58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84</v>
      </c>
      <c r="AC3319" t="s">
        <v>1613</v>
      </c>
    </row>
    <row r="3320" spans="1:29" x14ac:dyDescent="0.25">
      <c r="A3320">
        <v>59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1614</v>
      </c>
    </row>
    <row r="3321" spans="1:29" x14ac:dyDescent="0.25">
      <c r="A3321">
        <v>60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1615</v>
      </c>
    </row>
    <row r="3322" spans="1:29" x14ac:dyDescent="0.25">
      <c r="A3322">
        <v>1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84</v>
      </c>
      <c r="AC3322" t="s">
        <v>1617</v>
      </c>
    </row>
    <row r="3323" spans="1:29" x14ac:dyDescent="0.25">
      <c r="A3323">
        <v>2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84</v>
      </c>
      <c r="AC3323" t="s">
        <v>1618</v>
      </c>
    </row>
    <row r="3324" spans="1:29" x14ac:dyDescent="0.25">
      <c r="A3324">
        <v>3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84</v>
      </c>
      <c r="AC3324" t="s">
        <v>1619</v>
      </c>
    </row>
    <row r="3325" spans="1:29" x14ac:dyDescent="0.25">
      <c r="A3325">
        <v>4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84</v>
      </c>
      <c r="AC3325" t="s">
        <v>1620</v>
      </c>
    </row>
    <row r="3326" spans="1:29" x14ac:dyDescent="0.25">
      <c r="A3326">
        <v>5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84</v>
      </c>
      <c r="AC3326" t="s">
        <v>1621</v>
      </c>
    </row>
    <row r="3327" spans="1:29" x14ac:dyDescent="0.25">
      <c r="A3327">
        <v>6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84</v>
      </c>
      <c r="AC3327" t="s">
        <v>1622</v>
      </c>
    </row>
    <row r="3328" spans="1:29" x14ac:dyDescent="0.25">
      <c r="A3328">
        <v>7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84</v>
      </c>
      <c r="AC3328" t="s">
        <v>1623</v>
      </c>
    </row>
    <row r="3329" spans="1:32" x14ac:dyDescent="0.25">
      <c r="A3329">
        <v>8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84</v>
      </c>
      <c r="AC3329" t="s">
        <v>1624</v>
      </c>
    </row>
    <row r="3330" spans="1:32" x14ac:dyDescent="0.25">
      <c r="A3330">
        <v>9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1625</v>
      </c>
    </row>
    <row r="3331" spans="1:32" x14ac:dyDescent="0.25">
      <c r="A3331">
        <v>10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1626</v>
      </c>
    </row>
    <row r="3332" spans="1:32" x14ac:dyDescent="0.25">
      <c r="A3332">
        <v>11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>"h-9"&amp;AB3332&amp;"-"&amp;AF3332</f>
        <v>h-9RT-F6</v>
      </c>
      <c r="AF3332" t="s">
        <v>291</v>
      </c>
    </row>
    <row r="3333" spans="1:32" x14ac:dyDescent="0.25">
      <c r="A3333">
        <v>12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ref="AC3333:AC3396" si="68">"h-9"&amp;AB3333&amp;"-"&amp;AF3333</f>
        <v>h-9RT-B9</v>
      </c>
      <c r="AF3333" t="s">
        <v>125</v>
      </c>
    </row>
    <row r="3334" spans="1:32" x14ac:dyDescent="0.25">
      <c r="A3334">
        <v>13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h-9RT-F12</v>
      </c>
      <c r="AF3334" t="s">
        <v>121</v>
      </c>
    </row>
    <row r="3335" spans="1:32" x14ac:dyDescent="0.25">
      <c r="A3335">
        <v>14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h-9RT-H8</v>
      </c>
      <c r="AF3335" t="s">
        <v>152</v>
      </c>
    </row>
    <row r="3336" spans="1:32" x14ac:dyDescent="0.25">
      <c r="A3336">
        <v>15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h-9RT-G5</v>
      </c>
      <c r="AF3336" t="s">
        <v>337</v>
      </c>
    </row>
    <row r="3337" spans="1:32" x14ac:dyDescent="0.25">
      <c r="A3337">
        <v>16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85</v>
      </c>
      <c r="AC3337" t="str">
        <f t="shared" si="68"/>
        <v>h-9RT-G7</v>
      </c>
      <c r="AF3337" t="s">
        <v>136</v>
      </c>
    </row>
    <row r="3338" spans="1:32" x14ac:dyDescent="0.25">
      <c r="A3338">
        <v>17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85</v>
      </c>
      <c r="AC3338" t="str">
        <f t="shared" si="68"/>
        <v>h-9RT-A10</v>
      </c>
      <c r="AF3338" t="s">
        <v>138</v>
      </c>
    </row>
    <row r="3339" spans="1:32" x14ac:dyDescent="0.25">
      <c r="A3339">
        <v>18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85</v>
      </c>
      <c r="AC3339" t="str">
        <f t="shared" si="68"/>
        <v>h-9RT-B8</v>
      </c>
      <c r="AF3339" t="s">
        <v>173</v>
      </c>
    </row>
    <row r="3340" spans="1:32" x14ac:dyDescent="0.25">
      <c r="A3340">
        <v>19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 t="shared" si="68"/>
        <v>h-9RT-H9</v>
      </c>
      <c r="AF3340" t="s">
        <v>287</v>
      </c>
    </row>
    <row r="3341" spans="1:32" x14ac:dyDescent="0.25">
      <c r="A3341">
        <v>20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 t="shared" si="68"/>
        <v>h-9RT-C3</v>
      </c>
      <c r="AF3341" t="s">
        <v>301</v>
      </c>
    </row>
    <row r="3342" spans="1:32" x14ac:dyDescent="0.25">
      <c r="A3342">
        <v>21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 t="shared" si="68"/>
        <v>h-9RT-A6</v>
      </c>
      <c r="AF3342" t="s">
        <v>244</v>
      </c>
    </row>
    <row r="3343" spans="1:32" x14ac:dyDescent="0.25">
      <c r="A3343">
        <v>22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 t="shared" si="68"/>
        <v>h-9RT-D12</v>
      </c>
      <c r="AF3343" t="s">
        <v>162</v>
      </c>
    </row>
    <row r="3344" spans="1:32" x14ac:dyDescent="0.25">
      <c r="A3344">
        <v>23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 t="shared" si="68"/>
        <v>h-9RT-A5</v>
      </c>
      <c r="AF3344" t="s">
        <v>246</v>
      </c>
    </row>
    <row r="3345" spans="1:32" x14ac:dyDescent="0.25">
      <c r="A3345">
        <v>24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 t="shared" si="68"/>
        <v>h-9RT-E12</v>
      </c>
      <c r="AF3345" t="s">
        <v>175</v>
      </c>
    </row>
    <row r="3346" spans="1:32" x14ac:dyDescent="0.25">
      <c r="A3346">
        <v>25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 t="shared" si="68"/>
        <v>h-9RT-E7</v>
      </c>
      <c r="AF3346" t="s">
        <v>131</v>
      </c>
    </row>
    <row r="3347" spans="1:32" x14ac:dyDescent="0.25">
      <c r="A3347">
        <v>26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 t="shared" si="68"/>
        <v>h-9RT-D10</v>
      </c>
      <c r="AF3347" t="s">
        <v>371</v>
      </c>
    </row>
    <row r="3348" spans="1:32" x14ac:dyDescent="0.25">
      <c r="A3348">
        <v>27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 t="shared" si="68"/>
        <v>h-9RT-C6</v>
      </c>
      <c r="AF3348" t="s">
        <v>168</v>
      </c>
    </row>
    <row r="3349" spans="1:32" x14ac:dyDescent="0.25">
      <c r="A3349">
        <v>28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 t="shared" si="68"/>
        <v>h-9RT-D7</v>
      </c>
      <c r="AF3349" t="s">
        <v>285</v>
      </c>
    </row>
    <row r="3350" spans="1:32" x14ac:dyDescent="0.25">
      <c r="A3350">
        <v>29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si="68"/>
        <v>h-9RT-B3</v>
      </c>
      <c r="AF3350" t="s">
        <v>242</v>
      </c>
    </row>
    <row r="3351" spans="1:32" x14ac:dyDescent="0.25">
      <c r="A3351">
        <v>30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h-9RT-B5</v>
      </c>
      <c r="AF3351" t="s">
        <v>163</v>
      </c>
    </row>
    <row r="3352" spans="1:32" x14ac:dyDescent="0.25">
      <c r="A3352">
        <v>31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h-9RT-D9</v>
      </c>
      <c r="AF3352" t="s">
        <v>151</v>
      </c>
    </row>
    <row r="3353" spans="1:32" x14ac:dyDescent="0.25">
      <c r="A3353">
        <v>32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h-9RT-F5</v>
      </c>
      <c r="AF3353" t="s">
        <v>250</v>
      </c>
    </row>
    <row r="3354" spans="1:32" x14ac:dyDescent="0.25">
      <c r="A3354">
        <v>33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h-9RT-H10</v>
      </c>
      <c r="AF3354" t="s">
        <v>174</v>
      </c>
    </row>
    <row r="3355" spans="1:32" x14ac:dyDescent="0.25">
      <c r="A3355">
        <v>34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h-9RT-E10</v>
      </c>
      <c r="AF3355" t="s">
        <v>248</v>
      </c>
    </row>
    <row r="3356" spans="1:32" x14ac:dyDescent="0.25">
      <c r="A3356">
        <v>35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h-9RT-A4</v>
      </c>
      <c r="AF3356" t="s">
        <v>252</v>
      </c>
    </row>
    <row r="3357" spans="1:32" x14ac:dyDescent="0.25">
      <c r="A3357">
        <v>36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h-9SO-A7</v>
      </c>
      <c r="AF3357" t="s">
        <v>164</v>
      </c>
    </row>
    <row r="3358" spans="1:32" x14ac:dyDescent="0.25">
      <c r="A3358">
        <v>37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h-9SO-G1</v>
      </c>
      <c r="AF3358" t="s">
        <v>290</v>
      </c>
    </row>
    <row r="3359" spans="1:32" x14ac:dyDescent="0.25">
      <c r="A3359">
        <v>38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h-9SO-B1</v>
      </c>
      <c r="AF3359" t="s">
        <v>169</v>
      </c>
    </row>
    <row r="3360" spans="1:32" x14ac:dyDescent="0.25">
      <c r="A3360">
        <v>39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h-9SO-B12</v>
      </c>
      <c r="AF3360" t="s">
        <v>132</v>
      </c>
    </row>
    <row r="3361" spans="1:32" x14ac:dyDescent="0.25">
      <c r="A3361">
        <v>40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h-9SO-E2</v>
      </c>
      <c r="AF3361" t="s">
        <v>178</v>
      </c>
    </row>
    <row r="3362" spans="1:32" x14ac:dyDescent="0.25">
      <c r="A3362">
        <v>41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86</v>
      </c>
      <c r="AC3362" t="str">
        <f t="shared" si="68"/>
        <v>h-9SO-G2</v>
      </c>
      <c r="AF3362" t="s">
        <v>127</v>
      </c>
    </row>
    <row r="3363" spans="1:32" x14ac:dyDescent="0.25">
      <c r="A3363">
        <v>42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86</v>
      </c>
      <c r="AC3363" t="str">
        <f t="shared" si="68"/>
        <v>h-9SO-B4</v>
      </c>
      <c r="AF3363" t="s">
        <v>124</v>
      </c>
    </row>
    <row r="3364" spans="1:32" x14ac:dyDescent="0.25">
      <c r="A3364">
        <v>43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86</v>
      </c>
      <c r="AC3364" t="str">
        <f t="shared" si="68"/>
        <v>h-9SO-A11</v>
      </c>
      <c r="AF3364" t="s">
        <v>237</v>
      </c>
    </row>
    <row r="3365" spans="1:32" x14ac:dyDescent="0.25">
      <c r="A3365">
        <v>44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 t="shared" si="68"/>
        <v>h-9SO-H1</v>
      </c>
      <c r="AF3365" t="s">
        <v>239</v>
      </c>
    </row>
    <row r="3366" spans="1:32" x14ac:dyDescent="0.25">
      <c r="A3366">
        <v>45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 t="shared" si="68"/>
        <v>h-9SO-C1</v>
      </c>
      <c r="AF3366" t="s">
        <v>146</v>
      </c>
    </row>
    <row r="3367" spans="1:32" x14ac:dyDescent="0.25">
      <c r="A3367">
        <v>46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 t="shared" si="68"/>
        <v>h-9SO-H12</v>
      </c>
      <c r="AF3367" t="s">
        <v>153</v>
      </c>
    </row>
    <row r="3368" spans="1:32" x14ac:dyDescent="0.25">
      <c r="A3368">
        <v>47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 t="shared" si="68"/>
        <v>h-9SO-F8</v>
      </c>
      <c r="AF3368" t="s">
        <v>134</v>
      </c>
    </row>
    <row r="3369" spans="1:32" x14ac:dyDescent="0.25">
      <c r="A3369">
        <v>48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 t="shared" si="68"/>
        <v>h-9SO-D8</v>
      </c>
      <c r="AF3369" t="s">
        <v>170</v>
      </c>
    </row>
    <row r="3370" spans="1:32" x14ac:dyDescent="0.25">
      <c r="A3370">
        <v>49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 t="shared" si="68"/>
        <v>h-9SO-E9</v>
      </c>
      <c r="AF3370" t="s">
        <v>167</v>
      </c>
    </row>
    <row r="3371" spans="1:32" x14ac:dyDescent="0.25">
      <c r="A3371">
        <v>50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 t="shared" si="68"/>
        <v>h-9SO-G3</v>
      </c>
      <c r="AF3371" t="s">
        <v>139</v>
      </c>
    </row>
    <row r="3372" spans="1:32" x14ac:dyDescent="0.25">
      <c r="A3372">
        <v>51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 t="shared" si="68"/>
        <v>h-9SO-C9</v>
      </c>
      <c r="AF3372" t="s">
        <v>176</v>
      </c>
    </row>
    <row r="3373" spans="1:32" x14ac:dyDescent="0.25">
      <c r="A3373">
        <v>52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h-9SO-H11</v>
      </c>
      <c r="AF3373" t="s">
        <v>141</v>
      </c>
    </row>
    <row r="3374" spans="1:32" x14ac:dyDescent="0.25">
      <c r="A3374">
        <v>53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h-9SO-G4</v>
      </c>
      <c r="AF3374" t="s">
        <v>243</v>
      </c>
    </row>
    <row r="3375" spans="1:32" x14ac:dyDescent="0.25">
      <c r="A3375">
        <v>54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h-9SO-E8</v>
      </c>
      <c r="AF3375" t="s">
        <v>292</v>
      </c>
    </row>
    <row r="3376" spans="1:32" x14ac:dyDescent="0.25">
      <c r="A3376">
        <v>55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h-9SO-F4</v>
      </c>
      <c r="AF3376" t="s">
        <v>150</v>
      </c>
    </row>
    <row r="3377" spans="1:32" x14ac:dyDescent="0.25">
      <c r="A3377">
        <v>56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h-9SO-C4</v>
      </c>
      <c r="AF3377" t="s">
        <v>161</v>
      </c>
    </row>
    <row r="3378" spans="1:32" x14ac:dyDescent="0.25">
      <c r="A3378">
        <v>57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h-9SO-D11</v>
      </c>
      <c r="AF3378" t="s">
        <v>128</v>
      </c>
    </row>
    <row r="3379" spans="1:32" x14ac:dyDescent="0.25">
      <c r="A3379">
        <v>58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h-9SO-F2</v>
      </c>
      <c r="AF3379" t="s">
        <v>370</v>
      </c>
    </row>
    <row r="3380" spans="1:32" x14ac:dyDescent="0.25">
      <c r="A3380">
        <v>59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h-9SO-H3</v>
      </c>
      <c r="AF3380" t="s">
        <v>165</v>
      </c>
    </row>
    <row r="3381" spans="1:32" x14ac:dyDescent="0.25">
      <c r="A3381">
        <v>60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h-9SO-G10</v>
      </c>
      <c r="AF3381" t="s">
        <v>302</v>
      </c>
    </row>
    <row r="3382" spans="1:32" x14ac:dyDescent="0.25">
      <c r="A3382">
        <v>61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h-9RT-B11</v>
      </c>
      <c r="AF3382" t="s">
        <v>129</v>
      </c>
    </row>
    <row r="3383" spans="1:32" x14ac:dyDescent="0.25">
      <c r="A3383">
        <v>62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h-9RT-F6</v>
      </c>
      <c r="AF3383" t="s">
        <v>291</v>
      </c>
    </row>
    <row r="3384" spans="1:32" x14ac:dyDescent="0.25">
      <c r="A3384">
        <v>63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h-9RT-G8</v>
      </c>
      <c r="AF3384" t="s">
        <v>148</v>
      </c>
    </row>
    <row r="3385" spans="1:32" x14ac:dyDescent="0.25">
      <c r="A3385">
        <v>64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h-9RT-D2</v>
      </c>
      <c r="AF3385" t="s">
        <v>172</v>
      </c>
    </row>
    <row r="3386" spans="1:32" x14ac:dyDescent="0.25">
      <c r="A3386">
        <v>65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h-9RT-A12</v>
      </c>
      <c r="AF3386" t="s">
        <v>284</v>
      </c>
    </row>
    <row r="3387" spans="1:32" x14ac:dyDescent="0.25">
      <c r="A3387">
        <v>66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h-9RT-H6</v>
      </c>
      <c r="AF3387" t="s">
        <v>143</v>
      </c>
    </row>
    <row r="3388" spans="1:32" x14ac:dyDescent="0.25">
      <c r="A3388">
        <v>67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h-9RT-E7</v>
      </c>
      <c r="AF3388" t="s">
        <v>131</v>
      </c>
    </row>
    <row r="3389" spans="1:32" x14ac:dyDescent="0.25">
      <c r="A3389">
        <v>68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h-9RT-A10</v>
      </c>
      <c r="AF3389" t="s">
        <v>138</v>
      </c>
    </row>
    <row r="3390" spans="1:32" x14ac:dyDescent="0.25">
      <c r="A3390">
        <v>69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h-9RT-D6</v>
      </c>
      <c r="AF3390" t="s">
        <v>160</v>
      </c>
    </row>
    <row r="3391" spans="1:32" x14ac:dyDescent="0.25">
      <c r="A3391">
        <v>70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h-9RT-H8</v>
      </c>
      <c r="AF3391" t="s">
        <v>152</v>
      </c>
    </row>
    <row r="3392" spans="1:32" x14ac:dyDescent="0.25">
      <c r="A3392">
        <v>71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h-9RT-E11</v>
      </c>
      <c r="AF3392" t="s">
        <v>338</v>
      </c>
    </row>
    <row r="3393" spans="1:32" x14ac:dyDescent="0.25">
      <c r="A3393">
        <v>72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h-9SO-A1</v>
      </c>
      <c r="AF3393" t="s">
        <v>247</v>
      </c>
    </row>
    <row r="3394" spans="1:32" x14ac:dyDescent="0.25">
      <c r="A3394">
        <v>73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h-9SO-B11</v>
      </c>
      <c r="AF3394" t="s">
        <v>129</v>
      </c>
    </row>
    <row r="3395" spans="1:32" x14ac:dyDescent="0.25">
      <c r="A3395">
        <v>74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h-9SO-C10</v>
      </c>
      <c r="AF3395" t="s">
        <v>126</v>
      </c>
    </row>
    <row r="3396" spans="1:32" x14ac:dyDescent="0.25">
      <c r="A3396">
        <v>75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h-9SO-C7</v>
      </c>
      <c r="AF3396" t="s">
        <v>135</v>
      </c>
    </row>
    <row r="3397" spans="1:32" x14ac:dyDescent="0.25">
      <c r="A3397">
        <v>76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ref="AC3397:AC3403" si="69">"h-9"&amp;AB3397&amp;"-"&amp;AF3397</f>
        <v>h-9SO-B6</v>
      </c>
      <c r="AF3397" t="s">
        <v>130</v>
      </c>
    </row>
    <row r="3398" spans="1:32" x14ac:dyDescent="0.25">
      <c r="A3398">
        <v>77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9"/>
        <v>h-9SO-H5</v>
      </c>
      <c r="AF3398" t="s">
        <v>145</v>
      </c>
    </row>
    <row r="3399" spans="1:32" x14ac:dyDescent="0.25">
      <c r="A3399">
        <v>78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9"/>
        <v>h-9SO-H7</v>
      </c>
      <c r="AF3399" t="s">
        <v>286</v>
      </c>
    </row>
    <row r="3400" spans="1:32" x14ac:dyDescent="0.25">
      <c r="A3400">
        <v>79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9"/>
        <v>h-9SO-D5</v>
      </c>
      <c r="AF3400" t="s">
        <v>251</v>
      </c>
    </row>
    <row r="3401" spans="1:32" x14ac:dyDescent="0.25">
      <c r="A3401">
        <v>80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9"/>
        <v>h-9SO-G1</v>
      </c>
      <c r="AF3401" t="s">
        <v>290</v>
      </c>
    </row>
    <row r="3402" spans="1:32" x14ac:dyDescent="0.25">
      <c r="A3402">
        <v>81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9"/>
        <v>h-9SO-D1</v>
      </c>
      <c r="AF3402" t="s">
        <v>288</v>
      </c>
    </row>
    <row r="3403" spans="1:32" x14ac:dyDescent="0.25">
      <c r="A3403">
        <v>82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9"/>
        <v>h-9SO-B12</v>
      </c>
      <c r="AF3403" t="s">
        <v>132</v>
      </c>
    </row>
    <row r="3404" spans="1:32" x14ac:dyDescent="0.25">
      <c r="A3404">
        <v>1</v>
      </c>
      <c r="C3404" t="s">
        <v>58</v>
      </c>
      <c r="G3404" s="1" t="s">
        <v>78</v>
      </c>
      <c r="I3404" s="1" t="s">
        <v>584</v>
      </c>
      <c r="J3404">
        <v>9</v>
      </c>
      <c r="K3404" t="s">
        <v>60</v>
      </c>
      <c r="W3404" s="1" t="s">
        <v>1150</v>
      </c>
      <c r="AB3404" t="s">
        <v>85</v>
      </c>
      <c r="AC3404" t="str">
        <f>"A3-9"&amp;AB3404&amp;"-"&amp;AF3404</f>
        <v>A3-9RT-A1</v>
      </c>
      <c r="AF3404" t="s">
        <v>247</v>
      </c>
    </row>
    <row r="3405" spans="1:32" x14ac:dyDescent="0.25">
      <c r="A3405">
        <v>2</v>
      </c>
      <c r="C3405" t="s">
        <v>58</v>
      </c>
      <c r="G3405" s="1" t="s">
        <v>78</v>
      </c>
      <c r="I3405" s="1" t="s">
        <v>584</v>
      </c>
      <c r="J3405">
        <v>9</v>
      </c>
      <c r="K3405" t="s">
        <v>60</v>
      </c>
      <c r="W3405" s="1" t="s">
        <v>1150</v>
      </c>
      <c r="AB3405" t="s">
        <v>85</v>
      </c>
      <c r="AC3405" t="str">
        <f t="shared" ref="AC3405:AC3421" si="70">"A3-9"&amp;AB3405&amp;"-"&amp;AF3405</f>
        <v>A3-9RT-A2</v>
      </c>
      <c r="AF3405" t="s">
        <v>120</v>
      </c>
    </row>
    <row r="3406" spans="1:32" x14ac:dyDescent="0.25">
      <c r="A3406">
        <v>3</v>
      </c>
      <c r="C3406" t="s">
        <v>58</v>
      </c>
      <c r="G3406" s="1" t="s">
        <v>78</v>
      </c>
      <c r="I3406" s="1" t="s">
        <v>584</v>
      </c>
      <c r="J3406">
        <v>9</v>
      </c>
      <c r="K3406" t="s">
        <v>60</v>
      </c>
      <c r="W3406" s="1" t="s">
        <v>1150</v>
      </c>
      <c r="AB3406" t="s">
        <v>85</v>
      </c>
      <c r="AC3406" t="str">
        <f t="shared" si="70"/>
        <v>A3-9RT-A3</v>
      </c>
      <c r="AF3406" t="s">
        <v>245</v>
      </c>
    </row>
    <row r="3407" spans="1:32" x14ac:dyDescent="0.25">
      <c r="A3407">
        <v>4</v>
      </c>
      <c r="C3407" t="s">
        <v>58</v>
      </c>
      <c r="G3407" s="1" t="s">
        <v>78</v>
      </c>
      <c r="I3407" s="1" t="s">
        <v>584</v>
      </c>
      <c r="J3407">
        <v>9</v>
      </c>
      <c r="K3407" t="s">
        <v>60</v>
      </c>
      <c r="W3407" s="1" t="s">
        <v>1150</v>
      </c>
      <c r="AB3407" t="s">
        <v>85</v>
      </c>
      <c r="AC3407" t="str">
        <f t="shared" si="70"/>
        <v>A3-9RT-A4</v>
      </c>
      <c r="AF3407" t="s">
        <v>252</v>
      </c>
    </row>
    <row r="3408" spans="1:32" x14ac:dyDescent="0.25">
      <c r="A3408">
        <v>5</v>
      </c>
      <c r="C3408" t="s">
        <v>58</v>
      </c>
      <c r="G3408" s="1" t="s">
        <v>78</v>
      </c>
      <c r="I3408" s="1" t="s">
        <v>584</v>
      </c>
      <c r="J3408">
        <v>9</v>
      </c>
      <c r="K3408" t="s">
        <v>60</v>
      </c>
      <c r="W3408" s="1" t="s">
        <v>1150</v>
      </c>
      <c r="AB3408" t="s">
        <v>85</v>
      </c>
      <c r="AC3408" t="str">
        <f t="shared" si="70"/>
        <v>A3-9RT-A5</v>
      </c>
      <c r="AF3408" t="s">
        <v>246</v>
      </c>
    </row>
    <row r="3409" spans="1:32" x14ac:dyDescent="0.25">
      <c r="A3409">
        <v>6</v>
      </c>
      <c r="C3409" t="s">
        <v>58</v>
      </c>
      <c r="G3409" s="1" t="s">
        <v>78</v>
      </c>
      <c r="I3409" s="1" t="s">
        <v>584</v>
      </c>
      <c r="J3409">
        <v>9</v>
      </c>
      <c r="K3409" t="s">
        <v>60</v>
      </c>
      <c r="W3409" s="1" t="s">
        <v>1150</v>
      </c>
      <c r="AB3409" t="s">
        <v>85</v>
      </c>
      <c r="AC3409" t="str">
        <f t="shared" si="70"/>
        <v>A3-9RT-A6</v>
      </c>
      <c r="AF3409" t="s">
        <v>244</v>
      </c>
    </row>
    <row r="3410" spans="1:32" x14ac:dyDescent="0.25">
      <c r="A3410">
        <v>7</v>
      </c>
      <c r="C3410" t="s">
        <v>58</v>
      </c>
      <c r="G3410" s="1" t="s">
        <v>78</v>
      </c>
      <c r="I3410" s="1" t="s">
        <v>584</v>
      </c>
      <c r="J3410">
        <v>9</v>
      </c>
      <c r="K3410" t="s">
        <v>60</v>
      </c>
      <c r="W3410" s="1" t="s">
        <v>1150</v>
      </c>
      <c r="AB3410" t="s">
        <v>85</v>
      </c>
      <c r="AC3410" t="str">
        <f t="shared" si="70"/>
        <v>A3-9RT-A8</v>
      </c>
      <c r="AF3410" t="s">
        <v>166</v>
      </c>
    </row>
    <row r="3411" spans="1:32" x14ac:dyDescent="0.25">
      <c r="A3411">
        <v>8</v>
      </c>
      <c r="C3411" t="s">
        <v>58</v>
      </c>
      <c r="G3411" s="1" t="s">
        <v>78</v>
      </c>
      <c r="I3411" s="1" t="s">
        <v>584</v>
      </c>
      <c r="J3411">
        <v>9</v>
      </c>
      <c r="K3411" t="s">
        <v>60</v>
      </c>
      <c r="W3411" s="1" t="s">
        <v>1150</v>
      </c>
      <c r="AB3411" t="s">
        <v>85</v>
      </c>
      <c r="AC3411" t="str">
        <f t="shared" si="70"/>
        <v>A3-9RT-A9</v>
      </c>
      <c r="AF3411" t="s">
        <v>133</v>
      </c>
    </row>
    <row r="3412" spans="1:32" x14ac:dyDescent="0.25">
      <c r="A3412">
        <v>9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 t="shared" si="70"/>
        <v>A3-9RT-B2</v>
      </c>
      <c r="AF3412" t="s">
        <v>142</v>
      </c>
    </row>
    <row r="3413" spans="1:32" x14ac:dyDescent="0.25">
      <c r="A3413">
        <v>10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86</v>
      </c>
      <c r="AC3413" t="str">
        <f t="shared" si="70"/>
        <v>A3-9SO-E1</v>
      </c>
      <c r="AF3413" t="s">
        <v>137</v>
      </c>
    </row>
    <row r="3414" spans="1:32" x14ac:dyDescent="0.25">
      <c r="A3414">
        <v>11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86</v>
      </c>
      <c r="AC3414" t="str">
        <f>"A3-9"&amp;AB3414&amp;"-"&amp;AF3414</f>
        <v>A3-9SO-E2</v>
      </c>
      <c r="AF3414" t="s">
        <v>178</v>
      </c>
    </row>
    <row r="3415" spans="1:32" x14ac:dyDescent="0.25">
      <c r="A3415">
        <v>12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86</v>
      </c>
      <c r="AC3415" t="str">
        <f t="shared" si="70"/>
        <v>A3-9SO-E3</v>
      </c>
      <c r="AF3415" t="s">
        <v>179</v>
      </c>
    </row>
    <row r="3416" spans="1:32" x14ac:dyDescent="0.25">
      <c r="A3416">
        <v>13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86</v>
      </c>
      <c r="AC3416" t="str">
        <f t="shared" si="70"/>
        <v>A3-9SO-E4</v>
      </c>
      <c r="AF3416" t="s">
        <v>304</v>
      </c>
    </row>
    <row r="3417" spans="1:32" x14ac:dyDescent="0.25">
      <c r="A3417">
        <v>14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86</v>
      </c>
      <c r="AC3417" t="str">
        <f t="shared" si="70"/>
        <v>A3-9SO-E5</v>
      </c>
      <c r="AF3417" t="s">
        <v>305</v>
      </c>
    </row>
    <row r="3418" spans="1:32" x14ac:dyDescent="0.25">
      <c r="A3418">
        <v>15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86</v>
      </c>
      <c r="AC3418" t="str">
        <f t="shared" si="70"/>
        <v>A3-9SO-E6</v>
      </c>
      <c r="AF3418" t="s">
        <v>156</v>
      </c>
    </row>
    <row r="3419" spans="1:32" x14ac:dyDescent="0.25">
      <c r="A3419">
        <v>16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86</v>
      </c>
      <c r="AC3419" t="str">
        <f t="shared" si="70"/>
        <v>A3-9SO-F1</v>
      </c>
      <c r="AF3419" t="s">
        <v>157</v>
      </c>
    </row>
    <row r="3420" spans="1:32" x14ac:dyDescent="0.25">
      <c r="A3420">
        <v>17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86</v>
      </c>
      <c r="AC3420" t="str">
        <f t="shared" si="70"/>
        <v>A3-9SO-F2</v>
      </c>
      <c r="AF3420" t="s">
        <v>370</v>
      </c>
    </row>
    <row r="3421" spans="1:32" x14ac:dyDescent="0.25">
      <c r="A3421">
        <v>18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 t="shared" si="70"/>
        <v>A3-9SO-F3</v>
      </c>
      <c r="AF3421" t="s">
        <v>241</v>
      </c>
    </row>
    <row r="3422" spans="1:32" x14ac:dyDescent="0.25">
      <c r="A3422">
        <v>1</v>
      </c>
      <c r="C3422" t="s">
        <v>201</v>
      </c>
      <c r="G3422" s="1" t="s">
        <v>78</v>
      </c>
      <c r="I3422" s="1" t="s">
        <v>586</v>
      </c>
      <c r="J3422">
        <v>10</v>
      </c>
      <c r="K3422" t="s">
        <v>954</v>
      </c>
      <c r="W3422" s="1" t="s">
        <v>1151</v>
      </c>
      <c r="AB3422" t="s">
        <v>84</v>
      </c>
      <c r="AC3422" t="s">
        <v>1627</v>
      </c>
    </row>
    <row r="3423" spans="1:32" x14ac:dyDescent="0.25">
      <c r="A3423">
        <v>2</v>
      </c>
      <c r="C3423" t="s">
        <v>201</v>
      </c>
      <c r="G3423" s="1" t="s">
        <v>78</v>
      </c>
      <c r="I3423" s="1" t="s">
        <v>586</v>
      </c>
      <c r="J3423">
        <v>10</v>
      </c>
      <c r="K3423" t="s">
        <v>954</v>
      </c>
      <c r="W3423" s="1" t="s">
        <v>1151</v>
      </c>
      <c r="AB3423" t="s">
        <v>84</v>
      </c>
      <c r="AC3423" t="s">
        <v>1628</v>
      </c>
    </row>
    <row r="3424" spans="1:32" x14ac:dyDescent="0.25">
      <c r="A3424">
        <v>3</v>
      </c>
      <c r="C3424" t="s">
        <v>201</v>
      </c>
      <c r="G3424" s="1" t="s">
        <v>78</v>
      </c>
      <c r="I3424" s="1" t="s">
        <v>586</v>
      </c>
      <c r="J3424">
        <v>10</v>
      </c>
      <c r="K3424" t="s">
        <v>954</v>
      </c>
      <c r="W3424" s="1" t="s">
        <v>1151</v>
      </c>
      <c r="AB3424" t="s">
        <v>84</v>
      </c>
      <c r="AC3424" t="s">
        <v>1629</v>
      </c>
    </row>
    <row r="3425" spans="1:32" x14ac:dyDescent="0.25">
      <c r="A3425">
        <v>4</v>
      </c>
      <c r="C3425" t="s">
        <v>201</v>
      </c>
      <c r="G3425" s="1" t="s">
        <v>78</v>
      </c>
      <c r="I3425" s="1" t="s">
        <v>586</v>
      </c>
      <c r="J3425">
        <v>10</v>
      </c>
      <c r="K3425" t="s">
        <v>954</v>
      </c>
      <c r="W3425" s="1" t="s">
        <v>1151</v>
      </c>
      <c r="AB3425" t="s">
        <v>84</v>
      </c>
      <c r="AC3425" t="s">
        <v>1630</v>
      </c>
    </row>
    <row r="3426" spans="1:32" x14ac:dyDescent="0.25">
      <c r="A3426">
        <v>5</v>
      </c>
      <c r="C3426" t="s">
        <v>201</v>
      </c>
      <c r="G3426" s="1" t="s">
        <v>78</v>
      </c>
      <c r="I3426" s="1" t="s">
        <v>586</v>
      </c>
      <c r="J3426">
        <v>10</v>
      </c>
      <c r="K3426" t="s">
        <v>954</v>
      </c>
      <c r="W3426" s="1" t="s">
        <v>1151</v>
      </c>
      <c r="AB3426" t="s">
        <v>84</v>
      </c>
      <c r="AC3426" t="s">
        <v>1631</v>
      </c>
    </row>
    <row r="3427" spans="1:32" x14ac:dyDescent="0.25">
      <c r="A3427">
        <v>6</v>
      </c>
      <c r="C3427" t="s">
        <v>201</v>
      </c>
      <c r="G3427" s="1" t="s">
        <v>78</v>
      </c>
      <c r="I3427" s="1" t="s">
        <v>586</v>
      </c>
      <c r="J3427">
        <v>10</v>
      </c>
      <c r="K3427" t="s">
        <v>954</v>
      </c>
      <c r="W3427" s="1" t="s">
        <v>1151</v>
      </c>
      <c r="AB3427" t="s">
        <v>84</v>
      </c>
      <c r="AC3427" t="s">
        <v>1632</v>
      </c>
    </row>
    <row r="3428" spans="1:32" x14ac:dyDescent="0.25">
      <c r="A3428">
        <v>7</v>
      </c>
      <c r="C3428" t="s">
        <v>201</v>
      </c>
      <c r="G3428" s="1" t="s">
        <v>78</v>
      </c>
      <c r="I3428" s="1" t="s">
        <v>586</v>
      </c>
      <c r="J3428">
        <v>10</v>
      </c>
      <c r="K3428" t="s">
        <v>954</v>
      </c>
      <c r="W3428" s="1" t="s">
        <v>1151</v>
      </c>
      <c r="AB3428" t="s">
        <v>84</v>
      </c>
      <c r="AC3428" t="s">
        <v>1633</v>
      </c>
    </row>
    <row r="3429" spans="1:32" x14ac:dyDescent="0.25">
      <c r="A3429">
        <v>8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84</v>
      </c>
      <c r="AC3429" t="s">
        <v>1634</v>
      </c>
    </row>
    <row r="3430" spans="1:32" x14ac:dyDescent="0.25">
      <c r="A3430">
        <v>9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1635</v>
      </c>
    </row>
    <row r="3431" spans="1:32" x14ac:dyDescent="0.25">
      <c r="A3431">
        <v>10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1636</v>
      </c>
    </row>
    <row r="3432" spans="1:32" x14ac:dyDescent="0.25">
      <c r="A3432">
        <v>11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85</v>
      </c>
      <c r="AC3432" t="str">
        <f>"H-10"&amp;AB3432&amp;"-"&amp;AF3432</f>
        <v>H-10RT-A4</v>
      </c>
      <c r="AF3432" t="s">
        <v>252</v>
      </c>
    </row>
    <row r="3433" spans="1:32" x14ac:dyDescent="0.25">
      <c r="A3433">
        <v>12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85</v>
      </c>
      <c r="AC3433" t="str">
        <f t="shared" ref="AC3433:AC3482" si="71">"H-10"&amp;AB3433&amp;"-"&amp;AF3433</f>
        <v>H-10RT-B12</v>
      </c>
      <c r="AF3433" t="s">
        <v>132</v>
      </c>
    </row>
    <row r="3434" spans="1:32" x14ac:dyDescent="0.25">
      <c r="A3434">
        <v>13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85</v>
      </c>
      <c r="AC3434" t="str">
        <f t="shared" si="71"/>
        <v>H-10RT-A12</v>
      </c>
      <c r="AF3434" t="s">
        <v>284</v>
      </c>
    </row>
    <row r="3435" spans="1:32" x14ac:dyDescent="0.25">
      <c r="A3435">
        <v>14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85</v>
      </c>
      <c r="AC3435" t="str">
        <f t="shared" si="71"/>
        <v>H-10RT-F4</v>
      </c>
      <c r="AF3435" t="s">
        <v>150</v>
      </c>
    </row>
    <row r="3436" spans="1:32" x14ac:dyDescent="0.25">
      <c r="A3436">
        <v>15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85</v>
      </c>
      <c r="AC3436" t="str">
        <f t="shared" si="71"/>
        <v>H-10RT-F9</v>
      </c>
      <c r="AF3436" t="s">
        <v>240</v>
      </c>
    </row>
    <row r="3437" spans="1:32" x14ac:dyDescent="0.25">
      <c r="A3437">
        <v>16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85</v>
      </c>
      <c r="AC3437" t="str">
        <f t="shared" si="71"/>
        <v>H-10RT-E6</v>
      </c>
      <c r="AF3437" t="s">
        <v>156</v>
      </c>
    </row>
    <row r="3438" spans="1:32" x14ac:dyDescent="0.25">
      <c r="A3438">
        <v>17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85</v>
      </c>
      <c r="AC3438" t="str">
        <f t="shared" si="71"/>
        <v>H-10RT-G4</v>
      </c>
      <c r="AF3438" t="s">
        <v>243</v>
      </c>
    </row>
    <row r="3439" spans="1:32" x14ac:dyDescent="0.25">
      <c r="A3439">
        <v>18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85</v>
      </c>
      <c r="AC3439" t="str">
        <f t="shared" si="71"/>
        <v>H-10RT-A10</v>
      </c>
      <c r="AF3439" t="s">
        <v>138</v>
      </c>
    </row>
    <row r="3440" spans="1:32" x14ac:dyDescent="0.25">
      <c r="A3440">
        <v>19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 t="shared" si="71"/>
        <v>H-10RT-C3</v>
      </c>
      <c r="AF3440" t="s">
        <v>301</v>
      </c>
    </row>
    <row r="3441" spans="1:32" x14ac:dyDescent="0.25">
      <c r="A3441">
        <v>20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 t="shared" si="71"/>
        <v>H-10RT-G5</v>
      </c>
      <c r="AF3441" t="s">
        <v>337</v>
      </c>
    </row>
    <row r="3442" spans="1:32" x14ac:dyDescent="0.25">
      <c r="A3442">
        <v>21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 t="shared" si="71"/>
        <v>H-10RT-H5</v>
      </c>
      <c r="AF3442" t="s">
        <v>145</v>
      </c>
    </row>
    <row r="3443" spans="1:32" x14ac:dyDescent="0.25">
      <c r="A3443">
        <v>22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 t="shared" si="71"/>
        <v>H-10RT-A3</v>
      </c>
      <c r="AF3443" t="s">
        <v>245</v>
      </c>
    </row>
    <row r="3444" spans="1:32" x14ac:dyDescent="0.25">
      <c r="A3444">
        <v>23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 t="shared" si="71"/>
        <v>H-10RT-A5</v>
      </c>
      <c r="AF3444" t="s">
        <v>246</v>
      </c>
    </row>
    <row r="3445" spans="1:32" x14ac:dyDescent="0.25">
      <c r="A3445">
        <v>24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 t="shared" si="71"/>
        <v>H-10RT-B7</v>
      </c>
      <c r="AF3445" t="s">
        <v>177</v>
      </c>
    </row>
    <row r="3446" spans="1:32" x14ac:dyDescent="0.25">
      <c r="A3446">
        <v>25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 t="shared" si="71"/>
        <v>H-10RT-F10</v>
      </c>
      <c r="AF3446" t="s">
        <v>289</v>
      </c>
    </row>
    <row r="3447" spans="1:32" x14ac:dyDescent="0.25">
      <c r="A3447">
        <v>26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 t="shared" si="71"/>
        <v>H-10RT-D1</v>
      </c>
      <c r="AF3447" t="s">
        <v>288</v>
      </c>
    </row>
    <row r="3448" spans="1:32" x14ac:dyDescent="0.25">
      <c r="A3448">
        <v>27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 t="shared" si="71"/>
        <v>H-10RT-F8</v>
      </c>
      <c r="AF3448" t="s">
        <v>134</v>
      </c>
    </row>
    <row r="3449" spans="1:32" x14ac:dyDescent="0.25">
      <c r="A3449">
        <v>28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 t="shared" si="71"/>
        <v>H-10RT-H9</v>
      </c>
      <c r="AF3449" t="s">
        <v>287</v>
      </c>
    </row>
    <row r="3450" spans="1:32" x14ac:dyDescent="0.25">
      <c r="A3450">
        <v>29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si="71"/>
        <v>H-10RT-E8</v>
      </c>
      <c r="AF3450" t="s">
        <v>292</v>
      </c>
    </row>
    <row r="3451" spans="1:32" x14ac:dyDescent="0.25">
      <c r="A3451">
        <v>30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H-10RT-C1</v>
      </c>
      <c r="AF3451" t="s">
        <v>146</v>
      </c>
    </row>
    <row r="3452" spans="1:32" x14ac:dyDescent="0.25">
      <c r="A3452">
        <v>31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H-10RT-E1</v>
      </c>
      <c r="AF3452" t="s">
        <v>137</v>
      </c>
    </row>
    <row r="3453" spans="1:32" x14ac:dyDescent="0.25">
      <c r="A3453">
        <v>32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H-10RT-B3</v>
      </c>
      <c r="AF3453" t="s">
        <v>242</v>
      </c>
    </row>
    <row r="3454" spans="1:32" x14ac:dyDescent="0.25">
      <c r="A3454">
        <v>33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H-10RT-D6</v>
      </c>
      <c r="AF3454" t="s">
        <v>160</v>
      </c>
    </row>
    <row r="3455" spans="1:32" x14ac:dyDescent="0.25">
      <c r="A3455">
        <v>34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H-10RT-G3</v>
      </c>
      <c r="AF3455" t="s">
        <v>139</v>
      </c>
    </row>
    <row r="3456" spans="1:32" x14ac:dyDescent="0.25">
      <c r="A3456">
        <v>35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H-10RT-H12</v>
      </c>
      <c r="AF3456" t="s">
        <v>153</v>
      </c>
    </row>
    <row r="3457" spans="1:32" x14ac:dyDescent="0.25">
      <c r="A3457">
        <v>36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86</v>
      </c>
      <c r="AC3457" t="str">
        <f t="shared" si="71"/>
        <v>H-10SO-D9</v>
      </c>
      <c r="AF3457" t="s">
        <v>151</v>
      </c>
    </row>
    <row r="3458" spans="1:32" x14ac:dyDescent="0.25">
      <c r="A3458">
        <v>37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86</v>
      </c>
      <c r="AC3458" t="str">
        <f t="shared" si="71"/>
        <v>H-10SO-C2</v>
      </c>
      <c r="AF3458" t="s">
        <v>149</v>
      </c>
    </row>
    <row r="3459" spans="1:32" x14ac:dyDescent="0.25">
      <c r="A3459">
        <v>38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86</v>
      </c>
      <c r="AC3459" t="str">
        <f t="shared" si="71"/>
        <v>H-10SO-B1</v>
      </c>
      <c r="AF3459" t="s">
        <v>169</v>
      </c>
    </row>
    <row r="3460" spans="1:32" x14ac:dyDescent="0.25">
      <c r="A3460">
        <v>39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86</v>
      </c>
      <c r="AC3460" t="str">
        <f t="shared" si="71"/>
        <v>H-10SO-B11</v>
      </c>
      <c r="AF3460" t="s">
        <v>129</v>
      </c>
    </row>
    <row r="3461" spans="1:32" x14ac:dyDescent="0.25">
      <c r="A3461">
        <v>40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86</v>
      </c>
      <c r="AC3461" t="str">
        <f t="shared" si="71"/>
        <v>H-10SO-F5</v>
      </c>
      <c r="AF3461" t="s">
        <v>250</v>
      </c>
    </row>
    <row r="3462" spans="1:32" x14ac:dyDescent="0.25">
      <c r="A3462">
        <v>41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86</v>
      </c>
      <c r="AC3462" t="str">
        <f t="shared" si="71"/>
        <v>H-10SO-G2</v>
      </c>
      <c r="AF3462" t="s">
        <v>127</v>
      </c>
    </row>
    <row r="3463" spans="1:32" x14ac:dyDescent="0.25">
      <c r="A3463">
        <v>42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86</v>
      </c>
      <c r="AC3463" t="str">
        <f t="shared" si="71"/>
        <v>H-10SO-G6</v>
      </c>
      <c r="AF3463" t="s">
        <v>235</v>
      </c>
    </row>
    <row r="3464" spans="1:32" x14ac:dyDescent="0.25">
      <c r="A3464">
        <v>43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86</v>
      </c>
      <c r="AC3464" t="str">
        <f t="shared" si="71"/>
        <v>H-10SO-E3</v>
      </c>
      <c r="AF3464" t="s">
        <v>179</v>
      </c>
    </row>
    <row r="3465" spans="1:32" x14ac:dyDescent="0.25">
      <c r="A3465">
        <v>44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 t="shared" si="71"/>
        <v>H-10SO-G12</v>
      </c>
      <c r="AF3465" t="s">
        <v>147</v>
      </c>
    </row>
    <row r="3466" spans="1:32" x14ac:dyDescent="0.25">
      <c r="A3466">
        <v>45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 t="shared" si="71"/>
        <v>H-10SO-H6</v>
      </c>
      <c r="AF3466" t="s">
        <v>143</v>
      </c>
    </row>
    <row r="3467" spans="1:32" x14ac:dyDescent="0.25">
      <c r="A3467">
        <v>46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 t="shared" si="71"/>
        <v>H-10SO-B5</v>
      </c>
      <c r="AF3467" t="s">
        <v>163</v>
      </c>
    </row>
    <row r="3468" spans="1:32" x14ac:dyDescent="0.25">
      <c r="A3468">
        <v>47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 t="shared" si="71"/>
        <v>H-10SO-C12</v>
      </c>
      <c r="AF3468" t="s">
        <v>303</v>
      </c>
    </row>
    <row r="3469" spans="1:32" x14ac:dyDescent="0.25">
      <c r="A3469">
        <v>48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 t="shared" si="71"/>
        <v>H-10SO-F6</v>
      </c>
      <c r="AF3469" t="s">
        <v>291</v>
      </c>
    </row>
    <row r="3470" spans="1:32" x14ac:dyDescent="0.25">
      <c r="A3470">
        <v>49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 t="shared" si="71"/>
        <v>H-10SO-B12</v>
      </c>
      <c r="AF3470" t="s">
        <v>132</v>
      </c>
    </row>
    <row r="3471" spans="1:32" x14ac:dyDescent="0.25">
      <c r="A3471">
        <v>50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 t="shared" si="71"/>
        <v>H-10SO-B2</v>
      </c>
      <c r="AF3471" t="s">
        <v>142</v>
      </c>
    </row>
    <row r="3472" spans="1:32" x14ac:dyDescent="0.25">
      <c r="A3472">
        <v>51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 t="shared" si="71"/>
        <v>H-10SO-B8</v>
      </c>
      <c r="AF3472" t="s">
        <v>173</v>
      </c>
    </row>
    <row r="3473" spans="1:32" x14ac:dyDescent="0.25">
      <c r="A3473">
        <v>52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 t="shared" si="71"/>
        <v>H-10SO-E12</v>
      </c>
      <c r="AF3473" t="s">
        <v>175</v>
      </c>
    </row>
    <row r="3474" spans="1:32" x14ac:dyDescent="0.25">
      <c r="A3474">
        <v>53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H-10SO-F3</v>
      </c>
      <c r="AF3474" t="s">
        <v>241</v>
      </c>
    </row>
    <row r="3475" spans="1:32" x14ac:dyDescent="0.25">
      <c r="A3475">
        <v>54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H-10SO-E7</v>
      </c>
      <c r="AF3475" t="s">
        <v>131</v>
      </c>
    </row>
    <row r="3476" spans="1:32" x14ac:dyDescent="0.25">
      <c r="A3476">
        <v>55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H-10SO-G8</v>
      </c>
      <c r="AF3476" t="s">
        <v>148</v>
      </c>
    </row>
    <row r="3477" spans="1:32" x14ac:dyDescent="0.25">
      <c r="A3477">
        <v>56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H-10SO-H1</v>
      </c>
      <c r="AF3477" t="s">
        <v>239</v>
      </c>
    </row>
    <row r="3478" spans="1:32" x14ac:dyDescent="0.25">
      <c r="A3478">
        <v>57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H-10SO-C4</v>
      </c>
      <c r="AF3478" t="s">
        <v>161</v>
      </c>
    </row>
    <row r="3479" spans="1:32" x14ac:dyDescent="0.25">
      <c r="A3479">
        <v>58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H-10SO-H11</v>
      </c>
      <c r="AF3479" t="s">
        <v>141</v>
      </c>
    </row>
    <row r="3480" spans="1:32" x14ac:dyDescent="0.25">
      <c r="A3480">
        <v>59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H-10SO-E1</v>
      </c>
      <c r="AF3480" t="s">
        <v>137</v>
      </c>
    </row>
    <row r="3481" spans="1:32" x14ac:dyDescent="0.25">
      <c r="A3481">
        <v>60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H-10SO-A7</v>
      </c>
      <c r="AF3481" t="s">
        <v>164</v>
      </c>
    </row>
    <row r="3482" spans="1:32" x14ac:dyDescent="0.25">
      <c r="A3482">
        <v>61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H-10SO-D6</v>
      </c>
      <c r="AF3482" t="s">
        <v>160</v>
      </c>
    </row>
    <row r="3483" spans="1:32" x14ac:dyDescent="0.25">
      <c r="A3483">
        <v>1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60</v>
      </c>
      <c r="W3483" s="1" t="s">
        <v>1151</v>
      </c>
      <c r="AB3483" t="s">
        <v>85</v>
      </c>
      <c r="AC3483" t="str">
        <f>"A3-10"&amp;AB3483&amp;"-"&amp;AF3483</f>
        <v>A3-10RT-B9</v>
      </c>
      <c r="AF3483" t="s">
        <v>125</v>
      </c>
    </row>
    <row r="3484" spans="1:32" x14ac:dyDescent="0.25">
      <c r="A3484">
        <v>2</v>
      </c>
      <c r="C3484" t="s">
        <v>58</v>
      </c>
      <c r="G3484" s="1" t="s">
        <v>78</v>
      </c>
      <c r="I3484" s="1" t="s">
        <v>586</v>
      </c>
      <c r="J3484">
        <v>10</v>
      </c>
      <c r="K3484" t="s">
        <v>60</v>
      </c>
      <c r="W3484" s="1" t="s">
        <v>1151</v>
      </c>
      <c r="AB3484" t="s">
        <v>85</v>
      </c>
      <c r="AC3484" t="str">
        <f t="shared" ref="AC3484:AC3495" si="72">"A3-10"&amp;AB3484&amp;"-"&amp;AF3484</f>
        <v>A3-10RT-D4</v>
      </c>
      <c r="AF3484" t="s">
        <v>236</v>
      </c>
    </row>
    <row r="3485" spans="1:32" x14ac:dyDescent="0.25">
      <c r="A3485">
        <v>3</v>
      </c>
      <c r="C3485" t="s">
        <v>58</v>
      </c>
      <c r="G3485" s="1" t="s">
        <v>78</v>
      </c>
      <c r="I3485" s="1" t="s">
        <v>586</v>
      </c>
      <c r="J3485">
        <v>10</v>
      </c>
      <c r="K3485" t="s">
        <v>60</v>
      </c>
      <c r="W3485" s="1" t="s">
        <v>1151</v>
      </c>
      <c r="AB3485" t="s">
        <v>85</v>
      </c>
      <c r="AC3485" t="str">
        <f t="shared" si="72"/>
        <v>A3-10RT-F7</v>
      </c>
      <c r="AF3485" t="s">
        <v>171</v>
      </c>
    </row>
    <row r="3486" spans="1:32" x14ac:dyDescent="0.25">
      <c r="A3486">
        <v>4</v>
      </c>
      <c r="C3486" t="s">
        <v>58</v>
      </c>
      <c r="G3486" s="1" t="s">
        <v>78</v>
      </c>
      <c r="I3486" s="1" t="s">
        <v>586</v>
      </c>
      <c r="J3486">
        <v>10</v>
      </c>
      <c r="K3486" t="s">
        <v>60</v>
      </c>
      <c r="W3486" s="1" t="s">
        <v>1151</v>
      </c>
      <c r="AB3486" t="s">
        <v>85</v>
      </c>
      <c r="AC3486" t="str">
        <f t="shared" si="72"/>
        <v>A3-10RT-D9</v>
      </c>
      <c r="AF3486" t="s">
        <v>151</v>
      </c>
    </row>
    <row r="3487" spans="1:32" x14ac:dyDescent="0.25">
      <c r="A3487">
        <v>5</v>
      </c>
      <c r="C3487" t="s">
        <v>58</v>
      </c>
      <c r="G3487" s="1" t="s">
        <v>78</v>
      </c>
      <c r="I3487" s="1" t="s">
        <v>586</v>
      </c>
      <c r="J3487">
        <v>10</v>
      </c>
      <c r="K3487" t="s">
        <v>60</v>
      </c>
      <c r="W3487" s="1" t="s">
        <v>1151</v>
      </c>
      <c r="AB3487" t="s">
        <v>85</v>
      </c>
      <c r="AC3487" t="str">
        <f t="shared" si="72"/>
        <v>A3-10RT-F2</v>
      </c>
      <c r="AF3487" t="s">
        <v>370</v>
      </c>
    </row>
    <row r="3488" spans="1:32" x14ac:dyDescent="0.25">
      <c r="A3488">
        <v>6</v>
      </c>
      <c r="C3488" t="s">
        <v>58</v>
      </c>
      <c r="G3488" s="1" t="s">
        <v>78</v>
      </c>
      <c r="I3488" s="1" t="s">
        <v>586</v>
      </c>
      <c r="J3488">
        <v>10</v>
      </c>
      <c r="K3488" t="s">
        <v>60</v>
      </c>
      <c r="W3488" s="1" t="s">
        <v>1151</v>
      </c>
      <c r="AB3488" t="s">
        <v>85</v>
      </c>
      <c r="AC3488" t="str">
        <f t="shared" si="72"/>
        <v>A3-10RT-D11</v>
      </c>
      <c r="AF3488" t="s">
        <v>128</v>
      </c>
    </row>
    <row r="3489" spans="1:36" x14ac:dyDescent="0.25">
      <c r="A3489">
        <v>7</v>
      </c>
      <c r="C3489" t="s">
        <v>58</v>
      </c>
      <c r="G3489" s="1" t="s">
        <v>78</v>
      </c>
      <c r="I3489" s="1" t="s">
        <v>586</v>
      </c>
      <c r="J3489">
        <v>10</v>
      </c>
      <c r="K3489" t="s">
        <v>60</v>
      </c>
      <c r="W3489" s="1" t="s">
        <v>1151</v>
      </c>
      <c r="AB3489" t="s">
        <v>85</v>
      </c>
      <c r="AC3489" t="str">
        <f t="shared" si="72"/>
        <v>A3-10RT-C8</v>
      </c>
      <c r="AF3489" t="s">
        <v>238</v>
      </c>
    </row>
    <row r="3490" spans="1:36" x14ac:dyDescent="0.25">
      <c r="A3490">
        <v>8</v>
      </c>
      <c r="C3490" t="s">
        <v>58</v>
      </c>
      <c r="G3490" s="1" t="s">
        <v>78</v>
      </c>
      <c r="I3490" s="1" t="s">
        <v>586</v>
      </c>
      <c r="J3490">
        <v>10</v>
      </c>
      <c r="K3490" t="s">
        <v>60</v>
      </c>
      <c r="W3490" s="1" t="s">
        <v>1151</v>
      </c>
      <c r="AB3490" t="s">
        <v>86</v>
      </c>
      <c r="AC3490" t="str">
        <f t="shared" si="72"/>
        <v>A3-10SO-F9</v>
      </c>
      <c r="AF3490" t="s">
        <v>240</v>
      </c>
    </row>
    <row r="3491" spans="1:36" x14ac:dyDescent="0.25">
      <c r="A3491">
        <v>9</v>
      </c>
      <c r="C3491" t="s">
        <v>58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86</v>
      </c>
      <c r="AC3491" t="str">
        <f t="shared" si="72"/>
        <v>A3-10SO-C7</v>
      </c>
      <c r="AF3491" t="s">
        <v>135</v>
      </c>
    </row>
    <row r="3492" spans="1:36" x14ac:dyDescent="0.25">
      <c r="A3492">
        <v>10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86</v>
      </c>
      <c r="AC3492" t="str">
        <f t="shared" si="72"/>
        <v>A3-10SO-G4</v>
      </c>
      <c r="AF3492" t="s">
        <v>243</v>
      </c>
    </row>
    <row r="3493" spans="1:36" x14ac:dyDescent="0.25">
      <c r="A3493">
        <v>11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86</v>
      </c>
      <c r="AC3493" t="str">
        <f t="shared" si="72"/>
        <v>A3-10SO-G10</v>
      </c>
      <c r="AF3493" t="s">
        <v>302</v>
      </c>
    </row>
    <row r="3494" spans="1:36" x14ac:dyDescent="0.25">
      <c r="A3494">
        <v>12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86</v>
      </c>
      <c r="AC3494" t="str">
        <f t="shared" si="72"/>
        <v>A3-10SO-D4</v>
      </c>
      <c r="AF3494" t="s">
        <v>236</v>
      </c>
    </row>
    <row r="3495" spans="1:36" x14ac:dyDescent="0.25">
      <c r="A3495">
        <v>13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86</v>
      </c>
      <c r="AC3495" t="str">
        <f t="shared" si="72"/>
        <v>A3-10SO-F8</v>
      </c>
      <c r="AF3495" t="s">
        <v>134</v>
      </c>
    </row>
    <row r="3496" spans="1:36" x14ac:dyDescent="0.25">
      <c r="A3496">
        <v>14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84</v>
      </c>
      <c r="AC3496" t="s">
        <v>1637</v>
      </c>
    </row>
    <row r="3497" spans="1:36" x14ac:dyDescent="0.25">
      <c r="A3497">
        <v>15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84</v>
      </c>
      <c r="AC3497" t="s">
        <v>1638</v>
      </c>
    </row>
    <row r="3498" spans="1:36" x14ac:dyDescent="0.25">
      <c r="A3498">
        <v>16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84</v>
      </c>
      <c r="AC3498" t="s">
        <v>1639</v>
      </c>
    </row>
    <row r="3499" spans="1:36" x14ac:dyDescent="0.25">
      <c r="A3499">
        <v>17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84</v>
      </c>
      <c r="AC3499" t="s">
        <v>1640</v>
      </c>
    </row>
    <row r="3500" spans="1:36" x14ac:dyDescent="0.25">
      <c r="A3500">
        <v>1</v>
      </c>
      <c r="C3500" t="s">
        <v>1648</v>
      </c>
      <c r="G3500" s="1" t="s">
        <v>78</v>
      </c>
      <c r="I3500" s="1" t="s">
        <v>587</v>
      </c>
      <c r="J3500">
        <v>11</v>
      </c>
      <c r="K3500" t="s">
        <v>954</v>
      </c>
      <c r="W3500" s="1" t="s">
        <v>1185</v>
      </c>
      <c r="AB3500" t="s">
        <v>85</v>
      </c>
      <c r="AC3500" t="s">
        <v>1649</v>
      </c>
      <c r="AG3500" t="s">
        <v>593</v>
      </c>
      <c r="AH3500">
        <v>22</v>
      </c>
      <c r="AI3500">
        <v>1</v>
      </c>
      <c r="AJ3500" s="63">
        <v>0.54861111111111105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2018-10-17T14:31:01Z</dcterms:modified>
</cp:coreProperties>
</file>